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Denne_projektmappe" hidePivotFieldList="1" defaultThemeVersion="124226"/>
  <mc:AlternateContent xmlns:mc="http://schemas.openxmlformats.org/markup-compatibility/2006">
    <mc:Choice Requires="x15">
      <x15ac:absPath xmlns:x15ac="http://schemas.microsoft.com/office/spreadsheetml/2010/11/ac" url="https://nordjyskemedier.sharepoint.com/sites/AnalysegruppenNordiskeMedier/Transport/"/>
    </mc:Choice>
  </mc:AlternateContent>
  <xr:revisionPtr revIDLastSave="3298" documentId="13_ncr:1_{275EA937-7CDD-41AC-AFD0-56EA6869C20A}" xr6:coauthVersionLast="47" xr6:coauthVersionMax="47" xr10:uidLastSave="{386E2044-D03D-4AEA-9116-A233D752BE4B}"/>
  <bookViews>
    <workbookView xWindow="-120" yWindow="-120" windowWidth="38640" windowHeight="21120" tabRatio="900" xr2:uid="{00000000-000D-0000-FFFF-FFFF00000000}"/>
  </bookViews>
  <sheets>
    <sheet name="Masterark" sheetId="1" r:id="rId1"/>
  </sheets>
  <definedNames>
    <definedName name="_xlnm._FilterDatabase" localSheetId="0" hidden="1">Masterark!$A$1:$KA$304</definedName>
    <definedName name="Vækst_i_bruttoomsætningen">Masterark!#REF!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W30" i="1" l="1"/>
  <c r="EW277" i="1"/>
  <c r="EW19" i="1"/>
  <c r="EW98" i="1"/>
  <c r="EW200" i="1"/>
  <c r="EW51" i="1"/>
  <c r="EW45" i="1"/>
  <c r="EW168" i="1"/>
  <c r="EW152" i="1"/>
  <c r="EW302" i="1"/>
  <c r="EW298" i="1"/>
  <c r="EW160" i="1"/>
  <c r="EW66" i="1"/>
  <c r="EW177" i="1"/>
  <c r="EW163" i="1"/>
  <c r="EW251" i="1"/>
  <c r="EW133" i="1"/>
  <c r="EW171" i="1"/>
  <c r="EW245" i="1"/>
  <c r="EW166" i="1"/>
  <c r="EW139" i="1"/>
  <c r="EW104" i="1"/>
  <c r="EW50" i="1"/>
  <c r="EW107" i="1"/>
  <c r="EW39" i="1"/>
  <c r="EW26" i="1"/>
  <c r="EW82" i="1"/>
  <c r="EW146" i="1"/>
  <c r="EW212" i="1"/>
  <c r="EW244" i="1"/>
  <c r="EW132" i="1"/>
  <c r="EW280" i="1"/>
  <c r="EW266" i="1"/>
  <c r="EW293" i="1"/>
  <c r="EW295" i="1"/>
  <c r="EW225" i="1"/>
  <c r="EW239" i="1"/>
  <c r="EW267" i="1"/>
  <c r="EW118" i="1"/>
  <c r="EW151" i="1"/>
  <c r="EW296" i="1"/>
  <c r="EW221" i="1"/>
  <c r="EW36" i="1"/>
  <c r="EW156" i="1"/>
  <c r="EW257" i="1"/>
  <c r="EW217" i="1"/>
  <c r="EW292" i="1"/>
  <c r="EW5" i="1"/>
  <c r="EW6" i="1"/>
  <c r="EW93" i="1"/>
  <c r="EW213" i="1"/>
  <c r="EW284" i="1"/>
  <c r="EW99" i="1"/>
  <c r="EW286" i="1"/>
  <c r="EW109" i="1"/>
  <c r="EW128" i="1"/>
  <c r="EW262" i="1"/>
  <c r="EW285" i="1"/>
  <c r="EW155" i="1"/>
  <c r="EW268" i="1"/>
  <c r="EW78" i="1"/>
  <c r="EW214" i="1"/>
  <c r="EW31" i="1"/>
  <c r="EW3" i="1"/>
  <c r="EW143" i="1"/>
  <c r="EW114" i="1"/>
  <c r="EW299" i="1"/>
  <c r="EW206" i="1"/>
  <c r="EW142" i="1"/>
  <c r="EW240" i="1"/>
  <c r="EW123" i="1"/>
  <c r="EW70" i="1"/>
  <c r="EW140" i="1"/>
  <c r="EW75" i="1"/>
  <c r="EW53" i="1"/>
  <c r="EW101" i="1"/>
  <c r="EW243" i="1"/>
  <c r="EW121" i="1"/>
  <c r="EW23" i="1"/>
  <c r="EW130" i="1"/>
  <c r="EW67" i="1"/>
  <c r="EW289" i="1"/>
  <c r="EW290" i="1"/>
  <c r="EW172" i="1"/>
  <c r="EW226" i="1"/>
  <c r="EW58" i="1"/>
  <c r="EW195" i="1"/>
  <c r="EW261" i="1"/>
  <c r="EW161" i="1"/>
  <c r="EW231" i="1"/>
  <c r="EW28" i="1"/>
  <c r="EW247" i="1"/>
  <c r="EW126" i="1"/>
  <c r="EW69" i="1"/>
  <c r="EW9" i="1"/>
  <c r="EW41" i="1"/>
  <c r="EW42" i="1"/>
  <c r="EW43" i="1"/>
  <c r="EW145" i="1"/>
  <c r="EW203" i="1"/>
  <c r="EW265" i="1"/>
  <c r="EW27" i="1"/>
  <c r="EW85" i="1"/>
  <c r="EW33" i="1"/>
  <c r="EW7" i="1"/>
  <c r="EW47" i="1"/>
  <c r="EW150" i="1"/>
  <c r="EW65" i="1"/>
  <c r="EW288" i="1"/>
  <c r="EW49" i="1"/>
  <c r="EW204" i="1"/>
  <c r="EW92" i="1"/>
  <c r="EW52" i="1"/>
  <c r="EW125" i="1"/>
  <c r="EW234" i="1"/>
  <c r="EW273" i="1"/>
  <c r="EW215" i="1"/>
  <c r="EW89" i="1"/>
  <c r="EW18" i="1"/>
  <c r="EW90" i="1"/>
  <c r="EW134" i="1"/>
  <c r="EW105" i="1"/>
  <c r="EW228" i="1"/>
  <c r="EW191" i="1"/>
  <c r="EW186" i="1"/>
  <c r="EW12" i="1"/>
  <c r="EW254" i="1"/>
  <c r="EW263" i="1"/>
  <c r="EW91" i="1"/>
  <c r="EW223" i="1"/>
  <c r="EW271" i="1"/>
  <c r="EW202" i="1"/>
  <c r="EW218" i="1"/>
  <c r="EW188" i="1"/>
  <c r="EW147" i="1"/>
  <c r="EW278" i="1"/>
  <c r="EW255" i="1"/>
  <c r="EW219" i="1"/>
  <c r="EW22" i="1"/>
  <c r="EW14" i="1"/>
  <c r="EW291" i="1"/>
  <c r="EW103" i="1"/>
  <c r="EW157" i="1"/>
  <c r="EW233" i="1"/>
  <c r="EW153" i="1"/>
  <c r="EW207" i="1"/>
  <c r="EW71" i="1"/>
  <c r="EW197" i="1"/>
  <c r="EW56" i="1"/>
  <c r="EW124" i="1"/>
  <c r="EW129" i="1"/>
  <c r="EW173" i="1"/>
  <c r="EW237" i="1"/>
  <c r="EW106" i="1"/>
  <c r="EW279" i="1"/>
  <c r="EW209" i="1"/>
  <c r="EW154" i="1"/>
  <c r="EW303" i="1"/>
  <c r="EW176" i="1"/>
  <c r="EW37" i="1"/>
  <c r="EW120" i="1"/>
  <c r="EW276" i="1"/>
  <c r="EW222" i="1"/>
  <c r="EW205" i="1"/>
  <c r="EW264" i="1"/>
  <c r="EW2" i="1"/>
  <c r="EW252" i="1"/>
  <c r="EW148" i="1"/>
  <c r="EW167" i="1"/>
  <c r="EW198" i="1"/>
  <c r="EW108" i="1"/>
  <c r="EW4" i="1"/>
  <c r="EW25" i="1"/>
  <c r="EW283" i="1"/>
  <c r="EW242" i="1"/>
  <c r="EW122" i="1"/>
  <c r="EW48" i="1"/>
  <c r="EW73" i="1"/>
  <c r="EW165" i="1"/>
  <c r="EW236" i="1"/>
  <c r="EW187" i="1"/>
  <c r="EW88" i="1"/>
  <c r="EW159" i="1"/>
  <c r="EW256" i="1"/>
  <c r="EW190" i="1"/>
  <c r="EW170" i="1"/>
  <c r="EW116" i="1"/>
  <c r="EW29" i="1"/>
  <c r="EW57" i="1"/>
  <c r="EW235" i="1"/>
  <c r="EW119" i="1"/>
  <c r="EW297" i="1"/>
  <c r="EW169" i="1"/>
  <c r="EW17" i="1"/>
  <c r="EW199" i="1"/>
  <c r="EW269" i="1"/>
  <c r="EW220" i="1"/>
  <c r="EW10" i="1"/>
  <c r="EW11" i="1"/>
  <c r="EW164" i="1"/>
  <c r="EW112" i="1"/>
  <c r="EW21" i="1"/>
  <c r="EW38" i="1"/>
  <c r="EW110" i="1"/>
  <c r="EW238" i="1"/>
  <c r="EW246" i="1"/>
  <c r="EW259" i="1"/>
  <c r="EW72" i="1"/>
  <c r="EW250" i="1"/>
  <c r="EW102" i="1"/>
  <c r="EW229" i="1"/>
  <c r="EW68" i="1"/>
  <c r="EW16" i="1"/>
  <c r="EW158" i="1"/>
  <c r="EW301" i="1"/>
  <c r="EW175" i="1"/>
  <c r="EW81" i="1"/>
  <c r="EW149" i="1"/>
  <c r="EW20" i="1"/>
  <c r="EW192" i="1"/>
  <c r="EW241" i="1"/>
  <c r="EW15" i="1"/>
  <c r="EW258" i="1"/>
  <c r="EW194" i="1"/>
  <c r="EW117" i="1"/>
  <c r="EW80" i="1"/>
  <c r="EW141" i="1"/>
  <c r="EW182" i="1"/>
  <c r="EW270" i="1"/>
  <c r="EW287" i="1"/>
  <c r="EW248" i="1"/>
  <c r="EW179" i="1"/>
  <c r="EW208" i="1"/>
  <c r="EW113" i="1"/>
  <c r="EW44" i="1"/>
  <c r="EW83" i="1"/>
  <c r="EW162" i="1"/>
  <c r="EW174" i="1"/>
  <c r="EW77" i="1"/>
  <c r="EW32" i="1"/>
  <c r="EW100" i="1"/>
  <c r="EW178" i="1"/>
  <c r="EW189" i="1"/>
  <c r="EW87" i="1"/>
  <c r="EW304" i="1"/>
  <c r="EW55" i="1"/>
  <c r="EW193" i="1"/>
  <c r="EW111" i="1"/>
  <c r="EW272" i="1"/>
  <c r="EW13" i="1"/>
  <c r="EW40" i="1"/>
  <c r="EW86" i="1"/>
  <c r="EW127" i="1"/>
  <c r="EW137" i="1"/>
  <c r="EW201" i="1"/>
  <c r="EW224" i="1"/>
  <c r="EW275" i="1"/>
  <c r="EW8" i="1"/>
  <c r="EW144" i="1"/>
  <c r="EW181" i="1"/>
  <c r="EW253" i="1"/>
  <c r="EW95" i="1"/>
  <c r="EW210" i="1"/>
  <c r="EW136" i="1"/>
  <c r="EW135" i="1"/>
  <c r="EW64" i="1"/>
  <c r="EW97" i="1"/>
  <c r="EW183" i="1"/>
  <c r="EW35" i="1"/>
  <c r="EW211" i="1"/>
  <c r="EW34" i="1"/>
  <c r="EW232" i="1"/>
  <c r="EW281" i="1"/>
  <c r="EW184" i="1"/>
  <c r="EW300" i="1"/>
  <c r="EW249" i="1"/>
  <c r="EW216" i="1"/>
  <c r="EW180" i="1"/>
  <c r="EW196" i="1"/>
  <c r="EW138" i="1"/>
  <c r="EW230" i="1"/>
  <c r="EW96" i="1"/>
  <c r="EW282" i="1"/>
  <c r="EW46" i="1"/>
  <c r="EW84" i="1"/>
  <c r="EW60" i="1"/>
  <c r="EW61" i="1"/>
  <c r="EW59" i="1"/>
  <c r="EW24" i="1"/>
  <c r="EW260" i="1"/>
  <c r="EW79" i="1"/>
  <c r="EW76" i="1"/>
  <c r="EW115" i="1"/>
  <c r="EW185" i="1"/>
  <c r="EW63" i="1"/>
  <c r="EW62" i="1"/>
  <c r="EW131" i="1"/>
  <c r="EW227" i="1"/>
  <c r="EW274" i="1"/>
  <c r="EW74" i="1"/>
  <c r="EW294" i="1"/>
  <c r="EW54" i="1"/>
  <c r="EW94" i="1"/>
  <c r="EV30" i="1"/>
  <c r="EV277" i="1"/>
  <c r="EV19" i="1"/>
  <c r="EV98" i="1"/>
  <c r="EV200" i="1"/>
  <c r="EV51" i="1"/>
  <c r="EV45" i="1"/>
  <c r="EV168" i="1"/>
  <c r="EV152" i="1"/>
  <c r="EV302" i="1"/>
  <c r="EV298" i="1"/>
  <c r="EV160" i="1"/>
  <c r="EV66" i="1"/>
  <c r="EV177" i="1"/>
  <c r="EV163" i="1"/>
  <c r="EV251" i="1"/>
  <c r="EV133" i="1"/>
  <c r="EV171" i="1"/>
  <c r="EV245" i="1"/>
  <c r="EV166" i="1"/>
  <c r="EV139" i="1"/>
  <c r="EV104" i="1"/>
  <c r="EV50" i="1"/>
  <c r="EV107" i="1"/>
  <c r="EV39" i="1"/>
  <c r="EV26" i="1"/>
  <c r="EV82" i="1"/>
  <c r="EV146" i="1"/>
  <c r="EV212" i="1"/>
  <c r="EV244" i="1"/>
  <c r="EV132" i="1"/>
  <c r="EV280" i="1"/>
  <c r="EV266" i="1"/>
  <c r="EV293" i="1"/>
  <c r="EV295" i="1"/>
  <c r="EV225" i="1"/>
  <c r="EV239" i="1"/>
  <c r="EV267" i="1"/>
  <c r="EV118" i="1"/>
  <c r="EV151" i="1"/>
  <c r="EV296" i="1"/>
  <c r="EV221" i="1"/>
  <c r="EV36" i="1"/>
  <c r="EV156" i="1"/>
  <c r="EV257" i="1"/>
  <c r="EV217" i="1"/>
  <c r="EV292" i="1"/>
  <c r="EV5" i="1"/>
  <c r="EV6" i="1"/>
  <c r="EV93" i="1"/>
  <c r="EV213" i="1"/>
  <c r="EV284" i="1"/>
  <c r="EV99" i="1"/>
  <c r="EV286" i="1"/>
  <c r="EV109" i="1"/>
  <c r="EV128" i="1"/>
  <c r="EV262" i="1"/>
  <c r="EV285" i="1"/>
  <c r="EV155" i="1"/>
  <c r="EV268" i="1"/>
  <c r="EV78" i="1"/>
  <c r="EV214" i="1"/>
  <c r="EV31" i="1"/>
  <c r="EV3" i="1"/>
  <c r="EV143" i="1"/>
  <c r="EV114" i="1"/>
  <c r="EV299" i="1"/>
  <c r="EV206" i="1"/>
  <c r="EV142" i="1"/>
  <c r="EV240" i="1"/>
  <c r="EV123" i="1"/>
  <c r="EV70" i="1"/>
  <c r="EV140" i="1"/>
  <c r="EV75" i="1"/>
  <c r="EV53" i="1"/>
  <c r="EV101" i="1"/>
  <c r="EV243" i="1"/>
  <c r="EV121" i="1"/>
  <c r="EV23" i="1"/>
  <c r="EV130" i="1"/>
  <c r="EV67" i="1"/>
  <c r="EV289" i="1"/>
  <c r="EV290" i="1"/>
  <c r="EV172" i="1"/>
  <c r="EV226" i="1"/>
  <c r="EV58" i="1"/>
  <c r="EV195" i="1"/>
  <c r="EV261" i="1"/>
  <c r="EV161" i="1"/>
  <c r="EV231" i="1"/>
  <c r="EV28" i="1"/>
  <c r="EV247" i="1"/>
  <c r="EV126" i="1"/>
  <c r="EV69" i="1"/>
  <c r="EV9" i="1"/>
  <c r="EV41" i="1"/>
  <c r="EV42" i="1"/>
  <c r="EV43" i="1"/>
  <c r="EV145" i="1"/>
  <c r="EV203" i="1"/>
  <c r="EV265" i="1"/>
  <c r="EV27" i="1"/>
  <c r="EV85" i="1"/>
  <c r="EV33" i="1"/>
  <c r="EV7" i="1"/>
  <c r="EV47" i="1"/>
  <c r="EV150" i="1"/>
  <c r="EV65" i="1"/>
  <c r="EV288" i="1"/>
  <c r="EV49" i="1"/>
  <c r="EV204" i="1"/>
  <c r="EV92" i="1"/>
  <c r="EV52" i="1"/>
  <c r="EV125" i="1"/>
  <c r="EV234" i="1"/>
  <c r="EV273" i="1"/>
  <c r="EV215" i="1"/>
  <c r="EV89" i="1"/>
  <c r="EV18" i="1"/>
  <c r="EV90" i="1"/>
  <c r="EV134" i="1"/>
  <c r="EV105" i="1"/>
  <c r="EV228" i="1"/>
  <c r="EV191" i="1"/>
  <c r="EV186" i="1"/>
  <c r="EV12" i="1"/>
  <c r="EV254" i="1"/>
  <c r="EV263" i="1"/>
  <c r="EV91" i="1"/>
  <c r="EV223" i="1"/>
  <c r="EV271" i="1"/>
  <c r="EV202" i="1"/>
  <c r="EV218" i="1"/>
  <c r="EV188" i="1"/>
  <c r="EV147" i="1"/>
  <c r="EV278" i="1"/>
  <c r="EV255" i="1"/>
  <c r="EV219" i="1"/>
  <c r="EV22" i="1"/>
  <c r="EV14" i="1"/>
  <c r="EV291" i="1"/>
  <c r="EV103" i="1"/>
  <c r="EV157" i="1"/>
  <c r="EV233" i="1"/>
  <c r="EV153" i="1"/>
  <c r="EV207" i="1"/>
  <c r="EV71" i="1"/>
  <c r="EV197" i="1"/>
  <c r="EV56" i="1"/>
  <c r="EV124" i="1"/>
  <c r="EV129" i="1"/>
  <c r="EV173" i="1"/>
  <c r="EV237" i="1"/>
  <c r="EV106" i="1"/>
  <c r="EV279" i="1"/>
  <c r="EV209" i="1"/>
  <c r="EV154" i="1"/>
  <c r="EV303" i="1"/>
  <c r="EV176" i="1"/>
  <c r="EV37" i="1"/>
  <c r="EV120" i="1"/>
  <c r="EV276" i="1"/>
  <c r="EV222" i="1"/>
  <c r="EV205" i="1"/>
  <c r="EV264" i="1"/>
  <c r="EV2" i="1"/>
  <c r="EV252" i="1"/>
  <c r="EV148" i="1"/>
  <c r="EV167" i="1"/>
  <c r="EV198" i="1"/>
  <c r="EV108" i="1"/>
  <c r="EV4" i="1"/>
  <c r="EV25" i="1"/>
  <c r="EV283" i="1"/>
  <c r="EV242" i="1"/>
  <c r="EV122" i="1"/>
  <c r="EV48" i="1"/>
  <c r="EV73" i="1"/>
  <c r="EV165" i="1"/>
  <c r="EV236" i="1"/>
  <c r="EV187" i="1"/>
  <c r="EV88" i="1"/>
  <c r="EV159" i="1"/>
  <c r="EV256" i="1"/>
  <c r="EV190" i="1"/>
  <c r="EV170" i="1"/>
  <c r="EV116" i="1"/>
  <c r="EV29" i="1"/>
  <c r="EV57" i="1"/>
  <c r="EV235" i="1"/>
  <c r="EV119" i="1"/>
  <c r="EV297" i="1"/>
  <c r="EV169" i="1"/>
  <c r="EV17" i="1"/>
  <c r="EV199" i="1"/>
  <c r="EV269" i="1"/>
  <c r="EV220" i="1"/>
  <c r="EV10" i="1"/>
  <c r="EV11" i="1"/>
  <c r="EV164" i="1"/>
  <c r="EV112" i="1"/>
  <c r="EV21" i="1"/>
  <c r="EV38" i="1"/>
  <c r="EV110" i="1"/>
  <c r="EV238" i="1"/>
  <c r="EV246" i="1"/>
  <c r="EV259" i="1"/>
  <c r="EV72" i="1"/>
  <c r="EV250" i="1"/>
  <c r="EV102" i="1"/>
  <c r="EV229" i="1"/>
  <c r="EV68" i="1"/>
  <c r="EV16" i="1"/>
  <c r="EV158" i="1"/>
  <c r="EV301" i="1"/>
  <c r="EV175" i="1"/>
  <c r="EV81" i="1"/>
  <c r="EV149" i="1"/>
  <c r="EV20" i="1"/>
  <c r="EV192" i="1"/>
  <c r="EV241" i="1"/>
  <c r="EV15" i="1"/>
  <c r="EV258" i="1"/>
  <c r="EV194" i="1"/>
  <c r="EV117" i="1"/>
  <c r="EV80" i="1"/>
  <c r="EV141" i="1"/>
  <c r="EV182" i="1"/>
  <c r="EV270" i="1"/>
  <c r="EV287" i="1"/>
  <c r="EV248" i="1"/>
  <c r="EV179" i="1"/>
  <c r="EV208" i="1"/>
  <c r="EV113" i="1"/>
  <c r="EV44" i="1"/>
  <c r="EV83" i="1"/>
  <c r="EV162" i="1"/>
  <c r="EV174" i="1"/>
  <c r="EV77" i="1"/>
  <c r="EV32" i="1"/>
  <c r="EV100" i="1"/>
  <c r="EV178" i="1"/>
  <c r="EV189" i="1"/>
  <c r="EV87" i="1"/>
  <c r="EV304" i="1"/>
  <c r="EV55" i="1"/>
  <c r="EV193" i="1"/>
  <c r="EV111" i="1"/>
  <c r="EV272" i="1"/>
  <c r="EV13" i="1"/>
  <c r="EV40" i="1"/>
  <c r="EV86" i="1"/>
  <c r="EV127" i="1"/>
  <c r="EV137" i="1"/>
  <c r="EV201" i="1"/>
  <c r="EV224" i="1"/>
  <c r="EV275" i="1"/>
  <c r="EV8" i="1"/>
  <c r="EV144" i="1"/>
  <c r="EV181" i="1"/>
  <c r="EV253" i="1"/>
  <c r="EV95" i="1"/>
  <c r="EV210" i="1"/>
  <c r="EV136" i="1"/>
  <c r="EV135" i="1"/>
  <c r="EV64" i="1"/>
  <c r="EV97" i="1"/>
  <c r="EV183" i="1"/>
  <c r="EV35" i="1"/>
  <c r="EV211" i="1"/>
  <c r="EV34" i="1"/>
  <c r="EV232" i="1"/>
  <c r="EV281" i="1"/>
  <c r="EV184" i="1"/>
  <c r="EV300" i="1"/>
  <c r="EV249" i="1"/>
  <c r="EV216" i="1"/>
  <c r="EV180" i="1"/>
  <c r="EV196" i="1"/>
  <c r="EV138" i="1"/>
  <c r="EV230" i="1"/>
  <c r="EV96" i="1"/>
  <c r="EV282" i="1"/>
  <c r="EV46" i="1"/>
  <c r="EV84" i="1"/>
  <c r="EV60" i="1"/>
  <c r="EV61" i="1"/>
  <c r="EV59" i="1"/>
  <c r="EV24" i="1"/>
  <c r="EV260" i="1"/>
  <c r="EV79" i="1"/>
  <c r="EV76" i="1"/>
  <c r="EV115" i="1"/>
  <c r="EV185" i="1"/>
  <c r="EV63" i="1"/>
  <c r="EV62" i="1"/>
  <c r="EV131" i="1"/>
  <c r="EV227" i="1"/>
  <c r="EV274" i="1"/>
  <c r="EV74" i="1"/>
  <c r="EV294" i="1"/>
  <c r="EV54" i="1"/>
  <c r="EV94" i="1"/>
  <c r="ED30" i="1"/>
  <c r="ED277" i="1"/>
  <c r="ED19" i="1"/>
  <c r="ED98" i="1"/>
  <c r="ED200" i="1"/>
  <c r="ED51" i="1"/>
  <c r="ED45" i="1"/>
  <c r="ED168" i="1"/>
  <c r="ED152" i="1"/>
  <c r="ED302" i="1"/>
  <c r="ED298" i="1"/>
  <c r="ED160" i="1"/>
  <c r="ED66" i="1"/>
  <c r="ED177" i="1"/>
  <c r="ED163" i="1"/>
  <c r="ED251" i="1"/>
  <c r="ED133" i="1"/>
  <c r="ED171" i="1"/>
  <c r="ED245" i="1"/>
  <c r="ED166" i="1"/>
  <c r="ED139" i="1"/>
  <c r="ED104" i="1"/>
  <c r="ED50" i="1"/>
  <c r="ED107" i="1"/>
  <c r="ED39" i="1"/>
  <c r="ED26" i="1"/>
  <c r="ED82" i="1"/>
  <c r="ED146" i="1"/>
  <c r="ED212" i="1"/>
  <c r="ED244" i="1"/>
  <c r="ED132" i="1"/>
  <c r="ED280" i="1"/>
  <c r="ED266" i="1"/>
  <c r="ED293" i="1"/>
  <c r="ED295" i="1"/>
  <c r="ED225" i="1"/>
  <c r="ED239" i="1"/>
  <c r="ED267" i="1"/>
  <c r="ED118" i="1"/>
  <c r="ED151" i="1"/>
  <c r="ED296" i="1"/>
  <c r="ED221" i="1"/>
  <c r="ED36" i="1"/>
  <c r="ED156" i="1"/>
  <c r="ED257" i="1"/>
  <c r="ED217" i="1"/>
  <c r="ED292" i="1"/>
  <c r="ED5" i="1"/>
  <c r="ED6" i="1"/>
  <c r="ED93" i="1"/>
  <c r="ED213" i="1"/>
  <c r="ED284" i="1"/>
  <c r="ED99" i="1"/>
  <c r="ED286" i="1"/>
  <c r="ED109" i="1"/>
  <c r="ED128" i="1"/>
  <c r="ED262" i="1"/>
  <c r="ED285" i="1"/>
  <c r="ED155" i="1"/>
  <c r="ED268" i="1"/>
  <c r="ED78" i="1"/>
  <c r="ED214" i="1"/>
  <c r="ED31" i="1"/>
  <c r="ED3" i="1"/>
  <c r="ED143" i="1"/>
  <c r="ED114" i="1"/>
  <c r="ED299" i="1"/>
  <c r="ED206" i="1"/>
  <c r="ED142" i="1"/>
  <c r="ED240" i="1"/>
  <c r="ED123" i="1"/>
  <c r="ED70" i="1"/>
  <c r="ED140" i="1"/>
  <c r="ED75" i="1"/>
  <c r="ED53" i="1"/>
  <c r="ED101" i="1"/>
  <c r="ED243" i="1"/>
  <c r="ED121" i="1"/>
  <c r="ED23" i="1"/>
  <c r="ED130" i="1"/>
  <c r="ED67" i="1"/>
  <c r="ED289" i="1"/>
  <c r="ED290" i="1"/>
  <c r="ED172" i="1"/>
  <c r="ED226" i="1"/>
  <c r="ED58" i="1"/>
  <c r="ED195" i="1"/>
  <c r="ED261" i="1"/>
  <c r="ED161" i="1"/>
  <c r="ED231" i="1"/>
  <c r="ED28" i="1"/>
  <c r="ED247" i="1"/>
  <c r="ED126" i="1"/>
  <c r="ED69" i="1"/>
  <c r="ED9" i="1"/>
  <c r="ED41" i="1"/>
  <c r="ED42" i="1"/>
  <c r="ED43" i="1"/>
  <c r="ED145" i="1"/>
  <c r="ED203" i="1"/>
  <c r="ED265" i="1"/>
  <c r="ED27" i="1"/>
  <c r="ED85" i="1"/>
  <c r="ED33" i="1"/>
  <c r="ED7" i="1"/>
  <c r="ED47" i="1"/>
  <c r="ED150" i="1"/>
  <c r="ED65" i="1"/>
  <c r="ED288" i="1"/>
  <c r="ED49" i="1"/>
  <c r="ED204" i="1"/>
  <c r="ED92" i="1"/>
  <c r="ED52" i="1"/>
  <c r="ED125" i="1"/>
  <c r="ED234" i="1"/>
  <c r="ED273" i="1"/>
  <c r="ED215" i="1"/>
  <c r="ED89" i="1"/>
  <c r="ED18" i="1"/>
  <c r="ED90" i="1"/>
  <c r="ED134" i="1"/>
  <c r="ED105" i="1"/>
  <c r="ED228" i="1"/>
  <c r="ED191" i="1"/>
  <c r="ED186" i="1"/>
  <c r="ED12" i="1"/>
  <c r="ED254" i="1"/>
  <c r="ED263" i="1"/>
  <c r="ED91" i="1"/>
  <c r="ED223" i="1"/>
  <c r="ED271" i="1"/>
  <c r="ED202" i="1"/>
  <c r="ED218" i="1"/>
  <c r="ED188" i="1"/>
  <c r="ED147" i="1"/>
  <c r="ED278" i="1"/>
  <c r="ED255" i="1"/>
  <c r="ED219" i="1"/>
  <c r="ED22" i="1"/>
  <c r="ED14" i="1"/>
  <c r="ED291" i="1"/>
  <c r="ED103" i="1"/>
  <c r="ED157" i="1"/>
  <c r="ED233" i="1"/>
  <c r="ED153" i="1"/>
  <c r="ED207" i="1"/>
  <c r="ED71" i="1"/>
  <c r="ED197" i="1"/>
  <c r="ED56" i="1"/>
  <c r="ED124" i="1"/>
  <c r="ED129" i="1"/>
  <c r="ED173" i="1"/>
  <c r="ED237" i="1"/>
  <c r="ED106" i="1"/>
  <c r="ED279" i="1"/>
  <c r="ED209" i="1"/>
  <c r="ED154" i="1"/>
  <c r="ED303" i="1"/>
  <c r="ED176" i="1"/>
  <c r="ED37" i="1"/>
  <c r="ED120" i="1"/>
  <c r="ED276" i="1"/>
  <c r="ED222" i="1"/>
  <c r="ED205" i="1"/>
  <c r="ED264" i="1"/>
  <c r="ED2" i="1"/>
  <c r="ED252" i="1"/>
  <c r="ED148" i="1"/>
  <c r="ED167" i="1"/>
  <c r="ED198" i="1"/>
  <c r="ED108" i="1"/>
  <c r="ED4" i="1"/>
  <c r="ED25" i="1"/>
  <c r="ED283" i="1"/>
  <c r="ED242" i="1"/>
  <c r="ED122" i="1"/>
  <c r="ED48" i="1"/>
  <c r="ED73" i="1"/>
  <c r="ED165" i="1"/>
  <c r="ED236" i="1"/>
  <c r="ED187" i="1"/>
  <c r="ED88" i="1"/>
  <c r="ED159" i="1"/>
  <c r="ED256" i="1"/>
  <c r="ED190" i="1"/>
  <c r="ED170" i="1"/>
  <c r="ED116" i="1"/>
  <c r="ED29" i="1"/>
  <c r="ED57" i="1"/>
  <c r="ED235" i="1"/>
  <c r="ED119" i="1"/>
  <c r="ED297" i="1"/>
  <c r="ED169" i="1"/>
  <c r="ED17" i="1"/>
  <c r="ED199" i="1"/>
  <c r="ED269" i="1"/>
  <c r="ED220" i="1"/>
  <c r="ED10" i="1"/>
  <c r="ED11" i="1"/>
  <c r="ED164" i="1"/>
  <c r="ED112" i="1"/>
  <c r="ED21" i="1"/>
  <c r="ED38" i="1"/>
  <c r="ED110" i="1"/>
  <c r="ED238" i="1"/>
  <c r="ED246" i="1"/>
  <c r="ED259" i="1"/>
  <c r="ED72" i="1"/>
  <c r="ED250" i="1"/>
  <c r="ED102" i="1"/>
  <c r="ED229" i="1"/>
  <c r="ED68" i="1"/>
  <c r="ED16" i="1"/>
  <c r="ED158" i="1"/>
  <c r="ED301" i="1"/>
  <c r="ED175" i="1"/>
  <c r="ED81" i="1"/>
  <c r="ED149" i="1"/>
  <c r="ED20" i="1"/>
  <c r="ED192" i="1"/>
  <c r="ED241" i="1"/>
  <c r="ED15" i="1"/>
  <c r="ED258" i="1"/>
  <c r="ED194" i="1"/>
  <c r="ED117" i="1"/>
  <c r="ED80" i="1"/>
  <c r="ED141" i="1"/>
  <c r="ED182" i="1"/>
  <c r="ED270" i="1"/>
  <c r="ED287" i="1"/>
  <c r="ED248" i="1"/>
  <c r="ED179" i="1"/>
  <c r="ED208" i="1"/>
  <c r="ED113" i="1"/>
  <c r="ED44" i="1"/>
  <c r="ED83" i="1"/>
  <c r="ED162" i="1"/>
  <c r="ED174" i="1"/>
  <c r="ED77" i="1"/>
  <c r="ED32" i="1"/>
  <c r="ED100" i="1"/>
  <c r="ED178" i="1"/>
  <c r="ED189" i="1"/>
  <c r="ED87" i="1"/>
  <c r="ED304" i="1"/>
  <c r="ED55" i="1"/>
  <c r="ED193" i="1"/>
  <c r="ED111" i="1"/>
  <c r="ED272" i="1"/>
  <c r="ED13" i="1"/>
  <c r="ED40" i="1"/>
  <c r="ED86" i="1"/>
  <c r="ED127" i="1"/>
  <c r="ED137" i="1"/>
  <c r="ED201" i="1"/>
  <c r="ED224" i="1"/>
  <c r="ED275" i="1"/>
  <c r="ED8" i="1"/>
  <c r="ED144" i="1"/>
  <c r="ED181" i="1"/>
  <c r="ED253" i="1"/>
  <c r="ED95" i="1"/>
  <c r="ED210" i="1"/>
  <c r="ED136" i="1"/>
  <c r="ED135" i="1"/>
  <c r="ED64" i="1"/>
  <c r="ED97" i="1"/>
  <c r="ED183" i="1"/>
  <c r="ED35" i="1"/>
  <c r="ED211" i="1"/>
  <c r="ED34" i="1"/>
  <c r="ED232" i="1"/>
  <c r="ED281" i="1"/>
  <c r="ED184" i="1"/>
  <c r="ED300" i="1"/>
  <c r="ED249" i="1"/>
  <c r="ED216" i="1"/>
  <c r="ED180" i="1"/>
  <c r="ED196" i="1"/>
  <c r="ED138" i="1"/>
  <c r="ED230" i="1"/>
  <c r="ED96" i="1"/>
  <c r="ED282" i="1"/>
  <c r="ED46" i="1"/>
  <c r="ED84" i="1"/>
  <c r="ED60" i="1"/>
  <c r="ED61" i="1"/>
  <c r="ED59" i="1"/>
  <c r="ED24" i="1"/>
  <c r="ED260" i="1"/>
  <c r="ED79" i="1"/>
  <c r="ED76" i="1"/>
  <c r="ED115" i="1"/>
  <c r="ED185" i="1"/>
  <c r="ED63" i="1"/>
  <c r="ED62" i="1"/>
  <c r="ED131" i="1"/>
  <c r="ED227" i="1"/>
  <c r="ED274" i="1"/>
  <c r="ED74" i="1"/>
  <c r="ED294" i="1"/>
  <c r="ED54" i="1"/>
  <c r="ED94" i="1"/>
  <c r="EC30" i="1"/>
  <c r="EC277" i="1"/>
  <c r="EC19" i="1"/>
  <c r="EC98" i="1"/>
  <c r="EC200" i="1"/>
  <c r="EC51" i="1"/>
  <c r="EC45" i="1"/>
  <c r="EC168" i="1"/>
  <c r="EC152" i="1"/>
  <c r="EC302" i="1"/>
  <c r="EC298" i="1"/>
  <c r="EC160" i="1"/>
  <c r="EC66" i="1"/>
  <c r="EC177" i="1"/>
  <c r="EC163" i="1"/>
  <c r="EC251" i="1"/>
  <c r="EC133" i="1"/>
  <c r="EC171" i="1"/>
  <c r="EC245" i="1"/>
  <c r="EC166" i="1"/>
  <c r="EC139" i="1"/>
  <c r="EC104" i="1"/>
  <c r="EC50" i="1"/>
  <c r="EC107" i="1"/>
  <c r="EC39" i="1"/>
  <c r="EC26" i="1"/>
  <c r="EC82" i="1"/>
  <c r="EC146" i="1"/>
  <c r="EC212" i="1"/>
  <c r="EC244" i="1"/>
  <c r="EC132" i="1"/>
  <c r="EC280" i="1"/>
  <c r="EC266" i="1"/>
  <c r="EC293" i="1"/>
  <c r="EC295" i="1"/>
  <c r="EC225" i="1"/>
  <c r="EC239" i="1"/>
  <c r="EC267" i="1"/>
  <c r="EC118" i="1"/>
  <c r="EC151" i="1"/>
  <c r="EC296" i="1"/>
  <c r="EC221" i="1"/>
  <c r="EC36" i="1"/>
  <c r="EC156" i="1"/>
  <c r="EC257" i="1"/>
  <c r="EC217" i="1"/>
  <c r="EC292" i="1"/>
  <c r="EC5" i="1"/>
  <c r="EC6" i="1"/>
  <c r="EC93" i="1"/>
  <c r="EC213" i="1"/>
  <c r="EC284" i="1"/>
  <c r="EC99" i="1"/>
  <c r="EC286" i="1"/>
  <c r="EC109" i="1"/>
  <c r="EC128" i="1"/>
  <c r="EC262" i="1"/>
  <c r="EC285" i="1"/>
  <c r="EC155" i="1"/>
  <c r="EC268" i="1"/>
  <c r="EC78" i="1"/>
  <c r="EC214" i="1"/>
  <c r="EC31" i="1"/>
  <c r="EC3" i="1"/>
  <c r="EC143" i="1"/>
  <c r="EC114" i="1"/>
  <c r="EC299" i="1"/>
  <c r="EC206" i="1"/>
  <c r="EC142" i="1"/>
  <c r="EC240" i="1"/>
  <c r="EC123" i="1"/>
  <c r="EC70" i="1"/>
  <c r="EC140" i="1"/>
  <c r="EC75" i="1"/>
  <c r="EC53" i="1"/>
  <c r="EC101" i="1"/>
  <c r="EC243" i="1"/>
  <c r="EC121" i="1"/>
  <c r="EC23" i="1"/>
  <c r="EC130" i="1"/>
  <c r="EC67" i="1"/>
  <c r="EC289" i="1"/>
  <c r="EC290" i="1"/>
  <c r="EC172" i="1"/>
  <c r="EC226" i="1"/>
  <c r="EC58" i="1"/>
  <c r="EC195" i="1"/>
  <c r="EC261" i="1"/>
  <c r="EC161" i="1"/>
  <c r="EC231" i="1"/>
  <c r="EC28" i="1"/>
  <c r="EC247" i="1"/>
  <c r="EC126" i="1"/>
  <c r="EC69" i="1"/>
  <c r="EC9" i="1"/>
  <c r="EC41" i="1"/>
  <c r="EC42" i="1"/>
  <c r="EC43" i="1"/>
  <c r="EC145" i="1"/>
  <c r="EC203" i="1"/>
  <c r="EC265" i="1"/>
  <c r="EC27" i="1"/>
  <c r="EC85" i="1"/>
  <c r="EC33" i="1"/>
  <c r="EC7" i="1"/>
  <c r="EC47" i="1"/>
  <c r="EC150" i="1"/>
  <c r="EC65" i="1"/>
  <c r="EC288" i="1"/>
  <c r="EC49" i="1"/>
  <c r="EC204" i="1"/>
  <c r="EC92" i="1"/>
  <c r="EC52" i="1"/>
  <c r="EC125" i="1"/>
  <c r="EC234" i="1"/>
  <c r="EC273" i="1"/>
  <c r="EC215" i="1"/>
  <c r="EC89" i="1"/>
  <c r="EC18" i="1"/>
  <c r="EC90" i="1"/>
  <c r="EC134" i="1"/>
  <c r="EC105" i="1"/>
  <c r="EC228" i="1"/>
  <c r="EC191" i="1"/>
  <c r="EC186" i="1"/>
  <c r="EC12" i="1"/>
  <c r="EC254" i="1"/>
  <c r="EC263" i="1"/>
  <c r="EC91" i="1"/>
  <c r="EC223" i="1"/>
  <c r="EC271" i="1"/>
  <c r="EC202" i="1"/>
  <c r="EC218" i="1"/>
  <c r="EC188" i="1"/>
  <c r="EC147" i="1"/>
  <c r="EC278" i="1"/>
  <c r="EC255" i="1"/>
  <c r="EC219" i="1"/>
  <c r="EC22" i="1"/>
  <c r="EC14" i="1"/>
  <c r="EC291" i="1"/>
  <c r="EC103" i="1"/>
  <c r="EC157" i="1"/>
  <c r="EC233" i="1"/>
  <c r="EC153" i="1"/>
  <c r="EC207" i="1"/>
  <c r="EC71" i="1"/>
  <c r="EC197" i="1"/>
  <c r="EC56" i="1"/>
  <c r="EC124" i="1"/>
  <c r="EC129" i="1"/>
  <c r="EC173" i="1"/>
  <c r="EC237" i="1"/>
  <c r="EC106" i="1"/>
  <c r="EC279" i="1"/>
  <c r="EC209" i="1"/>
  <c r="EC154" i="1"/>
  <c r="EC303" i="1"/>
  <c r="EC176" i="1"/>
  <c r="EC37" i="1"/>
  <c r="EC120" i="1"/>
  <c r="EC276" i="1"/>
  <c r="EC222" i="1"/>
  <c r="EC205" i="1"/>
  <c r="EC264" i="1"/>
  <c r="EC2" i="1"/>
  <c r="EC252" i="1"/>
  <c r="EC148" i="1"/>
  <c r="EC167" i="1"/>
  <c r="EC198" i="1"/>
  <c r="EC108" i="1"/>
  <c r="EC4" i="1"/>
  <c r="EC25" i="1"/>
  <c r="EC283" i="1"/>
  <c r="EC242" i="1"/>
  <c r="EC122" i="1"/>
  <c r="EC48" i="1"/>
  <c r="EC73" i="1"/>
  <c r="EC165" i="1"/>
  <c r="EC236" i="1"/>
  <c r="EC187" i="1"/>
  <c r="EC88" i="1"/>
  <c r="EC159" i="1"/>
  <c r="EC256" i="1"/>
  <c r="EC190" i="1"/>
  <c r="EC170" i="1"/>
  <c r="EC116" i="1"/>
  <c r="EC29" i="1"/>
  <c r="EC57" i="1"/>
  <c r="EC235" i="1"/>
  <c r="EC119" i="1"/>
  <c r="EC297" i="1"/>
  <c r="EC169" i="1"/>
  <c r="EC17" i="1"/>
  <c r="EC199" i="1"/>
  <c r="EC269" i="1"/>
  <c r="EC220" i="1"/>
  <c r="EC10" i="1"/>
  <c r="EC11" i="1"/>
  <c r="EC164" i="1"/>
  <c r="EC112" i="1"/>
  <c r="EC21" i="1"/>
  <c r="EC38" i="1"/>
  <c r="EC110" i="1"/>
  <c r="EC238" i="1"/>
  <c r="EC246" i="1"/>
  <c r="EC259" i="1"/>
  <c r="EC72" i="1"/>
  <c r="EC250" i="1"/>
  <c r="EC102" i="1"/>
  <c r="EC229" i="1"/>
  <c r="EC68" i="1"/>
  <c r="EC16" i="1"/>
  <c r="EC158" i="1"/>
  <c r="EC301" i="1"/>
  <c r="EC175" i="1"/>
  <c r="EC81" i="1"/>
  <c r="EC149" i="1"/>
  <c r="EC20" i="1"/>
  <c r="EC192" i="1"/>
  <c r="EC241" i="1"/>
  <c r="EC15" i="1"/>
  <c r="EC258" i="1"/>
  <c r="EC194" i="1"/>
  <c r="EC117" i="1"/>
  <c r="EC80" i="1"/>
  <c r="EC141" i="1"/>
  <c r="EC182" i="1"/>
  <c r="EC270" i="1"/>
  <c r="EC287" i="1"/>
  <c r="EC248" i="1"/>
  <c r="EC179" i="1"/>
  <c r="EC208" i="1"/>
  <c r="EC113" i="1"/>
  <c r="EC44" i="1"/>
  <c r="EC83" i="1"/>
  <c r="EC162" i="1"/>
  <c r="EC174" i="1"/>
  <c r="EC77" i="1"/>
  <c r="EC32" i="1"/>
  <c r="EC100" i="1"/>
  <c r="EC178" i="1"/>
  <c r="EC189" i="1"/>
  <c r="EC87" i="1"/>
  <c r="EC304" i="1"/>
  <c r="EC55" i="1"/>
  <c r="EC193" i="1"/>
  <c r="EC111" i="1"/>
  <c r="EC272" i="1"/>
  <c r="EC13" i="1"/>
  <c r="EC40" i="1"/>
  <c r="EC86" i="1"/>
  <c r="EC127" i="1"/>
  <c r="EC137" i="1"/>
  <c r="EC201" i="1"/>
  <c r="EC224" i="1"/>
  <c r="EC275" i="1"/>
  <c r="EC8" i="1"/>
  <c r="EC144" i="1"/>
  <c r="EC181" i="1"/>
  <c r="EC253" i="1"/>
  <c r="EC95" i="1"/>
  <c r="EC210" i="1"/>
  <c r="EC136" i="1"/>
  <c r="EC135" i="1"/>
  <c r="EC64" i="1"/>
  <c r="EC97" i="1"/>
  <c r="EC183" i="1"/>
  <c r="EC35" i="1"/>
  <c r="EC211" i="1"/>
  <c r="EC34" i="1"/>
  <c r="EC232" i="1"/>
  <c r="EC281" i="1"/>
  <c r="EC184" i="1"/>
  <c r="EC300" i="1"/>
  <c r="EC249" i="1"/>
  <c r="EC216" i="1"/>
  <c r="EC180" i="1"/>
  <c r="EC196" i="1"/>
  <c r="EC138" i="1"/>
  <c r="EC230" i="1"/>
  <c r="EC96" i="1"/>
  <c r="EC282" i="1"/>
  <c r="EC46" i="1"/>
  <c r="EC84" i="1"/>
  <c r="EC60" i="1"/>
  <c r="EC61" i="1"/>
  <c r="EC59" i="1"/>
  <c r="EC24" i="1"/>
  <c r="EC260" i="1"/>
  <c r="EC79" i="1"/>
  <c r="EC76" i="1"/>
  <c r="EC115" i="1"/>
  <c r="EC185" i="1"/>
  <c r="EC63" i="1"/>
  <c r="EC62" i="1"/>
  <c r="EC131" i="1"/>
  <c r="EC227" i="1"/>
  <c r="EC274" i="1"/>
  <c r="EC74" i="1"/>
  <c r="EC294" i="1"/>
  <c r="EC54" i="1"/>
  <c r="EC94" i="1"/>
  <c r="DK30" i="1"/>
  <c r="DK277" i="1"/>
  <c r="DK19" i="1"/>
  <c r="DK98" i="1"/>
  <c r="DK200" i="1"/>
  <c r="DK51" i="1"/>
  <c r="DK45" i="1"/>
  <c r="DK168" i="1"/>
  <c r="DK152" i="1"/>
  <c r="DK302" i="1"/>
  <c r="DK298" i="1"/>
  <c r="DK160" i="1"/>
  <c r="DK66" i="1"/>
  <c r="DK177" i="1"/>
  <c r="DK163" i="1"/>
  <c r="DK251" i="1"/>
  <c r="DK133" i="1"/>
  <c r="DK171" i="1"/>
  <c r="DK245" i="1"/>
  <c r="DK166" i="1"/>
  <c r="DK139" i="1"/>
  <c r="DK104" i="1"/>
  <c r="DK50" i="1"/>
  <c r="DK107" i="1"/>
  <c r="DK39" i="1"/>
  <c r="DK26" i="1"/>
  <c r="DK82" i="1"/>
  <c r="DK146" i="1"/>
  <c r="DK212" i="1"/>
  <c r="DK244" i="1"/>
  <c r="DK132" i="1"/>
  <c r="DK280" i="1"/>
  <c r="DK266" i="1"/>
  <c r="DK293" i="1"/>
  <c r="DK295" i="1"/>
  <c r="DK225" i="1"/>
  <c r="DK239" i="1"/>
  <c r="DK267" i="1"/>
  <c r="DK118" i="1"/>
  <c r="DK151" i="1"/>
  <c r="DK296" i="1"/>
  <c r="DK221" i="1"/>
  <c r="DK36" i="1"/>
  <c r="DK156" i="1"/>
  <c r="DK257" i="1"/>
  <c r="DK217" i="1"/>
  <c r="DK292" i="1"/>
  <c r="DK5" i="1"/>
  <c r="DK6" i="1"/>
  <c r="DK93" i="1"/>
  <c r="DK213" i="1"/>
  <c r="DK284" i="1"/>
  <c r="DK99" i="1"/>
  <c r="DK286" i="1"/>
  <c r="DK109" i="1"/>
  <c r="DK128" i="1"/>
  <c r="DK262" i="1"/>
  <c r="DK285" i="1"/>
  <c r="DK155" i="1"/>
  <c r="DK268" i="1"/>
  <c r="DK78" i="1"/>
  <c r="DK214" i="1"/>
  <c r="DK31" i="1"/>
  <c r="DK3" i="1"/>
  <c r="DK143" i="1"/>
  <c r="DK114" i="1"/>
  <c r="DK299" i="1"/>
  <c r="DK206" i="1"/>
  <c r="DK142" i="1"/>
  <c r="DK240" i="1"/>
  <c r="DK123" i="1"/>
  <c r="DK70" i="1"/>
  <c r="DK140" i="1"/>
  <c r="DK75" i="1"/>
  <c r="DK53" i="1"/>
  <c r="DK101" i="1"/>
  <c r="DK243" i="1"/>
  <c r="DK121" i="1"/>
  <c r="DK23" i="1"/>
  <c r="DK130" i="1"/>
  <c r="DK67" i="1"/>
  <c r="DK289" i="1"/>
  <c r="DK290" i="1"/>
  <c r="DK172" i="1"/>
  <c r="DK226" i="1"/>
  <c r="DK58" i="1"/>
  <c r="DK195" i="1"/>
  <c r="DK261" i="1"/>
  <c r="DK161" i="1"/>
  <c r="DK231" i="1"/>
  <c r="DK28" i="1"/>
  <c r="DK247" i="1"/>
  <c r="DK126" i="1"/>
  <c r="DK69" i="1"/>
  <c r="DK9" i="1"/>
  <c r="DK41" i="1"/>
  <c r="DK42" i="1"/>
  <c r="DK43" i="1"/>
  <c r="DK145" i="1"/>
  <c r="DK203" i="1"/>
  <c r="DK265" i="1"/>
  <c r="DK27" i="1"/>
  <c r="DK85" i="1"/>
  <c r="DK33" i="1"/>
  <c r="DK7" i="1"/>
  <c r="DK47" i="1"/>
  <c r="DK150" i="1"/>
  <c r="DK65" i="1"/>
  <c r="DK288" i="1"/>
  <c r="DK49" i="1"/>
  <c r="DK204" i="1"/>
  <c r="DK92" i="1"/>
  <c r="DK52" i="1"/>
  <c r="DK125" i="1"/>
  <c r="DK234" i="1"/>
  <c r="DK273" i="1"/>
  <c r="DK215" i="1"/>
  <c r="DK89" i="1"/>
  <c r="DK18" i="1"/>
  <c r="DK90" i="1"/>
  <c r="DK134" i="1"/>
  <c r="DK105" i="1"/>
  <c r="DK228" i="1"/>
  <c r="DK191" i="1"/>
  <c r="DK186" i="1"/>
  <c r="DK12" i="1"/>
  <c r="DK254" i="1"/>
  <c r="DK263" i="1"/>
  <c r="DK91" i="1"/>
  <c r="DK223" i="1"/>
  <c r="DK271" i="1"/>
  <c r="DK202" i="1"/>
  <c r="DK218" i="1"/>
  <c r="DK188" i="1"/>
  <c r="DK147" i="1"/>
  <c r="DK278" i="1"/>
  <c r="DK255" i="1"/>
  <c r="DK219" i="1"/>
  <c r="DK22" i="1"/>
  <c r="DK14" i="1"/>
  <c r="DK291" i="1"/>
  <c r="DK103" i="1"/>
  <c r="DK157" i="1"/>
  <c r="DK233" i="1"/>
  <c r="DK153" i="1"/>
  <c r="DK207" i="1"/>
  <c r="DK71" i="1"/>
  <c r="DK197" i="1"/>
  <c r="DK56" i="1"/>
  <c r="DK124" i="1"/>
  <c r="DK129" i="1"/>
  <c r="DK173" i="1"/>
  <c r="DK237" i="1"/>
  <c r="DK106" i="1"/>
  <c r="DK279" i="1"/>
  <c r="DK209" i="1"/>
  <c r="DK154" i="1"/>
  <c r="DK303" i="1"/>
  <c r="DK176" i="1"/>
  <c r="DK37" i="1"/>
  <c r="DK120" i="1"/>
  <c r="DK276" i="1"/>
  <c r="DK222" i="1"/>
  <c r="DK205" i="1"/>
  <c r="DK264" i="1"/>
  <c r="DK2" i="1"/>
  <c r="DK252" i="1"/>
  <c r="DK148" i="1"/>
  <c r="DK167" i="1"/>
  <c r="DK198" i="1"/>
  <c r="DK108" i="1"/>
  <c r="DK4" i="1"/>
  <c r="DK25" i="1"/>
  <c r="DK283" i="1"/>
  <c r="DK242" i="1"/>
  <c r="DK122" i="1"/>
  <c r="DK48" i="1"/>
  <c r="DK73" i="1"/>
  <c r="DK165" i="1"/>
  <c r="DK236" i="1"/>
  <c r="DK187" i="1"/>
  <c r="DK88" i="1"/>
  <c r="DK159" i="1"/>
  <c r="DK256" i="1"/>
  <c r="DK190" i="1"/>
  <c r="DK170" i="1"/>
  <c r="DK116" i="1"/>
  <c r="DK29" i="1"/>
  <c r="DK57" i="1"/>
  <c r="DK235" i="1"/>
  <c r="DK119" i="1"/>
  <c r="DK297" i="1"/>
  <c r="DK169" i="1"/>
  <c r="DK17" i="1"/>
  <c r="DK199" i="1"/>
  <c r="DK269" i="1"/>
  <c r="DK220" i="1"/>
  <c r="DK10" i="1"/>
  <c r="DK11" i="1"/>
  <c r="DK164" i="1"/>
  <c r="DK112" i="1"/>
  <c r="DK21" i="1"/>
  <c r="DK38" i="1"/>
  <c r="DK110" i="1"/>
  <c r="DK238" i="1"/>
  <c r="DK246" i="1"/>
  <c r="DK259" i="1"/>
  <c r="DK72" i="1"/>
  <c r="DK250" i="1"/>
  <c r="DK102" i="1"/>
  <c r="DK229" i="1"/>
  <c r="DK68" i="1"/>
  <c r="DK16" i="1"/>
  <c r="DK158" i="1"/>
  <c r="DK301" i="1"/>
  <c r="DK175" i="1"/>
  <c r="DK81" i="1"/>
  <c r="DK149" i="1"/>
  <c r="DK20" i="1"/>
  <c r="DK192" i="1"/>
  <c r="DK241" i="1"/>
  <c r="DK15" i="1"/>
  <c r="DK258" i="1"/>
  <c r="DK194" i="1"/>
  <c r="DK117" i="1"/>
  <c r="DK80" i="1"/>
  <c r="DK141" i="1"/>
  <c r="DK182" i="1"/>
  <c r="DK270" i="1"/>
  <c r="DK287" i="1"/>
  <c r="DK248" i="1"/>
  <c r="DK179" i="1"/>
  <c r="DK208" i="1"/>
  <c r="DK113" i="1"/>
  <c r="DK44" i="1"/>
  <c r="DK83" i="1"/>
  <c r="DK162" i="1"/>
  <c r="DK174" i="1"/>
  <c r="DK77" i="1"/>
  <c r="DK32" i="1"/>
  <c r="DK100" i="1"/>
  <c r="DK178" i="1"/>
  <c r="DK189" i="1"/>
  <c r="DK87" i="1"/>
  <c r="DK304" i="1"/>
  <c r="DK55" i="1"/>
  <c r="DK193" i="1"/>
  <c r="DK111" i="1"/>
  <c r="DK272" i="1"/>
  <c r="DK13" i="1"/>
  <c r="DK40" i="1"/>
  <c r="DK86" i="1"/>
  <c r="DK127" i="1"/>
  <c r="DK137" i="1"/>
  <c r="DK201" i="1"/>
  <c r="DK224" i="1"/>
  <c r="DK275" i="1"/>
  <c r="DK8" i="1"/>
  <c r="DK144" i="1"/>
  <c r="DK181" i="1"/>
  <c r="DK253" i="1"/>
  <c r="DK95" i="1"/>
  <c r="DK210" i="1"/>
  <c r="DK136" i="1"/>
  <c r="DK135" i="1"/>
  <c r="DK64" i="1"/>
  <c r="DK97" i="1"/>
  <c r="DK183" i="1"/>
  <c r="DK35" i="1"/>
  <c r="DK211" i="1"/>
  <c r="DK34" i="1"/>
  <c r="DK232" i="1"/>
  <c r="DK281" i="1"/>
  <c r="DK184" i="1"/>
  <c r="DK300" i="1"/>
  <c r="DK249" i="1"/>
  <c r="DK216" i="1"/>
  <c r="DK180" i="1"/>
  <c r="DK196" i="1"/>
  <c r="DK138" i="1"/>
  <c r="DK230" i="1"/>
  <c r="DK96" i="1"/>
  <c r="DK282" i="1"/>
  <c r="DK46" i="1"/>
  <c r="DK84" i="1"/>
  <c r="DK60" i="1"/>
  <c r="DK61" i="1"/>
  <c r="DK59" i="1"/>
  <c r="DK24" i="1"/>
  <c r="DK260" i="1"/>
  <c r="DK79" i="1"/>
  <c r="DK76" i="1"/>
  <c r="DK115" i="1"/>
  <c r="DK185" i="1"/>
  <c r="DK63" i="1"/>
  <c r="DK62" i="1"/>
  <c r="DK131" i="1"/>
  <c r="DK227" i="1"/>
  <c r="DK274" i="1"/>
  <c r="DK74" i="1"/>
  <c r="DK294" i="1"/>
  <c r="DK54" i="1"/>
  <c r="DK94" i="1"/>
  <c r="DJ30" i="1"/>
  <c r="DJ277" i="1"/>
  <c r="DJ19" i="1"/>
  <c r="DJ98" i="1"/>
  <c r="DJ200" i="1"/>
  <c r="DJ51" i="1"/>
  <c r="DJ45" i="1"/>
  <c r="DJ168" i="1"/>
  <c r="DJ152" i="1"/>
  <c r="DJ302" i="1"/>
  <c r="DJ298" i="1"/>
  <c r="DJ160" i="1"/>
  <c r="DJ66" i="1"/>
  <c r="DJ177" i="1"/>
  <c r="DJ163" i="1"/>
  <c r="DJ251" i="1"/>
  <c r="DJ133" i="1"/>
  <c r="DJ171" i="1"/>
  <c r="DJ245" i="1"/>
  <c r="DJ166" i="1"/>
  <c r="DJ139" i="1"/>
  <c r="DJ104" i="1"/>
  <c r="DJ50" i="1"/>
  <c r="DJ107" i="1"/>
  <c r="DJ39" i="1"/>
  <c r="DJ26" i="1"/>
  <c r="DJ82" i="1"/>
  <c r="DJ146" i="1"/>
  <c r="DJ212" i="1"/>
  <c r="DJ244" i="1"/>
  <c r="DJ132" i="1"/>
  <c r="DJ280" i="1"/>
  <c r="DJ266" i="1"/>
  <c r="DJ293" i="1"/>
  <c r="DJ295" i="1"/>
  <c r="DJ225" i="1"/>
  <c r="DJ239" i="1"/>
  <c r="DJ267" i="1"/>
  <c r="DJ118" i="1"/>
  <c r="DJ151" i="1"/>
  <c r="DJ296" i="1"/>
  <c r="DJ221" i="1"/>
  <c r="DJ36" i="1"/>
  <c r="DJ156" i="1"/>
  <c r="DJ257" i="1"/>
  <c r="DJ217" i="1"/>
  <c r="DJ292" i="1"/>
  <c r="DJ5" i="1"/>
  <c r="DJ6" i="1"/>
  <c r="DJ93" i="1"/>
  <c r="DJ213" i="1"/>
  <c r="DJ284" i="1"/>
  <c r="DJ99" i="1"/>
  <c r="DJ286" i="1"/>
  <c r="DJ109" i="1"/>
  <c r="DJ128" i="1"/>
  <c r="DJ262" i="1"/>
  <c r="DJ285" i="1"/>
  <c r="DJ155" i="1"/>
  <c r="DJ268" i="1"/>
  <c r="DJ78" i="1"/>
  <c r="DJ214" i="1"/>
  <c r="DJ31" i="1"/>
  <c r="DJ3" i="1"/>
  <c r="DJ143" i="1"/>
  <c r="DJ114" i="1"/>
  <c r="DJ299" i="1"/>
  <c r="DJ206" i="1"/>
  <c r="DJ142" i="1"/>
  <c r="DJ240" i="1"/>
  <c r="DJ123" i="1"/>
  <c r="DJ70" i="1"/>
  <c r="DJ140" i="1"/>
  <c r="DJ75" i="1"/>
  <c r="DJ53" i="1"/>
  <c r="DJ101" i="1"/>
  <c r="DJ243" i="1"/>
  <c r="DJ121" i="1"/>
  <c r="DJ23" i="1"/>
  <c r="DJ130" i="1"/>
  <c r="DJ67" i="1"/>
  <c r="DJ289" i="1"/>
  <c r="DJ290" i="1"/>
  <c r="DJ172" i="1"/>
  <c r="DJ226" i="1"/>
  <c r="DJ58" i="1"/>
  <c r="DJ195" i="1"/>
  <c r="DJ261" i="1"/>
  <c r="DJ161" i="1"/>
  <c r="DJ231" i="1"/>
  <c r="DJ28" i="1"/>
  <c r="DJ247" i="1"/>
  <c r="DJ126" i="1"/>
  <c r="DJ69" i="1"/>
  <c r="DJ9" i="1"/>
  <c r="DJ41" i="1"/>
  <c r="DJ42" i="1"/>
  <c r="DJ43" i="1"/>
  <c r="DJ145" i="1"/>
  <c r="DJ203" i="1"/>
  <c r="DJ265" i="1"/>
  <c r="DJ27" i="1"/>
  <c r="DJ85" i="1"/>
  <c r="DJ33" i="1"/>
  <c r="DJ7" i="1"/>
  <c r="DJ47" i="1"/>
  <c r="DJ150" i="1"/>
  <c r="DJ65" i="1"/>
  <c r="DJ288" i="1"/>
  <c r="DJ49" i="1"/>
  <c r="DJ204" i="1"/>
  <c r="DJ92" i="1"/>
  <c r="DJ52" i="1"/>
  <c r="DJ125" i="1"/>
  <c r="DJ234" i="1"/>
  <c r="DJ273" i="1"/>
  <c r="DJ215" i="1"/>
  <c r="DJ89" i="1"/>
  <c r="DJ18" i="1"/>
  <c r="DJ90" i="1"/>
  <c r="DJ134" i="1"/>
  <c r="DJ105" i="1"/>
  <c r="DJ228" i="1"/>
  <c r="DJ191" i="1"/>
  <c r="DJ186" i="1"/>
  <c r="DJ12" i="1"/>
  <c r="DJ254" i="1"/>
  <c r="DJ263" i="1"/>
  <c r="DJ91" i="1"/>
  <c r="DJ223" i="1"/>
  <c r="DJ271" i="1"/>
  <c r="DJ202" i="1"/>
  <c r="DJ218" i="1"/>
  <c r="DJ188" i="1"/>
  <c r="DJ147" i="1"/>
  <c r="DJ278" i="1"/>
  <c r="DJ255" i="1"/>
  <c r="DJ219" i="1"/>
  <c r="DJ22" i="1"/>
  <c r="DJ14" i="1"/>
  <c r="DJ291" i="1"/>
  <c r="DJ103" i="1"/>
  <c r="DJ157" i="1"/>
  <c r="DJ233" i="1"/>
  <c r="DJ153" i="1"/>
  <c r="DJ207" i="1"/>
  <c r="DJ71" i="1"/>
  <c r="DJ197" i="1"/>
  <c r="DJ56" i="1"/>
  <c r="DJ124" i="1"/>
  <c r="DJ129" i="1"/>
  <c r="DJ173" i="1"/>
  <c r="DJ237" i="1"/>
  <c r="DJ106" i="1"/>
  <c r="DJ279" i="1"/>
  <c r="DJ209" i="1"/>
  <c r="DJ154" i="1"/>
  <c r="DJ303" i="1"/>
  <c r="DJ176" i="1"/>
  <c r="DJ37" i="1"/>
  <c r="DJ120" i="1"/>
  <c r="DJ276" i="1"/>
  <c r="DJ222" i="1"/>
  <c r="DJ205" i="1"/>
  <c r="DJ264" i="1"/>
  <c r="DJ2" i="1"/>
  <c r="DJ252" i="1"/>
  <c r="DJ148" i="1"/>
  <c r="DJ167" i="1"/>
  <c r="DJ198" i="1"/>
  <c r="DJ108" i="1"/>
  <c r="DJ4" i="1"/>
  <c r="DJ25" i="1"/>
  <c r="DJ283" i="1"/>
  <c r="DJ242" i="1"/>
  <c r="DJ122" i="1"/>
  <c r="DJ48" i="1"/>
  <c r="DJ73" i="1"/>
  <c r="DJ165" i="1"/>
  <c r="DJ236" i="1"/>
  <c r="DJ187" i="1"/>
  <c r="DJ88" i="1"/>
  <c r="DJ159" i="1"/>
  <c r="DJ256" i="1"/>
  <c r="DJ190" i="1"/>
  <c r="DJ170" i="1"/>
  <c r="DJ116" i="1"/>
  <c r="DJ29" i="1"/>
  <c r="DJ57" i="1"/>
  <c r="DJ235" i="1"/>
  <c r="DJ119" i="1"/>
  <c r="DJ297" i="1"/>
  <c r="DJ169" i="1"/>
  <c r="DJ17" i="1"/>
  <c r="DJ199" i="1"/>
  <c r="DJ269" i="1"/>
  <c r="DJ220" i="1"/>
  <c r="DJ10" i="1"/>
  <c r="DJ11" i="1"/>
  <c r="DJ164" i="1"/>
  <c r="DJ112" i="1"/>
  <c r="DJ21" i="1"/>
  <c r="DJ38" i="1"/>
  <c r="DJ110" i="1"/>
  <c r="DJ238" i="1"/>
  <c r="DJ246" i="1"/>
  <c r="DJ259" i="1"/>
  <c r="DJ72" i="1"/>
  <c r="DJ250" i="1"/>
  <c r="DJ102" i="1"/>
  <c r="DJ229" i="1"/>
  <c r="DJ68" i="1"/>
  <c r="DJ16" i="1"/>
  <c r="DJ158" i="1"/>
  <c r="DJ301" i="1"/>
  <c r="DJ175" i="1"/>
  <c r="DJ81" i="1"/>
  <c r="DJ149" i="1"/>
  <c r="DJ20" i="1"/>
  <c r="DJ192" i="1"/>
  <c r="DJ241" i="1"/>
  <c r="DJ15" i="1"/>
  <c r="DJ258" i="1"/>
  <c r="DJ194" i="1"/>
  <c r="DJ117" i="1"/>
  <c r="DJ80" i="1"/>
  <c r="DJ141" i="1"/>
  <c r="DJ182" i="1"/>
  <c r="DJ270" i="1"/>
  <c r="DJ287" i="1"/>
  <c r="DJ248" i="1"/>
  <c r="DJ179" i="1"/>
  <c r="DJ208" i="1"/>
  <c r="DJ113" i="1"/>
  <c r="DJ44" i="1"/>
  <c r="DJ83" i="1"/>
  <c r="DJ162" i="1"/>
  <c r="DJ174" i="1"/>
  <c r="DJ77" i="1"/>
  <c r="DJ32" i="1"/>
  <c r="DJ100" i="1"/>
  <c r="DJ178" i="1"/>
  <c r="DJ189" i="1"/>
  <c r="DJ87" i="1"/>
  <c r="DJ304" i="1"/>
  <c r="DJ55" i="1"/>
  <c r="DJ193" i="1"/>
  <c r="DJ111" i="1"/>
  <c r="DJ272" i="1"/>
  <c r="DJ13" i="1"/>
  <c r="DJ40" i="1"/>
  <c r="DJ86" i="1"/>
  <c r="DJ127" i="1"/>
  <c r="DJ137" i="1"/>
  <c r="DJ201" i="1"/>
  <c r="DJ224" i="1"/>
  <c r="DJ275" i="1"/>
  <c r="DJ8" i="1"/>
  <c r="DJ144" i="1"/>
  <c r="DJ181" i="1"/>
  <c r="DJ253" i="1"/>
  <c r="DJ95" i="1"/>
  <c r="DJ210" i="1"/>
  <c r="DJ136" i="1"/>
  <c r="DJ135" i="1"/>
  <c r="DJ64" i="1"/>
  <c r="DJ97" i="1"/>
  <c r="DJ183" i="1"/>
  <c r="DJ35" i="1"/>
  <c r="DJ211" i="1"/>
  <c r="DJ34" i="1"/>
  <c r="DJ232" i="1"/>
  <c r="DJ281" i="1"/>
  <c r="DJ184" i="1"/>
  <c r="DJ300" i="1"/>
  <c r="DJ249" i="1"/>
  <c r="DJ216" i="1"/>
  <c r="DJ180" i="1"/>
  <c r="DJ196" i="1"/>
  <c r="DJ138" i="1"/>
  <c r="DJ230" i="1"/>
  <c r="DJ96" i="1"/>
  <c r="DJ282" i="1"/>
  <c r="DJ46" i="1"/>
  <c r="DJ84" i="1"/>
  <c r="DJ60" i="1"/>
  <c r="DJ61" i="1"/>
  <c r="DJ59" i="1"/>
  <c r="DJ24" i="1"/>
  <c r="DJ260" i="1"/>
  <c r="DJ79" i="1"/>
  <c r="DJ76" i="1"/>
  <c r="DJ115" i="1"/>
  <c r="DJ185" i="1"/>
  <c r="DJ63" i="1"/>
  <c r="DJ62" i="1"/>
  <c r="DJ131" i="1"/>
  <c r="DJ227" i="1"/>
  <c r="DJ274" i="1"/>
  <c r="DJ74" i="1"/>
  <c r="DJ294" i="1"/>
  <c r="DJ54" i="1"/>
  <c r="DJ94" i="1"/>
  <c r="CR30" i="1"/>
  <c r="CR277" i="1"/>
  <c r="CR19" i="1"/>
  <c r="CR98" i="1"/>
  <c r="CR200" i="1"/>
  <c r="CR51" i="1"/>
  <c r="CR45" i="1"/>
  <c r="CR168" i="1"/>
  <c r="CR152" i="1"/>
  <c r="CR302" i="1"/>
  <c r="CR298" i="1"/>
  <c r="CR160" i="1"/>
  <c r="CR66" i="1"/>
  <c r="CR177" i="1"/>
  <c r="CR163" i="1"/>
  <c r="CR251" i="1"/>
  <c r="CR133" i="1"/>
  <c r="CR171" i="1"/>
  <c r="CR245" i="1"/>
  <c r="CR166" i="1"/>
  <c r="CR139" i="1"/>
  <c r="CR104" i="1"/>
  <c r="CR50" i="1"/>
  <c r="CR107" i="1"/>
  <c r="CR39" i="1"/>
  <c r="CR26" i="1"/>
  <c r="CR82" i="1"/>
  <c r="CR146" i="1"/>
  <c r="CR212" i="1"/>
  <c r="CR244" i="1"/>
  <c r="CR132" i="1"/>
  <c r="CR280" i="1"/>
  <c r="CR266" i="1"/>
  <c r="CR293" i="1"/>
  <c r="CR295" i="1"/>
  <c r="CR225" i="1"/>
  <c r="CR239" i="1"/>
  <c r="CR267" i="1"/>
  <c r="CR118" i="1"/>
  <c r="CR151" i="1"/>
  <c r="CR296" i="1"/>
  <c r="CR221" i="1"/>
  <c r="CR36" i="1"/>
  <c r="CR156" i="1"/>
  <c r="CR257" i="1"/>
  <c r="CR217" i="1"/>
  <c r="CR292" i="1"/>
  <c r="CR5" i="1"/>
  <c r="CR6" i="1"/>
  <c r="CR93" i="1"/>
  <c r="CR213" i="1"/>
  <c r="CR284" i="1"/>
  <c r="CR99" i="1"/>
  <c r="CR286" i="1"/>
  <c r="CR109" i="1"/>
  <c r="CR128" i="1"/>
  <c r="CR262" i="1"/>
  <c r="CR285" i="1"/>
  <c r="CR155" i="1"/>
  <c r="CR268" i="1"/>
  <c r="CR78" i="1"/>
  <c r="CR214" i="1"/>
  <c r="CR31" i="1"/>
  <c r="CR3" i="1"/>
  <c r="CR143" i="1"/>
  <c r="CR114" i="1"/>
  <c r="CR299" i="1"/>
  <c r="CR206" i="1"/>
  <c r="CR142" i="1"/>
  <c r="CR240" i="1"/>
  <c r="CR123" i="1"/>
  <c r="CR70" i="1"/>
  <c r="CR140" i="1"/>
  <c r="CR75" i="1"/>
  <c r="CR53" i="1"/>
  <c r="CR101" i="1"/>
  <c r="CR243" i="1"/>
  <c r="CR121" i="1"/>
  <c r="CR23" i="1"/>
  <c r="CR130" i="1"/>
  <c r="CR67" i="1"/>
  <c r="CR289" i="1"/>
  <c r="CR290" i="1"/>
  <c r="CR172" i="1"/>
  <c r="CR226" i="1"/>
  <c r="CR58" i="1"/>
  <c r="CR195" i="1"/>
  <c r="CR261" i="1"/>
  <c r="CR161" i="1"/>
  <c r="CR231" i="1"/>
  <c r="CR28" i="1"/>
  <c r="CR247" i="1"/>
  <c r="CR126" i="1"/>
  <c r="CR69" i="1"/>
  <c r="CR9" i="1"/>
  <c r="CR41" i="1"/>
  <c r="CR42" i="1"/>
  <c r="CR43" i="1"/>
  <c r="CR145" i="1"/>
  <c r="CR203" i="1"/>
  <c r="CR265" i="1"/>
  <c r="CR27" i="1"/>
  <c r="CR85" i="1"/>
  <c r="CR33" i="1"/>
  <c r="CR7" i="1"/>
  <c r="CR47" i="1"/>
  <c r="CR150" i="1"/>
  <c r="CR65" i="1"/>
  <c r="CR288" i="1"/>
  <c r="CR49" i="1"/>
  <c r="CR204" i="1"/>
  <c r="CR92" i="1"/>
  <c r="CR52" i="1"/>
  <c r="CR125" i="1"/>
  <c r="CR234" i="1"/>
  <c r="CR273" i="1"/>
  <c r="CR215" i="1"/>
  <c r="CR89" i="1"/>
  <c r="CR18" i="1"/>
  <c r="CR90" i="1"/>
  <c r="CR134" i="1"/>
  <c r="CR105" i="1"/>
  <c r="CR228" i="1"/>
  <c r="CR191" i="1"/>
  <c r="CR186" i="1"/>
  <c r="CR12" i="1"/>
  <c r="CR254" i="1"/>
  <c r="CR263" i="1"/>
  <c r="CR91" i="1"/>
  <c r="CR223" i="1"/>
  <c r="CR271" i="1"/>
  <c r="CR202" i="1"/>
  <c r="CR218" i="1"/>
  <c r="CR188" i="1"/>
  <c r="CR147" i="1"/>
  <c r="CR278" i="1"/>
  <c r="CR255" i="1"/>
  <c r="CR219" i="1"/>
  <c r="CR22" i="1"/>
  <c r="CR14" i="1"/>
  <c r="CR291" i="1"/>
  <c r="CR103" i="1"/>
  <c r="CR157" i="1"/>
  <c r="CR233" i="1"/>
  <c r="CR153" i="1"/>
  <c r="CR207" i="1"/>
  <c r="CR71" i="1"/>
  <c r="CR197" i="1"/>
  <c r="CR56" i="1"/>
  <c r="CR124" i="1"/>
  <c r="CR129" i="1"/>
  <c r="CR173" i="1"/>
  <c r="CR237" i="1"/>
  <c r="CR106" i="1"/>
  <c r="CR279" i="1"/>
  <c r="CR209" i="1"/>
  <c r="CR154" i="1"/>
  <c r="CR303" i="1"/>
  <c r="CR176" i="1"/>
  <c r="CR37" i="1"/>
  <c r="CR120" i="1"/>
  <c r="CR276" i="1"/>
  <c r="CR222" i="1"/>
  <c r="CR205" i="1"/>
  <c r="CR264" i="1"/>
  <c r="CR2" i="1"/>
  <c r="CR252" i="1"/>
  <c r="CR148" i="1"/>
  <c r="CR167" i="1"/>
  <c r="CR198" i="1"/>
  <c r="CR108" i="1"/>
  <c r="CR4" i="1"/>
  <c r="CR25" i="1"/>
  <c r="CR283" i="1"/>
  <c r="CR242" i="1"/>
  <c r="CR122" i="1"/>
  <c r="CR48" i="1"/>
  <c r="CR73" i="1"/>
  <c r="CR165" i="1"/>
  <c r="CR236" i="1"/>
  <c r="CR187" i="1"/>
  <c r="CR88" i="1"/>
  <c r="CR159" i="1"/>
  <c r="CR256" i="1"/>
  <c r="CR190" i="1"/>
  <c r="CR170" i="1"/>
  <c r="CR116" i="1"/>
  <c r="CR29" i="1"/>
  <c r="CR57" i="1"/>
  <c r="CR235" i="1"/>
  <c r="CR119" i="1"/>
  <c r="CR297" i="1"/>
  <c r="CR169" i="1"/>
  <c r="CR17" i="1"/>
  <c r="CR199" i="1"/>
  <c r="CR269" i="1"/>
  <c r="CR220" i="1"/>
  <c r="CR10" i="1"/>
  <c r="CR11" i="1"/>
  <c r="CR164" i="1"/>
  <c r="CR112" i="1"/>
  <c r="CR21" i="1"/>
  <c r="CR38" i="1"/>
  <c r="CR110" i="1"/>
  <c r="CR238" i="1"/>
  <c r="CR246" i="1"/>
  <c r="CR259" i="1"/>
  <c r="CR72" i="1"/>
  <c r="CR250" i="1"/>
  <c r="CR102" i="1"/>
  <c r="CR229" i="1"/>
  <c r="CR68" i="1"/>
  <c r="CR16" i="1"/>
  <c r="CR158" i="1"/>
  <c r="CR301" i="1"/>
  <c r="CR175" i="1"/>
  <c r="CR81" i="1"/>
  <c r="CR149" i="1"/>
  <c r="CR20" i="1"/>
  <c r="CR192" i="1"/>
  <c r="CR241" i="1"/>
  <c r="CR15" i="1"/>
  <c r="CR258" i="1"/>
  <c r="CR194" i="1"/>
  <c r="CR117" i="1"/>
  <c r="CR80" i="1"/>
  <c r="CR141" i="1"/>
  <c r="CR182" i="1"/>
  <c r="CR270" i="1"/>
  <c r="CR287" i="1"/>
  <c r="CR248" i="1"/>
  <c r="CR179" i="1"/>
  <c r="CR208" i="1"/>
  <c r="CR113" i="1"/>
  <c r="CR44" i="1"/>
  <c r="CR83" i="1"/>
  <c r="CR162" i="1"/>
  <c r="CR174" i="1"/>
  <c r="CR77" i="1"/>
  <c r="CR32" i="1"/>
  <c r="CR100" i="1"/>
  <c r="CR178" i="1"/>
  <c r="CR189" i="1"/>
  <c r="CR87" i="1"/>
  <c r="CR304" i="1"/>
  <c r="CR55" i="1"/>
  <c r="CR193" i="1"/>
  <c r="CR111" i="1"/>
  <c r="CR272" i="1"/>
  <c r="CR13" i="1"/>
  <c r="CR40" i="1"/>
  <c r="CR86" i="1"/>
  <c r="CR127" i="1"/>
  <c r="CR137" i="1"/>
  <c r="CR201" i="1"/>
  <c r="CR224" i="1"/>
  <c r="CR275" i="1"/>
  <c r="CR8" i="1"/>
  <c r="CR144" i="1"/>
  <c r="CR181" i="1"/>
  <c r="CR253" i="1"/>
  <c r="CR95" i="1"/>
  <c r="CR210" i="1"/>
  <c r="CR136" i="1"/>
  <c r="CR135" i="1"/>
  <c r="CR64" i="1"/>
  <c r="CR97" i="1"/>
  <c r="CR183" i="1"/>
  <c r="CR35" i="1"/>
  <c r="CR211" i="1"/>
  <c r="CR34" i="1"/>
  <c r="CR232" i="1"/>
  <c r="CR281" i="1"/>
  <c r="CR184" i="1"/>
  <c r="CR300" i="1"/>
  <c r="CR249" i="1"/>
  <c r="CR216" i="1"/>
  <c r="CR180" i="1"/>
  <c r="CR196" i="1"/>
  <c r="CR138" i="1"/>
  <c r="CR230" i="1"/>
  <c r="CR96" i="1"/>
  <c r="CR282" i="1"/>
  <c r="CR46" i="1"/>
  <c r="CR84" i="1"/>
  <c r="CR60" i="1"/>
  <c r="CR61" i="1"/>
  <c r="CR59" i="1"/>
  <c r="CR24" i="1"/>
  <c r="CR260" i="1"/>
  <c r="CR79" i="1"/>
  <c r="CR76" i="1"/>
  <c r="CR115" i="1"/>
  <c r="CR185" i="1"/>
  <c r="CR63" i="1"/>
  <c r="CR62" i="1"/>
  <c r="CR131" i="1"/>
  <c r="CR227" i="1"/>
  <c r="CR274" i="1"/>
  <c r="CR74" i="1"/>
  <c r="CR294" i="1"/>
  <c r="CR54" i="1"/>
  <c r="CR94" i="1"/>
  <c r="CQ30" i="1"/>
  <c r="CQ277" i="1"/>
  <c r="CQ19" i="1"/>
  <c r="CQ98" i="1"/>
  <c r="CQ200" i="1"/>
  <c r="CQ51" i="1"/>
  <c r="CQ45" i="1"/>
  <c r="CQ168" i="1"/>
  <c r="CQ152" i="1"/>
  <c r="CQ302" i="1"/>
  <c r="CQ298" i="1"/>
  <c r="CQ160" i="1"/>
  <c r="CQ66" i="1"/>
  <c r="CQ177" i="1"/>
  <c r="CQ163" i="1"/>
  <c r="CQ251" i="1"/>
  <c r="CQ133" i="1"/>
  <c r="CQ171" i="1"/>
  <c r="CQ245" i="1"/>
  <c r="CQ166" i="1"/>
  <c r="CQ139" i="1"/>
  <c r="CQ104" i="1"/>
  <c r="CQ50" i="1"/>
  <c r="CQ107" i="1"/>
  <c r="CQ39" i="1"/>
  <c r="CQ26" i="1"/>
  <c r="CQ82" i="1"/>
  <c r="CQ146" i="1"/>
  <c r="CQ212" i="1"/>
  <c r="CQ244" i="1"/>
  <c r="CQ132" i="1"/>
  <c r="CQ280" i="1"/>
  <c r="CQ266" i="1"/>
  <c r="CQ293" i="1"/>
  <c r="CQ295" i="1"/>
  <c r="CQ225" i="1"/>
  <c r="CQ239" i="1"/>
  <c r="CQ267" i="1"/>
  <c r="CQ118" i="1"/>
  <c r="CQ151" i="1"/>
  <c r="CQ296" i="1"/>
  <c r="CQ221" i="1"/>
  <c r="CQ36" i="1"/>
  <c r="CQ156" i="1"/>
  <c r="CQ257" i="1"/>
  <c r="CQ217" i="1"/>
  <c r="CQ292" i="1"/>
  <c r="CQ5" i="1"/>
  <c r="CQ6" i="1"/>
  <c r="CQ93" i="1"/>
  <c r="CQ213" i="1"/>
  <c r="CQ284" i="1"/>
  <c r="CQ99" i="1"/>
  <c r="CQ286" i="1"/>
  <c r="CQ109" i="1"/>
  <c r="CQ128" i="1"/>
  <c r="CQ262" i="1"/>
  <c r="CQ285" i="1"/>
  <c r="CQ155" i="1"/>
  <c r="CQ268" i="1"/>
  <c r="CQ78" i="1"/>
  <c r="CQ214" i="1"/>
  <c r="CQ31" i="1"/>
  <c r="CQ3" i="1"/>
  <c r="CQ143" i="1"/>
  <c r="CQ114" i="1"/>
  <c r="CQ299" i="1"/>
  <c r="CQ206" i="1"/>
  <c r="CQ142" i="1"/>
  <c r="CQ240" i="1"/>
  <c r="CQ123" i="1"/>
  <c r="CQ70" i="1"/>
  <c r="CQ140" i="1"/>
  <c r="CQ75" i="1"/>
  <c r="CQ53" i="1"/>
  <c r="CQ101" i="1"/>
  <c r="CQ243" i="1"/>
  <c r="CQ121" i="1"/>
  <c r="CQ23" i="1"/>
  <c r="CQ130" i="1"/>
  <c r="CQ67" i="1"/>
  <c r="CQ289" i="1"/>
  <c r="CQ290" i="1"/>
  <c r="CQ172" i="1"/>
  <c r="CQ226" i="1"/>
  <c r="CQ58" i="1"/>
  <c r="CQ195" i="1"/>
  <c r="CQ261" i="1"/>
  <c r="CQ161" i="1"/>
  <c r="CQ231" i="1"/>
  <c r="CQ28" i="1"/>
  <c r="CQ247" i="1"/>
  <c r="CQ126" i="1"/>
  <c r="CQ69" i="1"/>
  <c r="CQ9" i="1"/>
  <c r="CQ41" i="1"/>
  <c r="CQ42" i="1"/>
  <c r="CQ43" i="1"/>
  <c r="CQ145" i="1"/>
  <c r="CQ203" i="1"/>
  <c r="CQ265" i="1"/>
  <c r="CQ27" i="1"/>
  <c r="CQ85" i="1"/>
  <c r="CQ33" i="1"/>
  <c r="CQ7" i="1"/>
  <c r="CQ47" i="1"/>
  <c r="CQ150" i="1"/>
  <c r="CQ65" i="1"/>
  <c r="CQ288" i="1"/>
  <c r="CQ49" i="1"/>
  <c r="CQ204" i="1"/>
  <c r="CQ92" i="1"/>
  <c r="CQ52" i="1"/>
  <c r="CQ125" i="1"/>
  <c r="CQ234" i="1"/>
  <c r="CQ273" i="1"/>
  <c r="CQ215" i="1"/>
  <c r="CQ89" i="1"/>
  <c r="CQ18" i="1"/>
  <c r="CQ90" i="1"/>
  <c r="CQ134" i="1"/>
  <c r="CQ105" i="1"/>
  <c r="CQ228" i="1"/>
  <c r="CQ191" i="1"/>
  <c r="CQ186" i="1"/>
  <c r="CQ12" i="1"/>
  <c r="CQ254" i="1"/>
  <c r="CQ263" i="1"/>
  <c r="CQ91" i="1"/>
  <c r="CQ223" i="1"/>
  <c r="CQ271" i="1"/>
  <c r="CQ202" i="1"/>
  <c r="CQ218" i="1"/>
  <c r="CQ188" i="1"/>
  <c r="CQ147" i="1"/>
  <c r="CQ278" i="1"/>
  <c r="CQ255" i="1"/>
  <c r="CQ219" i="1"/>
  <c r="CQ22" i="1"/>
  <c r="CQ14" i="1"/>
  <c r="CQ291" i="1"/>
  <c r="CQ103" i="1"/>
  <c r="CQ157" i="1"/>
  <c r="CQ233" i="1"/>
  <c r="CQ153" i="1"/>
  <c r="CQ207" i="1"/>
  <c r="CQ71" i="1"/>
  <c r="CQ197" i="1"/>
  <c r="CQ56" i="1"/>
  <c r="CQ124" i="1"/>
  <c r="CQ129" i="1"/>
  <c r="CQ173" i="1"/>
  <c r="CQ237" i="1"/>
  <c r="CQ106" i="1"/>
  <c r="CQ279" i="1"/>
  <c r="CQ209" i="1"/>
  <c r="CQ154" i="1"/>
  <c r="CQ303" i="1"/>
  <c r="CQ176" i="1"/>
  <c r="CQ37" i="1"/>
  <c r="CQ120" i="1"/>
  <c r="CQ276" i="1"/>
  <c r="CQ222" i="1"/>
  <c r="CQ205" i="1"/>
  <c r="CQ264" i="1"/>
  <c r="CQ2" i="1"/>
  <c r="CQ252" i="1"/>
  <c r="CQ148" i="1"/>
  <c r="CQ167" i="1"/>
  <c r="CQ198" i="1"/>
  <c r="CQ108" i="1"/>
  <c r="CQ4" i="1"/>
  <c r="CQ25" i="1"/>
  <c r="CQ283" i="1"/>
  <c r="CQ242" i="1"/>
  <c r="CQ122" i="1"/>
  <c r="CQ48" i="1"/>
  <c r="CQ73" i="1"/>
  <c r="CQ165" i="1"/>
  <c r="CQ236" i="1"/>
  <c r="CQ187" i="1"/>
  <c r="CQ88" i="1"/>
  <c r="CQ159" i="1"/>
  <c r="CQ256" i="1"/>
  <c r="CQ190" i="1"/>
  <c r="CQ170" i="1"/>
  <c r="CQ116" i="1"/>
  <c r="CQ29" i="1"/>
  <c r="CQ57" i="1"/>
  <c r="CQ235" i="1"/>
  <c r="CQ119" i="1"/>
  <c r="CQ297" i="1"/>
  <c r="CQ169" i="1"/>
  <c r="CQ17" i="1"/>
  <c r="CQ199" i="1"/>
  <c r="CQ269" i="1"/>
  <c r="CQ220" i="1"/>
  <c r="CQ10" i="1"/>
  <c r="CQ11" i="1"/>
  <c r="CQ164" i="1"/>
  <c r="CQ112" i="1"/>
  <c r="CQ21" i="1"/>
  <c r="CQ38" i="1"/>
  <c r="CQ110" i="1"/>
  <c r="CQ238" i="1"/>
  <c r="CQ246" i="1"/>
  <c r="CQ259" i="1"/>
  <c r="CQ72" i="1"/>
  <c r="CQ250" i="1"/>
  <c r="CQ102" i="1"/>
  <c r="CQ229" i="1"/>
  <c r="CQ68" i="1"/>
  <c r="CQ16" i="1"/>
  <c r="CQ158" i="1"/>
  <c r="CQ301" i="1"/>
  <c r="CQ175" i="1"/>
  <c r="CQ81" i="1"/>
  <c r="CQ149" i="1"/>
  <c r="CQ20" i="1"/>
  <c r="CQ192" i="1"/>
  <c r="CQ241" i="1"/>
  <c r="CQ15" i="1"/>
  <c r="CQ258" i="1"/>
  <c r="CQ194" i="1"/>
  <c r="CQ117" i="1"/>
  <c r="CQ80" i="1"/>
  <c r="CQ141" i="1"/>
  <c r="CQ182" i="1"/>
  <c r="CQ270" i="1"/>
  <c r="CQ287" i="1"/>
  <c r="CQ248" i="1"/>
  <c r="CQ179" i="1"/>
  <c r="CQ208" i="1"/>
  <c r="CQ113" i="1"/>
  <c r="CQ44" i="1"/>
  <c r="CQ83" i="1"/>
  <c r="CQ162" i="1"/>
  <c r="CQ174" i="1"/>
  <c r="CQ77" i="1"/>
  <c r="CQ32" i="1"/>
  <c r="CQ100" i="1"/>
  <c r="CQ178" i="1"/>
  <c r="CQ189" i="1"/>
  <c r="CQ87" i="1"/>
  <c r="CQ304" i="1"/>
  <c r="CQ55" i="1"/>
  <c r="CQ193" i="1"/>
  <c r="CQ111" i="1"/>
  <c r="CQ272" i="1"/>
  <c r="CQ13" i="1"/>
  <c r="CQ40" i="1"/>
  <c r="CQ86" i="1"/>
  <c r="CQ127" i="1"/>
  <c r="CQ137" i="1"/>
  <c r="CQ201" i="1"/>
  <c r="CQ224" i="1"/>
  <c r="CQ275" i="1"/>
  <c r="CQ8" i="1"/>
  <c r="CQ144" i="1"/>
  <c r="CQ181" i="1"/>
  <c r="CQ253" i="1"/>
  <c r="CQ95" i="1"/>
  <c r="CQ210" i="1"/>
  <c r="CQ136" i="1"/>
  <c r="CQ135" i="1"/>
  <c r="CQ64" i="1"/>
  <c r="CQ97" i="1"/>
  <c r="CQ183" i="1"/>
  <c r="CQ35" i="1"/>
  <c r="CQ211" i="1"/>
  <c r="CQ34" i="1"/>
  <c r="CQ232" i="1"/>
  <c r="CQ281" i="1"/>
  <c r="CQ184" i="1"/>
  <c r="CQ300" i="1"/>
  <c r="CQ249" i="1"/>
  <c r="CQ216" i="1"/>
  <c r="CQ180" i="1"/>
  <c r="CQ196" i="1"/>
  <c r="CQ138" i="1"/>
  <c r="CQ230" i="1"/>
  <c r="CQ96" i="1"/>
  <c r="CQ282" i="1"/>
  <c r="CQ46" i="1"/>
  <c r="CQ84" i="1"/>
  <c r="CQ60" i="1"/>
  <c r="CQ61" i="1"/>
  <c r="CQ59" i="1"/>
  <c r="CQ24" i="1"/>
  <c r="CQ260" i="1"/>
  <c r="CQ79" i="1"/>
  <c r="CQ76" i="1"/>
  <c r="CQ115" i="1"/>
  <c r="CQ185" i="1"/>
  <c r="CQ63" i="1"/>
  <c r="CQ62" i="1"/>
  <c r="CQ131" i="1"/>
  <c r="CQ227" i="1"/>
  <c r="CQ274" i="1"/>
  <c r="CQ74" i="1"/>
  <c r="CQ294" i="1"/>
  <c r="CQ54" i="1"/>
  <c r="CQ94" i="1"/>
  <c r="BY30" i="1"/>
  <c r="BY277" i="1"/>
  <c r="BY19" i="1"/>
  <c r="BY98" i="1"/>
  <c r="BY200" i="1"/>
  <c r="BY51" i="1"/>
  <c r="BY45" i="1"/>
  <c r="BY168" i="1"/>
  <c r="BY152" i="1"/>
  <c r="BY302" i="1"/>
  <c r="BY298" i="1"/>
  <c r="BY160" i="1"/>
  <c r="BY66" i="1"/>
  <c r="BY177" i="1"/>
  <c r="BY163" i="1"/>
  <c r="BY251" i="1"/>
  <c r="BY133" i="1"/>
  <c r="BY171" i="1"/>
  <c r="BY245" i="1"/>
  <c r="BY166" i="1"/>
  <c r="BY139" i="1"/>
  <c r="BY104" i="1"/>
  <c r="BY50" i="1"/>
  <c r="BY107" i="1"/>
  <c r="BY39" i="1"/>
  <c r="BY26" i="1"/>
  <c r="BY82" i="1"/>
  <c r="BY146" i="1"/>
  <c r="BY212" i="1"/>
  <c r="BY244" i="1"/>
  <c r="BY132" i="1"/>
  <c r="BY280" i="1"/>
  <c r="BY266" i="1"/>
  <c r="BY293" i="1"/>
  <c r="BY295" i="1"/>
  <c r="BY225" i="1"/>
  <c r="BY239" i="1"/>
  <c r="BY267" i="1"/>
  <c r="BY118" i="1"/>
  <c r="BY151" i="1"/>
  <c r="BY296" i="1"/>
  <c r="BY221" i="1"/>
  <c r="BY36" i="1"/>
  <c r="BY156" i="1"/>
  <c r="BY257" i="1"/>
  <c r="BY217" i="1"/>
  <c r="BY292" i="1"/>
  <c r="BY5" i="1"/>
  <c r="BY6" i="1"/>
  <c r="BY93" i="1"/>
  <c r="BY213" i="1"/>
  <c r="BY284" i="1"/>
  <c r="BY99" i="1"/>
  <c r="BY286" i="1"/>
  <c r="BY109" i="1"/>
  <c r="BY128" i="1"/>
  <c r="BY262" i="1"/>
  <c r="BY285" i="1"/>
  <c r="BY155" i="1"/>
  <c r="BY268" i="1"/>
  <c r="BY78" i="1"/>
  <c r="BY214" i="1"/>
  <c r="BY31" i="1"/>
  <c r="BY3" i="1"/>
  <c r="BY143" i="1"/>
  <c r="BY114" i="1"/>
  <c r="BY299" i="1"/>
  <c r="BY206" i="1"/>
  <c r="BY142" i="1"/>
  <c r="BY240" i="1"/>
  <c r="BY123" i="1"/>
  <c r="BY70" i="1"/>
  <c r="BY140" i="1"/>
  <c r="BY75" i="1"/>
  <c r="BY53" i="1"/>
  <c r="BY101" i="1"/>
  <c r="BY243" i="1"/>
  <c r="BY121" i="1"/>
  <c r="BY23" i="1"/>
  <c r="BY130" i="1"/>
  <c r="BY67" i="1"/>
  <c r="BY289" i="1"/>
  <c r="BY290" i="1"/>
  <c r="BY172" i="1"/>
  <c r="BY226" i="1"/>
  <c r="BY58" i="1"/>
  <c r="BY195" i="1"/>
  <c r="BY261" i="1"/>
  <c r="BY161" i="1"/>
  <c r="BY231" i="1"/>
  <c r="BY28" i="1"/>
  <c r="BY247" i="1"/>
  <c r="BY126" i="1"/>
  <c r="BY69" i="1"/>
  <c r="BY9" i="1"/>
  <c r="BY41" i="1"/>
  <c r="BY42" i="1"/>
  <c r="BY43" i="1"/>
  <c r="BY145" i="1"/>
  <c r="BY203" i="1"/>
  <c r="BY265" i="1"/>
  <c r="BY27" i="1"/>
  <c r="BY85" i="1"/>
  <c r="BY33" i="1"/>
  <c r="BY7" i="1"/>
  <c r="BY47" i="1"/>
  <c r="BY150" i="1"/>
  <c r="BY65" i="1"/>
  <c r="BY288" i="1"/>
  <c r="BY49" i="1"/>
  <c r="BY204" i="1"/>
  <c r="BY92" i="1"/>
  <c r="BY52" i="1"/>
  <c r="BY125" i="1"/>
  <c r="BY234" i="1"/>
  <c r="BY273" i="1"/>
  <c r="BY215" i="1"/>
  <c r="BY89" i="1"/>
  <c r="BY18" i="1"/>
  <c r="BY90" i="1"/>
  <c r="BY134" i="1"/>
  <c r="BY105" i="1"/>
  <c r="BY228" i="1"/>
  <c r="BY191" i="1"/>
  <c r="BY186" i="1"/>
  <c r="BY12" i="1"/>
  <c r="BY254" i="1"/>
  <c r="BY263" i="1"/>
  <c r="BY91" i="1"/>
  <c r="BY223" i="1"/>
  <c r="BY271" i="1"/>
  <c r="BY202" i="1"/>
  <c r="BY218" i="1"/>
  <c r="BY188" i="1"/>
  <c r="BY147" i="1"/>
  <c r="BY278" i="1"/>
  <c r="BY255" i="1"/>
  <c r="BY219" i="1"/>
  <c r="BY22" i="1"/>
  <c r="BY14" i="1"/>
  <c r="BY291" i="1"/>
  <c r="BY103" i="1"/>
  <c r="BY157" i="1"/>
  <c r="BY233" i="1"/>
  <c r="BY153" i="1"/>
  <c r="BY207" i="1"/>
  <c r="BY71" i="1"/>
  <c r="BY197" i="1"/>
  <c r="BY56" i="1"/>
  <c r="BY124" i="1"/>
  <c r="BY129" i="1"/>
  <c r="BY173" i="1"/>
  <c r="BY237" i="1"/>
  <c r="BY106" i="1"/>
  <c r="BY279" i="1"/>
  <c r="BY209" i="1"/>
  <c r="BY154" i="1"/>
  <c r="BY303" i="1"/>
  <c r="BY176" i="1"/>
  <c r="BY37" i="1"/>
  <c r="BY120" i="1"/>
  <c r="BY276" i="1"/>
  <c r="BY222" i="1"/>
  <c r="BY205" i="1"/>
  <c r="BY264" i="1"/>
  <c r="BY2" i="1"/>
  <c r="BY252" i="1"/>
  <c r="BY148" i="1"/>
  <c r="BY167" i="1"/>
  <c r="BY198" i="1"/>
  <c r="BY108" i="1"/>
  <c r="BY4" i="1"/>
  <c r="BY25" i="1"/>
  <c r="BY283" i="1"/>
  <c r="BY242" i="1"/>
  <c r="BY122" i="1"/>
  <c r="BY48" i="1"/>
  <c r="BY73" i="1"/>
  <c r="BY165" i="1"/>
  <c r="BY236" i="1"/>
  <c r="BY187" i="1"/>
  <c r="BY88" i="1"/>
  <c r="BY159" i="1"/>
  <c r="BY256" i="1"/>
  <c r="BY190" i="1"/>
  <c r="BY170" i="1"/>
  <c r="BY116" i="1"/>
  <c r="BY29" i="1"/>
  <c r="BY57" i="1"/>
  <c r="BY235" i="1"/>
  <c r="BY119" i="1"/>
  <c r="BY297" i="1"/>
  <c r="BY169" i="1"/>
  <c r="BY17" i="1"/>
  <c r="BY199" i="1"/>
  <c r="BY269" i="1"/>
  <c r="BY220" i="1"/>
  <c r="BY10" i="1"/>
  <c r="BY11" i="1"/>
  <c r="BY164" i="1"/>
  <c r="BY112" i="1"/>
  <c r="BY21" i="1"/>
  <c r="BY38" i="1"/>
  <c r="BY110" i="1"/>
  <c r="BY238" i="1"/>
  <c r="BY246" i="1"/>
  <c r="BY259" i="1"/>
  <c r="BY72" i="1"/>
  <c r="BY250" i="1"/>
  <c r="BY102" i="1"/>
  <c r="BY229" i="1"/>
  <c r="BY68" i="1"/>
  <c r="BY16" i="1"/>
  <c r="BY158" i="1"/>
  <c r="BY301" i="1"/>
  <c r="BY175" i="1"/>
  <c r="BY81" i="1"/>
  <c r="BY149" i="1"/>
  <c r="BY20" i="1"/>
  <c r="BY192" i="1"/>
  <c r="BY241" i="1"/>
  <c r="BY15" i="1"/>
  <c r="BY258" i="1"/>
  <c r="BY194" i="1"/>
  <c r="BY117" i="1"/>
  <c r="BY80" i="1"/>
  <c r="BY141" i="1"/>
  <c r="BY182" i="1"/>
  <c r="BY270" i="1"/>
  <c r="BY287" i="1"/>
  <c r="BY248" i="1"/>
  <c r="BY179" i="1"/>
  <c r="BY208" i="1"/>
  <c r="BY113" i="1"/>
  <c r="BY44" i="1"/>
  <c r="BY83" i="1"/>
  <c r="BY162" i="1"/>
  <c r="BY174" i="1"/>
  <c r="BY77" i="1"/>
  <c r="BY32" i="1"/>
  <c r="BY100" i="1"/>
  <c r="BY178" i="1"/>
  <c r="BY189" i="1"/>
  <c r="BY87" i="1"/>
  <c r="BY304" i="1"/>
  <c r="BY55" i="1"/>
  <c r="BY193" i="1"/>
  <c r="BY111" i="1"/>
  <c r="BY272" i="1"/>
  <c r="BY13" i="1"/>
  <c r="BY40" i="1"/>
  <c r="BY86" i="1"/>
  <c r="BY127" i="1"/>
  <c r="BY137" i="1"/>
  <c r="BY201" i="1"/>
  <c r="BY224" i="1"/>
  <c r="BY275" i="1"/>
  <c r="BY8" i="1"/>
  <c r="BY144" i="1"/>
  <c r="BY181" i="1"/>
  <c r="BY253" i="1"/>
  <c r="BY95" i="1"/>
  <c r="BY210" i="1"/>
  <c r="BY136" i="1"/>
  <c r="BY135" i="1"/>
  <c r="BY64" i="1"/>
  <c r="BY97" i="1"/>
  <c r="BY183" i="1"/>
  <c r="BY35" i="1"/>
  <c r="BY211" i="1"/>
  <c r="BY34" i="1"/>
  <c r="BY232" i="1"/>
  <c r="BY281" i="1"/>
  <c r="BY184" i="1"/>
  <c r="BY300" i="1"/>
  <c r="BY249" i="1"/>
  <c r="BY216" i="1"/>
  <c r="BY180" i="1"/>
  <c r="BY196" i="1"/>
  <c r="BY138" i="1"/>
  <c r="BY230" i="1"/>
  <c r="BY96" i="1"/>
  <c r="BY282" i="1"/>
  <c r="BY46" i="1"/>
  <c r="BY84" i="1"/>
  <c r="BY60" i="1"/>
  <c r="BY61" i="1"/>
  <c r="BY59" i="1"/>
  <c r="BY24" i="1"/>
  <c r="BY260" i="1"/>
  <c r="BY79" i="1"/>
  <c r="BY76" i="1"/>
  <c r="BY115" i="1"/>
  <c r="BY185" i="1"/>
  <c r="BY63" i="1"/>
  <c r="BY62" i="1"/>
  <c r="BY131" i="1"/>
  <c r="BY227" i="1"/>
  <c r="BY274" i="1"/>
  <c r="BY74" i="1"/>
  <c r="BY294" i="1"/>
  <c r="BY54" i="1"/>
  <c r="BX30" i="1"/>
  <c r="BX277" i="1"/>
  <c r="BX19" i="1"/>
  <c r="BX98" i="1"/>
  <c r="BX200" i="1"/>
  <c r="BX51" i="1"/>
  <c r="BX45" i="1"/>
  <c r="BX168" i="1"/>
  <c r="BX152" i="1"/>
  <c r="BX302" i="1"/>
  <c r="BX298" i="1"/>
  <c r="BX160" i="1"/>
  <c r="BX66" i="1"/>
  <c r="BX177" i="1"/>
  <c r="BX163" i="1"/>
  <c r="BX251" i="1"/>
  <c r="BX133" i="1"/>
  <c r="BX171" i="1"/>
  <c r="BX245" i="1"/>
  <c r="BX166" i="1"/>
  <c r="BX139" i="1"/>
  <c r="BX104" i="1"/>
  <c r="BX50" i="1"/>
  <c r="BX107" i="1"/>
  <c r="BX39" i="1"/>
  <c r="BX26" i="1"/>
  <c r="BX82" i="1"/>
  <c r="BX146" i="1"/>
  <c r="BX212" i="1"/>
  <c r="BX244" i="1"/>
  <c r="BX132" i="1"/>
  <c r="BX280" i="1"/>
  <c r="BX266" i="1"/>
  <c r="BX293" i="1"/>
  <c r="BX295" i="1"/>
  <c r="BX225" i="1"/>
  <c r="BX239" i="1"/>
  <c r="BX267" i="1"/>
  <c r="BX118" i="1"/>
  <c r="BX151" i="1"/>
  <c r="BX296" i="1"/>
  <c r="BX221" i="1"/>
  <c r="BX36" i="1"/>
  <c r="BX156" i="1"/>
  <c r="BX257" i="1"/>
  <c r="BX217" i="1"/>
  <c r="BX292" i="1"/>
  <c r="BX5" i="1"/>
  <c r="BX6" i="1"/>
  <c r="BX93" i="1"/>
  <c r="BX213" i="1"/>
  <c r="BX284" i="1"/>
  <c r="BX99" i="1"/>
  <c r="BX286" i="1"/>
  <c r="BX109" i="1"/>
  <c r="BX128" i="1"/>
  <c r="BX262" i="1"/>
  <c r="BX285" i="1"/>
  <c r="BX155" i="1"/>
  <c r="BX268" i="1"/>
  <c r="BX78" i="1"/>
  <c r="BX214" i="1"/>
  <c r="BX31" i="1"/>
  <c r="BX3" i="1"/>
  <c r="BX143" i="1"/>
  <c r="BX114" i="1"/>
  <c r="BX299" i="1"/>
  <c r="BX206" i="1"/>
  <c r="BX142" i="1"/>
  <c r="BX240" i="1"/>
  <c r="BX123" i="1"/>
  <c r="BX70" i="1"/>
  <c r="BX140" i="1"/>
  <c r="BX75" i="1"/>
  <c r="BX53" i="1"/>
  <c r="BX101" i="1"/>
  <c r="BX243" i="1"/>
  <c r="BX121" i="1"/>
  <c r="BX23" i="1"/>
  <c r="BX130" i="1"/>
  <c r="BX67" i="1"/>
  <c r="BX289" i="1"/>
  <c r="BX290" i="1"/>
  <c r="BX172" i="1"/>
  <c r="BX226" i="1"/>
  <c r="BX58" i="1"/>
  <c r="BX195" i="1"/>
  <c r="BX261" i="1"/>
  <c r="BX161" i="1"/>
  <c r="BX231" i="1"/>
  <c r="BX28" i="1"/>
  <c r="BX247" i="1"/>
  <c r="BX126" i="1"/>
  <c r="BX69" i="1"/>
  <c r="BX9" i="1"/>
  <c r="BX41" i="1"/>
  <c r="BX42" i="1"/>
  <c r="BX43" i="1"/>
  <c r="BX145" i="1"/>
  <c r="BX203" i="1"/>
  <c r="BX265" i="1"/>
  <c r="BX27" i="1"/>
  <c r="BX85" i="1"/>
  <c r="BX33" i="1"/>
  <c r="BX7" i="1"/>
  <c r="BX47" i="1"/>
  <c r="BX150" i="1"/>
  <c r="BX65" i="1"/>
  <c r="BX288" i="1"/>
  <c r="BX49" i="1"/>
  <c r="BX204" i="1"/>
  <c r="BX92" i="1"/>
  <c r="BX52" i="1"/>
  <c r="BX125" i="1"/>
  <c r="BX234" i="1"/>
  <c r="BX273" i="1"/>
  <c r="BX215" i="1"/>
  <c r="BX89" i="1"/>
  <c r="BX18" i="1"/>
  <c r="BX90" i="1"/>
  <c r="BX134" i="1"/>
  <c r="BX105" i="1"/>
  <c r="BX228" i="1"/>
  <c r="BX191" i="1"/>
  <c r="BX186" i="1"/>
  <c r="BX12" i="1"/>
  <c r="BX254" i="1"/>
  <c r="BX263" i="1"/>
  <c r="BX91" i="1"/>
  <c r="BX223" i="1"/>
  <c r="BX271" i="1"/>
  <c r="BX202" i="1"/>
  <c r="BX218" i="1"/>
  <c r="BX188" i="1"/>
  <c r="BX147" i="1"/>
  <c r="BX278" i="1"/>
  <c r="BX255" i="1"/>
  <c r="BX219" i="1"/>
  <c r="BX22" i="1"/>
  <c r="BX14" i="1"/>
  <c r="BX291" i="1"/>
  <c r="BX103" i="1"/>
  <c r="BX157" i="1"/>
  <c r="BX233" i="1"/>
  <c r="BX153" i="1"/>
  <c r="BX207" i="1"/>
  <c r="BX71" i="1"/>
  <c r="BX197" i="1"/>
  <c r="BX56" i="1"/>
  <c r="BX124" i="1"/>
  <c r="BX129" i="1"/>
  <c r="BX173" i="1"/>
  <c r="BX237" i="1"/>
  <c r="BX106" i="1"/>
  <c r="BX279" i="1"/>
  <c r="BX209" i="1"/>
  <c r="BX154" i="1"/>
  <c r="BX303" i="1"/>
  <c r="BX176" i="1"/>
  <c r="BX37" i="1"/>
  <c r="BX120" i="1"/>
  <c r="BX276" i="1"/>
  <c r="BX222" i="1"/>
  <c r="BX205" i="1"/>
  <c r="BX264" i="1"/>
  <c r="BX2" i="1"/>
  <c r="BX252" i="1"/>
  <c r="BX148" i="1"/>
  <c r="BX167" i="1"/>
  <c r="BX198" i="1"/>
  <c r="BX108" i="1"/>
  <c r="BX4" i="1"/>
  <c r="BX25" i="1"/>
  <c r="BX283" i="1"/>
  <c r="BX242" i="1"/>
  <c r="BX122" i="1"/>
  <c r="BX48" i="1"/>
  <c r="BX73" i="1"/>
  <c r="BX165" i="1"/>
  <c r="BX236" i="1"/>
  <c r="BX187" i="1"/>
  <c r="BX88" i="1"/>
  <c r="BX159" i="1"/>
  <c r="BX256" i="1"/>
  <c r="BX190" i="1"/>
  <c r="BX170" i="1"/>
  <c r="BX116" i="1"/>
  <c r="BX29" i="1"/>
  <c r="BX57" i="1"/>
  <c r="BX235" i="1"/>
  <c r="BX119" i="1"/>
  <c r="BX297" i="1"/>
  <c r="BX169" i="1"/>
  <c r="BX17" i="1"/>
  <c r="BX199" i="1"/>
  <c r="BX269" i="1"/>
  <c r="BX220" i="1"/>
  <c r="BX10" i="1"/>
  <c r="BX11" i="1"/>
  <c r="BX164" i="1"/>
  <c r="BX112" i="1"/>
  <c r="BX21" i="1"/>
  <c r="BX38" i="1"/>
  <c r="BX110" i="1"/>
  <c r="BX238" i="1"/>
  <c r="BX246" i="1"/>
  <c r="BX259" i="1"/>
  <c r="BX72" i="1"/>
  <c r="BX250" i="1"/>
  <c r="BX102" i="1"/>
  <c r="BX229" i="1"/>
  <c r="BX68" i="1"/>
  <c r="BX16" i="1"/>
  <c r="BX158" i="1"/>
  <c r="BX301" i="1"/>
  <c r="BX175" i="1"/>
  <c r="BX81" i="1"/>
  <c r="BX149" i="1"/>
  <c r="BX20" i="1"/>
  <c r="BX192" i="1"/>
  <c r="BX241" i="1"/>
  <c r="BX15" i="1"/>
  <c r="BX258" i="1"/>
  <c r="BX194" i="1"/>
  <c r="BX117" i="1"/>
  <c r="BX80" i="1"/>
  <c r="BX141" i="1"/>
  <c r="BX182" i="1"/>
  <c r="BX270" i="1"/>
  <c r="BX287" i="1"/>
  <c r="BX248" i="1"/>
  <c r="BX179" i="1"/>
  <c r="BX208" i="1"/>
  <c r="BX113" i="1"/>
  <c r="BX44" i="1"/>
  <c r="BX83" i="1"/>
  <c r="BX162" i="1"/>
  <c r="BX174" i="1"/>
  <c r="BX77" i="1"/>
  <c r="BX32" i="1"/>
  <c r="BX100" i="1"/>
  <c r="BX178" i="1"/>
  <c r="BX189" i="1"/>
  <c r="BX87" i="1"/>
  <c r="BX304" i="1"/>
  <c r="BX55" i="1"/>
  <c r="BX193" i="1"/>
  <c r="BX111" i="1"/>
  <c r="BX272" i="1"/>
  <c r="BX13" i="1"/>
  <c r="BX40" i="1"/>
  <c r="BX86" i="1"/>
  <c r="BX127" i="1"/>
  <c r="BX137" i="1"/>
  <c r="BX201" i="1"/>
  <c r="BX224" i="1"/>
  <c r="BX275" i="1"/>
  <c r="BX8" i="1"/>
  <c r="BX144" i="1"/>
  <c r="BX181" i="1"/>
  <c r="BX253" i="1"/>
  <c r="BX95" i="1"/>
  <c r="BX210" i="1"/>
  <c r="BX136" i="1"/>
  <c r="BX135" i="1"/>
  <c r="BX64" i="1"/>
  <c r="BX97" i="1"/>
  <c r="BX183" i="1"/>
  <c r="BX35" i="1"/>
  <c r="BX211" i="1"/>
  <c r="BX34" i="1"/>
  <c r="BX232" i="1"/>
  <c r="BX281" i="1"/>
  <c r="BX184" i="1"/>
  <c r="BX300" i="1"/>
  <c r="BX249" i="1"/>
  <c r="BX216" i="1"/>
  <c r="BX180" i="1"/>
  <c r="BX196" i="1"/>
  <c r="BX138" i="1"/>
  <c r="BX230" i="1"/>
  <c r="BX96" i="1"/>
  <c r="BX282" i="1"/>
  <c r="BX46" i="1"/>
  <c r="BX84" i="1"/>
  <c r="BX60" i="1"/>
  <c r="BX61" i="1"/>
  <c r="BX59" i="1"/>
  <c r="BX24" i="1"/>
  <c r="BX260" i="1"/>
  <c r="BX79" i="1"/>
  <c r="BX76" i="1"/>
  <c r="BX115" i="1"/>
  <c r="BX185" i="1"/>
  <c r="BX63" i="1"/>
  <c r="BX62" i="1"/>
  <c r="BX131" i="1"/>
  <c r="BX227" i="1"/>
  <c r="BX274" i="1"/>
  <c r="BX74" i="1"/>
  <c r="BX294" i="1"/>
  <c r="BX54" i="1"/>
  <c r="BY94" i="1"/>
  <c r="BX94" i="1"/>
  <c r="BF30" i="1"/>
  <c r="BF277" i="1"/>
  <c r="BF19" i="1"/>
  <c r="BF98" i="1"/>
  <c r="BF200" i="1"/>
  <c r="BF51" i="1"/>
  <c r="BF45" i="1"/>
  <c r="BF168" i="1"/>
  <c r="BF152" i="1"/>
  <c r="BF302" i="1"/>
  <c r="BF298" i="1"/>
  <c r="BF160" i="1"/>
  <c r="BF66" i="1"/>
  <c r="BF177" i="1"/>
  <c r="BF163" i="1"/>
  <c r="BF251" i="1"/>
  <c r="BF133" i="1"/>
  <c r="BF171" i="1"/>
  <c r="BF245" i="1"/>
  <c r="BF166" i="1"/>
  <c r="BF139" i="1"/>
  <c r="BF104" i="1"/>
  <c r="BF50" i="1"/>
  <c r="BF107" i="1"/>
  <c r="BF39" i="1"/>
  <c r="BF26" i="1"/>
  <c r="BF82" i="1"/>
  <c r="BF146" i="1"/>
  <c r="BF212" i="1"/>
  <c r="BF244" i="1"/>
  <c r="BF132" i="1"/>
  <c r="BF280" i="1"/>
  <c r="BF266" i="1"/>
  <c r="BF293" i="1"/>
  <c r="BF295" i="1"/>
  <c r="BF225" i="1"/>
  <c r="BF239" i="1"/>
  <c r="BF267" i="1"/>
  <c r="BF118" i="1"/>
  <c r="BF151" i="1"/>
  <c r="BF296" i="1"/>
  <c r="BF221" i="1"/>
  <c r="BF36" i="1"/>
  <c r="BF156" i="1"/>
  <c r="BF257" i="1"/>
  <c r="BF217" i="1"/>
  <c r="BF292" i="1"/>
  <c r="BF5" i="1"/>
  <c r="BF6" i="1"/>
  <c r="BF93" i="1"/>
  <c r="BF213" i="1"/>
  <c r="BF284" i="1"/>
  <c r="BF99" i="1"/>
  <c r="BF286" i="1"/>
  <c r="BF109" i="1"/>
  <c r="BF128" i="1"/>
  <c r="BF262" i="1"/>
  <c r="BF285" i="1"/>
  <c r="BF155" i="1"/>
  <c r="BF268" i="1"/>
  <c r="BF78" i="1"/>
  <c r="BF214" i="1"/>
  <c r="BF31" i="1"/>
  <c r="BF3" i="1"/>
  <c r="BF143" i="1"/>
  <c r="BF114" i="1"/>
  <c r="BF299" i="1"/>
  <c r="BF206" i="1"/>
  <c r="BF142" i="1"/>
  <c r="BF240" i="1"/>
  <c r="BF123" i="1"/>
  <c r="BF70" i="1"/>
  <c r="BF140" i="1"/>
  <c r="BF75" i="1"/>
  <c r="BF53" i="1"/>
  <c r="BF101" i="1"/>
  <c r="BF243" i="1"/>
  <c r="BF121" i="1"/>
  <c r="BF23" i="1"/>
  <c r="BF130" i="1"/>
  <c r="BF67" i="1"/>
  <c r="BF289" i="1"/>
  <c r="BF290" i="1"/>
  <c r="BF172" i="1"/>
  <c r="BF226" i="1"/>
  <c r="BF58" i="1"/>
  <c r="BF195" i="1"/>
  <c r="BF261" i="1"/>
  <c r="BF161" i="1"/>
  <c r="BF231" i="1"/>
  <c r="BF28" i="1"/>
  <c r="BF247" i="1"/>
  <c r="BF126" i="1"/>
  <c r="BF69" i="1"/>
  <c r="BF9" i="1"/>
  <c r="BF41" i="1"/>
  <c r="BF42" i="1"/>
  <c r="BF43" i="1"/>
  <c r="BF145" i="1"/>
  <c r="BF203" i="1"/>
  <c r="BF265" i="1"/>
  <c r="BF27" i="1"/>
  <c r="BF85" i="1"/>
  <c r="BF33" i="1"/>
  <c r="BF7" i="1"/>
  <c r="BF47" i="1"/>
  <c r="BF150" i="1"/>
  <c r="BF65" i="1"/>
  <c r="BF288" i="1"/>
  <c r="BF49" i="1"/>
  <c r="BF204" i="1"/>
  <c r="BF92" i="1"/>
  <c r="BF52" i="1"/>
  <c r="BF125" i="1"/>
  <c r="BF234" i="1"/>
  <c r="BF273" i="1"/>
  <c r="BF215" i="1"/>
  <c r="BF89" i="1"/>
  <c r="BF18" i="1"/>
  <c r="BF90" i="1"/>
  <c r="BF134" i="1"/>
  <c r="BF105" i="1"/>
  <c r="BF228" i="1"/>
  <c r="BF191" i="1"/>
  <c r="BF186" i="1"/>
  <c r="BF12" i="1"/>
  <c r="BF254" i="1"/>
  <c r="BF263" i="1"/>
  <c r="BF91" i="1"/>
  <c r="BF223" i="1"/>
  <c r="BF271" i="1"/>
  <c r="BF202" i="1"/>
  <c r="BF218" i="1"/>
  <c r="BF188" i="1"/>
  <c r="BF147" i="1"/>
  <c r="BF278" i="1"/>
  <c r="BF255" i="1"/>
  <c r="BF219" i="1"/>
  <c r="BF22" i="1"/>
  <c r="BF14" i="1"/>
  <c r="BF291" i="1"/>
  <c r="BF103" i="1"/>
  <c r="BF157" i="1"/>
  <c r="BF233" i="1"/>
  <c r="BF153" i="1"/>
  <c r="BF207" i="1"/>
  <c r="BF71" i="1"/>
  <c r="BF197" i="1"/>
  <c r="BF56" i="1"/>
  <c r="BF124" i="1"/>
  <c r="BF129" i="1"/>
  <c r="BF173" i="1"/>
  <c r="BF237" i="1"/>
  <c r="BF106" i="1"/>
  <c r="BF279" i="1"/>
  <c r="BF209" i="1"/>
  <c r="BF154" i="1"/>
  <c r="BF303" i="1"/>
  <c r="BF176" i="1"/>
  <c r="BF37" i="1"/>
  <c r="BF120" i="1"/>
  <c r="BF276" i="1"/>
  <c r="BF222" i="1"/>
  <c r="BF205" i="1"/>
  <c r="BF264" i="1"/>
  <c r="BF2" i="1"/>
  <c r="BF252" i="1"/>
  <c r="BF148" i="1"/>
  <c r="BF167" i="1"/>
  <c r="BF198" i="1"/>
  <c r="BF108" i="1"/>
  <c r="BF4" i="1"/>
  <c r="BF25" i="1"/>
  <c r="BF283" i="1"/>
  <c r="BF242" i="1"/>
  <c r="BF122" i="1"/>
  <c r="BF48" i="1"/>
  <c r="BF73" i="1"/>
  <c r="BF165" i="1"/>
  <c r="BF236" i="1"/>
  <c r="BF187" i="1"/>
  <c r="BF88" i="1"/>
  <c r="BF159" i="1"/>
  <c r="BF256" i="1"/>
  <c r="BF190" i="1"/>
  <c r="BF170" i="1"/>
  <c r="BF116" i="1"/>
  <c r="BF29" i="1"/>
  <c r="BF57" i="1"/>
  <c r="BF235" i="1"/>
  <c r="BF119" i="1"/>
  <c r="BF297" i="1"/>
  <c r="BF169" i="1"/>
  <c r="BF17" i="1"/>
  <c r="BF199" i="1"/>
  <c r="BF269" i="1"/>
  <c r="BF220" i="1"/>
  <c r="BF10" i="1"/>
  <c r="BF11" i="1"/>
  <c r="BF164" i="1"/>
  <c r="BF112" i="1"/>
  <c r="BF21" i="1"/>
  <c r="BF38" i="1"/>
  <c r="BF110" i="1"/>
  <c r="BF238" i="1"/>
  <c r="BF246" i="1"/>
  <c r="BF259" i="1"/>
  <c r="BF72" i="1"/>
  <c r="BF250" i="1"/>
  <c r="BF102" i="1"/>
  <c r="BF229" i="1"/>
  <c r="BF68" i="1"/>
  <c r="BF16" i="1"/>
  <c r="BF158" i="1"/>
  <c r="BF301" i="1"/>
  <c r="BF175" i="1"/>
  <c r="BF81" i="1"/>
  <c r="BF149" i="1"/>
  <c r="BF20" i="1"/>
  <c r="BF192" i="1"/>
  <c r="BF241" i="1"/>
  <c r="BF15" i="1"/>
  <c r="BF258" i="1"/>
  <c r="BF194" i="1"/>
  <c r="BF117" i="1"/>
  <c r="BF80" i="1"/>
  <c r="BF141" i="1"/>
  <c r="BF182" i="1"/>
  <c r="BF270" i="1"/>
  <c r="BF287" i="1"/>
  <c r="BF248" i="1"/>
  <c r="BF179" i="1"/>
  <c r="BF208" i="1"/>
  <c r="BF113" i="1"/>
  <c r="BF44" i="1"/>
  <c r="BF83" i="1"/>
  <c r="BF162" i="1"/>
  <c r="BF174" i="1"/>
  <c r="BF77" i="1"/>
  <c r="BF32" i="1"/>
  <c r="BF100" i="1"/>
  <c r="BF178" i="1"/>
  <c r="BF189" i="1"/>
  <c r="BF87" i="1"/>
  <c r="BF304" i="1"/>
  <c r="BF55" i="1"/>
  <c r="BF193" i="1"/>
  <c r="BF111" i="1"/>
  <c r="BF272" i="1"/>
  <c r="BF13" i="1"/>
  <c r="BF40" i="1"/>
  <c r="BF86" i="1"/>
  <c r="BF127" i="1"/>
  <c r="BF137" i="1"/>
  <c r="BF201" i="1"/>
  <c r="BF224" i="1"/>
  <c r="BF275" i="1"/>
  <c r="BF8" i="1"/>
  <c r="BF144" i="1"/>
  <c r="BF181" i="1"/>
  <c r="BF253" i="1"/>
  <c r="BF95" i="1"/>
  <c r="BF210" i="1"/>
  <c r="BF136" i="1"/>
  <c r="BF135" i="1"/>
  <c r="BF64" i="1"/>
  <c r="BF97" i="1"/>
  <c r="BF183" i="1"/>
  <c r="BF35" i="1"/>
  <c r="BF211" i="1"/>
  <c r="BF34" i="1"/>
  <c r="BF232" i="1"/>
  <c r="BF281" i="1"/>
  <c r="BF184" i="1"/>
  <c r="BF300" i="1"/>
  <c r="BF249" i="1"/>
  <c r="BF216" i="1"/>
  <c r="BF180" i="1"/>
  <c r="BF196" i="1"/>
  <c r="BF138" i="1"/>
  <c r="BF230" i="1"/>
  <c r="BF96" i="1"/>
  <c r="BF282" i="1"/>
  <c r="BF46" i="1"/>
  <c r="BF84" i="1"/>
  <c r="BF60" i="1"/>
  <c r="BF61" i="1"/>
  <c r="BF59" i="1"/>
  <c r="BF24" i="1"/>
  <c r="BF260" i="1"/>
  <c r="BF79" i="1"/>
  <c r="BF76" i="1"/>
  <c r="BF115" i="1"/>
  <c r="BF185" i="1"/>
  <c r="BF63" i="1"/>
  <c r="BF62" i="1"/>
  <c r="BF131" i="1"/>
  <c r="BF227" i="1"/>
  <c r="BF274" i="1"/>
  <c r="BF74" i="1"/>
  <c r="BF294" i="1"/>
  <c r="BF54" i="1"/>
  <c r="BF94" i="1"/>
  <c r="BE30" i="1"/>
  <c r="BE277" i="1"/>
  <c r="BE19" i="1"/>
  <c r="BE98" i="1"/>
  <c r="BE200" i="1"/>
  <c r="BE51" i="1"/>
  <c r="BE45" i="1"/>
  <c r="BE168" i="1"/>
  <c r="BE152" i="1"/>
  <c r="BE302" i="1"/>
  <c r="BE298" i="1"/>
  <c r="BE160" i="1"/>
  <c r="BE66" i="1"/>
  <c r="BE177" i="1"/>
  <c r="BE163" i="1"/>
  <c r="BE251" i="1"/>
  <c r="BE133" i="1"/>
  <c r="BE171" i="1"/>
  <c r="BE245" i="1"/>
  <c r="BE166" i="1"/>
  <c r="BE139" i="1"/>
  <c r="BE104" i="1"/>
  <c r="BE50" i="1"/>
  <c r="BE107" i="1"/>
  <c r="BE39" i="1"/>
  <c r="BE26" i="1"/>
  <c r="BE82" i="1"/>
  <c r="BE146" i="1"/>
  <c r="BE212" i="1"/>
  <c r="BE244" i="1"/>
  <c r="BE132" i="1"/>
  <c r="BE280" i="1"/>
  <c r="BE266" i="1"/>
  <c r="BE293" i="1"/>
  <c r="BE295" i="1"/>
  <c r="BE225" i="1"/>
  <c r="BE239" i="1"/>
  <c r="BE267" i="1"/>
  <c r="BE118" i="1"/>
  <c r="BE151" i="1"/>
  <c r="BE296" i="1"/>
  <c r="BE221" i="1"/>
  <c r="BE36" i="1"/>
  <c r="BE156" i="1"/>
  <c r="BE257" i="1"/>
  <c r="BE217" i="1"/>
  <c r="BE292" i="1"/>
  <c r="BE5" i="1"/>
  <c r="BE6" i="1"/>
  <c r="BE93" i="1"/>
  <c r="BE213" i="1"/>
  <c r="BE284" i="1"/>
  <c r="BE99" i="1"/>
  <c r="BE286" i="1"/>
  <c r="BE109" i="1"/>
  <c r="BE128" i="1"/>
  <c r="BE262" i="1"/>
  <c r="BE285" i="1"/>
  <c r="BE155" i="1"/>
  <c r="BE268" i="1"/>
  <c r="BE78" i="1"/>
  <c r="BE214" i="1"/>
  <c r="BE31" i="1"/>
  <c r="BE3" i="1"/>
  <c r="BE143" i="1"/>
  <c r="BE114" i="1"/>
  <c r="BE299" i="1"/>
  <c r="BE206" i="1"/>
  <c r="BE142" i="1"/>
  <c r="BE240" i="1"/>
  <c r="BE123" i="1"/>
  <c r="BE70" i="1"/>
  <c r="BE140" i="1"/>
  <c r="BE75" i="1"/>
  <c r="BE53" i="1"/>
  <c r="BE101" i="1"/>
  <c r="BE243" i="1"/>
  <c r="BE121" i="1"/>
  <c r="BE23" i="1"/>
  <c r="BE130" i="1"/>
  <c r="BE67" i="1"/>
  <c r="BE289" i="1"/>
  <c r="BE290" i="1"/>
  <c r="BE172" i="1"/>
  <c r="BE226" i="1"/>
  <c r="BE58" i="1"/>
  <c r="BE195" i="1"/>
  <c r="BE261" i="1"/>
  <c r="BE161" i="1"/>
  <c r="BE231" i="1"/>
  <c r="BE28" i="1"/>
  <c r="BE247" i="1"/>
  <c r="BE126" i="1"/>
  <c r="BE69" i="1"/>
  <c r="BE9" i="1"/>
  <c r="BE41" i="1"/>
  <c r="BE42" i="1"/>
  <c r="BE43" i="1"/>
  <c r="BE145" i="1"/>
  <c r="BE203" i="1"/>
  <c r="BE265" i="1"/>
  <c r="BE27" i="1"/>
  <c r="BE85" i="1"/>
  <c r="BE33" i="1"/>
  <c r="BE7" i="1"/>
  <c r="BE47" i="1"/>
  <c r="BE150" i="1"/>
  <c r="BE65" i="1"/>
  <c r="BE288" i="1"/>
  <c r="BE49" i="1"/>
  <c r="BE204" i="1"/>
  <c r="BE92" i="1"/>
  <c r="BE52" i="1"/>
  <c r="BE125" i="1"/>
  <c r="BE234" i="1"/>
  <c r="BE273" i="1"/>
  <c r="BE215" i="1"/>
  <c r="BE89" i="1"/>
  <c r="BE18" i="1"/>
  <c r="BE90" i="1"/>
  <c r="BE134" i="1"/>
  <c r="BE105" i="1"/>
  <c r="BE228" i="1"/>
  <c r="BE191" i="1"/>
  <c r="BE186" i="1"/>
  <c r="BE12" i="1"/>
  <c r="BE254" i="1"/>
  <c r="BE263" i="1"/>
  <c r="BE91" i="1"/>
  <c r="BE223" i="1"/>
  <c r="BE271" i="1"/>
  <c r="BE202" i="1"/>
  <c r="BE218" i="1"/>
  <c r="BE188" i="1"/>
  <c r="BE147" i="1"/>
  <c r="BE278" i="1"/>
  <c r="BE255" i="1"/>
  <c r="BE219" i="1"/>
  <c r="BE22" i="1"/>
  <c r="BE14" i="1"/>
  <c r="BE291" i="1"/>
  <c r="BE103" i="1"/>
  <c r="BE157" i="1"/>
  <c r="BE233" i="1"/>
  <c r="BE153" i="1"/>
  <c r="BE207" i="1"/>
  <c r="BE71" i="1"/>
  <c r="BE197" i="1"/>
  <c r="BE56" i="1"/>
  <c r="BE124" i="1"/>
  <c r="BE129" i="1"/>
  <c r="BE173" i="1"/>
  <c r="BE237" i="1"/>
  <c r="BE106" i="1"/>
  <c r="BE279" i="1"/>
  <c r="BE209" i="1"/>
  <c r="BE154" i="1"/>
  <c r="BE303" i="1"/>
  <c r="BE176" i="1"/>
  <c r="BE37" i="1"/>
  <c r="BE120" i="1"/>
  <c r="BE276" i="1"/>
  <c r="BE222" i="1"/>
  <c r="BE205" i="1"/>
  <c r="BE264" i="1"/>
  <c r="BE2" i="1"/>
  <c r="BE252" i="1"/>
  <c r="BE148" i="1"/>
  <c r="BE167" i="1"/>
  <c r="BE198" i="1"/>
  <c r="BE108" i="1"/>
  <c r="BE4" i="1"/>
  <c r="BE25" i="1"/>
  <c r="BE283" i="1"/>
  <c r="BE242" i="1"/>
  <c r="BE122" i="1"/>
  <c r="BE48" i="1"/>
  <c r="BE73" i="1"/>
  <c r="BE165" i="1"/>
  <c r="BE236" i="1"/>
  <c r="BE187" i="1"/>
  <c r="BE88" i="1"/>
  <c r="BE159" i="1"/>
  <c r="BE256" i="1"/>
  <c r="BE190" i="1"/>
  <c r="BE170" i="1"/>
  <c r="BE116" i="1"/>
  <c r="BE29" i="1"/>
  <c r="BE57" i="1"/>
  <c r="BE235" i="1"/>
  <c r="BE119" i="1"/>
  <c r="BE297" i="1"/>
  <c r="BE169" i="1"/>
  <c r="BE17" i="1"/>
  <c r="BE199" i="1"/>
  <c r="BE269" i="1"/>
  <c r="BE220" i="1"/>
  <c r="BE10" i="1"/>
  <c r="BE11" i="1"/>
  <c r="BE164" i="1"/>
  <c r="BE112" i="1"/>
  <c r="BE21" i="1"/>
  <c r="BE38" i="1"/>
  <c r="BE110" i="1"/>
  <c r="BE238" i="1"/>
  <c r="BE246" i="1"/>
  <c r="BE259" i="1"/>
  <c r="BE72" i="1"/>
  <c r="BE250" i="1"/>
  <c r="BE102" i="1"/>
  <c r="BE229" i="1"/>
  <c r="BE68" i="1"/>
  <c r="BE16" i="1"/>
  <c r="BE158" i="1"/>
  <c r="BE301" i="1"/>
  <c r="BE175" i="1"/>
  <c r="BE81" i="1"/>
  <c r="BE149" i="1"/>
  <c r="BE20" i="1"/>
  <c r="BE192" i="1"/>
  <c r="BE241" i="1"/>
  <c r="BE15" i="1"/>
  <c r="BE258" i="1"/>
  <c r="BE194" i="1"/>
  <c r="BE117" i="1"/>
  <c r="BE80" i="1"/>
  <c r="BE141" i="1"/>
  <c r="BE182" i="1"/>
  <c r="BE270" i="1"/>
  <c r="BE287" i="1"/>
  <c r="BE248" i="1"/>
  <c r="BE179" i="1"/>
  <c r="BE208" i="1"/>
  <c r="BE113" i="1"/>
  <c r="BE44" i="1"/>
  <c r="BE83" i="1"/>
  <c r="BE162" i="1"/>
  <c r="BE174" i="1"/>
  <c r="BE77" i="1"/>
  <c r="BE32" i="1"/>
  <c r="BE100" i="1"/>
  <c r="BE178" i="1"/>
  <c r="BE189" i="1"/>
  <c r="BE87" i="1"/>
  <c r="BE304" i="1"/>
  <c r="BE55" i="1"/>
  <c r="BE193" i="1"/>
  <c r="BE111" i="1"/>
  <c r="BE272" i="1"/>
  <c r="BE13" i="1"/>
  <c r="BE40" i="1"/>
  <c r="BE86" i="1"/>
  <c r="BE127" i="1"/>
  <c r="BE137" i="1"/>
  <c r="BE201" i="1"/>
  <c r="BE224" i="1"/>
  <c r="BE275" i="1"/>
  <c r="BE8" i="1"/>
  <c r="BE144" i="1"/>
  <c r="BE181" i="1"/>
  <c r="BE253" i="1"/>
  <c r="BE95" i="1"/>
  <c r="BE210" i="1"/>
  <c r="BE136" i="1"/>
  <c r="BE135" i="1"/>
  <c r="BE64" i="1"/>
  <c r="BE97" i="1"/>
  <c r="BE183" i="1"/>
  <c r="BE35" i="1"/>
  <c r="BE211" i="1"/>
  <c r="BE34" i="1"/>
  <c r="BE232" i="1"/>
  <c r="BE281" i="1"/>
  <c r="BE184" i="1"/>
  <c r="BE300" i="1"/>
  <c r="BE249" i="1"/>
  <c r="BE216" i="1"/>
  <c r="BE180" i="1"/>
  <c r="BE196" i="1"/>
  <c r="BE138" i="1"/>
  <c r="BE230" i="1"/>
  <c r="BE96" i="1"/>
  <c r="BE282" i="1"/>
  <c r="BE46" i="1"/>
  <c r="BE84" i="1"/>
  <c r="BE60" i="1"/>
  <c r="BE61" i="1"/>
  <c r="BE59" i="1"/>
  <c r="BE24" i="1"/>
  <c r="BE260" i="1"/>
  <c r="BE79" i="1"/>
  <c r="BE76" i="1"/>
  <c r="BE115" i="1"/>
  <c r="BE185" i="1"/>
  <c r="BE63" i="1"/>
  <c r="BE62" i="1"/>
  <c r="BE131" i="1"/>
  <c r="BE227" i="1"/>
  <c r="BE274" i="1"/>
  <c r="BE74" i="1"/>
  <c r="BE294" i="1"/>
  <c r="BE54" i="1"/>
  <c r="BE94" i="1"/>
  <c r="T45" i="1"/>
  <c r="AM30" i="1"/>
  <c r="AM277" i="1"/>
  <c r="AM19" i="1"/>
  <c r="AM98" i="1"/>
  <c r="AM200" i="1"/>
  <c r="AM51" i="1"/>
  <c r="AM45" i="1"/>
  <c r="AM168" i="1"/>
  <c r="AM152" i="1"/>
  <c r="AM302" i="1"/>
  <c r="AM298" i="1"/>
  <c r="AM160" i="1"/>
  <c r="AM66" i="1"/>
  <c r="AM177" i="1"/>
  <c r="AM163" i="1"/>
  <c r="AM251" i="1"/>
  <c r="AM133" i="1"/>
  <c r="AM171" i="1"/>
  <c r="AM245" i="1"/>
  <c r="AM166" i="1"/>
  <c r="AM139" i="1"/>
  <c r="AM104" i="1"/>
  <c r="AM50" i="1"/>
  <c r="AM107" i="1"/>
  <c r="AM39" i="1"/>
  <c r="AM26" i="1"/>
  <c r="AM82" i="1"/>
  <c r="AM146" i="1"/>
  <c r="AM212" i="1"/>
  <c r="AM244" i="1"/>
  <c r="AM132" i="1"/>
  <c r="AM280" i="1"/>
  <c r="AM266" i="1"/>
  <c r="AM293" i="1"/>
  <c r="AM295" i="1"/>
  <c r="AM225" i="1"/>
  <c r="AM239" i="1"/>
  <c r="AM267" i="1"/>
  <c r="AM118" i="1"/>
  <c r="AM151" i="1"/>
  <c r="AM296" i="1"/>
  <c r="AM221" i="1"/>
  <c r="AM36" i="1"/>
  <c r="AM156" i="1"/>
  <c r="AM257" i="1"/>
  <c r="AM217" i="1"/>
  <c r="AM292" i="1"/>
  <c r="AM5" i="1"/>
  <c r="AM6" i="1"/>
  <c r="AM93" i="1"/>
  <c r="AM213" i="1"/>
  <c r="AM284" i="1"/>
  <c r="AM99" i="1"/>
  <c r="AM286" i="1"/>
  <c r="AM109" i="1"/>
  <c r="AM128" i="1"/>
  <c r="AM262" i="1"/>
  <c r="AM285" i="1"/>
  <c r="AM155" i="1"/>
  <c r="AM268" i="1"/>
  <c r="AM78" i="1"/>
  <c r="AM214" i="1"/>
  <c r="AM31" i="1"/>
  <c r="AM3" i="1"/>
  <c r="AM143" i="1"/>
  <c r="AM114" i="1"/>
  <c r="AM299" i="1"/>
  <c r="AM206" i="1"/>
  <c r="AM142" i="1"/>
  <c r="AM240" i="1"/>
  <c r="AM123" i="1"/>
  <c r="AM70" i="1"/>
  <c r="AM140" i="1"/>
  <c r="AM75" i="1"/>
  <c r="AM53" i="1"/>
  <c r="AM101" i="1"/>
  <c r="AM243" i="1"/>
  <c r="AM121" i="1"/>
  <c r="AM23" i="1"/>
  <c r="AM130" i="1"/>
  <c r="AM67" i="1"/>
  <c r="AM289" i="1"/>
  <c r="AM290" i="1"/>
  <c r="AM172" i="1"/>
  <c r="AM226" i="1"/>
  <c r="AM58" i="1"/>
  <c r="AM195" i="1"/>
  <c r="AM261" i="1"/>
  <c r="AM161" i="1"/>
  <c r="AM231" i="1"/>
  <c r="AM28" i="1"/>
  <c r="AM247" i="1"/>
  <c r="AM126" i="1"/>
  <c r="AM69" i="1"/>
  <c r="AM9" i="1"/>
  <c r="AM41" i="1"/>
  <c r="AM42" i="1"/>
  <c r="AM43" i="1"/>
  <c r="AM145" i="1"/>
  <c r="AM203" i="1"/>
  <c r="AM265" i="1"/>
  <c r="AM27" i="1"/>
  <c r="AM85" i="1"/>
  <c r="AM33" i="1"/>
  <c r="AM7" i="1"/>
  <c r="AM47" i="1"/>
  <c r="AM150" i="1"/>
  <c r="AM65" i="1"/>
  <c r="AM288" i="1"/>
  <c r="AM49" i="1"/>
  <c r="AM204" i="1"/>
  <c r="AM92" i="1"/>
  <c r="AM52" i="1"/>
  <c r="AM125" i="1"/>
  <c r="AM234" i="1"/>
  <c r="AM273" i="1"/>
  <c r="AM215" i="1"/>
  <c r="AM89" i="1"/>
  <c r="AM18" i="1"/>
  <c r="AM90" i="1"/>
  <c r="AM134" i="1"/>
  <c r="AM105" i="1"/>
  <c r="AM228" i="1"/>
  <c r="AM191" i="1"/>
  <c r="AM186" i="1"/>
  <c r="AM12" i="1"/>
  <c r="AM254" i="1"/>
  <c r="AM263" i="1"/>
  <c r="AM91" i="1"/>
  <c r="AM223" i="1"/>
  <c r="AM271" i="1"/>
  <c r="AM202" i="1"/>
  <c r="AM218" i="1"/>
  <c r="AM188" i="1"/>
  <c r="AM147" i="1"/>
  <c r="AM278" i="1"/>
  <c r="AM255" i="1"/>
  <c r="AM219" i="1"/>
  <c r="AM22" i="1"/>
  <c r="AM14" i="1"/>
  <c r="AM291" i="1"/>
  <c r="AM103" i="1"/>
  <c r="AM157" i="1"/>
  <c r="AM233" i="1"/>
  <c r="AM153" i="1"/>
  <c r="AM207" i="1"/>
  <c r="AM71" i="1"/>
  <c r="AM197" i="1"/>
  <c r="AM56" i="1"/>
  <c r="AM124" i="1"/>
  <c r="AM129" i="1"/>
  <c r="AM173" i="1"/>
  <c r="AM237" i="1"/>
  <c r="AM106" i="1"/>
  <c r="AM279" i="1"/>
  <c r="AM209" i="1"/>
  <c r="AM154" i="1"/>
  <c r="AM303" i="1"/>
  <c r="AM176" i="1"/>
  <c r="AM37" i="1"/>
  <c r="AM120" i="1"/>
  <c r="AM276" i="1"/>
  <c r="AM222" i="1"/>
  <c r="AM205" i="1"/>
  <c r="AM264" i="1"/>
  <c r="AM2" i="1"/>
  <c r="AM252" i="1"/>
  <c r="AM148" i="1"/>
  <c r="AM167" i="1"/>
  <c r="AM198" i="1"/>
  <c r="AM108" i="1"/>
  <c r="AM4" i="1"/>
  <c r="AM25" i="1"/>
  <c r="AM283" i="1"/>
  <c r="AM242" i="1"/>
  <c r="AM122" i="1"/>
  <c r="AM48" i="1"/>
  <c r="AM73" i="1"/>
  <c r="AM165" i="1"/>
  <c r="AM236" i="1"/>
  <c r="AM187" i="1"/>
  <c r="AM88" i="1"/>
  <c r="AM159" i="1"/>
  <c r="AM256" i="1"/>
  <c r="AM190" i="1"/>
  <c r="AM170" i="1"/>
  <c r="AM116" i="1"/>
  <c r="AM29" i="1"/>
  <c r="AM57" i="1"/>
  <c r="AM235" i="1"/>
  <c r="AM119" i="1"/>
  <c r="AM297" i="1"/>
  <c r="AM169" i="1"/>
  <c r="AM17" i="1"/>
  <c r="AM199" i="1"/>
  <c r="AM269" i="1"/>
  <c r="AM220" i="1"/>
  <c r="AM10" i="1"/>
  <c r="AM11" i="1"/>
  <c r="AM164" i="1"/>
  <c r="AM112" i="1"/>
  <c r="AM21" i="1"/>
  <c r="AM38" i="1"/>
  <c r="AM110" i="1"/>
  <c r="AM238" i="1"/>
  <c r="AM246" i="1"/>
  <c r="AM259" i="1"/>
  <c r="AM72" i="1"/>
  <c r="AM250" i="1"/>
  <c r="AM102" i="1"/>
  <c r="AM229" i="1"/>
  <c r="AM68" i="1"/>
  <c r="AM16" i="1"/>
  <c r="AM158" i="1"/>
  <c r="AM301" i="1"/>
  <c r="AM175" i="1"/>
  <c r="AM81" i="1"/>
  <c r="AM149" i="1"/>
  <c r="AM20" i="1"/>
  <c r="AM192" i="1"/>
  <c r="AM241" i="1"/>
  <c r="AM15" i="1"/>
  <c r="AM258" i="1"/>
  <c r="AM194" i="1"/>
  <c r="AM117" i="1"/>
  <c r="AM80" i="1"/>
  <c r="AM141" i="1"/>
  <c r="AM182" i="1"/>
  <c r="AM270" i="1"/>
  <c r="AM287" i="1"/>
  <c r="AM248" i="1"/>
  <c r="AM179" i="1"/>
  <c r="AM208" i="1"/>
  <c r="AM113" i="1"/>
  <c r="AM44" i="1"/>
  <c r="AM83" i="1"/>
  <c r="AM162" i="1"/>
  <c r="AM174" i="1"/>
  <c r="AM77" i="1"/>
  <c r="AM32" i="1"/>
  <c r="AM100" i="1"/>
  <c r="AM178" i="1"/>
  <c r="AM189" i="1"/>
  <c r="AM87" i="1"/>
  <c r="AM304" i="1"/>
  <c r="AM55" i="1"/>
  <c r="AM193" i="1"/>
  <c r="AM111" i="1"/>
  <c r="AM272" i="1"/>
  <c r="AM13" i="1"/>
  <c r="AM40" i="1"/>
  <c r="AM86" i="1"/>
  <c r="AM127" i="1"/>
  <c r="AM137" i="1"/>
  <c r="AM201" i="1"/>
  <c r="AM224" i="1"/>
  <c r="AM275" i="1"/>
  <c r="AM8" i="1"/>
  <c r="AM144" i="1"/>
  <c r="AM181" i="1"/>
  <c r="AM253" i="1"/>
  <c r="AM95" i="1"/>
  <c r="AM210" i="1"/>
  <c r="AM136" i="1"/>
  <c r="AM135" i="1"/>
  <c r="AM64" i="1"/>
  <c r="AM97" i="1"/>
  <c r="AM183" i="1"/>
  <c r="AM35" i="1"/>
  <c r="AM211" i="1"/>
  <c r="AM34" i="1"/>
  <c r="AM232" i="1"/>
  <c r="AM281" i="1"/>
  <c r="AM184" i="1"/>
  <c r="AM300" i="1"/>
  <c r="AM249" i="1"/>
  <c r="AM216" i="1"/>
  <c r="AM180" i="1"/>
  <c r="AM196" i="1"/>
  <c r="AM138" i="1"/>
  <c r="AM230" i="1"/>
  <c r="AM96" i="1"/>
  <c r="AM282" i="1"/>
  <c r="AM46" i="1"/>
  <c r="AM84" i="1"/>
  <c r="AM60" i="1"/>
  <c r="AM61" i="1"/>
  <c r="AM59" i="1"/>
  <c r="AM24" i="1"/>
  <c r="AM260" i="1"/>
  <c r="AM79" i="1"/>
  <c r="AM76" i="1"/>
  <c r="AM115" i="1"/>
  <c r="AM185" i="1"/>
  <c r="AM63" i="1"/>
  <c r="AM62" i="1"/>
  <c r="AM131" i="1"/>
  <c r="AM227" i="1"/>
  <c r="AM274" i="1"/>
  <c r="AM74" i="1"/>
  <c r="AM294" i="1"/>
  <c r="AM54" i="1"/>
  <c r="AM94" i="1"/>
  <c r="AL30" i="1"/>
  <c r="AL277" i="1"/>
  <c r="AL19" i="1"/>
  <c r="AL98" i="1"/>
  <c r="AL200" i="1"/>
  <c r="AL51" i="1"/>
  <c r="AL45" i="1"/>
  <c r="AL168" i="1"/>
  <c r="AL152" i="1"/>
  <c r="AL302" i="1"/>
  <c r="AL298" i="1"/>
  <c r="AL160" i="1"/>
  <c r="AL66" i="1"/>
  <c r="AL177" i="1"/>
  <c r="AL163" i="1"/>
  <c r="AL251" i="1"/>
  <c r="AL133" i="1"/>
  <c r="AL171" i="1"/>
  <c r="AL245" i="1"/>
  <c r="AL166" i="1"/>
  <c r="AL139" i="1"/>
  <c r="AL104" i="1"/>
  <c r="AL50" i="1"/>
  <c r="AL107" i="1"/>
  <c r="AL39" i="1"/>
  <c r="AL26" i="1"/>
  <c r="AL82" i="1"/>
  <c r="AL146" i="1"/>
  <c r="AL212" i="1"/>
  <c r="AL244" i="1"/>
  <c r="AL132" i="1"/>
  <c r="AL280" i="1"/>
  <c r="AL266" i="1"/>
  <c r="AL293" i="1"/>
  <c r="AL295" i="1"/>
  <c r="AL225" i="1"/>
  <c r="AL239" i="1"/>
  <c r="AL267" i="1"/>
  <c r="AL118" i="1"/>
  <c r="AL151" i="1"/>
  <c r="AL296" i="1"/>
  <c r="AL221" i="1"/>
  <c r="AL36" i="1"/>
  <c r="AL156" i="1"/>
  <c r="AL257" i="1"/>
  <c r="AL217" i="1"/>
  <c r="AL292" i="1"/>
  <c r="AL5" i="1"/>
  <c r="AL6" i="1"/>
  <c r="AL93" i="1"/>
  <c r="AL213" i="1"/>
  <c r="AL284" i="1"/>
  <c r="AL99" i="1"/>
  <c r="AL286" i="1"/>
  <c r="AL109" i="1"/>
  <c r="AL128" i="1"/>
  <c r="AL262" i="1"/>
  <c r="AL285" i="1"/>
  <c r="AL155" i="1"/>
  <c r="AL268" i="1"/>
  <c r="AL78" i="1"/>
  <c r="AL214" i="1"/>
  <c r="AL31" i="1"/>
  <c r="AL3" i="1"/>
  <c r="AL143" i="1"/>
  <c r="AL114" i="1"/>
  <c r="AL299" i="1"/>
  <c r="AL206" i="1"/>
  <c r="AL142" i="1"/>
  <c r="AL240" i="1"/>
  <c r="AL123" i="1"/>
  <c r="AL70" i="1"/>
  <c r="AL140" i="1"/>
  <c r="AL75" i="1"/>
  <c r="AL53" i="1"/>
  <c r="AL101" i="1"/>
  <c r="AL243" i="1"/>
  <c r="AL121" i="1"/>
  <c r="AL23" i="1"/>
  <c r="AL130" i="1"/>
  <c r="AL67" i="1"/>
  <c r="AL289" i="1"/>
  <c r="AL290" i="1"/>
  <c r="AL172" i="1"/>
  <c r="AL226" i="1"/>
  <c r="AL58" i="1"/>
  <c r="AL195" i="1"/>
  <c r="AL261" i="1"/>
  <c r="AL161" i="1"/>
  <c r="AL231" i="1"/>
  <c r="AL28" i="1"/>
  <c r="AL247" i="1"/>
  <c r="AL126" i="1"/>
  <c r="AL69" i="1"/>
  <c r="AL9" i="1"/>
  <c r="AL41" i="1"/>
  <c r="AL42" i="1"/>
  <c r="AL43" i="1"/>
  <c r="AL145" i="1"/>
  <c r="AL203" i="1"/>
  <c r="AL265" i="1"/>
  <c r="AL27" i="1"/>
  <c r="AL85" i="1"/>
  <c r="AL33" i="1"/>
  <c r="AL7" i="1"/>
  <c r="AL47" i="1"/>
  <c r="AL150" i="1"/>
  <c r="AL65" i="1"/>
  <c r="AL288" i="1"/>
  <c r="AL49" i="1"/>
  <c r="AL204" i="1"/>
  <c r="AL92" i="1"/>
  <c r="AL52" i="1"/>
  <c r="AL125" i="1"/>
  <c r="AL234" i="1"/>
  <c r="AL273" i="1"/>
  <c r="AL215" i="1"/>
  <c r="AL89" i="1"/>
  <c r="AL18" i="1"/>
  <c r="AL90" i="1"/>
  <c r="AL134" i="1"/>
  <c r="AL105" i="1"/>
  <c r="AL228" i="1"/>
  <c r="AL191" i="1"/>
  <c r="AL186" i="1"/>
  <c r="AL12" i="1"/>
  <c r="AL254" i="1"/>
  <c r="AL263" i="1"/>
  <c r="AL91" i="1"/>
  <c r="AL223" i="1"/>
  <c r="AL271" i="1"/>
  <c r="AL202" i="1"/>
  <c r="AL218" i="1"/>
  <c r="AL188" i="1"/>
  <c r="AL147" i="1"/>
  <c r="AL278" i="1"/>
  <c r="AL255" i="1"/>
  <c r="AL219" i="1"/>
  <c r="AL22" i="1"/>
  <c r="AL14" i="1"/>
  <c r="AL291" i="1"/>
  <c r="AL103" i="1"/>
  <c r="AL157" i="1"/>
  <c r="AL233" i="1"/>
  <c r="AL153" i="1"/>
  <c r="AL207" i="1"/>
  <c r="AL71" i="1"/>
  <c r="AL197" i="1"/>
  <c r="AL56" i="1"/>
  <c r="AL124" i="1"/>
  <c r="AL129" i="1"/>
  <c r="AL173" i="1"/>
  <c r="AL237" i="1"/>
  <c r="AL106" i="1"/>
  <c r="AL279" i="1"/>
  <c r="AL209" i="1"/>
  <c r="AL154" i="1"/>
  <c r="AL303" i="1"/>
  <c r="AL176" i="1"/>
  <c r="AL37" i="1"/>
  <c r="AL120" i="1"/>
  <c r="AL276" i="1"/>
  <c r="AL222" i="1"/>
  <c r="AL205" i="1"/>
  <c r="AL264" i="1"/>
  <c r="AL2" i="1"/>
  <c r="AL252" i="1"/>
  <c r="AL148" i="1"/>
  <c r="AL167" i="1"/>
  <c r="AL198" i="1"/>
  <c r="AL108" i="1"/>
  <c r="AL4" i="1"/>
  <c r="AL25" i="1"/>
  <c r="AL283" i="1"/>
  <c r="AL242" i="1"/>
  <c r="AL122" i="1"/>
  <c r="AL48" i="1"/>
  <c r="AL73" i="1"/>
  <c r="AL165" i="1"/>
  <c r="AL236" i="1"/>
  <c r="AL187" i="1"/>
  <c r="AL88" i="1"/>
  <c r="AL159" i="1"/>
  <c r="AL256" i="1"/>
  <c r="AL190" i="1"/>
  <c r="AL170" i="1"/>
  <c r="AL116" i="1"/>
  <c r="AL29" i="1"/>
  <c r="AL57" i="1"/>
  <c r="AL235" i="1"/>
  <c r="AL119" i="1"/>
  <c r="AL297" i="1"/>
  <c r="AL169" i="1"/>
  <c r="AL17" i="1"/>
  <c r="AL199" i="1"/>
  <c r="AL269" i="1"/>
  <c r="AL220" i="1"/>
  <c r="AL10" i="1"/>
  <c r="AL11" i="1"/>
  <c r="AL164" i="1"/>
  <c r="AL112" i="1"/>
  <c r="AL21" i="1"/>
  <c r="AL38" i="1"/>
  <c r="AL110" i="1"/>
  <c r="AL238" i="1"/>
  <c r="AL246" i="1"/>
  <c r="AL259" i="1"/>
  <c r="AL72" i="1"/>
  <c r="AL250" i="1"/>
  <c r="AL102" i="1"/>
  <c r="AL229" i="1"/>
  <c r="AL68" i="1"/>
  <c r="AL16" i="1"/>
  <c r="AL158" i="1"/>
  <c r="AL301" i="1"/>
  <c r="AL175" i="1"/>
  <c r="AL81" i="1"/>
  <c r="AL149" i="1"/>
  <c r="AL20" i="1"/>
  <c r="AL192" i="1"/>
  <c r="AL241" i="1"/>
  <c r="AL15" i="1"/>
  <c r="AL258" i="1"/>
  <c r="AL194" i="1"/>
  <c r="AL117" i="1"/>
  <c r="AL80" i="1"/>
  <c r="AL141" i="1"/>
  <c r="AL182" i="1"/>
  <c r="AL270" i="1"/>
  <c r="AL287" i="1"/>
  <c r="AL248" i="1"/>
  <c r="AL179" i="1"/>
  <c r="AL208" i="1"/>
  <c r="AL113" i="1"/>
  <c r="AL44" i="1"/>
  <c r="AL83" i="1"/>
  <c r="AL162" i="1"/>
  <c r="AL174" i="1"/>
  <c r="AL77" i="1"/>
  <c r="AL32" i="1"/>
  <c r="AL100" i="1"/>
  <c r="AL178" i="1"/>
  <c r="AL189" i="1"/>
  <c r="AL87" i="1"/>
  <c r="AL304" i="1"/>
  <c r="AL55" i="1"/>
  <c r="AL193" i="1"/>
  <c r="AL111" i="1"/>
  <c r="AL272" i="1"/>
  <c r="AL13" i="1"/>
  <c r="AL40" i="1"/>
  <c r="AL86" i="1"/>
  <c r="AL127" i="1"/>
  <c r="AL137" i="1"/>
  <c r="AL201" i="1"/>
  <c r="AL224" i="1"/>
  <c r="AL275" i="1"/>
  <c r="AL8" i="1"/>
  <c r="AL144" i="1"/>
  <c r="AL181" i="1"/>
  <c r="AL253" i="1"/>
  <c r="AL95" i="1"/>
  <c r="AL210" i="1"/>
  <c r="AL136" i="1"/>
  <c r="AL135" i="1"/>
  <c r="AL64" i="1"/>
  <c r="AL97" i="1"/>
  <c r="AL183" i="1"/>
  <c r="AL35" i="1"/>
  <c r="AL211" i="1"/>
  <c r="AL34" i="1"/>
  <c r="AL232" i="1"/>
  <c r="AL281" i="1"/>
  <c r="AL184" i="1"/>
  <c r="AL300" i="1"/>
  <c r="AL249" i="1"/>
  <c r="AL216" i="1"/>
  <c r="AL180" i="1"/>
  <c r="AL196" i="1"/>
  <c r="AL138" i="1"/>
  <c r="AL230" i="1"/>
  <c r="AL96" i="1"/>
  <c r="AL282" i="1"/>
  <c r="AL46" i="1"/>
  <c r="AL84" i="1"/>
  <c r="AL60" i="1"/>
  <c r="AL61" i="1"/>
  <c r="AL59" i="1"/>
  <c r="AL24" i="1"/>
  <c r="AL260" i="1"/>
  <c r="AL79" i="1"/>
  <c r="AL76" i="1"/>
  <c r="AL115" i="1"/>
  <c r="AL185" i="1"/>
  <c r="AL63" i="1"/>
  <c r="AL62" i="1"/>
  <c r="AL131" i="1"/>
  <c r="AL227" i="1"/>
  <c r="AL274" i="1"/>
  <c r="AL74" i="1"/>
  <c r="AL294" i="1"/>
  <c r="AL54" i="1"/>
  <c r="AL94" i="1"/>
  <c r="T302" i="1"/>
  <c r="T298" i="1"/>
  <c r="T160" i="1"/>
  <c r="T66" i="1"/>
  <c r="T177" i="1"/>
  <c r="T163" i="1"/>
  <c r="T251" i="1"/>
  <c r="T133" i="1"/>
  <c r="T171" i="1"/>
  <c r="T245" i="1"/>
  <c r="T166" i="1"/>
  <c r="T139" i="1"/>
  <c r="T104" i="1"/>
  <c r="T50" i="1"/>
  <c r="T107" i="1"/>
  <c r="T39" i="1"/>
  <c r="T26" i="1"/>
  <c r="T82" i="1"/>
  <c r="T146" i="1"/>
  <c r="T212" i="1"/>
  <c r="T244" i="1"/>
  <c r="T132" i="1"/>
  <c r="T280" i="1"/>
  <c r="T266" i="1"/>
  <c r="T293" i="1"/>
  <c r="T295" i="1"/>
  <c r="T225" i="1"/>
  <c r="T239" i="1"/>
  <c r="T267" i="1"/>
  <c r="T118" i="1"/>
  <c r="T151" i="1"/>
  <c r="T296" i="1"/>
  <c r="T221" i="1"/>
  <c r="T36" i="1"/>
  <c r="T156" i="1"/>
  <c r="T257" i="1"/>
  <c r="T217" i="1"/>
  <c r="T292" i="1"/>
  <c r="T5" i="1"/>
  <c r="T6" i="1"/>
  <c r="T93" i="1"/>
  <c r="T213" i="1"/>
  <c r="T284" i="1"/>
  <c r="T99" i="1"/>
  <c r="T286" i="1"/>
  <c r="T109" i="1"/>
  <c r="T128" i="1"/>
  <c r="T262" i="1"/>
  <c r="T285" i="1"/>
  <c r="T155" i="1"/>
  <c r="T268" i="1"/>
  <c r="T78" i="1"/>
  <c r="T214" i="1"/>
  <c r="T31" i="1"/>
  <c r="T3" i="1"/>
  <c r="T143" i="1"/>
  <c r="T114" i="1"/>
  <c r="T299" i="1"/>
  <c r="T206" i="1"/>
  <c r="T142" i="1"/>
  <c r="T240" i="1"/>
  <c r="T123" i="1"/>
  <c r="T70" i="1"/>
  <c r="T140" i="1"/>
  <c r="T75" i="1"/>
  <c r="T53" i="1"/>
  <c r="T101" i="1"/>
  <c r="T243" i="1"/>
  <c r="T121" i="1"/>
  <c r="T23" i="1"/>
  <c r="T130" i="1"/>
  <c r="T67" i="1"/>
  <c r="T289" i="1"/>
  <c r="T290" i="1"/>
  <c r="T172" i="1"/>
  <c r="T226" i="1"/>
  <c r="T58" i="1"/>
  <c r="T195" i="1"/>
  <c r="T261" i="1"/>
  <c r="T161" i="1"/>
  <c r="T231" i="1"/>
  <c r="T28" i="1"/>
  <c r="T247" i="1"/>
  <c r="T126" i="1"/>
  <c r="T69" i="1"/>
  <c r="T9" i="1"/>
  <c r="T41" i="1"/>
  <c r="T42" i="1"/>
  <c r="T43" i="1"/>
  <c r="T145" i="1"/>
  <c r="T203" i="1"/>
  <c r="T265" i="1"/>
  <c r="T27" i="1"/>
  <c r="T85" i="1"/>
  <c r="T33" i="1"/>
  <c r="T7" i="1"/>
  <c r="T47" i="1"/>
  <c r="T150" i="1"/>
  <c r="T65" i="1"/>
  <c r="T288" i="1"/>
  <c r="T49" i="1"/>
  <c r="T204" i="1"/>
  <c r="T92" i="1"/>
  <c r="T52" i="1"/>
  <c r="T125" i="1"/>
  <c r="T234" i="1"/>
  <c r="T273" i="1"/>
  <c r="T215" i="1"/>
  <c r="T89" i="1"/>
  <c r="T18" i="1"/>
  <c r="T90" i="1"/>
  <c r="T134" i="1"/>
  <c r="T105" i="1"/>
  <c r="T228" i="1"/>
  <c r="T191" i="1"/>
  <c r="T186" i="1"/>
  <c r="T12" i="1"/>
  <c r="T254" i="1"/>
  <c r="T263" i="1"/>
  <c r="T91" i="1"/>
  <c r="T223" i="1"/>
  <c r="T271" i="1"/>
  <c r="T202" i="1"/>
  <c r="T218" i="1"/>
  <c r="T188" i="1"/>
  <c r="T147" i="1"/>
  <c r="T278" i="1"/>
  <c r="T255" i="1"/>
  <c r="T219" i="1"/>
  <c r="T22" i="1"/>
  <c r="T14" i="1"/>
  <c r="T291" i="1"/>
  <c r="T103" i="1"/>
  <c r="T157" i="1"/>
  <c r="T233" i="1"/>
  <c r="T153" i="1"/>
  <c r="T207" i="1"/>
  <c r="T71" i="1"/>
  <c r="T197" i="1"/>
  <c r="T56" i="1"/>
  <c r="T124" i="1"/>
  <c r="T129" i="1"/>
  <c r="T173" i="1"/>
  <c r="T237" i="1"/>
  <c r="T106" i="1"/>
  <c r="T279" i="1"/>
  <c r="T209" i="1"/>
  <c r="T154" i="1"/>
  <c r="T303" i="1"/>
  <c r="T176" i="1"/>
  <c r="T37" i="1"/>
  <c r="T120" i="1"/>
  <c r="T276" i="1"/>
  <c r="T222" i="1"/>
  <c r="T205" i="1"/>
  <c r="T264" i="1"/>
  <c r="T2" i="1"/>
  <c r="T252" i="1"/>
  <c r="T148" i="1"/>
  <c r="T167" i="1"/>
  <c r="T198" i="1"/>
  <c r="T108" i="1"/>
  <c r="T4" i="1"/>
  <c r="T25" i="1"/>
  <c r="T283" i="1"/>
  <c r="T242" i="1"/>
  <c r="T122" i="1"/>
  <c r="T48" i="1"/>
  <c r="T73" i="1"/>
  <c r="T165" i="1"/>
  <c r="T236" i="1"/>
  <c r="T187" i="1"/>
  <c r="T88" i="1"/>
  <c r="T159" i="1"/>
  <c r="T256" i="1"/>
  <c r="T190" i="1"/>
  <c r="T170" i="1"/>
  <c r="T116" i="1"/>
  <c r="T29" i="1"/>
  <c r="T57" i="1"/>
  <c r="T235" i="1"/>
  <c r="T119" i="1"/>
  <c r="T297" i="1"/>
  <c r="T169" i="1"/>
  <c r="T17" i="1"/>
  <c r="T199" i="1"/>
  <c r="T269" i="1"/>
  <c r="T220" i="1"/>
  <c r="T10" i="1"/>
  <c r="T11" i="1"/>
  <c r="T164" i="1"/>
  <c r="T112" i="1"/>
  <c r="T21" i="1"/>
  <c r="T38" i="1"/>
  <c r="T110" i="1"/>
  <c r="T238" i="1"/>
  <c r="T246" i="1"/>
  <c r="T259" i="1"/>
  <c r="T72" i="1"/>
  <c r="T250" i="1"/>
  <c r="T102" i="1"/>
  <c r="T229" i="1"/>
  <c r="T68" i="1"/>
  <c r="T16" i="1"/>
  <c r="T158" i="1"/>
  <c r="T301" i="1"/>
  <c r="T175" i="1"/>
  <c r="T81" i="1"/>
  <c r="T149" i="1"/>
  <c r="T20" i="1"/>
  <c r="T192" i="1"/>
  <c r="T241" i="1"/>
  <c r="T15" i="1"/>
  <c r="T258" i="1"/>
  <c r="T194" i="1"/>
  <c r="T117" i="1"/>
  <c r="T80" i="1"/>
  <c r="T141" i="1"/>
  <c r="T182" i="1"/>
  <c r="T270" i="1"/>
  <c r="T287" i="1"/>
  <c r="T248" i="1"/>
  <c r="T179" i="1"/>
  <c r="T208" i="1"/>
  <c r="T113" i="1"/>
  <c r="T44" i="1"/>
  <c r="T83" i="1"/>
  <c r="T162" i="1"/>
  <c r="T174" i="1"/>
  <c r="T77" i="1"/>
  <c r="T32" i="1"/>
  <c r="T100" i="1"/>
  <c r="T178" i="1"/>
  <c r="T189" i="1"/>
  <c r="T87" i="1"/>
  <c r="T304" i="1"/>
  <c r="T55" i="1"/>
  <c r="T193" i="1"/>
  <c r="T111" i="1"/>
  <c r="T272" i="1"/>
  <c r="T13" i="1"/>
  <c r="T40" i="1"/>
  <c r="T86" i="1"/>
  <c r="T127" i="1"/>
  <c r="T137" i="1"/>
  <c r="T201" i="1"/>
  <c r="T224" i="1"/>
  <c r="T275" i="1"/>
  <c r="T8" i="1"/>
  <c r="T144" i="1"/>
  <c r="T181" i="1"/>
  <c r="T253" i="1"/>
  <c r="T95" i="1"/>
  <c r="T210" i="1"/>
  <c r="T136" i="1"/>
  <c r="T135" i="1"/>
  <c r="T64" i="1"/>
  <c r="T97" i="1"/>
  <c r="T183" i="1"/>
  <c r="T35" i="1"/>
  <c r="T211" i="1"/>
  <c r="T34" i="1"/>
  <c r="T232" i="1"/>
  <c r="T281" i="1"/>
  <c r="T184" i="1"/>
  <c r="T300" i="1"/>
  <c r="T249" i="1"/>
  <c r="T216" i="1"/>
  <c r="T180" i="1"/>
  <c r="T196" i="1"/>
  <c r="T138" i="1"/>
  <c r="T230" i="1"/>
  <c r="T96" i="1"/>
  <c r="T282" i="1"/>
  <c r="T46" i="1"/>
  <c r="T84" i="1"/>
  <c r="T60" i="1"/>
  <c r="T61" i="1"/>
  <c r="T59" i="1"/>
  <c r="T24" i="1"/>
  <c r="T260" i="1"/>
  <c r="T79" i="1"/>
  <c r="T76" i="1"/>
  <c r="T115" i="1"/>
  <c r="T185" i="1"/>
  <c r="T63" i="1"/>
  <c r="T62" i="1"/>
  <c r="T131" i="1"/>
  <c r="T227" i="1"/>
  <c r="T274" i="1"/>
  <c r="T74" i="1"/>
  <c r="T294" i="1"/>
  <c r="T54" i="1"/>
  <c r="S302" i="1"/>
  <c r="S298" i="1"/>
  <c r="S160" i="1"/>
  <c r="S66" i="1"/>
  <c r="S177" i="1"/>
  <c r="S163" i="1"/>
  <c r="S251" i="1"/>
  <c r="S133" i="1"/>
  <c r="S171" i="1"/>
  <c r="S245" i="1"/>
  <c r="S166" i="1"/>
  <c r="S139" i="1"/>
  <c r="S104" i="1"/>
  <c r="S50" i="1"/>
  <c r="S107" i="1"/>
  <c r="S39" i="1"/>
  <c r="S26" i="1"/>
  <c r="S82" i="1"/>
  <c r="S146" i="1"/>
  <c r="S212" i="1"/>
  <c r="S244" i="1"/>
  <c r="S132" i="1"/>
  <c r="S280" i="1"/>
  <c r="S266" i="1"/>
  <c r="S293" i="1"/>
  <c r="S295" i="1"/>
  <c r="S225" i="1"/>
  <c r="S239" i="1"/>
  <c r="S267" i="1"/>
  <c r="S118" i="1"/>
  <c r="S151" i="1"/>
  <c r="S296" i="1"/>
  <c r="S221" i="1"/>
  <c r="S36" i="1"/>
  <c r="S156" i="1"/>
  <c r="S257" i="1"/>
  <c r="S217" i="1"/>
  <c r="S292" i="1"/>
  <c r="S5" i="1"/>
  <c r="S6" i="1"/>
  <c r="S93" i="1"/>
  <c r="S213" i="1"/>
  <c r="S284" i="1"/>
  <c r="S99" i="1"/>
  <c r="S286" i="1"/>
  <c r="S109" i="1"/>
  <c r="S128" i="1"/>
  <c r="S262" i="1"/>
  <c r="S285" i="1"/>
  <c r="S155" i="1"/>
  <c r="S268" i="1"/>
  <c r="S78" i="1"/>
  <c r="S214" i="1"/>
  <c r="S31" i="1"/>
  <c r="S3" i="1"/>
  <c r="S143" i="1"/>
  <c r="S114" i="1"/>
  <c r="S299" i="1"/>
  <c r="S206" i="1"/>
  <c r="S142" i="1"/>
  <c r="S240" i="1"/>
  <c r="S123" i="1"/>
  <c r="S70" i="1"/>
  <c r="S140" i="1"/>
  <c r="S75" i="1"/>
  <c r="S53" i="1"/>
  <c r="S101" i="1"/>
  <c r="S243" i="1"/>
  <c r="S121" i="1"/>
  <c r="S23" i="1"/>
  <c r="S130" i="1"/>
  <c r="S67" i="1"/>
  <c r="S289" i="1"/>
  <c r="S290" i="1"/>
  <c r="S172" i="1"/>
  <c r="S226" i="1"/>
  <c r="S58" i="1"/>
  <c r="S195" i="1"/>
  <c r="S261" i="1"/>
  <c r="S161" i="1"/>
  <c r="S231" i="1"/>
  <c r="S28" i="1"/>
  <c r="S247" i="1"/>
  <c r="S126" i="1"/>
  <c r="S69" i="1"/>
  <c r="S9" i="1"/>
  <c r="S41" i="1"/>
  <c r="S42" i="1"/>
  <c r="S43" i="1"/>
  <c r="S145" i="1"/>
  <c r="S203" i="1"/>
  <c r="S265" i="1"/>
  <c r="S27" i="1"/>
  <c r="S85" i="1"/>
  <c r="S33" i="1"/>
  <c r="S7" i="1"/>
  <c r="S47" i="1"/>
  <c r="S150" i="1"/>
  <c r="S65" i="1"/>
  <c r="S288" i="1"/>
  <c r="S49" i="1"/>
  <c r="S204" i="1"/>
  <c r="S92" i="1"/>
  <c r="S52" i="1"/>
  <c r="S125" i="1"/>
  <c r="S234" i="1"/>
  <c r="S273" i="1"/>
  <c r="S215" i="1"/>
  <c r="S89" i="1"/>
  <c r="S18" i="1"/>
  <c r="S90" i="1"/>
  <c r="S134" i="1"/>
  <c r="S105" i="1"/>
  <c r="S228" i="1"/>
  <c r="S191" i="1"/>
  <c r="S186" i="1"/>
  <c r="S12" i="1"/>
  <c r="S254" i="1"/>
  <c r="S263" i="1"/>
  <c r="S91" i="1"/>
  <c r="S223" i="1"/>
  <c r="S271" i="1"/>
  <c r="S202" i="1"/>
  <c r="S218" i="1"/>
  <c r="S188" i="1"/>
  <c r="S147" i="1"/>
  <c r="S278" i="1"/>
  <c r="S255" i="1"/>
  <c r="S219" i="1"/>
  <c r="S22" i="1"/>
  <c r="S14" i="1"/>
  <c r="S291" i="1"/>
  <c r="S103" i="1"/>
  <c r="S157" i="1"/>
  <c r="S233" i="1"/>
  <c r="S153" i="1"/>
  <c r="S207" i="1"/>
  <c r="S71" i="1"/>
  <c r="S197" i="1"/>
  <c r="S56" i="1"/>
  <c r="S124" i="1"/>
  <c r="S129" i="1"/>
  <c r="S173" i="1"/>
  <c r="S237" i="1"/>
  <c r="S106" i="1"/>
  <c r="S279" i="1"/>
  <c r="S209" i="1"/>
  <c r="S154" i="1"/>
  <c r="S303" i="1"/>
  <c r="S176" i="1"/>
  <c r="S37" i="1"/>
  <c r="S120" i="1"/>
  <c r="S276" i="1"/>
  <c r="S222" i="1"/>
  <c r="S205" i="1"/>
  <c r="S264" i="1"/>
  <c r="S2" i="1"/>
  <c r="S252" i="1"/>
  <c r="S148" i="1"/>
  <c r="S167" i="1"/>
  <c r="S198" i="1"/>
  <c r="S108" i="1"/>
  <c r="S4" i="1"/>
  <c r="S25" i="1"/>
  <c r="S283" i="1"/>
  <c r="S242" i="1"/>
  <c r="S122" i="1"/>
  <c r="S48" i="1"/>
  <c r="S73" i="1"/>
  <c r="S165" i="1"/>
  <c r="S236" i="1"/>
  <c r="S187" i="1"/>
  <c r="S88" i="1"/>
  <c r="S159" i="1"/>
  <c r="S256" i="1"/>
  <c r="S190" i="1"/>
  <c r="S170" i="1"/>
  <c r="S116" i="1"/>
  <c r="S29" i="1"/>
  <c r="S57" i="1"/>
  <c r="S235" i="1"/>
  <c r="S119" i="1"/>
  <c r="S297" i="1"/>
  <c r="S169" i="1"/>
  <c r="S17" i="1"/>
  <c r="S199" i="1"/>
  <c r="S269" i="1"/>
  <c r="S220" i="1"/>
  <c r="S10" i="1"/>
  <c r="S11" i="1"/>
  <c r="S164" i="1"/>
  <c r="S112" i="1"/>
  <c r="S21" i="1"/>
  <c r="S38" i="1"/>
  <c r="S110" i="1"/>
  <c r="S238" i="1"/>
  <c r="S246" i="1"/>
  <c r="S259" i="1"/>
  <c r="S72" i="1"/>
  <c r="S250" i="1"/>
  <c r="S102" i="1"/>
  <c r="S229" i="1"/>
  <c r="S68" i="1"/>
  <c r="S16" i="1"/>
  <c r="S158" i="1"/>
  <c r="S301" i="1"/>
  <c r="S175" i="1"/>
  <c r="S81" i="1"/>
  <c r="S149" i="1"/>
  <c r="S20" i="1"/>
  <c r="S192" i="1"/>
  <c r="S241" i="1"/>
  <c r="S15" i="1"/>
  <c r="S258" i="1"/>
  <c r="S194" i="1"/>
  <c r="S117" i="1"/>
  <c r="S80" i="1"/>
  <c r="S141" i="1"/>
  <c r="S182" i="1"/>
  <c r="S270" i="1"/>
  <c r="S287" i="1"/>
  <c r="S248" i="1"/>
  <c r="S179" i="1"/>
  <c r="S208" i="1"/>
  <c r="S113" i="1"/>
  <c r="S44" i="1"/>
  <c r="S83" i="1"/>
  <c r="S162" i="1"/>
  <c r="S174" i="1"/>
  <c r="S77" i="1"/>
  <c r="S32" i="1"/>
  <c r="S100" i="1"/>
  <c r="S178" i="1"/>
  <c r="S189" i="1"/>
  <c r="S87" i="1"/>
  <c r="S304" i="1"/>
  <c r="S55" i="1"/>
  <c r="S193" i="1"/>
  <c r="S111" i="1"/>
  <c r="S272" i="1"/>
  <c r="S13" i="1"/>
  <c r="S40" i="1"/>
  <c r="S86" i="1"/>
  <c r="S127" i="1"/>
  <c r="S137" i="1"/>
  <c r="S201" i="1"/>
  <c r="S224" i="1"/>
  <c r="S275" i="1"/>
  <c r="S8" i="1"/>
  <c r="S144" i="1"/>
  <c r="S181" i="1"/>
  <c r="S253" i="1"/>
  <c r="S95" i="1"/>
  <c r="S210" i="1"/>
  <c r="S136" i="1"/>
  <c r="S135" i="1"/>
  <c r="S64" i="1"/>
  <c r="S97" i="1"/>
  <c r="S183" i="1"/>
  <c r="S35" i="1"/>
  <c r="S211" i="1"/>
  <c r="S34" i="1"/>
  <c r="S232" i="1"/>
  <c r="S281" i="1"/>
  <c r="S184" i="1"/>
  <c r="S300" i="1"/>
  <c r="S249" i="1"/>
  <c r="S216" i="1"/>
  <c r="S180" i="1"/>
  <c r="S196" i="1"/>
  <c r="S138" i="1"/>
  <c r="S230" i="1"/>
  <c r="S96" i="1"/>
  <c r="S282" i="1"/>
  <c r="S46" i="1"/>
  <c r="S84" i="1"/>
  <c r="S60" i="1"/>
  <c r="S61" i="1"/>
  <c r="S59" i="1"/>
  <c r="S24" i="1"/>
  <c r="S260" i="1"/>
  <c r="S79" i="1"/>
  <c r="S76" i="1"/>
  <c r="S115" i="1"/>
  <c r="S185" i="1"/>
  <c r="S63" i="1"/>
  <c r="S62" i="1"/>
  <c r="S131" i="1"/>
  <c r="S227" i="1"/>
  <c r="S274" i="1"/>
  <c r="S74" i="1"/>
  <c r="S294" i="1"/>
  <c r="S54" i="1"/>
  <c r="T30" i="1"/>
  <c r="T277" i="1"/>
  <c r="T19" i="1"/>
  <c r="T98" i="1"/>
  <c r="T200" i="1"/>
  <c r="T51" i="1"/>
  <c r="T168" i="1"/>
  <c r="T152" i="1"/>
  <c r="T94" i="1"/>
  <c r="S30" i="1"/>
  <c r="S277" i="1"/>
  <c r="S19" i="1"/>
  <c r="S98" i="1"/>
  <c r="S200" i="1"/>
  <c r="S51" i="1"/>
  <c r="S45" i="1"/>
  <c r="S168" i="1"/>
  <c r="S152" i="1"/>
  <c r="S94" i="1" l="1"/>
  <c r="N94" i="1" l="1"/>
  <c r="N14" i="1"/>
  <c r="O14" i="1"/>
  <c r="P14" i="1"/>
  <c r="Q14" i="1"/>
  <c r="R14" i="1"/>
  <c r="AG14" i="1"/>
  <c r="AH14" i="1"/>
  <c r="AI14" i="1"/>
  <c r="AJ14" i="1"/>
  <c r="AK14" i="1"/>
  <c r="AZ14" i="1"/>
  <c r="BA14" i="1"/>
  <c r="BB14" i="1"/>
  <c r="BC14" i="1"/>
  <c r="BD14" i="1"/>
  <c r="BS14" i="1"/>
  <c r="BT14" i="1"/>
  <c r="BU14" i="1"/>
  <c r="BV14" i="1"/>
  <c r="BW14" i="1"/>
  <c r="CL14" i="1"/>
  <c r="CM14" i="1"/>
  <c r="CN14" i="1"/>
  <c r="CO14" i="1"/>
  <c r="CP14" i="1"/>
  <c r="DE14" i="1"/>
  <c r="DF14" i="1"/>
  <c r="DG14" i="1"/>
  <c r="DH14" i="1"/>
  <c r="DI14" i="1"/>
  <c r="DX14" i="1"/>
  <c r="DY14" i="1"/>
  <c r="DZ14" i="1"/>
  <c r="EA14" i="1"/>
  <c r="EB14" i="1"/>
  <c r="EQ14" i="1"/>
  <c r="ER14" i="1"/>
  <c r="ES14" i="1"/>
  <c r="ET14" i="1"/>
  <c r="EU14" i="1"/>
  <c r="FT14" i="1"/>
  <c r="FU14" i="1"/>
  <c r="FV14" i="1"/>
  <c r="FW14" i="1"/>
  <c r="FX14" i="1"/>
  <c r="FY14" i="1"/>
  <c r="FZ14" i="1"/>
  <c r="GA14" i="1"/>
  <c r="GB14" i="1"/>
  <c r="GC14" i="1"/>
  <c r="GD14" i="1"/>
  <c r="GJ14" i="1"/>
  <c r="GK14" i="1"/>
  <c r="GL14" i="1"/>
  <c r="GM14" i="1"/>
  <c r="GN14" i="1"/>
  <c r="GO14" i="1"/>
  <c r="GP14" i="1"/>
  <c r="GQ14" i="1"/>
  <c r="GR14" i="1"/>
  <c r="GS14" i="1"/>
  <c r="GT14" i="1"/>
  <c r="GZ14" i="1"/>
  <c r="HA14" i="1"/>
  <c r="HB14" i="1"/>
  <c r="HC14" i="1"/>
  <c r="HD14" i="1"/>
  <c r="HE14" i="1"/>
  <c r="HF14" i="1"/>
  <c r="HG14" i="1"/>
  <c r="HH14" i="1"/>
  <c r="HI14" i="1"/>
  <c r="HJ14" i="1"/>
  <c r="HK14" i="1"/>
  <c r="HQ14" i="1"/>
  <c r="HR14" i="1"/>
  <c r="HS14" i="1"/>
  <c r="HT14" i="1"/>
  <c r="HU14" i="1"/>
  <c r="HV14" i="1"/>
  <c r="HW14" i="1"/>
  <c r="HX14" i="1"/>
  <c r="HY14" i="1"/>
  <c r="HZ14" i="1"/>
  <c r="IA14" i="1"/>
  <c r="IB14" i="1"/>
  <c r="IH14" i="1"/>
  <c r="II14" i="1"/>
  <c r="IJ14" i="1"/>
  <c r="IK14" i="1"/>
  <c r="IL14" i="1"/>
  <c r="IM14" i="1"/>
  <c r="IN14" i="1"/>
  <c r="IO14" i="1"/>
  <c r="IP14" i="1"/>
  <c r="IQ14" i="1"/>
  <c r="IR14" i="1"/>
  <c r="IS14" i="1"/>
  <c r="IY14" i="1"/>
  <c r="IZ14" i="1"/>
  <c r="JA14" i="1"/>
  <c r="JB14" i="1"/>
  <c r="JC14" i="1"/>
  <c r="JD14" i="1"/>
  <c r="JE14" i="1"/>
  <c r="JF14" i="1"/>
  <c r="JG14" i="1"/>
  <c r="JH14" i="1"/>
  <c r="JI14" i="1"/>
  <c r="JJ14" i="1"/>
  <c r="JP14" i="1"/>
  <c r="JQ14" i="1"/>
  <c r="JR14" i="1"/>
  <c r="JS14" i="1"/>
  <c r="JT14" i="1"/>
  <c r="JU14" i="1"/>
  <c r="JV14" i="1"/>
  <c r="JW14" i="1"/>
  <c r="JX14" i="1"/>
  <c r="JY14" i="1"/>
  <c r="JZ14" i="1"/>
  <c r="KA14" i="1"/>
  <c r="N282" i="1"/>
  <c r="O282" i="1"/>
  <c r="P282" i="1"/>
  <c r="Q282" i="1"/>
  <c r="R282" i="1"/>
  <c r="AG282" i="1"/>
  <c r="AH282" i="1"/>
  <c r="AI282" i="1"/>
  <c r="AJ282" i="1"/>
  <c r="AK282" i="1"/>
  <c r="AZ282" i="1"/>
  <c r="BA282" i="1"/>
  <c r="BB282" i="1"/>
  <c r="BC282" i="1"/>
  <c r="BD282" i="1"/>
  <c r="BS282" i="1"/>
  <c r="BT282" i="1"/>
  <c r="BU282" i="1"/>
  <c r="BV282" i="1"/>
  <c r="BW282" i="1"/>
  <c r="CL282" i="1"/>
  <c r="CM282" i="1"/>
  <c r="CN282" i="1"/>
  <c r="CO282" i="1"/>
  <c r="CP282" i="1"/>
  <c r="DE282" i="1"/>
  <c r="DF282" i="1"/>
  <c r="DG282" i="1"/>
  <c r="DH282" i="1"/>
  <c r="DI282" i="1"/>
  <c r="DX282" i="1"/>
  <c r="DY282" i="1"/>
  <c r="DZ282" i="1"/>
  <c r="EA282" i="1"/>
  <c r="EB282" i="1"/>
  <c r="EQ282" i="1"/>
  <c r="ER282" i="1"/>
  <c r="ES282" i="1"/>
  <c r="ET282" i="1"/>
  <c r="EU282" i="1"/>
  <c r="FT282" i="1"/>
  <c r="FU282" i="1"/>
  <c r="FV282" i="1"/>
  <c r="FW282" i="1"/>
  <c r="FX282" i="1"/>
  <c r="FY282" i="1"/>
  <c r="FZ282" i="1"/>
  <c r="GA282" i="1"/>
  <c r="GB282" i="1"/>
  <c r="GC282" i="1"/>
  <c r="GD282" i="1"/>
  <c r="GJ282" i="1"/>
  <c r="GK282" i="1"/>
  <c r="GL282" i="1"/>
  <c r="GM282" i="1"/>
  <c r="GN282" i="1"/>
  <c r="GO282" i="1"/>
  <c r="GP282" i="1"/>
  <c r="GQ282" i="1"/>
  <c r="GR282" i="1"/>
  <c r="GS282" i="1"/>
  <c r="GT282" i="1"/>
  <c r="GZ282" i="1"/>
  <c r="HA282" i="1"/>
  <c r="HB282" i="1"/>
  <c r="HC282" i="1"/>
  <c r="HD282" i="1"/>
  <c r="HE282" i="1"/>
  <c r="HF282" i="1"/>
  <c r="HG282" i="1"/>
  <c r="HH282" i="1"/>
  <c r="HI282" i="1"/>
  <c r="HJ282" i="1"/>
  <c r="HK282" i="1"/>
  <c r="HQ282" i="1"/>
  <c r="HR282" i="1"/>
  <c r="HS282" i="1"/>
  <c r="HT282" i="1"/>
  <c r="HU282" i="1"/>
  <c r="HV282" i="1"/>
  <c r="HW282" i="1"/>
  <c r="HX282" i="1"/>
  <c r="HY282" i="1"/>
  <c r="HZ282" i="1"/>
  <c r="IA282" i="1"/>
  <c r="IB282" i="1"/>
  <c r="IH282" i="1"/>
  <c r="II282" i="1"/>
  <c r="IJ282" i="1"/>
  <c r="IK282" i="1"/>
  <c r="IL282" i="1"/>
  <c r="IM282" i="1"/>
  <c r="IN282" i="1"/>
  <c r="IO282" i="1"/>
  <c r="IP282" i="1"/>
  <c r="IQ282" i="1"/>
  <c r="IR282" i="1"/>
  <c r="IS282" i="1"/>
  <c r="IY282" i="1"/>
  <c r="IZ282" i="1"/>
  <c r="JA282" i="1"/>
  <c r="JB282" i="1"/>
  <c r="JC282" i="1"/>
  <c r="JD282" i="1"/>
  <c r="JE282" i="1"/>
  <c r="JF282" i="1"/>
  <c r="JG282" i="1"/>
  <c r="JH282" i="1"/>
  <c r="JI282" i="1"/>
  <c r="JJ282" i="1"/>
  <c r="JP282" i="1"/>
  <c r="JQ282" i="1"/>
  <c r="JR282" i="1"/>
  <c r="JS282" i="1"/>
  <c r="JT282" i="1"/>
  <c r="JU282" i="1"/>
  <c r="JV282" i="1"/>
  <c r="JW282" i="1"/>
  <c r="JX282" i="1"/>
  <c r="JY282" i="1"/>
  <c r="JZ282" i="1"/>
  <c r="KA282" i="1"/>
  <c r="N286" i="1"/>
  <c r="O286" i="1"/>
  <c r="P286" i="1"/>
  <c r="Q286" i="1"/>
  <c r="R286" i="1"/>
  <c r="AG286" i="1"/>
  <c r="AH286" i="1"/>
  <c r="AI286" i="1"/>
  <c r="AJ286" i="1"/>
  <c r="AK286" i="1"/>
  <c r="AZ286" i="1"/>
  <c r="BA286" i="1"/>
  <c r="BB286" i="1"/>
  <c r="BC286" i="1"/>
  <c r="BD286" i="1"/>
  <c r="BS286" i="1"/>
  <c r="BT286" i="1"/>
  <c r="BU286" i="1"/>
  <c r="BV286" i="1"/>
  <c r="BW286" i="1"/>
  <c r="CL286" i="1"/>
  <c r="CM286" i="1"/>
  <c r="CN286" i="1"/>
  <c r="CO286" i="1"/>
  <c r="CP286" i="1"/>
  <c r="DE286" i="1"/>
  <c r="DF286" i="1"/>
  <c r="DG286" i="1"/>
  <c r="DH286" i="1"/>
  <c r="DI286" i="1"/>
  <c r="DX286" i="1"/>
  <c r="DY286" i="1"/>
  <c r="DZ286" i="1"/>
  <c r="EA286" i="1"/>
  <c r="EB286" i="1"/>
  <c r="EQ286" i="1"/>
  <c r="ER286" i="1"/>
  <c r="ES286" i="1"/>
  <c r="ET286" i="1"/>
  <c r="EU286" i="1"/>
  <c r="FT286" i="1"/>
  <c r="FU286" i="1"/>
  <c r="FV286" i="1"/>
  <c r="FW286" i="1"/>
  <c r="FX286" i="1"/>
  <c r="FY286" i="1"/>
  <c r="FZ286" i="1"/>
  <c r="GA286" i="1"/>
  <c r="GB286" i="1"/>
  <c r="GC286" i="1"/>
  <c r="GD286" i="1"/>
  <c r="GJ286" i="1"/>
  <c r="GK286" i="1"/>
  <c r="GL286" i="1"/>
  <c r="GM286" i="1"/>
  <c r="GN286" i="1"/>
  <c r="GO286" i="1"/>
  <c r="GP286" i="1"/>
  <c r="GQ286" i="1"/>
  <c r="GR286" i="1"/>
  <c r="GS286" i="1"/>
  <c r="GT286" i="1"/>
  <c r="GZ286" i="1"/>
  <c r="HA286" i="1"/>
  <c r="HB286" i="1"/>
  <c r="HC286" i="1"/>
  <c r="HD286" i="1"/>
  <c r="HE286" i="1"/>
  <c r="HF286" i="1"/>
  <c r="HG286" i="1"/>
  <c r="HH286" i="1"/>
  <c r="HI286" i="1"/>
  <c r="HJ286" i="1"/>
  <c r="HK286" i="1"/>
  <c r="HQ286" i="1"/>
  <c r="HR286" i="1"/>
  <c r="HS286" i="1"/>
  <c r="HT286" i="1"/>
  <c r="HU286" i="1"/>
  <c r="HV286" i="1"/>
  <c r="HW286" i="1"/>
  <c r="HX286" i="1"/>
  <c r="HY286" i="1"/>
  <c r="HZ286" i="1"/>
  <c r="IA286" i="1"/>
  <c r="IB286" i="1"/>
  <c r="IH286" i="1"/>
  <c r="II286" i="1"/>
  <c r="IJ286" i="1"/>
  <c r="IK286" i="1"/>
  <c r="IL286" i="1"/>
  <c r="IM286" i="1"/>
  <c r="IN286" i="1"/>
  <c r="IO286" i="1"/>
  <c r="IP286" i="1"/>
  <c r="IQ286" i="1"/>
  <c r="IR286" i="1"/>
  <c r="IS286" i="1"/>
  <c r="IY286" i="1"/>
  <c r="IZ286" i="1"/>
  <c r="JA286" i="1"/>
  <c r="JB286" i="1"/>
  <c r="JC286" i="1"/>
  <c r="JD286" i="1"/>
  <c r="JE286" i="1"/>
  <c r="JF286" i="1"/>
  <c r="JG286" i="1"/>
  <c r="JH286" i="1"/>
  <c r="JI286" i="1"/>
  <c r="JJ286" i="1"/>
  <c r="JP286" i="1"/>
  <c r="JQ286" i="1"/>
  <c r="JR286" i="1"/>
  <c r="JS286" i="1"/>
  <c r="JT286" i="1"/>
  <c r="JU286" i="1"/>
  <c r="JV286" i="1"/>
  <c r="JW286" i="1"/>
  <c r="JX286" i="1"/>
  <c r="JY286" i="1"/>
  <c r="JZ286" i="1"/>
  <c r="KA286" i="1"/>
  <c r="N303" i="1"/>
  <c r="O303" i="1"/>
  <c r="P303" i="1"/>
  <c r="Q303" i="1"/>
  <c r="R303" i="1"/>
  <c r="AG303" i="1"/>
  <c r="AH303" i="1"/>
  <c r="AI303" i="1"/>
  <c r="AJ303" i="1"/>
  <c r="AK303" i="1"/>
  <c r="AZ303" i="1"/>
  <c r="BA303" i="1"/>
  <c r="BB303" i="1"/>
  <c r="BC303" i="1"/>
  <c r="BD303" i="1"/>
  <c r="BS303" i="1"/>
  <c r="BT303" i="1"/>
  <c r="BU303" i="1"/>
  <c r="BV303" i="1"/>
  <c r="BW303" i="1"/>
  <c r="CL303" i="1"/>
  <c r="CM303" i="1"/>
  <c r="CN303" i="1"/>
  <c r="CO303" i="1"/>
  <c r="CP303" i="1"/>
  <c r="DE303" i="1"/>
  <c r="DF303" i="1"/>
  <c r="DG303" i="1"/>
  <c r="DH303" i="1"/>
  <c r="DI303" i="1"/>
  <c r="DX303" i="1"/>
  <c r="DY303" i="1"/>
  <c r="DZ303" i="1"/>
  <c r="EA303" i="1"/>
  <c r="EB303" i="1"/>
  <c r="EQ303" i="1"/>
  <c r="ER303" i="1"/>
  <c r="ES303" i="1"/>
  <c r="ET303" i="1"/>
  <c r="EU303" i="1"/>
  <c r="FT303" i="1"/>
  <c r="FU303" i="1"/>
  <c r="FV303" i="1"/>
  <c r="FW303" i="1"/>
  <c r="FX303" i="1"/>
  <c r="FY303" i="1"/>
  <c r="FZ303" i="1"/>
  <c r="GA303" i="1"/>
  <c r="GB303" i="1"/>
  <c r="GC303" i="1"/>
  <c r="GD303" i="1"/>
  <c r="GJ303" i="1"/>
  <c r="GK303" i="1"/>
  <c r="GL303" i="1"/>
  <c r="GM303" i="1"/>
  <c r="GN303" i="1"/>
  <c r="GO303" i="1"/>
  <c r="GP303" i="1"/>
  <c r="GQ303" i="1"/>
  <c r="GR303" i="1"/>
  <c r="GS303" i="1"/>
  <c r="GT303" i="1"/>
  <c r="GZ303" i="1"/>
  <c r="HA303" i="1"/>
  <c r="HB303" i="1"/>
  <c r="HC303" i="1"/>
  <c r="HD303" i="1"/>
  <c r="HE303" i="1"/>
  <c r="HF303" i="1"/>
  <c r="HG303" i="1"/>
  <c r="HH303" i="1"/>
  <c r="HI303" i="1"/>
  <c r="HJ303" i="1"/>
  <c r="HK303" i="1"/>
  <c r="HQ303" i="1"/>
  <c r="HR303" i="1"/>
  <c r="HS303" i="1"/>
  <c r="HT303" i="1"/>
  <c r="HU303" i="1"/>
  <c r="HV303" i="1"/>
  <c r="HW303" i="1"/>
  <c r="HX303" i="1"/>
  <c r="HY303" i="1"/>
  <c r="HZ303" i="1"/>
  <c r="IA303" i="1"/>
  <c r="IB303" i="1"/>
  <c r="IH303" i="1"/>
  <c r="II303" i="1"/>
  <c r="IJ303" i="1"/>
  <c r="IK303" i="1"/>
  <c r="IL303" i="1"/>
  <c r="IM303" i="1"/>
  <c r="IN303" i="1"/>
  <c r="IO303" i="1"/>
  <c r="IP303" i="1"/>
  <c r="IQ303" i="1"/>
  <c r="IR303" i="1"/>
  <c r="IS303" i="1"/>
  <c r="IY303" i="1"/>
  <c r="IZ303" i="1"/>
  <c r="JA303" i="1"/>
  <c r="JB303" i="1"/>
  <c r="JC303" i="1"/>
  <c r="JD303" i="1"/>
  <c r="JE303" i="1"/>
  <c r="JF303" i="1"/>
  <c r="JG303" i="1"/>
  <c r="JH303" i="1"/>
  <c r="JI303" i="1"/>
  <c r="JJ303" i="1"/>
  <c r="JP303" i="1"/>
  <c r="JQ303" i="1"/>
  <c r="JR303" i="1"/>
  <c r="JS303" i="1"/>
  <c r="JT303" i="1"/>
  <c r="JU303" i="1"/>
  <c r="JV303" i="1"/>
  <c r="JW303" i="1"/>
  <c r="JX303" i="1"/>
  <c r="JY303" i="1"/>
  <c r="JZ303" i="1"/>
  <c r="KA303" i="1"/>
  <c r="N290" i="1"/>
  <c r="O290" i="1"/>
  <c r="P290" i="1"/>
  <c r="Q290" i="1"/>
  <c r="R290" i="1"/>
  <c r="AG290" i="1"/>
  <c r="AH290" i="1"/>
  <c r="AI290" i="1"/>
  <c r="AJ290" i="1"/>
  <c r="AK290" i="1"/>
  <c r="AZ290" i="1"/>
  <c r="BA290" i="1"/>
  <c r="BB290" i="1"/>
  <c r="BC290" i="1"/>
  <c r="BD290" i="1"/>
  <c r="BS290" i="1"/>
  <c r="BT290" i="1"/>
  <c r="BU290" i="1"/>
  <c r="BV290" i="1"/>
  <c r="BW290" i="1"/>
  <c r="CL290" i="1"/>
  <c r="CM290" i="1"/>
  <c r="CN290" i="1"/>
  <c r="CO290" i="1"/>
  <c r="CP290" i="1"/>
  <c r="DE290" i="1"/>
  <c r="DF290" i="1"/>
  <c r="DG290" i="1"/>
  <c r="DH290" i="1"/>
  <c r="DI290" i="1"/>
  <c r="DX290" i="1"/>
  <c r="DY290" i="1"/>
  <c r="DZ290" i="1"/>
  <c r="EA290" i="1"/>
  <c r="EB290" i="1"/>
  <c r="EQ290" i="1"/>
  <c r="ER290" i="1"/>
  <c r="ES290" i="1"/>
  <c r="ET290" i="1"/>
  <c r="EU290" i="1"/>
  <c r="FT290" i="1"/>
  <c r="FU290" i="1"/>
  <c r="FV290" i="1"/>
  <c r="FW290" i="1"/>
  <c r="FX290" i="1"/>
  <c r="FY290" i="1"/>
  <c r="FZ290" i="1"/>
  <c r="GA290" i="1"/>
  <c r="GB290" i="1"/>
  <c r="GC290" i="1"/>
  <c r="GD290" i="1"/>
  <c r="GJ290" i="1"/>
  <c r="GK290" i="1"/>
  <c r="GL290" i="1"/>
  <c r="GM290" i="1"/>
  <c r="GN290" i="1"/>
  <c r="GO290" i="1"/>
  <c r="GP290" i="1"/>
  <c r="GQ290" i="1"/>
  <c r="GR290" i="1"/>
  <c r="GS290" i="1"/>
  <c r="GT290" i="1"/>
  <c r="GZ290" i="1"/>
  <c r="HA290" i="1"/>
  <c r="HB290" i="1"/>
  <c r="HC290" i="1"/>
  <c r="HD290" i="1"/>
  <c r="HE290" i="1"/>
  <c r="HF290" i="1"/>
  <c r="HG290" i="1"/>
  <c r="HH290" i="1"/>
  <c r="HI290" i="1"/>
  <c r="HJ290" i="1"/>
  <c r="HK290" i="1"/>
  <c r="HQ290" i="1"/>
  <c r="HR290" i="1"/>
  <c r="HS290" i="1"/>
  <c r="HT290" i="1"/>
  <c r="HU290" i="1"/>
  <c r="HV290" i="1"/>
  <c r="HW290" i="1"/>
  <c r="HX290" i="1"/>
  <c r="HY290" i="1"/>
  <c r="HZ290" i="1"/>
  <c r="IA290" i="1"/>
  <c r="IB290" i="1"/>
  <c r="IH290" i="1"/>
  <c r="II290" i="1"/>
  <c r="IJ290" i="1"/>
  <c r="IK290" i="1"/>
  <c r="IL290" i="1"/>
  <c r="IM290" i="1"/>
  <c r="IN290" i="1"/>
  <c r="IO290" i="1"/>
  <c r="IP290" i="1"/>
  <c r="IQ290" i="1"/>
  <c r="IR290" i="1"/>
  <c r="IS290" i="1"/>
  <c r="IY290" i="1"/>
  <c r="IZ290" i="1"/>
  <c r="JA290" i="1"/>
  <c r="JB290" i="1"/>
  <c r="JC290" i="1"/>
  <c r="JD290" i="1"/>
  <c r="JE290" i="1"/>
  <c r="JF290" i="1"/>
  <c r="JG290" i="1"/>
  <c r="JH290" i="1"/>
  <c r="JI290" i="1"/>
  <c r="JJ290" i="1"/>
  <c r="JP290" i="1"/>
  <c r="JQ290" i="1"/>
  <c r="JR290" i="1"/>
  <c r="JS290" i="1"/>
  <c r="JT290" i="1"/>
  <c r="JU290" i="1"/>
  <c r="JV290" i="1"/>
  <c r="JW290" i="1"/>
  <c r="JX290" i="1"/>
  <c r="JY290" i="1"/>
  <c r="JZ290" i="1"/>
  <c r="KA290" i="1"/>
  <c r="N48" i="1"/>
  <c r="O48" i="1"/>
  <c r="P48" i="1"/>
  <c r="Q48" i="1"/>
  <c r="R48" i="1"/>
  <c r="AG48" i="1"/>
  <c r="AH48" i="1"/>
  <c r="AI48" i="1"/>
  <c r="AJ48" i="1"/>
  <c r="AK48" i="1"/>
  <c r="AZ48" i="1"/>
  <c r="BA48" i="1"/>
  <c r="BB48" i="1"/>
  <c r="BC48" i="1"/>
  <c r="BD48" i="1"/>
  <c r="BS48" i="1"/>
  <c r="BT48" i="1"/>
  <c r="BU48" i="1"/>
  <c r="BV48" i="1"/>
  <c r="BW48" i="1"/>
  <c r="CL48" i="1"/>
  <c r="CM48" i="1"/>
  <c r="CN48" i="1"/>
  <c r="CO48" i="1"/>
  <c r="CP48" i="1"/>
  <c r="DE48" i="1"/>
  <c r="DF48" i="1"/>
  <c r="DG48" i="1"/>
  <c r="DH48" i="1"/>
  <c r="DI48" i="1"/>
  <c r="DX48" i="1"/>
  <c r="DY48" i="1"/>
  <c r="DZ48" i="1"/>
  <c r="EA48" i="1"/>
  <c r="EB48" i="1"/>
  <c r="EQ48" i="1"/>
  <c r="ER48" i="1"/>
  <c r="ES48" i="1"/>
  <c r="ET48" i="1"/>
  <c r="EU48" i="1"/>
  <c r="FT48" i="1"/>
  <c r="FU48" i="1"/>
  <c r="FV48" i="1"/>
  <c r="FW48" i="1"/>
  <c r="FX48" i="1"/>
  <c r="FY48" i="1"/>
  <c r="FZ48" i="1"/>
  <c r="GA48" i="1"/>
  <c r="GB48" i="1"/>
  <c r="GC48" i="1"/>
  <c r="GD48" i="1"/>
  <c r="GJ48" i="1"/>
  <c r="GK48" i="1"/>
  <c r="GL48" i="1"/>
  <c r="GM48" i="1"/>
  <c r="GN48" i="1"/>
  <c r="GO48" i="1"/>
  <c r="GP48" i="1"/>
  <c r="GQ48" i="1"/>
  <c r="GR48" i="1"/>
  <c r="GS48" i="1"/>
  <c r="GT48" i="1"/>
  <c r="GZ48" i="1"/>
  <c r="HA48" i="1"/>
  <c r="HB48" i="1"/>
  <c r="HC48" i="1"/>
  <c r="HD48" i="1"/>
  <c r="HE48" i="1"/>
  <c r="HF48" i="1"/>
  <c r="HG48" i="1"/>
  <c r="HH48" i="1"/>
  <c r="HI48" i="1"/>
  <c r="HJ48" i="1"/>
  <c r="HK48" i="1"/>
  <c r="HQ48" i="1"/>
  <c r="HR48" i="1"/>
  <c r="HS48" i="1"/>
  <c r="HT48" i="1"/>
  <c r="HU48" i="1"/>
  <c r="HV48" i="1"/>
  <c r="HW48" i="1"/>
  <c r="HX48" i="1"/>
  <c r="HY48" i="1"/>
  <c r="HZ48" i="1"/>
  <c r="IA48" i="1"/>
  <c r="IB48" i="1"/>
  <c r="IH48" i="1"/>
  <c r="II48" i="1"/>
  <c r="IJ48" i="1"/>
  <c r="IK48" i="1"/>
  <c r="IL48" i="1"/>
  <c r="IM48" i="1"/>
  <c r="IN48" i="1"/>
  <c r="IO48" i="1"/>
  <c r="IP48" i="1"/>
  <c r="IQ48" i="1"/>
  <c r="IR48" i="1"/>
  <c r="IS48" i="1"/>
  <c r="IY48" i="1"/>
  <c r="IZ48" i="1"/>
  <c r="JA48" i="1"/>
  <c r="JB48" i="1"/>
  <c r="JC48" i="1"/>
  <c r="JD48" i="1"/>
  <c r="JE48" i="1"/>
  <c r="JF48" i="1"/>
  <c r="JG48" i="1"/>
  <c r="JH48" i="1"/>
  <c r="JI48" i="1"/>
  <c r="JJ48" i="1"/>
  <c r="JP48" i="1"/>
  <c r="JQ48" i="1"/>
  <c r="JR48" i="1"/>
  <c r="JS48" i="1"/>
  <c r="JT48" i="1"/>
  <c r="JU48" i="1"/>
  <c r="JV48" i="1"/>
  <c r="JW48" i="1"/>
  <c r="JX48" i="1"/>
  <c r="JY48" i="1"/>
  <c r="JZ48" i="1"/>
  <c r="KA48" i="1"/>
  <c r="N66" i="1"/>
  <c r="O66" i="1"/>
  <c r="P66" i="1"/>
  <c r="Q66" i="1"/>
  <c r="R66" i="1"/>
  <c r="AG66" i="1"/>
  <c r="AH66" i="1"/>
  <c r="AI66" i="1"/>
  <c r="AJ66" i="1"/>
  <c r="AK66" i="1"/>
  <c r="AZ66" i="1"/>
  <c r="BA66" i="1"/>
  <c r="BB66" i="1"/>
  <c r="BC66" i="1"/>
  <c r="BD66" i="1"/>
  <c r="BS66" i="1"/>
  <c r="BT66" i="1"/>
  <c r="BU66" i="1"/>
  <c r="BV66" i="1"/>
  <c r="BW66" i="1"/>
  <c r="CL66" i="1"/>
  <c r="CM66" i="1"/>
  <c r="CN66" i="1"/>
  <c r="CO66" i="1"/>
  <c r="CP66" i="1"/>
  <c r="DE66" i="1"/>
  <c r="DF66" i="1"/>
  <c r="DG66" i="1"/>
  <c r="DH66" i="1"/>
  <c r="DI66" i="1"/>
  <c r="DX66" i="1"/>
  <c r="DY66" i="1"/>
  <c r="DZ66" i="1"/>
  <c r="EA66" i="1"/>
  <c r="EB66" i="1"/>
  <c r="EQ66" i="1"/>
  <c r="ER66" i="1"/>
  <c r="ES66" i="1"/>
  <c r="ET66" i="1"/>
  <c r="EU66" i="1"/>
  <c r="FT66" i="1"/>
  <c r="FU66" i="1"/>
  <c r="FV66" i="1"/>
  <c r="FW66" i="1"/>
  <c r="FX66" i="1"/>
  <c r="FY66" i="1"/>
  <c r="FZ66" i="1"/>
  <c r="GA66" i="1"/>
  <c r="GB66" i="1"/>
  <c r="GC66" i="1"/>
  <c r="GD66" i="1"/>
  <c r="GJ66" i="1"/>
  <c r="GK66" i="1"/>
  <c r="GL66" i="1"/>
  <c r="GM66" i="1"/>
  <c r="GN66" i="1"/>
  <c r="GO66" i="1"/>
  <c r="GP66" i="1"/>
  <c r="GQ66" i="1"/>
  <c r="GR66" i="1"/>
  <c r="GS66" i="1"/>
  <c r="GT66" i="1"/>
  <c r="GZ66" i="1"/>
  <c r="HA66" i="1"/>
  <c r="HB66" i="1"/>
  <c r="HC66" i="1"/>
  <c r="HD66" i="1"/>
  <c r="HE66" i="1"/>
  <c r="HF66" i="1"/>
  <c r="HG66" i="1"/>
  <c r="HH66" i="1"/>
  <c r="HI66" i="1"/>
  <c r="HJ66" i="1"/>
  <c r="HK66" i="1"/>
  <c r="HQ66" i="1"/>
  <c r="HR66" i="1"/>
  <c r="HS66" i="1"/>
  <c r="HT66" i="1"/>
  <c r="HU66" i="1"/>
  <c r="HV66" i="1"/>
  <c r="HW66" i="1"/>
  <c r="HX66" i="1"/>
  <c r="HY66" i="1"/>
  <c r="HZ66" i="1"/>
  <c r="IA66" i="1"/>
  <c r="IB66" i="1"/>
  <c r="IH66" i="1"/>
  <c r="II66" i="1"/>
  <c r="IJ66" i="1"/>
  <c r="IK66" i="1"/>
  <c r="IL66" i="1"/>
  <c r="IM66" i="1"/>
  <c r="IN66" i="1"/>
  <c r="IO66" i="1"/>
  <c r="IP66" i="1"/>
  <c r="IQ66" i="1"/>
  <c r="IR66" i="1"/>
  <c r="IS66" i="1"/>
  <c r="IY66" i="1"/>
  <c r="IZ66" i="1"/>
  <c r="JA66" i="1"/>
  <c r="JB66" i="1"/>
  <c r="JC66" i="1"/>
  <c r="JD66" i="1"/>
  <c r="JE66" i="1"/>
  <c r="JF66" i="1"/>
  <c r="JG66" i="1"/>
  <c r="JH66" i="1"/>
  <c r="JI66" i="1"/>
  <c r="JJ66" i="1"/>
  <c r="JP66" i="1"/>
  <c r="JQ66" i="1"/>
  <c r="JR66" i="1"/>
  <c r="JS66" i="1"/>
  <c r="JT66" i="1"/>
  <c r="JU66" i="1"/>
  <c r="JV66" i="1"/>
  <c r="JW66" i="1"/>
  <c r="JX66" i="1"/>
  <c r="JY66" i="1"/>
  <c r="JZ66" i="1"/>
  <c r="KA66" i="1"/>
  <c r="N17" i="1"/>
  <c r="O17" i="1"/>
  <c r="P17" i="1"/>
  <c r="Q17" i="1"/>
  <c r="R17" i="1"/>
  <c r="AG17" i="1"/>
  <c r="AH17" i="1"/>
  <c r="AI17" i="1"/>
  <c r="AJ17" i="1"/>
  <c r="AK17" i="1"/>
  <c r="AZ17" i="1"/>
  <c r="BA17" i="1"/>
  <c r="BB17" i="1"/>
  <c r="BC17" i="1"/>
  <c r="BD17" i="1"/>
  <c r="BS17" i="1"/>
  <c r="BT17" i="1"/>
  <c r="BU17" i="1"/>
  <c r="BV17" i="1"/>
  <c r="BW17" i="1"/>
  <c r="CL17" i="1"/>
  <c r="CM17" i="1"/>
  <c r="CN17" i="1"/>
  <c r="CO17" i="1"/>
  <c r="CP17" i="1"/>
  <c r="DE17" i="1"/>
  <c r="DF17" i="1"/>
  <c r="DG17" i="1"/>
  <c r="DH17" i="1"/>
  <c r="DI17" i="1"/>
  <c r="DX17" i="1"/>
  <c r="DY17" i="1"/>
  <c r="DZ17" i="1"/>
  <c r="EA17" i="1"/>
  <c r="EB17" i="1"/>
  <c r="EQ17" i="1"/>
  <c r="ER17" i="1"/>
  <c r="ES17" i="1"/>
  <c r="ET17" i="1"/>
  <c r="EU17" i="1"/>
  <c r="FT17" i="1"/>
  <c r="FU17" i="1"/>
  <c r="FV17" i="1"/>
  <c r="FW17" i="1"/>
  <c r="FX17" i="1"/>
  <c r="FY17" i="1"/>
  <c r="FZ17" i="1"/>
  <c r="GA17" i="1"/>
  <c r="GB17" i="1"/>
  <c r="GC17" i="1"/>
  <c r="GD17" i="1"/>
  <c r="GJ17" i="1"/>
  <c r="GK17" i="1"/>
  <c r="GL17" i="1"/>
  <c r="GM17" i="1"/>
  <c r="GN17" i="1"/>
  <c r="GO17" i="1"/>
  <c r="GP17" i="1"/>
  <c r="GQ17" i="1"/>
  <c r="GR17" i="1"/>
  <c r="GS17" i="1"/>
  <c r="GT17" i="1"/>
  <c r="GZ17" i="1"/>
  <c r="HA17" i="1"/>
  <c r="HB17" i="1"/>
  <c r="HC17" i="1"/>
  <c r="HD17" i="1"/>
  <c r="HE17" i="1"/>
  <c r="HF17" i="1"/>
  <c r="HG17" i="1"/>
  <c r="HH17" i="1"/>
  <c r="HI17" i="1"/>
  <c r="HJ17" i="1"/>
  <c r="HK17" i="1"/>
  <c r="HQ17" i="1"/>
  <c r="HR17" i="1"/>
  <c r="HS17" i="1"/>
  <c r="HT17" i="1"/>
  <c r="HU17" i="1"/>
  <c r="HV17" i="1"/>
  <c r="HW17" i="1"/>
  <c r="HX17" i="1"/>
  <c r="HY17" i="1"/>
  <c r="HZ17" i="1"/>
  <c r="IA17" i="1"/>
  <c r="IB17" i="1"/>
  <c r="IH17" i="1"/>
  <c r="II17" i="1"/>
  <c r="IJ17" i="1"/>
  <c r="IK17" i="1"/>
  <c r="IL17" i="1"/>
  <c r="IM17" i="1"/>
  <c r="IN17" i="1"/>
  <c r="IO17" i="1"/>
  <c r="IP17" i="1"/>
  <c r="IQ17" i="1"/>
  <c r="IR17" i="1"/>
  <c r="IS17" i="1"/>
  <c r="IY17" i="1"/>
  <c r="IZ17" i="1"/>
  <c r="JA17" i="1"/>
  <c r="JB17" i="1"/>
  <c r="JC17" i="1"/>
  <c r="JD17" i="1"/>
  <c r="JE17" i="1"/>
  <c r="JF17" i="1"/>
  <c r="JG17" i="1"/>
  <c r="JH17" i="1"/>
  <c r="JI17" i="1"/>
  <c r="JJ17" i="1"/>
  <c r="JP17" i="1"/>
  <c r="JQ17" i="1"/>
  <c r="JR17" i="1"/>
  <c r="JS17" i="1"/>
  <c r="JT17" i="1"/>
  <c r="JU17" i="1"/>
  <c r="JV17" i="1"/>
  <c r="JW17" i="1"/>
  <c r="JX17" i="1"/>
  <c r="JY17" i="1"/>
  <c r="JZ17" i="1"/>
  <c r="KA17" i="1"/>
  <c r="N169" i="1"/>
  <c r="O169" i="1"/>
  <c r="P169" i="1"/>
  <c r="Q169" i="1"/>
  <c r="R169" i="1"/>
  <c r="AG169" i="1"/>
  <c r="AH169" i="1"/>
  <c r="AI169" i="1"/>
  <c r="AJ169" i="1"/>
  <c r="AK169" i="1"/>
  <c r="AZ169" i="1"/>
  <c r="BA169" i="1"/>
  <c r="BB169" i="1"/>
  <c r="BC169" i="1"/>
  <c r="BD169" i="1"/>
  <c r="BS169" i="1"/>
  <c r="BT169" i="1"/>
  <c r="BU169" i="1"/>
  <c r="BV169" i="1"/>
  <c r="BW169" i="1"/>
  <c r="CL169" i="1"/>
  <c r="CM169" i="1"/>
  <c r="CN169" i="1"/>
  <c r="CO169" i="1"/>
  <c r="CP169" i="1"/>
  <c r="DE169" i="1"/>
  <c r="DF169" i="1"/>
  <c r="DG169" i="1"/>
  <c r="DH169" i="1"/>
  <c r="DI169" i="1"/>
  <c r="DX169" i="1"/>
  <c r="DY169" i="1"/>
  <c r="DZ169" i="1"/>
  <c r="EA169" i="1"/>
  <c r="EB169" i="1"/>
  <c r="EQ169" i="1"/>
  <c r="ER169" i="1"/>
  <c r="ES169" i="1"/>
  <c r="ET169" i="1"/>
  <c r="EU169" i="1"/>
  <c r="FT169" i="1"/>
  <c r="FU169" i="1"/>
  <c r="FV169" i="1"/>
  <c r="FW169" i="1"/>
  <c r="FX169" i="1"/>
  <c r="FY169" i="1"/>
  <c r="FZ169" i="1"/>
  <c r="GA169" i="1"/>
  <c r="GB169" i="1"/>
  <c r="GC169" i="1"/>
  <c r="GD169" i="1"/>
  <c r="GJ169" i="1"/>
  <c r="GK169" i="1"/>
  <c r="GL169" i="1"/>
  <c r="GM169" i="1"/>
  <c r="GN169" i="1"/>
  <c r="GO169" i="1"/>
  <c r="GP169" i="1"/>
  <c r="GQ169" i="1"/>
  <c r="GR169" i="1"/>
  <c r="GS169" i="1"/>
  <c r="GT169" i="1"/>
  <c r="GZ169" i="1"/>
  <c r="HA169" i="1"/>
  <c r="HB169" i="1"/>
  <c r="HC169" i="1"/>
  <c r="HD169" i="1"/>
  <c r="HE169" i="1"/>
  <c r="HF169" i="1"/>
  <c r="HG169" i="1"/>
  <c r="HH169" i="1"/>
  <c r="HI169" i="1"/>
  <c r="HJ169" i="1"/>
  <c r="HK169" i="1"/>
  <c r="HQ169" i="1"/>
  <c r="HR169" i="1"/>
  <c r="HS169" i="1"/>
  <c r="HT169" i="1"/>
  <c r="HU169" i="1"/>
  <c r="HV169" i="1"/>
  <c r="HW169" i="1"/>
  <c r="HX169" i="1"/>
  <c r="HY169" i="1"/>
  <c r="HZ169" i="1"/>
  <c r="IA169" i="1"/>
  <c r="IB169" i="1"/>
  <c r="IH169" i="1"/>
  <c r="II169" i="1"/>
  <c r="IJ169" i="1"/>
  <c r="IK169" i="1"/>
  <c r="IL169" i="1"/>
  <c r="IM169" i="1"/>
  <c r="IN169" i="1"/>
  <c r="IO169" i="1"/>
  <c r="IP169" i="1"/>
  <c r="IQ169" i="1"/>
  <c r="IR169" i="1"/>
  <c r="IS169" i="1"/>
  <c r="IY169" i="1"/>
  <c r="IZ169" i="1"/>
  <c r="JA169" i="1"/>
  <c r="JB169" i="1"/>
  <c r="JC169" i="1"/>
  <c r="JD169" i="1"/>
  <c r="JE169" i="1"/>
  <c r="JF169" i="1"/>
  <c r="JG169" i="1"/>
  <c r="JH169" i="1"/>
  <c r="JI169" i="1"/>
  <c r="JJ169" i="1"/>
  <c r="JP169" i="1"/>
  <c r="JQ169" i="1"/>
  <c r="JR169" i="1"/>
  <c r="JS169" i="1"/>
  <c r="JT169" i="1"/>
  <c r="JU169" i="1"/>
  <c r="JV169" i="1"/>
  <c r="JW169" i="1"/>
  <c r="JX169" i="1"/>
  <c r="JY169" i="1"/>
  <c r="JZ169" i="1"/>
  <c r="KA169" i="1"/>
  <c r="N77" i="1"/>
  <c r="O77" i="1"/>
  <c r="P77" i="1"/>
  <c r="Q77" i="1"/>
  <c r="R77" i="1"/>
  <c r="AG77" i="1"/>
  <c r="AH77" i="1"/>
  <c r="AI77" i="1"/>
  <c r="AJ77" i="1"/>
  <c r="AK77" i="1"/>
  <c r="AZ77" i="1"/>
  <c r="BA77" i="1"/>
  <c r="BB77" i="1"/>
  <c r="BC77" i="1"/>
  <c r="BD77" i="1"/>
  <c r="BS77" i="1"/>
  <c r="BT77" i="1"/>
  <c r="BU77" i="1"/>
  <c r="BV77" i="1"/>
  <c r="BW77" i="1"/>
  <c r="CL77" i="1"/>
  <c r="CM77" i="1"/>
  <c r="CN77" i="1"/>
  <c r="CO77" i="1"/>
  <c r="CP77" i="1"/>
  <c r="DE77" i="1"/>
  <c r="DF77" i="1"/>
  <c r="DG77" i="1"/>
  <c r="DH77" i="1"/>
  <c r="DI77" i="1"/>
  <c r="DX77" i="1"/>
  <c r="DY77" i="1"/>
  <c r="DZ77" i="1"/>
  <c r="EA77" i="1"/>
  <c r="EB77" i="1"/>
  <c r="EQ77" i="1"/>
  <c r="ER77" i="1"/>
  <c r="ES77" i="1"/>
  <c r="ET77" i="1"/>
  <c r="EU77" i="1"/>
  <c r="FT77" i="1"/>
  <c r="FU77" i="1"/>
  <c r="FV77" i="1"/>
  <c r="FW77" i="1"/>
  <c r="FX77" i="1"/>
  <c r="FY77" i="1"/>
  <c r="FZ77" i="1"/>
  <c r="GA77" i="1"/>
  <c r="GB77" i="1"/>
  <c r="GC77" i="1"/>
  <c r="GD77" i="1"/>
  <c r="GJ77" i="1"/>
  <c r="GK77" i="1"/>
  <c r="GL77" i="1"/>
  <c r="GM77" i="1"/>
  <c r="GN77" i="1"/>
  <c r="GO77" i="1"/>
  <c r="GP77" i="1"/>
  <c r="GQ77" i="1"/>
  <c r="GR77" i="1"/>
  <c r="GS77" i="1"/>
  <c r="GT77" i="1"/>
  <c r="GZ77" i="1"/>
  <c r="HA77" i="1"/>
  <c r="HB77" i="1"/>
  <c r="HC77" i="1"/>
  <c r="HD77" i="1"/>
  <c r="HE77" i="1"/>
  <c r="HF77" i="1"/>
  <c r="HG77" i="1"/>
  <c r="HH77" i="1"/>
  <c r="HI77" i="1"/>
  <c r="HJ77" i="1"/>
  <c r="HK77" i="1"/>
  <c r="HQ77" i="1"/>
  <c r="HR77" i="1"/>
  <c r="HS77" i="1"/>
  <c r="HT77" i="1"/>
  <c r="HU77" i="1"/>
  <c r="HV77" i="1"/>
  <c r="HW77" i="1"/>
  <c r="HX77" i="1"/>
  <c r="HY77" i="1"/>
  <c r="HZ77" i="1"/>
  <c r="IA77" i="1"/>
  <c r="IB77" i="1"/>
  <c r="IH77" i="1"/>
  <c r="II77" i="1"/>
  <c r="IJ77" i="1"/>
  <c r="IK77" i="1"/>
  <c r="IL77" i="1"/>
  <c r="IM77" i="1"/>
  <c r="IN77" i="1"/>
  <c r="IO77" i="1"/>
  <c r="IP77" i="1"/>
  <c r="IQ77" i="1"/>
  <c r="IR77" i="1"/>
  <c r="IS77" i="1"/>
  <c r="IY77" i="1"/>
  <c r="IZ77" i="1"/>
  <c r="JA77" i="1"/>
  <c r="JB77" i="1"/>
  <c r="JC77" i="1"/>
  <c r="JD77" i="1"/>
  <c r="JE77" i="1"/>
  <c r="JF77" i="1"/>
  <c r="JG77" i="1"/>
  <c r="JH77" i="1"/>
  <c r="JI77" i="1"/>
  <c r="JJ77" i="1"/>
  <c r="JP77" i="1"/>
  <c r="JQ77" i="1"/>
  <c r="JR77" i="1"/>
  <c r="JS77" i="1"/>
  <c r="JT77" i="1"/>
  <c r="JU77" i="1"/>
  <c r="JV77" i="1"/>
  <c r="JW77" i="1"/>
  <c r="JX77" i="1"/>
  <c r="JY77" i="1"/>
  <c r="JZ77" i="1"/>
  <c r="KA77" i="1"/>
  <c r="N206" i="1"/>
  <c r="O206" i="1"/>
  <c r="P206" i="1"/>
  <c r="Q206" i="1"/>
  <c r="R206" i="1"/>
  <c r="AG206" i="1"/>
  <c r="AH206" i="1"/>
  <c r="AI206" i="1"/>
  <c r="AJ206" i="1"/>
  <c r="AK206" i="1"/>
  <c r="AZ206" i="1"/>
  <c r="BA206" i="1"/>
  <c r="BB206" i="1"/>
  <c r="BC206" i="1"/>
  <c r="BD206" i="1"/>
  <c r="BS206" i="1"/>
  <c r="BT206" i="1"/>
  <c r="BU206" i="1"/>
  <c r="BV206" i="1"/>
  <c r="BW206" i="1"/>
  <c r="CL206" i="1"/>
  <c r="CM206" i="1"/>
  <c r="CN206" i="1"/>
  <c r="CO206" i="1"/>
  <c r="CP206" i="1"/>
  <c r="DE206" i="1"/>
  <c r="DF206" i="1"/>
  <c r="DG206" i="1"/>
  <c r="DH206" i="1"/>
  <c r="DI206" i="1"/>
  <c r="DX206" i="1"/>
  <c r="DY206" i="1"/>
  <c r="DZ206" i="1"/>
  <c r="EA206" i="1"/>
  <c r="EB206" i="1"/>
  <c r="EQ206" i="1"/>
  <c r="ER206" i="1"/>
  <c r="ES206" i="1"/>
  <c r="ET206" i="1"/>
  <c r="EU206" i="1"/>
  <c r="FT206" i="1"/>
  <c r="FU206" i="1"/>
  <c r="FV206" i="1"/>
  <c r="FW206" i="1"/>
  <c r="FX206" i="1"/>
  <c r="FY206" i="1"/>
  <c r="FZ206" i="1"/>
  <c r="GA206" i="1"/>
  <c r="GB206" i="1"/>
  <c r="GC206" i="1"/>
  <c r="GD206" i="1"/>
  <c r="GJ206" i="1"/>
  <c r="GK206" i="1"/>
  <c r="GL206" i="1"/>
  <c r="GM206" i="1"/>
  <c r="GN206" i="1"/>
  <c r="GO206" i="1"/>
  <c r="GP206" i="1"/>
  <c r="GQ206" i="1"/>
  <c r="GR206" i="1"/>
  <c r="GS206" i="1"/>
  <c r="GT206" i="1"/>
  <c r="GZ206" i="1"/>
  <c r="HA206" i="1"/>
  <c r="HB206" i="1"/>
  <c r="HC206" i="1"/>
  <c r="HD206" i="1"/>
  <c r="HE206" i="1"/>
  <c r="HF206" i="1"/>
  <c r="HG206" i="1"/>
  <c r="HH206" i="1"/>
  <c r="HI206" i="1"/>
  <c r="HJ206" i="1"/>
  <c r="HK206" i="1"/>
  <c r="HQ206" i="1"/>
  <c r="HR206" i="1"/>
  <c r="HS206" i="1"/>
  <c r="HT206" i="1"/>
  <c r="HU206" i="1"/>
  <c r="HV206" i="1"/>
  <c r="HW206" i="1"/>
  <c r="HX206" i="1"/>
  <c r="HY206" i="1"/>
  <c r="HZ206" i="1"/>
  <c r="IA206" i="1"/>
  <c r="IB206" i="1"/>
  <c r="IH206" i="1"/>
  <c r="II206" i="1"/>
  <c r="IJ206" i="1"/>
  <c r="IK206" i="1"/>
  <c r="IL206" i="1"/>
  <c r="IM206" i="1"/>
  <c r="IN206" i="1"/>
  <c r="IO206" i="1"/>
  <c r="IP206" i="1"/>
  <c r="IQ206" i="1"/>
  <c r="IR206" i="1"/>
  <c r="IS206" i="1"/>
  <c r="IY206" i="1"/>
  <c r="IZ206" i="1"/>
  <c r="JA206" i="1"/>
  <c r="JB206" i="1"/>
  <c r="JC206" i="1"/>
  <c r="JD206" i="1"/>
  <c r="JE206" i="1"/>
  <c r="JF206" i="1"/>
  <c r="JG206" i="1"/>
  <c r="JH206" i="1"/>
  <c r="JI206" i="1"/>
  <c r="JJ206" i="1"/>
  <c r="JP206" i="1"/>
  <c r="JQ206" i="1"/>
  <c r="JR206" i="1"/>
  <c r="JS206" i="1"/>
  <c r="JT206" i="1"/>
  <c r="JU206" i="1"/>
  <c r="JV206" i="1"/>
  <c r="JW206" i="1"/>
  <c r="JX206" i="1"/>
  <c r="JY206" i="1"/>
  <c r="JZ206" i="1"/>
  <c r="KA206" i="1"/>
  <c r="N79" i="1"/>
  <c r="O79" i="1"/>
  <c r="P79" i="1"/>
  <c r="Q79" i="1"/>
  <c r="R79" i="1"/>
  <c r="AG79" i="1"/>
  <c r="AH79" i="1"/>
  <c r="AI79" i="1"/>
  <c r="AJ79" i="1"/>
  <c r="AK79" i="1"/>
  <c r="AZ79" i="1"/>
  <c r="BA79" i="1"/>
  <c r="BB79" i="1"/>
  <c r="BC79" i="1"/>
  <c r="BD79" i="1"/>
  <c r="BS79" i="1"/>
  <c r="BT79" i="1"/>
  <c r="BU79" i="1"/>
  <c r="BV79" i="1"/>
  <c r="BW79" i="1"/>
  <c r="CL79" i="1"/>
  <c r="CM79" i="1"/>
  <c r="CN79" i="1"/>
  <c r="CO79" i="1"/>
  <c r="CP79" i="1"/>
  <c r="DE79" i="1"/>
  <c r="DF79" i="1"/>
  <c r="DG79" i="1"/>
  <c r="DH79" i="1"/>
  <c r="DI79" i="1"/>
  <c r="DX79" i="1"/>
  <c r="DY79" i="1"/>
  <c r="DZ79" i="1"/>
  <c r="EA79" i="1"/>
  <c r="EB79" i="1"/>
  <c r="EQ79" i="1"/>
  <c r="ER79" i="1"/>
  <c r="ES79" i="1"/>
  <c r="ET79" i="1"/>
  <c r="EU79" i="1"/>
  <c r="FT79" i="1"/>
  <c r="FU79" i="1"/>
  <c r="FV79" i="1"/>
  <c r="FW79" i="1"/>
  <c r="FX79" i="1"/>
  <c r="FY79" i="1"/>
  <c r="FZ79" i="1"/>
  <c r="GA79" i="1"/>
  <c r="GB79" i="1"/>
  <c r="GC79" i="1"/>
  <c r="GD79" i="1"/>
  <c r="GJ79" i="1"/>
  <c r="GK79" i="1"/>
  <c r="GL79" i="1"/>
  <c r="GM79" i="1"/>
  <c r="GN79" i="1"/>
  <c r="GO79" i="1"/>
  <c r="GP79" i="1"/>
  <c r="GQ79" i="1"/>
  <c r="GR79" i="1"/>
  <c r="GS79" i="1"/>
  <c r="GT79" i="1"/>
  <c r="GZ79" i="1"/>
  <c r="HA79" i="1"/>
  <c r="HB79" i="1"/>
  <c r="HC79" i="1"/>
  <c r="HD79" i="1"/>
  <c r="HE79" i="1"/>
  <c r="HF79" i="1"/>
  <c r="HG79" i="1"/>
  <c r="HH79" i="1"/>
  <c r="HI79" i="1"/>
  <c r="HJ79" i="1"/>
  <c r="HK79" i="1"/>
  <c r="HQ79" i="1"/>
  <c r="HR79" i="1"/>
  <c r="HS79" i="1"/>
  <c r="HT79" i="1"/>
  <c r="HU79" i="1"/>
  <c r="HV79" i="1"/>
  <c r="HW79" i="1"/>
  <c r="HX79" i="1"/>
  <c r="HY79" i="1"/>
  <c r="HZ79" i="1"/>
  <c r="IA79" i="1"/>
  <c r="IB79" i="1"/>
  <c r="IH79" i="1"/>
  <c r="II79" i="1"/>
  <c r="IJ79" i="1"/>
  <c r="IK79" i="1"/>
  <c r="IL79" i="1"/>
  <c r="IM79" i="1"/>
  <c r="IN79" i="1"/>
  <c r="IO79" i="1"/>
  <c r="IP79" i="1"/>
  <c r="IQ79" i="1"/>
  <c r="IR79" i="1"/>
  <c r="IS79" i="1"/>
  <c r="IY79" i="1"/>
  <c r="IZ79" i="1"/>
  <c r="JA79" i="1"/>
  <c r="JB79" i="1"/>
  <c r="JC79" i="1"/>
  <c r="JD79" i="1"/>
  <c r="JE79" i="1"/>
  <c r="JF79" i="1"/>
  <c r="JG79" i="1"/>
  <c r="JH79" i="1"/>
  <c r="JI79" i="1"/>
  <c r="JJ79" i="1"/>
  <c r="JP79" i="1"/>
  <c r="JQ79" i="1"/>
  <c r="JR79" i="1"/>
  <c r="JS79" i="1"/>
  <c r="JT79" i="1"/>
  <c r="JU79" i="1"/>
  <c r="JV79" i="1"/>
  <c r="JW79" i="1"/>
  <c r="JX79" i="1"/>
  <c r="JY79" i="1"/>
  <c r="JZ79" i="1"/>
  <c r="KA79" i="1"/>
  <c r="N74" i="1"/>
  <c r="O74" i="1"/>
  <c r="P74" i="1"/>
  <c r="Q74" i="1"/>
  <c r="R74" i="1"/>
  <c r="AG74" i="1"/>
  <c r="AH74" i="1"/>
  <c r="AI74" i="1"/>
  <c r="AJ74" i="1"/>
  <c r="AK74" i="1"/>
  <c r="AZ74" i="1"/>
  <c r="BA74" i="1"/>
  <c r="BB74" i="1"/>
  <c r="BC74" i="1"/>
  <c r="BD74" i="1"/>
  <c r="BS74" i="1"/>
  <c r="BT74" i="1"/>
  <c r="BU74" i="1"/>
  <c r="BV74" i="1"/>
  <c r="BW74" i="1"/>
  <c r="CL74" i="1"/>
  <c r="CM74" i="1"/>
  <c r="CN74" i="1"/>
  <c r="CO74" i="1"/>
  <c r="CP74" i="1"/>
  <c r="DE74" i="1"/>
  <c r="DF74" i="1"/>
  <c r="DG74" i="1"/>
  <c r="DH74" i="1"/>
  <c r="DI74" i="1"/>
  <c r="DX74" i="1"/>
  <c r="DY74" i="1"/>
  <c r="DZ74" i="1"/>
  <c r="EA74" i="1"/>
  <c r="EB74" i="1"/>
  <c r="EQ74" i="1"/>
  <c r="ER74" i="1"/>
  <c r="ES74" i="1"/>
  <c r="ET74" i="1"/>
  <c r="EU74" i="1"/>
  <c r="FT74" i="1"/>
  <c r="FU74" i="1"/>
  <c r="FV74" i="1"/>
  <c r="FW74" i="1"/>
  <c r="FX74" i="1"/>
  <c r="FY74" i="1"/>
  <c r="FZ74" i="1"/>
  <c r="GA74" i="1"/>
  <c r="GB74" i="1"/>
  <c r="GC74" i="1"/>
  <c r="GD74" i="1"/>
  <c r="GJ74" i="1"/>
  <c r="GK74" i="1"/>
  <c r="GL74" i="1"/>
  <c r="GM74" i="1"/>
  <c r="GN74" i="1"/>
  <c r="GO74" i="1"/>
  <c r="GP74" i="1"/>
  <c r="GQ74" i="1"/>
  <c r="GR74" i="1"/>
  <c r="GS74" i="1"/>
  <c r="GT74" i="1"/>
  <c r="GZ74" i="1"/>
  <c r="HA74" i="1"/>
  <c r="HB74" i="1"/>
  <c r="HC74" i="1"/>
  <c r="HD74" i="1"/>
  <c r="HE74" i="1"/>
  <c r="HF74" i="1"/>
  <c r="HG74" i="1"/>
  <c r="HH74" i="1"/>
  <c r="HI74" i="1"/>
  <c r="HJ74" i="1"/>
  <c r="HK74" i="1"/>
  <c r="HQ74" i="1"/>
  <c r="HR74" i="1"/>
  <c r="HS74" i="1"/>
  <c r="HT74" i="1"/>
  <c r="HU74" i="1"/>
  <c r="HV74" i="1"/>
  <c r="HW74" i="1"/>
  <c r="HX74" i="1"/>
  <c r="HY74" i="1"/>
  <c r="HZ74" i="1"/>
  <c r="IA74" i="1"/>
  <c r="IB74" i="1"/>
  <c r="IH74" i="1"/>
  <c r="II74" i="1"/>
  <c r="IJ74" i="1"/>
  <c r="IK74" i="1"/>
  <c r="IL74" i="1"/>
  <c r="IM74" i="1"/>
  <c r="IN74" i="1"/>
  <c r="IO74" i="1"/>
  <c r="IP74" i="1"/>
  <c r="IQ74" i="1"/>
  <c r="IR74" i="1"/>
  <c r="IS74" i="1"/>
  <c r="IY74" i="1"/>
  <c r="IZ74" i="1"/>
  <c r="JA74" i="1"/>
  <c r="JB74" i="1"/>
  <c r="JC74" i="1"/>
  <c r="JD74" i="1"/>
  <c r="JE74" i="1"/>
  <c r="JF74" i="1"/>
  <c r="JG74" i="1"/>
  <c r="JH74" i="1"/>
  <c r="JI74" i="1"/>
  <c r="JJ74" i="1"/>
  <c r="JP74" i="1"/>
  <c r="JQ74" i="1"/>
  <c r="JR74" i="1"/>
  <c r="JS74" i="1"/>
  <c r="JT74" i="1"/>
  <c r="JU74" i="1"/>
  <c r="JV74" i="1"/>
  <c r="JW74" i="1"/>
  <c r="JX74" i="1"/>
  <c r="JY74" i="1"/>
  <c r="JZ74" i="1"/>
  <c r="KA74" i="1"/>
  <c r="N13" i="1"/>
  <c r="O13" i="1"/>
  <c r="P13" i="1"/>
  <c r="Q13" i="1"/>
  <c r="R13" i="1"/>
  <c r="AG13" i="1"/>
  <c r="AH13" i="1"/>
  <c r="AI13" i="1"/>
  <c r="AJ13" i="1"/>
  <c r="AK13" i="1"/>
  <c r="AZ13" i="1"/>
  <c r="BA13" i="1"/>
  <c r="BB13" i="1"/>
  <c r="BC13" i="1"/>
  <c r="BD13" i="1"/>
  <c r="BS13" i="1"/>
  <c r="BT13" i="1"/>
  <c r="BU13" i="1"/>
  <c r="BV13" i="1"/>
  <c r="BW13" i="1"/>
  <c r="CL13" i="1"/>
  <c r="CM13" i="1"/>
  <c r="CN13" i="1"/>
  <c r="CO13" i="1"/>
  <c r="CP13" i="1"/>
  <c r="DE13" i="1"/>
  <c r="DF13" i="1"/>
  <c r="DG13" i="1"/>
  <c r="DH13" i="1"/>
  <c r="DI13" i="1"/>
  <c r="DX13" i="1"/>
  <c r="DY13" i="1"/>
  <c r="DZ13" i="1"/>
  <c r="EA13" i="1"/>
  <c r="EB13" i="1"/>
  <c r="EQ13" i="1"/>
  <c r="ER13" i="1"/>
  <c r="ES13" i="1"/>
  <c r="ET13" i="1"/>
  <c r="EU13" i="1"/>
  <c r="FT13" i="1"/>
  <c r="FU13" i="1"/>
  <c r="FV13" i="1"/>
  <c r="FW13" i="1"/>
  <c r="FX13" i="1"/>
  <c r="FY13" i="1"/>
  <c r="FZ13" i="1"/>
  <c r="GA13" i="1"/>
  <c r="GB13" i="1"/>
  <c r="GC13" i="1"/>
  <c r="GD13" i="1"/>
  <c r="GJ13" i="1"/>
  <c r="GK13" i="1"/>
  <c r="GL13" i="1"/>
  <c r="GM13" i="1"/>
  <c r="GN13" i="1"/>
  <c r="GO13" i="1"/>
  <c r="GP13" i="1"/>
  <c r="GQ13" i="1"/>
  <c r="GR13" i="1"/>
  <c r="GS13" i="1"/>
  <c r="GT13" i="1"/>
  <c r="GZ13" i="1"/>
  <c r="HA13" i="1"/>
  <c r="HB13" i="1"/>
  <c r="HC13" i="1"/>
  <c r="HD13" i="1"/>
  <c r="HE13" i="1"/>
  <c r="HF13" i="1"/>
  <c r="HG13" i="1"/>
  <c r="HH13" i="1"/>
  <c r="HI13" i="1"/>
  <c r="HJ13" i="1"/>
  <c r="HK13" i="1"/>
  <c r="HQ13" i="1"/>
  <c r="HR13" i="1"/>
  <c r="HS13" i="1"/>
  <c r="HT13" i="1"/>
  <c r="HU13" i="1"/>
  <c r="HV13" i="1"/>
  <c r="HW13" i="1"/>
  <c r="HX13" i="1"/>
  <c r="HY13" i="1"/>
  <c r="HZ13" i="1"/>
  <c r="IA13" i="1"/>
  <c r="IB13" i="1"/>
  <c r="IH13" i="1"/>
  <c r="II13" i="1"/>
  <c r="IJ13" i="1"/>
  <c r="IK13" i="1"/>
  <c r="IL13" i="1"/>
  <c r="IM13" i="1"/>
  <c r="IN13" i="1"/>
  <c r="IO13" i="1"/>
  <c r="IP13" i="1"/>
  <c r="IQ13" i="1"/>
  <c r="IR13" i="1"/>
  <c r="IS13" i="1"/>
  <c r="IY13" i="1"/>
  <c r="IZ13" i="1"/>
  <c r="JA13" i="1"/>
  <c r="JB13" i="1"/>
  <c r="JC13" i="1"/>
  <c r="JD13" i="1"/>
  <c r="JE13" i="1"/>
  <c r="JF13" i="1"/>
  <c r="JG13" i="1"/>
  <c r="JH13" i="1"/>
  <c r="JI13" i="1"/>
  <c r="JJ13" i="1"/>
  <c r="JP13" i="1"/>
  <c r="JQ13" i="1"/>
  <c r="JR13" i="1"/>
  <c r="JS13" i="1"/>
  <c r="JT13" i="1"/>
  <c r="JU13" i="1"/>
  <c r="JV13" i="1"/>
  <c r="JW13" i="1"/>
  <c r="JX13" i="1"/>
  <c r="JY13" i="1"/>
  <c r="JZ13" i="1"/>
  <c r="KA13" i="1"/>
  <c r="N122" i="1"/>
  <c r="O122" i="1"/>
  <c r="P122" i="1"/>
  <c r="Q122" i="1"/>
  <c r="R122" i="1"/>
  <c r="AG122" i="1"/>
  <c r="AH122" i="1"/>
  <c r="AI122" i="1"/>
  <c r="AJ122" i="1"/>
  <c r="AK122" i="1"/>
  <c r="AZ122" i="1"/>
  <c r="BA122" i="1"/>
  <c r="BB122" i="1"/>
  <c r="BC122" i="1"/>
  <c r="BD122" i="1"/>
  <c r="BS122" i="1"/>
  <c r="BT122" i="1"/>
  <c r="BU122" i="1"/>
  <c r="BV122" i="1"/>
  <c r="BW122" i="1"/>
  <c r="CL122" i="1"/>
  <c r="CM122" i="1"/>
  <c r="CN122" i="1"/>
  <c r="CO122" i="1"/>
  <c r="CP122" i="1"/>
  <c r="DE122" i="1"/>
  <c r="DF122" i="1"/>
  <c r="DG122" i="1"/>
  <c r="DH122" i="1"/>
  <c r="DI122" i="1"/>
  <c r="DX122" i="1"/>
  <c r="DY122" i="1"/>
  <c r="DZ122" i="1"/>
  <c r="EA122" i="1"/>
  <c r="EB122" i="1"/>
  <c r="EQ122" i="1"/>
  <c r="ER122" i="1"/>
  <c r="ES122" i="1"/>
  <c r="ET122" i="1"/>
  <c r="EU122" i="1"/>
  <c r="FT122" i="1"/>
  <c r="FU122" i="1"/>
  <c r="FV122" i="1"/>
  <c r="FW122" i="1"/>
  <c r="FX122" i="1"/>
  <c r="FY122" i="1"/>
  <c r="FZ122" i="1"/>
  <c r="GA122" i="1"/>
  <c r="GB122" i="1"/>
  <c r="GC122" i="1"/>
  <c r="GD122" i="1"/>
  <c r="GJ122" i="1"/>
  <c r="GK122" i="1"/>
  <c r="GL122" i="1"/>
  <c r="GM122" i="1"/>
  <c r="GN122" i="1"/>
  <c r="GO122" i="1"/>
  <c r="GP122" i="1"/>
  <c r="GQ122" i="1"/>
  <c r="GR122" i="1"/>
  <c r="GS122" i="1"/>
  <c r="GT122" i="1"/>
  <c r="GZ122" i="1"/>
  <c r="HA122" i="1"/>
  <c r="HB122" i="1"/>
  <c r="HC122" i="1"/>
  <c r="HD122" i="1"/>
  <c r="HE122" i="1"/>
  <c r="HF122" i="1"/>
  <c r="HG122" i="1"/>
  <c r="HH122" i="1"/>
  <c r="HI122" i="1"/>
  <c r="HJ122" i="1"/>
  <c r="HK122" i="1"/>
  <c r="HQ122" i="1"/>
  <c r="HR122" i="1"/>
  <c r="HS122" i="1"/>
  <c r="HT122" i="1"/>
  <c r="HU122" i="1"/>
  <c r="HV122" i="1"/>
  <c r="HW122" i="1"/>
  <c r="HX122" i="1"/>
  <c r="HY122" i="1"/>
  <c r="HZ122" i="1"/>
  <c r="IA122" i="1"/>
  <c r="IB122" i="1"/>
  <c r="IH122" i="1"/>
  <c r="II122" i="1"/>
  <c r="IJ122" i="1"/>
  <c r="IK122" i="1"/>
  <c r="IL122" i="1"/>
  <c r="IM122" i="1"/>
  <c r="IN122" i="1"/>
  <c r="IO122" i="1"/>
  <c r="IP122" i="1"/>
  <c r="IQ122" i="1"/>
  <c r="IR122" i="1"/>
  <c r="IS122" i="1"/>
  <c r="IY122" i="1"/>
  <c r="IZ122" i="1"/>
  <c r="JA122" i="1"/>
  <c r="JB122" i="1"/>
  <c r="JC122" i="1"/>
  <c r="JD122" i="1"/>
  <c r="JE122" i="1"/>
  <c r="JF122" i="1"/>
  <c r="JG122" i="1"/>
  <c r="JH122" i="1"/>
  <c r="JI122" i="1"/>
  <c r="JJ122" i="1"/>
  <c r="JP122" i="1"/>
  <c r="JQ122" i="1"/>
  <c r="JR122" i="1"/>
  <c r="JS122" i="1"/>
  <c r="JT122" i="1"/>
  <c r="JU122" i="1"/>
  <c r="JV122" i="1"/>
  <c r="JW122" i="1"/>
  <c r="JX122" i="1"/>
  <c r="JY122" i="1"/>
  <c r="JZ122" i="1"/>
  <c r="KA122" i="1"/>
  <c r="N242" i="1"/>
  <c r="O242" i="1"/>
  <c r="P242" i="1"/>
  <c r="Q242" i="1"/>
  <c r="R242" i="1"/>
  <c r="AG242" i="1"/>
  <c r="AH242" i="1"/>
  <c r="AI242" i="1"/>
  <c r="AJ242" i="1"/>
  <c r="AK242" i="1"/>
  <c r="AZ242" i="1"/>
  <c r="BA242" i="1"/>
  <c r="BB242" i="1"/>
  <c r="BC242" i="1"/>
  <c r="BD242" i="1"/>
  <c r="BS242" i="1"/>
  <c r="BT242" i="1"/>
  <c r="BU242" i="1"/>
  <c r="BV242" i="1"/>
  <c r="BW242" i="1"/>
  <c r="CL242" i="1"/>
  <c r="CM242" i="1"/>
  <c r="CN242" i="1"/>
  <c r="CO242" i="1"/>
  <c r="CP242" i="1"/>
  <c r="DE242" i="1"/>
  <c r="DF242" i="1"/>
  <c r="DG242" i="1"/>
  <c r="DH242" i="1"/>
  <c r="DI242" i="1"/>
  <c r="DX242" i="1"/>
  <c r="DY242" i="1"/>
  <c r="DZ242" i="1"/>
  <c r="EA242" i="1"/>
  <c r="EB242" i="1"/>
  <c r="EQ242" i="1"/>
  <c r="ER242" i="1"/>
  <c r="ES242" i="1"/>
  <c r="ET242" i="1"/>
  <c r="EU242" i="1"/>
  <c r="FT242" i="1"/>
  <c r="FU242" i="1"/>
  <c r="FV242" i="1"/>
  <c r="FW242" i="1"/>
  <c r="FX242" i="1"/>
  <c r="FY242" i="1"/>
  <c r="FZ242" i="1"/>
  <c r="GA242" i="1"/>
  <c r="GB242" i="1"/>
  <c r="GC242" i="1"/>
  <c r="GD242" i="1"/>
  <c r="GJ242" i="1"/>
  <c r="GK242" i="1"/>
  <c r="GL242" i="1"/>
  <c r="GM242" i="1"/>
  <c r="GN242" i="1"/>
  <c r="GO242" i="1"/>
  <c r="GP242" i="1"/>
  <c r="GQ242" i="1"/>
  <c r="GR242" i="1"/>
  <c r="GS242" i="1"/>
  <c r="GT242" i="1"/>
  <c r="GZ242" i="1"/>
  <c r="HA242" i="1"/>
  <c r="HB242" i="1"/>
  <c r="HC242" i="1"/>
  <c r="HD242" i="1"/>
  <c r="HE242" i="1"/>
  <c r="HF242" i="1"/>
  <c r="HG242" i="1"/>
  <c r="HH242" i="1"/>
  <c r="HI242" i="1"/>
  <c r="HJ242" i="1"/>
  <c r="HK242" i="1"/>
  <c r="HQ242" i="1"/>
  <c r="HR242" i="1"/>
  <c r="HS242" i="1"/>
  <c r="HT242" i="1"/>
  <c r="HU242" i="1"/>
  <c r="HV242" i="1"/>
  <c r="HW242" i="1"/>
  <c r="HX242" i="1"/>
  <c r="HY242" i="1"/>
  <c r="HZ242" i="1"/>
  <c r="IA242" i="1"/>
  <c r="IB242" i="1"/>
  <c r="IH242" i="1"/>
  <c r="II242" i="1"/>
  <c r="IJ242" i="1"/>
  <c r="IK242" i="1"/>
  <c r="IL242" i="1"/>
  <c r="IM242" i="1"/>
  <c r="IN242" i="1"/>
  <c r="IO242" i="1"/>
  <c r="IP242" i="1"/>
  <c r="IQ242" i="1"/>
  <c r="IR242" i="1"/>
  <c r="IS242" i="1"/>
  <c r="IY242" i="1"/>
  <c r="IZ242" i="1"/>
  <c r="JA242" i="1"/>
  <c r="JB242" i="1"/>
  <c r="JC242" i="1"/>
  <c r="JD242" i="1"/>
  <c r="JE242" i="1"/>
  <c r="JF242" i="1"/>
  <c r="JG242" i="1"/>
  <c r="JH242" i="1"/>
  <c r="JI242" i="1"/>
  <c r="JJ242" i="1"/>
  <c r="JP242" i="1"/>
  <c r="JQ242" i="1"/>
  <c r="JR242" i="1"/>
  <c r="JS242" i="1"/>
  <c r="JT242" i="1"/>
  <c r="JU242" i="1"/>
  <c r="JV242" i="1"/>
  <c r="JW242" i="1"/>
  <c r="JX242" i="1"/>
  <c r="JY242" i="1"/>
  <c r="JZ242" i="1"/>
  <c r="KA242" i="1"/>
  <c r="N207" i="1"/>
  <c r="O207" i="1"/>
  <c r="P207" i="1"/>
  <c r="Q207" i="1"/>
  <c r="R207" i="1"/>
  <c r="AG207" i="1"/>
  <c r="AH207" i="1"/>
  <c r="AI207" i="1"/>
  <c r="AJ207" i="1"/>
  <c r="AK207" i="1"/>
  <c r="AZ207" i="1"/>
  <c r="BA207" i="1"/>
  <c r="BB207" i="1"/>
  <c r="BC207" i="1"/>
  <c r="BD207" i="1"/>
  <c r="BS207" i="1"/>
  <c r="BT207" i="1"/>
  <c r="BU207" i="1"/>
  <c r="BV207" i="1"/>
  <c r="BW207" i="1"/>
  <c r="CL207" i="1"/>
  <c r="CM207" i="1"/>
  <c r="CN207" i="1"/>
  <c r="CO207" i="1"/>
  <c r="CP207" i="1"/>
  <c r="DE207" i="1"/>
  <c r="DF207" i="1"/>
  <c r="DG207" i="1"/>
  <c r="DH207" i="1"/>
  <c r="DI207" i="1"/>
  <c r="DX207" i="1"/>
  <c r="DY207" i="1"/>
  <c r="DZ207" i="1"/>
  <c r="EA207" i="1"/>
  <c r="EB207" i="1"/>
  <c r="EQ207" i="1"/>
  <c r="ER207" i="1"/>
  <c r="ES207" i="1"/>
  <c r="ET207" i="1"/>
  <c r="EU207" i="1"/>
  <c r="FT207" i="1"/>
  <c r="FU207" i="1"/>
  <c r="FV207" i="1"/>
  <c r="FW207" i="1"/>
  <c r="FX207" i="1"/>
  <c r="FY207" i="1"/>
  <c r="FZ207" i="1"/>
  <c r="GA207" i="1"/>
  <c r="GB207" i="1"/>
  <c r="GC207" i="1"/>
  <c r="GD207" i="1"/>
  <c r="GJ207" i="1"/>
  <c r="GK207" i="1"/>
  <c r="GL207" i="1"/>
  <c r="GM207" i="1"/>
  <c r="GN207" i="1"/>
  <c r="GO207" i="1"/>
  <c r="GP207" i="1"/>
  <c r="GQ207" i="1"/>
  <c r="GR207" i="1"/>
  <c r="GS207" i="1"/>
  <c r="GT207" i="1"/>
  <c r="GZ207" i="1"/>
  <c r="HA207" i="1"/>
  <c r="HB207" i="1"/>
  <c r="HC207" i="1"/>
  <c r="HD207" i="1"/>
  <c r="HE207" i="1"/>
  <c r="HF207" i="1"/>
  <c r="HG207" i="1"/>
  <c r="HH207" i="1"/>
  <c r="HI207" i="1"/>
  <c r="HJ207" i="1"/>
  <c r="HK207" i="1"/>
  <c r="HQ207" i="1"/>
  <c r="HR207" i="1"/>
  <c r="HS207" i="1"/>
  <c r="HT207" i="1"/>
  <c r="HU207" i="1"/>
  <c r="HV207" i="1"/>
  <c r="HW207" i="1"/>
  <c r="HX207" i="1"/>
  <c r="HY207" i="1"/>
  <c r="HZ207" i="1"/>
  <c r="IA207" i="1"/>
  <c r="IB207" i="1"/>
  <c r="IH207" i="1"/>
  <c r="II207" i="1"/>
  <c r="IJ207" i="1"/>
  <c r="IK207" i="1"/>
  <c r="IL207" i="1"/>
  <c r="IM207" i="1"/>
  <c r="IN207" i="1"/>
  <c r="IO207" i="1"/>
  <c r="IP207" i="1"/>
  <c r="IQ207" i="1"/>
  <c r="IR207" i="1"/>
  <c r="IS207" i="1"/>
  <c r="IY207" i="1"/>
  <c r="IZ207" i="1"/>
  <c r="JA207" i="1"/>
  <c r="JB207" i="1"/>
  <c r="JC207" i="1"/>
  <c r="JD207" i="1"/>
  <c r="JE207" i="1"/>
  <c r="JF207" i="1"/>
  <c r="JG207" i="1"/>
  <c r="JH207" i="1"/>
  <c r="JI207" i="1"/>
  <c r="JJ207" i="1"/>
  <c r="JP207" i="1"/>
  <c r="JQ207" i="1"/>
  <c r="JR207" i="1"/>
  <c r="JS207" i="1"/>
  <c r="JT207" i="1"/>
  <c r="JU207" i="1"/>
  <c r="JV207" i="1"/>
  <c r="JW207" i="1"/>
  <c r="JX207" i="1"/>
  <c r="JY207" i="1"/>
  <c r="JZ207" i="1"/>
  <c r="KA207" i="1"/>
  <c r="BA189" i="1"/>
  <c r="AZ189" i="1"/>
  <c r="BD189" i="1"/>
  <c r="BC189" i="1"/>
  <c r="BB189" i="1"/>
  <c r="N189" i="1"/>
  <c r="O189" i="1"/>
  <c r="P189" i="1"/>
  <c r="Q189" i="1"/>
  <c r="R189" i="1"/>
  <c r="AG189" i="1"/>
  <c r="AH189" i="1"/>
  <c r="AI189" i="1"/>
  <c r="AJ189" i="1"/>
  <c r="AK189" i="1"/>
  <c r="BS189" i="1"/>
  <c r="BT189" i="1"/>
  <c r="BU189" i="1"/>
  <c r="BV189" i="1"/>
  <c r="BW189" i="1"/>
  <c r="CL189" i="1"/>
  <c r="CM189" i="1"/>
  <c r="CN189" i="1"/>
  <c r="CO189" i="1"/>
  <c r="CP189" i="1"/>
  <c r="DE189" i="1"/>
  <c r="DF189" i="1"/>
  <c r="DG189" i="1"/>
  <c r="DH189" i="1"/>
  <c r="DI189" i="1"/>
  <c r="DX189" i="1"/>
  <c r="DY189" i="1"/>
  <c r="DZ189" i="1"/>
  <c r="EA189" i="1"/>
  <c r="EB189" i="1"/>
  <c r="EQ189" i="1"/>
  <c r="ER189" i="1"/>
  <c r="ES189" i="1"/>
  <c r="ET189" i="1"/>
  <c r="EU189" i="1"/>
  <c r="FT189" i="1"/>
  <c r="FU189" i="1"/>
  <c r="FV189" i="1"/>
  <c r="FW189" i="1"/>
  <c r="FX189" i="1"/>
  <c r="FY189" i="1"/>
  <c r="FZ189" i="1"/>
  <c r="GA189" i="1"/>
  <c r="GB189" i="1"/>
  <c r="GC189" i="1"/>
  <c r="GD189" i="1"/>
  <c r="GJ189" i="1"/>
  <c r="GK189" i="1"/>
  <c r="GL189" i="1"/>
  <c r="GM189" i="1"/>
  <c r="GN189" i="1"/>
  <c r="GO189" i="1"/>
  <c r="GP189" i="1"/>
  <c r="GQ189" i="1"/>
  <c r="GR189" i="1"/>
  <c r="GS189" i="1"/>
  <c r="GT189" i="1"/>
  <c r="GZ189" i="1"/>
  <c r="HA189" i="1"/>
  <c r="HB189" i="1"/>
  <c r="HC189" i="1"/>
  <c r="HD189" i="1"/>
  <c r="HE189" i="1"/>
  <c r="HF189" i="1"/>
  <c r="HG189" i="1"/>
  <c r="HH189" i="1"/>
  <c r="HI189" i="1"/>
  <c r="HJ189" i="1"/>
  <c r="HK189" i="1"/>
  <c r="HQ189" i="1"/>
  <c r="HR189" i="1"/>
  <c r="HS189" i="1"/>
  <c r="HT189" i="1"/>
  <c r="HU189" i="1"/>
  <c r="HV189" i="1"/>
  <c r="HW189" i="1"/>
  <c r="HX189" i="1"/>
  <c r="HY189" i="1"/>
  <c r="HZ189" i="1"/>
  <c r="IA189" i="1"/>
  <c r="IB189" i="1"/>
  <c r="IH189" i="1"/>
  <c r="II189" i="1"/>
  <c r="IJ189" i="1"/>
  <c r="IK189" i="1"/>
  <c r="IL189" i="1"/>
  <c r="IM189" i="1"/>
  <c r="IN189" i="1"/>
  <c r="IO189" i="1"/>
  <c r="IP189" i="1"/>
  <c r="IQ189" i="1"/>
  <c r="IR189" i="1"/>
  <c r="IS189" i="1"/>
  <c r="IY189" i="1"/>
  <c r="IZ189" i="1"/>
  <c r="JA189" i="1"/>
  <c r="JB189" i="1"/>
  <c r="JC189" i="1"/>
  <c r="JD189" i="1"/>
  <c r="JE189" i="1"/>
  <c r="JF189" i="1"/>
  <c r="JG189" i="1"/>
  <c r="JH189" i="1"/>
  <c r="JI189" i="1"/>
  <c r="JJ189" i="1"/>
  <c r="JP189" i="1"/>
  <c r="JQ189" i="1"/>
  <c r="JR189" i="1"/>
  <c r="JS189" i="1"/>
  <c r="JT189" i="1"/>
  <c r="JU189" i="1"/>
  <c r="JV189" i="1"/>
  <c r="JW189" i="1"/>
  <c r="JX189" i="1"/>
  <c r="JY189" i="1"/>
  <c r="JZ189" i="1"/>
  <c r="KA189" i="1"/>
  <c r="N241" i="1"/>
  <c r="O241" i="1"/>
  <c r="P241" i="1"/>
  <c r="Q241" i="1"/>
  <c r="R241" i="1"/>
  <c r="AG241" i="1"/>
  <c r="AH241" i="1"/>
  <c r="AI241" i="1"/>
  <c r="AJ241" i="1"/>
  <c r="AK241" i="1"/>
  <c r="AZ241" i="1"/>
  <c r="BA241" i="1"/>
  <c r="BB241" i="1"/>
  <c r="BC241" i="1"/>
  <c r="BD241" i="1"/>
  <c r="BS241" i="1"/>
  <c r="BT241" i="1"/>
  <c r="BU241" i="1"/>
  <c r="BV241" i="1"/>
  <c r="BW241" i="1"/>
  <c r="CL241" i="1"/>
  <c r="CM241" i="1"/>
  <c r="CN241" i="1"/>
  <c r="CO241" i="1"/>
  <c r="CP241" i="1"/>
  <c r="DE241" i="1"/>
  <c r="DF241" i="1"/>
  <c r="DG241" i="1"/>
  <c r="DH241" i="1"/>
  <c r="DI241" i="1"/>
  <c r="DX241" i="1"/>
  <c r="DY241" i="1"/>
  <c r="DZ241" i="1"/>
  <c r="EA241" i="1"/>
  <c r="EB241" i="1"/>
  <c r="EQ241" i="1"/>
  <c r="ER241" i="1"/>
  <c r="ES241" i="1"/>
  <c r="ET241" i="1"/>
  <c r="EU241" i="1"/>
  <c r="FT241" i="1"/>
  <c r="FU241" i="1"/>
  <c r="FV241" i="1"/>
  <c r="FW241" i="1"/>
  <c r="FX241" i="1"/>
  <c r="FY241" i="1"/>
  <c r="FZ241" i="1"/>
  <c r="GA241" i="1"/>
  <c r="GB241" i="1"/>
  <c r="GC241" i="1"/>
  <c r="GD241" i="1"/>
  <c r="GJ241" i="1"/>
  <c r="GK241" i="1"/>
  <c r="GL241" i="1"/>
  <c r="GM241" i="1"/>
  <c r="GN241" i="1"/>
  <c r="GO241" i="1"/>
  <c r="GP241" i="1"/>
  <c r="GQ241" i="1"/>
  <c r="GR241" i="1"/>
  <c r="GS241" i="1"/>
  <c r="GT241" i="1"/>
  <c r="GZ241" i="1"/>
  <c r="HA241" i="1"/>
  <c r="HB241" i="1"/>
  <c r="HC241" i="1"/>
  <c r="HD241" i="1"/>
  <c r="HE241" i="1"/>
  <c r="HF241" i="1"/>
  <c r="HG241" i="1"/>
  <c r="HH241" i="1"/>
  <c r="HI241" i="1"/>
  <c r="HJ241" i="1"/>
  <c r="HK241" i="1"/>
  <c r="HQ241" i="1"/>
  <c r="HR241" i="1"/>
  <c r="HS241" i="1"/>
  <c r="HT241" i="1"/>
  <c r="HU241" i="1"/>
  <c r="HV241" i="1"/>
  <c r="HW241" i="1"/>
  <c r="HX241" i="1"/>
  <c r="HY241" i="1"/>
  <c r="HZ241" i="1"/>
  <c r="IA241" i="1"/>
  <c r="IB241" i="1"/>
  <c r="IH241" i="1"/>
  <c r="II241" i="1"/>
  <c r="IJ241" i="1"/>
  <c r="IK241" i="1"/>
  <c r="IL241" i="1"/>
  <c r="IM241" i="1"/>
  <c r="IN241" i="1"/>
  <c r="IO241" i="1"/>
  <c r="IP241" i="1"/>
  <c r="IQ241" i="1"/>
  <c r="IR241" i="1"/>
  <c r="IS241" i="1"/>
  <c r="IY241" i="1"/>
  <c r="IZ241" i="1"/>
  <c r="JA241" i="1"/>
  <c r="JB241" i="1"/>
  <c r="JC241" i="1"/>
  <c r="JD241" i="1"/>
  <c r="JE241" i="1"/>
  <c r="JF241" i="1"/>
  <c r="JG241" i="1"/>
  <c r="JH241" i="1"/>
  <c r="JI241" i="1"/>
  <c r="JJ241" i="1"/>
  <c r="JP241" i="1"/>
  <c r="JQ241" i="1"/>
  <c r="JR241" i="1"/>
  <c r="JS241" i="1"/>
  <c r="JT241" i="1"/>
  <c r="JU241" i="1"/>
  <c r="JV241" i="1"/>
  <c r="JW241" i="1"/>
  <c r="JX241" i="1"/>
  <c r="JY241" i="1"/>
  <c r="JZ241" i="1"/>
  <c r="KA241" i="1"/>
  <c r="AH65" i="1"/>
  <c r="N65" i="1"/>
  <c r="O65" i="1"/>
  <c r="P65" i="1"/>
  <c r="Q65" i="1"/>
  <c r="R65" i="1"/>
  <c r="AG65" i="1"/>
  <c r="AI65" i="1"/>
  <c r="AJ65" i="1"/>
  <c r="AK65" i="1"/>
  <c r="AZ65" i="1"/>
  <c r="BA65" i="1"/>
  <c r="BB65" i="1"/>
  <c r="BC65" i="1"/>
  <c r="BD65" i="1"/>
  <c r="BS65" i="1"/>
  <c r="BT65" i="1"/>
  <c r="BU65" i="1"/>
  <c r="BV65" i="1"/>
  <c r="BW65" i="1"/>
  <c r="CL65" i="1"/>
  <c r="CM65" i="1"/>
  <c r="CN65" i="1"/>
  <c r="CO65" i="1"/>
  <c r="CP65" i="1"/>
  <c r="DE65" i="1"/>
  <c r="DF65" i="1"/>
  <c r="DG65" i="1"/>
  <c r="DH65" i="1"/>
  <c r="DI65" i="1"/>
  <c r="DX65" i="1"/>
  <c r="DY65" i="1"/>
  <c r="DZ65" i="1"/>
  <c r="EA65" i="1"/>
  <c r="EB65" i="1"/>
  <c r="EQ65" i="1"/>
  <c r="ER65" i="1"/>
  <c r="ES65" i="1"/>
  <c r="ET65" i="1"/>
  <c r="EU65" i="1"/>
  <c r="FT65" i="1"/>
  <c r="FU65" i="1"/>
  <c r="FV65" i="1"/>
  <c r="FW65" i="1"/>
  <c r="FX65" i="1"/>
  <c r="FY65" i="1"/>
  <c r="FZ65" i="1"/>
  <c r="GA65" i="1"/>
  <c r="GB65" i="1"/>
  <c r="GC65" i="1"/>
  <c r="GD65" i="1"/>
  <c r="GJ65" i="1"/>
  <c r="GK65" i="1"/>
  <c r="GL65" i="1"/>
  <c r="GM65" i="1"/>
  <c r="GN65" i="1"/>
  <c r="GO65" i="1"/>
  <c r="GP65" i="1"/>
  <c r="GQ65" i="1"/>
  <c r="GR65" i="1"/>
  <c r="GS65" i="1"/>
  <c r="GT65" i="1"/>
  <c r="GZ65" i="1"/>
  <c r="HA65" i="1"/>
  <c r="HB65" i="1"/>
  <c r="HC65" i="1"/>
  <c r="HD65" i="1"/>
  <c r="HE65" i="1"/>
  <c r="HF65" i="1"/>
  <c r="HG65" i="1"/>
  <c r="HH65" i="1"/>
  <c r="HI65" i="1"/>
  <c r="HJ65" i="1"/>
  <c r="HK65" i="1"/>
  <c r="HQ65" i="1"/>
  <c r="HR65" i="1"/>
  <c r="HS65" i="1"/>
  <c r="HT65" i="1"/>
  <c r="HU65" i="1"/>
  <c r="HV65" i="1"/>
  <c r="HW65" i="1"/>
  <c r="HX65" i="1"/>
  <c r="HY65" i="1"/>
  <c r="HZ65" i="1"/>
  <c r="IA65" i="1"/>
  <c r="IB65" i="1"/>
  <c r="IH65" i="1"/>
  <c r="II65" i="1"/>
  <c r="IJ65" i="1"/>
  <c r="IK65" i="1"/>
  <c r="IL65" i="1"/>
  <c r="IM65" i="1"/>
  <c r="IN65" i="1"/>
  <c r="IO65" i="1"/>
  <c r="IP65" i="1"/>
  <c r="IQ65" i="1"/>
  <c r="IR65" i="1"/>
  <c r="IS65" i="1"/>
  <c r="IY65" i="1"/>
  <c r="IZ65" i="1"/>
  <c r="JA65" i="1"/>
  <c r="JB65" i="1"/>
  <c r="JC65" i="1"/>
  <c r="JD65" i="1"/>
  <c r="JE65" i="1"/>
  <c r="JF65" i="1"/>
  <c r="JG65" i="1"/>
  <c r="JH65" i="1"/>
  <c r="JI65" i="1"/>
  <c r="JJ65" i="1"/>
  <c r="JP65" i="1"/>
  <c r="JQ65" i="1"/>
  <c r="JR65" i="1"/>
  <c r="JS65" i="1"/>
  <c r="JT65" i="1"/>
  <c r="JU65" i="1"/>
  <c r="JV65" i="1"/>
  <c r="JW65" i="1"/>
  <c r="JX65" i="1"/>
  <c r="JY65" i="1"/>
  <c r="JZ65" i="1"/>
  <c r="KA65" i="1"/>
  <c r="DZ153" i="1"/>
  <c r="DZ210" i="1"/>
  <c r="DZ53" i="1"/>
  <c r="DZ123" i="1"/>
  <c r="DZ39" i="1"/>
  <c r="DZ267" i="1"/>
  <c r="DZ214" i="1"/>
  <c r="DZ299" i="1"/>
  <c r="DZ18" i="1"/>
  <c r="DZ56" i="1"/>
  <c r="DZ55" i="1"/>
  <c r="DZ193" i="1"/>
  <c r="DZ136" i="1"/>
  <c r="DZ35" i="1"/>
  <c r="DZ300" i="1"/>
  <c r="DZ96" i="1"/>
  <c r="DZ62" i="1"/>
  <c r="DZ91" i="1"/>
  <c r="DZ209" i="1"/>
  <c r="DZ37" i="1"/>
  <c r="DZ250" i="1"/>
  <c r="DZ194" i="1"/>
  <c r="DZ208" i="1"/>
  <c r="DZ64" i="1"/>
  <c r="DZ113" i="1"/>
  <c r="DZ111" i="1"/>
  <c r="DZ108" i="1"/>
  <c r="DZ220" i="1"/>
  <c r="DZ135" i="1"/>
  <c r="DZ211" i="1"/>
  <c r="DZ222" i="1"/>
  <c r="DZ94" i="1"/>
  <c r="DZ70" i="1"/>
  <c r="DZ19" i="1"/>
  <c r="DZ298" i="1"/>
  <c r="DZ245" i="1"/>
  <c r="DZ139" i="1"/>
  <c r="DZ243" i="1"/>
  <c r="DZ23" i="1"/>
  <c r="DZ58" i="1"/>
  <c r="DZ7" i="1"/>
  <c r="DZ47" i="1"/>
  <c r="DZ228" i="1"/>
  <c r="DZ223" i="1"/>
  <c r="DZ271" i="1"/>
  <c r="DZ219" i="1"/>
  <c r="DZ103" i="1"/>
  <c r="DZ157" i="1"/>
  <c r="DZ120" i="1"/>
  <c r="DZ2" i="1"/>
  <c r="DZ252" i="1"/>
  <c r="DZ4" i="1"/>
  <c r="DZ25" i="1"/>
  <c r="DZ187" i="1"/>
  <c r="DZ190" i="1"/>
  <c r="DZ119" i="1"/>
  <c r="DZ297" i="1"/>
  <c r="DZ10" i="1"/>
  <c r="DZ72" i="1"/>
  <c r="DZ102" i="1"/>
  <c r="DZ229" i="1"/>
  <c r="DZ117" i="1"/>
  <c r="DZ44" i="1"/>
  <c r="DZ83" i="1"/>
  <c r="DZ162" i="1"/>
  <c r="DZ174" i="1"/>
  <c r="DZ272" i="1"/>
  <c r="DZ144" i="1"/>
  <c r="DZ181" i="1"/>
  <c r="DZ97" i="1"/>
  <c r="DZ34" i="1"/>
  <c r="DZ60" i="1"/>
  <c r="DZ260" i="1"/>
  <c r="DZ115" i="1"/>
  <c r="DZ185" i="1"/>
  <c r="DZ131" i="1"/>
  <c r="DZ227" i="1"/>
  <c r="DZ61" i="1"/>
  <c r="DZ22" i="1"/>
  <c r="DZ100" i="1"/>
  <c r="DZ63" i="1"/>
  <c r="DZ121" i="1"/>
  <c r="DZ28" i="1"/>
  <c r="DZ69" i="1"/>
  <c r="DZ85" i="1"/>
  <c r="DZ52" i="1"/>
  <c r="DZ191" i="1"/>
  <c r="DZ67" i="1"/>
  <c r="DZ195" i="1"/>
  <c r="DZ116" i="1"/>
  <c r="DZ244" i="1"/>
  <c r="DZ5" i="1"/>
  <c r="DZ75" i="1"/>
  <c r="DZ140" i="1"/>
  <c r="DZ261" i="1"/>
  <c r="DZ59" i="1"/>
  <c r="DZ68" i="1"/>
  <c r="DZ277" i="1"/>
  <c r="DZ200" i="1"/>
  <c r="DZ51" i="1"/>
  <c r="DZ168" i="1"/>
  <c r="DZ152" i="1"/>
  <c r="DZ302" i="1"/>
  <c r="DZ160" i="1"/>
  <c r="DZ251" i="1"/>
  <c r="DZ133" i="1"/>
  <c r="DZ171" i="1"/>
  <c r="DZ166" i="1"/>
  <c r="DZ50" i="1"/>
  <c r="DZ107" i="1"/>
  <c r="DZ26" i="1"/>
  <c r="DZ82" i="1"/>
  <c r="DZ146" i="1"/>
  <c r="DZ212" i="1"/>
  <c r="DZ132" i="1"/>
  <c r="DZ280" i="1"/>
  <c r="DZ266" i="1"/>
  <c r="DZ293" i="1"/>
  <c r="DZ295" i="1"/>
  <c r="DZ225" i="1"/>
  <c r="DZ239" i="1"/>
  <c r="DZ118" i="1"/>
  <c r="DZ151" i="1"/>
  <c r="DZ296" i="1"/>
  <c r="DZ221" i="1"/>
  <c r="DZ36" i="1"/>
  <c r="DZ156" i="1"/>
  <c r="DZ217" i="1"/>
  <c r="DZ292" i="1"/>
  <c r="DZ6" i="1"/>
  <c r="DZ93" i="1"/>
  <c r="DZ213" i="1"/>
  <c r="DZ284" i="1"/>
  <c r="DZ109" i="1"/>
  <c r="DZ128" i="1"/>
  <c r="DZ285" i="1"/>
  <c r="DZ155" i="1"/>
  <c r="DZ268" i="1"/>
  <c r="DZ78" i="1"/>
  <c r="DZ31" i="1"/>
  <c r="DZ3" i="1"/>
  <c r="DZ143" i="1"/>
  <c r="DZ114" i="1"/>
  <c r="DZ142" i="1"/>
  <c r="DZ240" i="1"/>
  <c r="DZ101" i="1"/>
  <c r="DZ130" i="1"/>
  <c r="DZ289" i="1"/>
  <c r="DZ172" i="1"/>
  <c r="DZ226" i="1"/>
  <c r="DZ161" i="1"/>
  <c r="DZ231" i="1"/>
  <c r="DZ247" i="1"/>
  <c r="DZ126" i="1"/>
  <c r="DZ9" i="1"/>
  <c r="DZ41" i="1"/>
  <c r="DZ42" i="1"/>
  <c r="DZ43" i="1"/>
  <c r="DZ145" i="1"/>
  <c r="DZ203" i="1"/>
  <c r="DZ150" i="1"/>
  <c r="DZ288" i="1"/>
  <c r="DZ204" i="1"/>
  <c r="DZ92" i="1"/>
  <c r="DZ125" i="1"/>
  <c r="DZ234" i="1"/>
  <c r="DZ90" i="1"/>
  <c r="DZ134" i="1"/>
  <c r="DZ105" i="1"/>
  <c r="DZ186" i="1"/>
  <c r="DZ12" i="1"/>
  <c r="DZ254" i="1"/>
  <c r="DZ263" i="1"/>
  <c r="DZ202" i="1"/>
  <c r="DZ218" i="1"/>
  <c r="DZ147" i="1"/>
  <c r="DZ278" i="1"/>
  <c r="DZ255" i="1"/>
  <c r="DZ291" i="1"/>
  <c r="DZ233" i="1"/>
  <c r="DZ197" i="1"/>
  <c r="DZ124" i="1"/>
  <c r="DZ129" i="1"/>
  <c r="DZ173" i="1"/>
  <c r="DZ237" i="1"/>
  <c r="DZ279" i="1"/>
  <c r="DZ154" i="1"/>
  <c r="DZ276" i="1"/>
  <c r="DZ205" i="1"/>
  <c r="DZ264" i="1"/>
  <c r="DZ148" i="1"/>
  <c r="DZ167" i="1"/>
  <c r="DZ198" i="1"/>
  <c r="DZ283" i="1"/>
  <c r="DZ73" i="1"/>
  <c r="DZ165" i="1"/>
  <c r="DZ236" i="1"/>
  <c r="DZ88" i="1"/>
  <c r="DZ159" i="1"/>
  <c r="DZ256" i="1"/>
  <c r="DZ170" i="1"/>
  <c r="DZ29" i="1"/>
  <c r="DZ57" i="1"/>
  <c r="DZ235" i="1"/>
  <c r="DZ199" i="1"/>
  <c r="DZ11" i="1"/>
  <c r="DZ21" i="1"/>
  <c r="DZ38" i="1"/>
  <c r="DZ110" i="1"/>
  <c r="DZ238" i="1"/>
  <c r="DZ246" i="1"/>
  <c r="DZ259" i="1"/>
  <c r="DZ16" i="1"/>
  <c r="DZ158" i="1"/>
  <c r="DZ301" i="1"/>
  <c r="DZ81" i="1"/>
  <c r="DZ149" i="1"/>
  <c r="DZ20" i="1"/>
  <c r="DZ192" i="1"/>
  <c r="DZ15" i="1"/>
  <c r="DZ258" i="1"/>
  <c r="DZ80" i="1"/>
  <c r="DZ141" i="1"/>
  <c r="DZ182" i="1"/>
  <c r="DZ270" i="1"/>
  <c r="DZ287" i="1"/>
  <c r="DZ32" i="1"/>
  <c r="DZ87" i="1"/>
  <c r="DZ304" i="1"/>
  <c r="DZ40" i="1"/>
  <c r="DZ86" i="1"/>
  <c r="DZ127" i="1"/>
  <c r="DZ137" i="1"/>
  <c r="DZ201" i="1"/>
  <c r="DZ224" i="1"/>
  <c r="DZ275" i="1"/>
  <c r="DZ253" i="1"/>
  <c r="DZ183" i="1"/>
  <c r="DZ232" i="1"/>
  <c r="DZ281" i="1"/>
  <c r="DZ249" i="1"/>
  <c r="DZ180" i="1"/>
  <c r="DZ196" i="1"/>
  <c r="DZ230" i="1"/>
  <c r="DZ46" i="1"/>
  <c r="DZ294" i="1"/>
  <c r="DZ54" i="1"/>
  <c r="DZ45" i="1"/>
  <c r="DZ104" i="1"/>
  <c r="DZ265" i="1"/>
  <c r="DZ49" i="1"/>
  <c r="DZ273" i="1"/>
  <c r="DZ188" i="1"/>
  <c r="DZ175" i="1"/>
  <c r="DZ178" i="1"/>
  <c r="DZ138" i="1"/>
  <c r="DZ27" i="1"/>
  <c r="DZ30" i="1"/>
  <c r="DZ99" i="1"/>
  <c r="DZ98" i="1"/>
  <c r="DZ164" i="1"/>
  <c r="DZ8" i="1"/>
  <c r="DZ95" i="1"/>
  <c r="DZ76" i="1"/>
  <c r="DZ71" i="1"/>
  <c r="DZ262" i="1"/>
  <c r="DZ106" i="1"/>
  <c r="DZ274" i="1"/>
  <c r="DZ112" i="1"/>
  <c r="DZ184" i="1"/>
  <c r="DZ33" i="1"/>
  <c r="DZ215" i="1"/>
  <c r="DY153" i="1"/>
  <c r="DY210" i="1"/>
  <c r="DY53" i="1"/>
  <c r="DY123" i="1"/>
  <c r="DY39" i="1"/>
  <c r="DY267" i="1"/>
  <c r="DY214" i="1"/>
  <c r="DY299" i="1"/>
  <c r="DY18" i="1"/>
  <c r="DY56" i="1"/>
  <c r="DY55" i="1"/>
  <c r="DY193" i="1"/>
  <c r="DY136" i="1"/>
  <c r="DY35" i="1"/>
  <c r="DY300" i="1"/>
  <c r="DY96" i="1"/>
  <c r="DY62" i="1"/>
  <c r="DY91" i="1"/>
  <c r="DY209" i="1"/>
  <c r="DY37" i="1"/>
  <c r="DY250" i="1"/>
  <c r="DY194" i="1"/>
  <c r="DY208" i="1"/>
  <c r="DY64" i="1"/>
  <c r="DY113" i="1"/>
  <c r="DY111" i="1"/>
  <c r="DY108" i="1"/>
  <c r="DY220" i="1"/>
  <c r="DY135" i="1"/>
  <c r="DY211" i="1"/>
  <c r="DY222" i="1"/>
  <c r="DY94" i="1"/>
  <c r="DY70" i="1"/>
  <c r="DY19" i="1"/>
  <c r="DY298" i="1"/>
  <c r="DY245" i="1"/>
  <c r="DY139" i="1"/>
  <c r="DY243" i="1"/>
  <c r="DY23" i="1"/>
  <c r="DY58" i="1"/>
  <c r="DY7" i="1"/>
  <c r="DY47" i="1"/>
  <c r="DY228" i="1"/>
  <c r="DY223" i="1"/>
  <c r="DY271" i="1"/>
  <c r="DY219" i="1"/>
  <c r="DY103" i="1"/>
  <c r="DY157" i="1"/>
  <c r="DY120" i="1"/>
  <c r="DY2" i="1"/>
  <c r="DY252" i="1"/>
  <c r="DY4" i="1"/>
  <c r="DY25" i="1"/>
  <c r="DY187" i="1"/>
  <c r="DY190" i="1"/>
  <c r="DY119" i="1"/>
  <c r="DY297" i="1"/>
  <c r="DY10" i="1"/>
  <c r="DY72" i="1"/>
  <c r="DY102" i="1"/>
  <c r="DY229" i="1"/>
  <c r="DY117" i="1"/>
  <c r="DY44" i="1"/>
  <c r="DY83" i="1"/>
  <c r="DY162" i="1"/>
  <c r="DY174" i="1"/>
  <c r="DY272" i="1"/>
  <c r="DY144" i="1"/>
  <c r="DY181" i="1"/>
  <c r="DY97" i="1"/>
  <c r="DY34" i="1"/>
  <c r="DY60" i="1"/>
  <c r="DY260" i="1"/>
  <c r="DY115" i="1"/>
  <c r="DY185" i="1"/>
  <c r="DY131" i="1"/>
  <c r="DY227" i="1"/>
  <c r="DY61" i="1"/>
  <c r="DY22" i="1"/>
  <c r="DY100" i="1"/>
  <c r="DY63" i="1"/>
  <c r="DY121" i="1"/>
  <c r="DY28" i="1"/>
  <c r="DY69" i="1"/>
  <c r="DY85" i="1"/>
  <c r="DY52" i="1"/>
  <c r="DY191" i="1"/>
  <c r="DY67" i="1"/>
  <c r="DY195" i="1"/>
  <c r="DY116" i="1"/>
  <c r="DY244" i="1"/>
  <c r="DY5" i="1"/>
  <c r="DY75" i="1"/>
  <c r="DY140" i="1"/>
  <c r="DY261" i="1"/>
  <c r="DY59" i="1"/>
  <c r="DY68" i="1"/>
  <c r="DY277" i="1"/>
  <c r="DY200" i="1"/>
  <c r="DY51" i="1"/>
  <c r="DY168" i="1"/>
  <c r="DY152" i="1"/>
  <c r="DY302" i="1"/>
  <c r="DY160" i="1"/>
  <c r="DY251" i="1"/>
  <c r="DY133" i="1"/>
  <c r="DY171" i="1"/>
  <c r="DY166" i="1"/>
  <c r="DY50" i="1"/>
  <c r="DY107" i="1"/>
  <c r="DY26" i="1"/>
  <c r="DY82" i="1"/>
  <c r="DY146" i="1"/>
  <c r="DY212" i="1"/>
  <c r="DY132" i="1"/>
  <c r="DY280" i="1"/>
  <c r="DY266" i="1"/>
  <c r="DY293" i="1"/>
  <c r="DY295" i="1"/>
  <c r="DY225" i="1"/>
  <c r="DY239" i="1"/>
  <c r="DY118" i="1"/>
  <c r="DY151" i="1"/>
  <c r="DY296" i="1"/>
  <c r="DY221" i="1"/>
  <c r="DY36" i="1"/>
  <c r="DY156" i="1"/>
  <c r="DY217" i="1"/>
  <c r="DY292" i="1"/>
  <c r="DY6" i="1"/>
  <c r="DY93" i="1"/>
  <c r="DY213" i="1"/>
  <c r="DY284" i="1"/>
  <c r="DY109" i="1"/>
  <c r="DY128" i="1"/>
  <c r="DY285" i="1"/>
  <c r="DY155" i="1"/>
  <c r="DY268" i="1"/>
  <c r="DY78" i="1"/>
  <c r="DY31" i="1"/>
  <c r="DY3" i="1"/>
  <c r="DY143" i="1"/>
  <c r="DY114" i="1"/>
  <c r="DY142" i="1"/>
  <c r="DY240" i="1"/>
  <c r="DY101" i="1"/>
  <c r="DY130" i="1"/>
  <c r="DY289" i="1"/>
  <c r="DY172" i="1"/>
  <c r="DY226" i="1"/>
  <c r="DY161" i="1"/>
  <c r="DY231" i="1"/>
  <c r="DY247" i="1"/>
  <c r="DY126" i="1"/>
  <c r="DY9" i="1"/>
  <c r="DY41" i="1"/>
  <c r="DY42" i="1"/>
  <c r="DY43" i="1"/>
  <c r="DY145" i="1"/>
  <c r="DY203" i="1"/>
  <c r="DY150" i="1"/>
  <c r="DY288" i="1"/>
  <c r="DY204" i="1"/>
  <c r="DY92" i="1"/>
  <c r="DY125" i="1"/>
  <c r="DY234" i="1"/>
  <c r="DY90" i="1"/>
  <c r="DY134" i="1"/>
  <c r="DY105" i="1"/>
  <c r="DY186" i="1"/>
  <c r="DY12" i="1"/>
  <c r="DY254" i="1"/>
  <c r="DY263" i="1"/>
  <c r="DY202" i="1"/>
  <c r="DY218" i="1"/>
  <c r="DY147" i="1"/>
  <c r="DY278" i="1"/>
  <c r="DY255" i="1"/>
  <c r="DY291" i="1"/>
  <c r="DY233" i="1"/>
  <c r="DY197" i="1"/>
  <c r="DY124" i="1"/>
  <c r="DY129" i="1"/>
  <c r="DY173" i="1"/>
  <c r="DY237" i="1"/>
  <c r="DY279" i="1"/>
  <c r="DY154" i="1"/>
  <c r="DY276" i="1"/>
  <c r="DY205" i="1"/>
  <c r="DY264" i="1"/>
  <c r="DY148" i="1"/>
  <c r="DY167" i="1"/>
  <c r="DY198" i="1"/>
  <c r="DY283" i="1"/>
  <c r="DY73" i="1"/>
  <c r="DY165" i="1"/>
  <c r="DY236" i="1"/>
  <c r="DY88" i="1"/>
  <c r="DY159" i="1"/>
  <c r="DY256" i="1"/>
  <c r="DY170" i="1"/>
  <c r="DY29" i="1"/>
  <c r="DY57" i="1"/>
  <c r="DY235" i="1"/>
  <c r="DY199" i="1"/>
  <c r="DY11" i="1"/>
  <c r="DY21" i="1"/>
  <c r="DY38" i="1"/>
  <c r="DY110" i="1"/>
  <c r="DY238" i="1"/>
  <c r="DY246" i="1"/>
  <c r="DY259" i="1"/>
  <c r="DY16" i="1"/>
  <c r="DY158" i="1"/>
  <c r="DY301" i="1"/>
  <c r="DY81" i="1"/>
  <c r="DY149" i="1"/>
  <c r="DY20" i="1"/>
  <c r="DY192" i="1"/>
  <c r="DY15" i="1"/>
  <c r="DY258" i="1"/>
  <c r="DY80" i="1"/>
  <c r="DY141" i="1"/>
  <c r="DY182" i="1"/>
  <c r="DY270" i="1"/>
  <c r="DY287" i="1"/>
  <c r="DY32" i="1"/>
  <c r="DY87" i="1"/>
  <c r="DY304" i="1"/>
  <c r="DY40" i="1"/>
  <c r="DY86" i="1"/>
  <c r="DY127" i="1"/>
  <c r="DY137" i="1"/>
  <c r="DY201" i="1"/>
  <c r="DY224" i="1"/>
  <c r="DY275" i="1"/>
  <c r="DY253" i="1"/>
  <c r="DY183" i="1"/>
  <c r="DY232" i="1"/>
  <c r="DY281" i="1"/>
  <c r="DY249" i="1"/>
  <c r="DY180" i="1"/>
  <c r="DY196" i="1"/>
  <c r="DY230" i="1"/>
  <c r="DY46" i="1"/>
  <c r="DY294" i="1"/>
  <c r="DY54" i="1"/>
  <c r="DY45" i="1"/>
  <c r="DY104" i="1"/>
  <c r="DY265" i="1"/>
  <c r="DY49" i="1"/>
  <c r="DY273" i="1"/>
  <c r="DY188" i="1"/>
  <c r="DY175" i="1"/>
  <c r="DY178" i="1"/>
  <c r="DY138" i="1"/>
  <c r="DY27" i="1"/>
  <c r="DY30" i="1"/>
  <c r="DY99" i="1"/>
  <c r="DY98" i="1"/>
  <c r="DY164" i="1"/>
  <c r="DY8" i="1"/>
  <c r="DY95" i="1"/>
  <c r="DY76" i="1"/>
  <c r="DY71" i="1"/>
  <c r="DY262" i="1"/>
  <c r="DY106" i="1"/>
  <c r="DY274" i="1"/>
  <c r="DY112" i="1"/>
  <c r="DY184" i="1"/>
  <c r="DY33" i="1"/>
  <c r="DY215" i="1"/>
  <c r="DX153" i="1"/>
  <c r="DX210" i="1"/>
  <c r="DX53" i="1"/>
  <c r="DX123" i="1"/>
  <c r="DX39" i="1"/>
  <c r="DX267" i="1"/>
  <c r="DX214" i="1"/>
  <c r="DX299" i="1"/>
  <c r="DX18" i="1"/>
  <c r="DX56" i="1"/>
  <c r="DX55" i="1"/>
  <c r="DX193" i="1"/>
  <c r="DX136" i="1"/>
  <c r="DX35" i="1"/>
  <c r="DX300" i="1"/>
  <c r="DX96" i="1"/>
  <c r="DX62" i="1"/>
  <c r="DX91" i="1"/>
  <c r="DX209" i="1"/>
  <c r="DX37" i="1"/>
  <c r="DX250" i="1"/>
  <c r="DX194" i="1"/>
  <c r="DX208" i="1"/>
  <c r="DX64" i="1"/>
  <c r="DX113" i="1"/>
  <c r="DX111" i="1"/>
  <c r="DX108" i="1"/>
  <c r="DX220" i="1"/>
  <c r="DX135" i="1"/>
  <c r="DX211" i="1"/>
  <c r="DX222" i="1"/>
  <c r="DX94" i="1"/>
  <c r="DX70" i="1"/>
  <c r="DX19" i="1"/>
  <c r="DX298" i="1"/>
  <c r="DX245" i="1"/>
  <c r="DX139" i="1"/>
  <c r="DX243" i="1"/>
  <c r="DX23" i="1"/>
  <c r="DX58" i="1"/>
  <c r="DX7" i="1"/>
  <c r="DX47" i="1"/>
  <c r="DX228" i="1"/>
  <c r="DX223" i="1"/>
  <c r="DX271" i="1"/>
  <c r="DX219" i="1"/>
  <c r="DX103" i="1"/>
  <c r="DX157" i="1"/>
  <c r="DX120" i="1"/>
  <c r="DX2" i="1"/>
  <c r="DX252" i="1"/>
  <c r="DX4" i="1"/>
  <c r="DX25" i="1"/>
  <c r="DX187" i="1"/>
  <c r="DX190" i="1"/>
  <c r="DX119" i="1"/>
  <c r="DX297" i="1"/>
  <c r="DX10" i="1"/>
  <c r="DX72" i="1"/>
  <c r="DX102" i="1"/>
  <c r="DX229" i="1"/>
  <c r="DX117" i="1"/>
  <c r="DX44" i="1"/>
  <c r="DX83" i="1"/>
  <c r="DX162" i="1"/>
  <c r="DX174" i="1"/>
  <c r="DX272" i="1"/>
  <c r="DX144" i="1"/>
  <c r="DX181" i="1"/>
  <c r="DX97" i="1"/>
  <c r="DX34" i="1"/>
  <c r="DX60" i="1"/>
  <c r="DX260" i="1"/>
  <c r="DX115" i="1"/>
  <c r="DX185" i="1"/>
  <c r="DX131" i="1"/>
  <c r="DX227" i="1"/>
  <c r="DX61" i="1"/>
  <c r="DX22" i="1"/>
  <c r="DX100" i="1"/>
  <c r="DX63" i="1"/>
  <c r="DX121" i="1"/>
  <c r="DX28" i="1"/>
  <c r="DX69" i="1"/>
  <c r="DX85" i="1"/>
  <c r="DX52" i="1"/>
  <c r="DX191" i="1"/>
  <c r="DX67" i="1"/>
  <c r="DX195" i="1"/>
  <c r="DX116" i="1"/>
  <c r="DX244" i="1"/>
  <c r="DX5" i="1"/>
  <c r="DX75" i="1"/>
  <c r="DX140" i="1"/>
  <c r="DX261" i="1"/>
  <c r="DX59" i="1"/>
  <c r="DX68" i="1"/>
  <c r="DX277" i="1"/>
  <c r="DX200" i="1"/>
  <c r="DX51" i="1"/>
  <c r="DX168" i="1"/>
  <c r="DX152" i="1"/>
  <c r="DX302" i="1"/>
  <c r="DX160" i="1"/>
  <c r="DX251" i="1"/>
  <c r="DX133" i="1"/>
  <c r="DX171" i="1"/>
  <c r="DX166" i="1"/>
  <c r="DX50" i="1"/>
  <c r="DX107" i="1"/>
  <c r="DX26" i="1"/>
  <c r="DX82" i="1"/>
  <c r="DX146" i="1"/>
  <c r="DX212" i="1"/>
  <c r="DX132" i="1"/>
  <c r="DX280" i="1"/>
  <c r="DX266" i="1"/>
  <c r="DX293" i="1"/>
  <c r="DX295" i="1"/>
  <c r="DX225" i="1"/>
  <c r="DX239" i="1"/>
  <c r="DX118" i="1"/>
  <c r="DX151" i="1"/>
  <c r="DX296" i="1"/>
  <c r="DX221" i="1"/>
  <c r="DX36" i="1"/>
  <c r="DX156" i="1"/>
  <c r="DX217" i="1"/>
  <c r="DX292" i="1"/>
  <c r="DX6" i="1"/>
  <c r="DX93" i="1"/>
  <c r="DX213" i="1"/>
  <c r="DX284" i="1"/>
  <c r="DX109" i="1"/>
  <c r="DX128" i="1"/>
  <c r="DX285" i="1"/>
  <c r="DX155" i="1"/>
  <c r="DX268" i="1"/>
  <c r="DX78" i="1"/>
  <c r="DX31" i="1"/>
  <c r="DX3" i="1"/>
  <c r="DX143" i="1"/>
  <c r="DX114" i="1"/>
  <c r="DX142" i="1"/>
  <c r="DX240" i="1"/>
  <c r="DX101" i="1"/>
  <c r="DX130" i="1"/>
  <c r="DX289" i="1"/>
  <c r="DX172" i="1"/>
  <c r="DX226" i="1"/>
  <c r="DX161" i="1"/>
  <c r="DX231" i="1"/>
  <c r="DX247" i="1"/>
  <c r="DX126" i="1"/>
  <c r="DX9" i="1"/>
  <c r="DX41" i="1"/>
  <c r="DX42" i="1"/>
  <c r="DX43" i="1"/>
  <c r="DX145" i="1"/>
  <c r="DX203" i="1"/>
  <c r="DX150" i="1"/>
  <c r="DX288" i="1"/>
  <c r="DX204" i="1"/>
  <c r="DX92" i="1"/>
  <c r="DX125" i="1"/>
  <c r="DX234" i="1"/>
  <c r="DX90" i="1"/>
  <c r="DX134" i="1"/>
  <c r="DX105" i="1"/>
  <c r="DX186" i="1"/>
  <c r="DX12" i="1"/>
  <c r="DX254" i="1"/>
  <c r="DX263" i="1"/>
  <c r="DX202" i="1"/>
  <c r="DX218" i="1"/>
  <c r="DX147" i="1"/>
  <c r="DX278" i="1"/>
  <c r="DX255" i="1"/>
  <c r="DX291" i="1"/>
  <c r="DX233" i="1"/>
  <c r="DX197" i="1"/>
  <c r="DX124" i="1"/>
  <c r="DX129" i="1"/>
  <c r="DX173" i="1"/>
  <c r="DX237" i="1"/>
  <c r="DX279" i="1"/>
  <c r="DX154" i="1"/>
  <c r="DX276" i="1"/>
  <c r="DX205" i="1"/>
  <c r="DX264" i="1"/>
  <c r="DX148" i="1"/>
  <c r="DX167" i="1"/>
  <c r="DX198" i="1"/>
  <c r="DX283" i="1"/>
  <c r="DX73" i="1"/>
  <c r="DX165" i="1"/>
  <c r="DX236" i="1"/>
  <c r="DX88" i="1"/>
  <c r="DX159" i="1"/>
  <c r="DX256" i="1"/>
  <c r="DX170" i="1"/>
  <c r="DX29" i="1"/>
  <c r="DX57" i="1"/>
  <c r="DX235" i="1"/>
  <c r="DX199" i="1"/>
  <c r="DX11" i="1"/>
  <c r="DX21" i="1"/>
  <c r="DX38" i="1"/>
  <c r="DX110" i="1"/>
  <c r="DX238" i="1"/>
  <c r="DX246" i="1"/>
  <c r="DX259" i="1"/>
  <c r="DX16" i="1"/>
  <c r="DX158" i="1"/>
  <c r="DX301" i="1"/>
  <c r="DX81" i="1"/>
  <c r="DX149" i="1"/>
  <c r="DX20" i="1"/>
  <c r="DX192" i="1"/>
  <c r="DX15" i="1"/>
  <c r="DX258" i="1"/>
  <c r="DX80" i="1"/>
  <c r="DX141" i="1"/>
  <c r="DX182" i="1"/>
  <c r="DX270" i="1"/>
  <c r="DX287" i="1"/>
  <c r="DX32" i="1"/>
  <c r="DX87" i="1"/>
  <c r="DX304" i="1"/>
  <c r="DX40" i="1"/>
  <c r="DX86" i="1"/>
  <c r="DX127" i="1"/>
  <c r="DX137" i="1"/>
  <c r="DX201" i="1"/>
  <c r="DX224" i="1"/>
  <c r="DX275" i="1"/>
  <c r="DX253" i="1"/>
  <c r="DX183" i="1"/>
  <c r="DX232" i="1"/>
  <c r="DX281" i="1"/>
  <c r="DX249" i="1"/>
  <c r="DX180" i="1"/>
  <c r="DX196" i="1"/>
  <c r="DX230" i="1"/>
  <c r="DX46" i="1"/>
  <c r="DX294" i="1"/>
  <c r="DX54" i="1"/>
  <c r="DX45" i="1"/>
  <c r="DX104" i="1"/>
  <c r="DX265" i="1"/>
  <c r="DX49" i="1"/>
  <c r="DX273" i="1"/>
  <c r="DX188" i="1"/>
  <c r="DX175" i="1"/>
  <c r="DX178" i="1"/>
  <c r="DX138" i="1"/>
  <c r="DX27" i="1"/>
  <c r="DX30" i="1"/>
  <c r="DX99" i="1"/>
  <c r="DX98" i="1"/>
  <c r="DX164" i="1"/>
  <c r="DX8" i="1"/>
  <c r="DX95" i="1"/>
  <c r="DX76" i="1"/>
  <c r="DX71" i="1"/>
  <c r="DX262" i="1"/>
  <c r="DX106" i="1"/>
  <c r="DX274" i="1"/>
  <c r="DX112" i="1"/>
  <c r="DX184" i="1"/>
  <c r="DX33" i="1"/>
  <c r="DX215" i="1"/>
  <c r="DG153" i="1"/>
  <c r="DG210" i="1"/>
  <c r="DG53" i="1"/>
  <c r="DG123" i="1"/>
  <c r="DG39" i="1"/>
  <c r="DG267" i="1"/>
  <c r="DG214" i="1"/>
  <c r="DG299" i="1"/>
  <c r="DG18" i="1"/>
  <c r="DG56" i="1"/>
  <c r="DG55" i="1"/>
  <c r="DG193" i="1"/>
  <c r="DG136" i="1"/>
  <c r="DG35" i="1"/>
  <c r="DG300" i="1"/>
  <c r="DG96" i="1"/>
  <c r="DG62" i="1"/>
  <c r="DG91" i="1"/>
  <c r="DG209" i="1"/>
  <c r="DG37" i="1"/>
  <c r="DG250" i="1"/>
  <c r="DG194" i="1"/>
  <c r="DG208" i="1"/>
  <c r="DG64" i="1"/>
  <c r="DG113" i="1"/>
  <c r="DG111" i="1"/>
  <c r="DG108" i="1"/>
  <c r="DG220" i="1"/>
  <c r="DG135" i="1"/>
  <c r="DG211" i="1"/>
  <c r="DG222" i="1"/>
  <c r="DG94" i="1"/>
  <c r="DG70" i="1"/>
  <c r="DG19" i="1"/>
  <c r="DG298" i="1"/>
  <c r="DG245" i="1"/>
  <c r="DG139" i="1"/>
  <c r="DG243" i="1"/>
  <c r="DG23" i="1"/>
  <c r="DG58" i="1"/>
  <c r="DG7" i="1"/>
  <c r="DG47" i="1"/>
  <c r="DG228" i="1"/>
  <c r="DG223" i="1"/>
  <c r="DG271" i="1"/>
  <c r="DG219" i="1"/>
  <c r="DG103" i="1"/>
  <c r="DG157" i="1"/>
  <c r="DG120" i="1"/>
  <c r="DG2" i="1"/>
  <c r="DG252" i="1"/>
  <c r="DG4" i="1"/>
  <c r="DG25" i="1"/>
  <c r="DG187" i="1"/>
  <c r="DG190" i="1"/>
  <c r="DG119" i="1"/>
  <c r="DG297" i="1"/>
  <c r="DG10" i="1"/>
  <c r="DG72" i="1"/>
  <c r="DG102" i="1"/>
  <c r="DG229" i="1"/>
  <c r="DG117" i="1"/>
  <c r="DG44" i="1"/>
  <c r="DG83" i="1"/>
  <c r="DG162" i="1"/>
  <c r="DG174" i="1"/>
  <c r="DG272" i="1"/>
  <c r="DG144" i="1"/>
  <c r="DG181" i="1"/>
  <c r="DG97" i="1"/>
  <c r="DG34" i="1"/>
  <c r="DG60" i="1"/>
  <c r="DG260" i="1"/>
  <c r="DG115" i="1"/>
  <c r="DG185" i="1"/>
  <c r="DG131" i="1"/>
  <c r="DG227" i="1"/>
  <c r="DG61" i="1"/>
  <c r="DG22" i="1"/>
  <c r="DG100" i="1"/>
  <c r="DG63" i="1"/>
  <c r="DG121" i="1"/>
  <c r="DG28" i="1"/>
  <c r="DG69" i="1"/>
  <c r="DG85" i="1"/>
  <c r="DG52" i="1"/>
  <c r="DG191" i="1"/>
  <c r="DG67" i="1"/>
  <c r="DG195" i="1"/>
  <c r="DG116" i="1"/>
  <c r="DG244" i="1"/>
  <c r="DG5" i="1"/>
  <c r="DG75" i="1"/>
  <c r="DG140" i="1"/>
  <c r="DG261" i="1"/>
  <c r="DG59" i="1"/>
  <c r="DG68" i="1"/>
  <c r="DG277" i="1"/>
  <c r="DG200" i="1"/>
  <c r="DG51" i="1"/>
  <c r="DG168" i="1"/>
  <c r="DG152" i="1"/>
  <c r="DG302" i="1"/>
  <c r="DG160" i="1"/>
  <c r="DG251" i="1"/>
  <c r="DG133" i="1"/>
  <c r="DG171" i="1"/>
  <c r="DG166" i="1"/>
  <c r="DG50" i="1"/>
  <c r="DG107" i="1"/>
  <c r="DG26" i="1"/>
  <c r="DG82" i="1"/>
  <c r="DG146" i="1"/>
  <c r="DG212" i="1"/>
  <c r="DG132" i="1"/>
  <c r="DG280" i="1"/>
  <c r="DG266" i="1"/>
  <c r="DG293" i="1"/>
  <c r="DG295" i="1"/>
  <c r="DG225" i="1"/>
  <c r="DG239" i="1"/>
  <c r="DG118" i="1"/>
  <c r="DG151" i="1"/>
  <c r="DG296" i="1"/>
  <c r="DG221" i="1"/>
  <c r="DG36" i="1"/>
  <c r="DG156" i="1"/>
  <c r="DG217" i="1"/>
  <c r="DG292" i="1"/>
  <c r="DG6" i="1"/>
  <c r="DG93" i="1"/>
  <c r="DG213" i="1"/>
  <c r="DG284" i="1"/>
  <c r="DG109" i="1"/>
  <c r="DG128" i="1"/>
  <c r="DG285" i="1"/>
  <c r="DG155" i="1"/>
  <c r="DG268" i="1"/>
  <c r="DG78" i="1"/>
  <c r="DG31" i="1"/>
  <c r="DG3" i="1"/>
  <c r="DG143" i="1"/>
  <c r="DG114" i="1"/>
  <c r="DG142" i="1"/>
  <c r="DG240" i="1"/>
  <c r="DG101" i="1"/>
  <c r="DG130" i="1"/>
  <c r="DG289" i="1"/>
  <c r="DG172" i="1"/>
  <c r="DG226" i="1"/>
  <c r="DG161" i="1"/>
  <c r="DG231" i="1"/>
  <c r="DG247" i="1"/>
  <c r="DG126" i="1"/>
  <c r="DG9" i="1"/>
  <c r="DG41" i="1"/>
  <c r="DG42" i="1"/>
  <c r="DG43" i="1"/>
  <c r="DG145" i="1"/>
  <c r="DG203" i="1"/>
  <c r="DG150" i="1"/>
  <c r="DG288" i="1"/>
  <c r="DG204" i="1"/>
  <c r="DG92" i="1"/>
  <c r="DG125" i="1"/>
  <c r="DG234" i="1"/>
  <c r="DG90" i="1"/>
  <c r="DG134" i="1"/>
  <c r="DG105" i="1"/>
  <c r="DG186" i="1"/>
  <c r="DG12" i="1"/>
  <c r="DG254" i="1"/>
  <c r="DG263" i="1"/>
  <c r="DG202" i="1"/>
  <c r="DG218" i="1"/>
  <c r="DG147" i="1"/>
  <c r="DG278" i="1"/>
  <c r="DG255" i="1"/>
  <c r="DG291" i="1"/>
  <c r="DG233" i="1"/>
  <c r="DG197" i="1"/>
  <c r="DG124" i="1"/>
  <c r="DG129" i="1"/>
  <c r="DG173" i="1"/>
  <c r="DG237" i="1"/>
  <c r="DG279" i="1"/>
  <c r="DG154" i="1"/>
  <c r="DG276" i="1"/>
  <c r="DG205" i="1"/>
  <c r="DG264" i="1"/>
  <c r="DG148" i="1"/>
  <c r="DG167" i="1"/>
  <c r="DG198" i="1"/>
  <c r="DG283" i="1"/>
  <c r="DG73" i="1"/>
  <c r="DG165" i="1"/>
  <c r="DG236" i="1"/>
  <c r="DG88" i="1"/>
  <c r="DG159" i="1"/>
  <c r="DG256" i="1"/>
  <c r="DG170" i="1"/>
  <c r="DG29" i="1"/>
  <c r="DG57" i="1"/>
  <c r="DG235" i="1"/>
  <c r="DG199" i="1"/>
  <c r="DG11" i="1"/>
  <c r="DG21" i="1"/>
  <c r="DG38" i="1"/>
  <c r="DG110" i="1"/>
  <c r="DG238" i="1"/>
  <c r="DG246" i="1"/>
  <c r="DG259" i="1"/>
  <c r="DG16" i="1"/>
  <c r="DG158" i="1"/>
  <c r="DG301" i="1"/>
  <c r="DG81" i="1"/>
  <c r="DG149" i="1"/>
  <c r="DG20" i="1"/>
  <c r="DG192" i="1"/>
  <c r="DG15" i="1"/>
  <c r="DG258" i="1"/>
  <c r="DG80" i="1"/>
  <c r="DG141" i="1"/>
  <c r="DG182" i="1"/>
  <c r="DG270" i="1"/>
  <c r="DG287" i="1"/>
  <c r="DG32" i="1"/>
  <c r="DG87" i="1"/>
  <c r="DG304" i="1"/>
  <c r="DG40" i="1"/>
  <c r="DG86" i="1"/>
  <c r="DG127" i="1"/>
  <c r="DG137" i="1"/>
  <c r="DG201" i="1"/>
  <c r="DG224" i="1"/>
  <c r="DG275" i="1"/>
  <c r="DG253" i="1"/>
  <c r="DG183" i="1"/>
  <c r="DG232" i="1"/>
  <c r="DG281" i="1"/>
  <c r="DG249" i="1"/>
  <c r="DG180" i="1"/>
  <c r="DG196" i="1"/>
  <c r="DG230" i="1"/>
  <c r="DG46" i="1"/>
  <c r="DG294" i="1"/>
  <c r="DG54" i="1"/>
  <c r="DG45" i="1"/>
  <c r="DG104" i="1"/>
  <c r="DG265" i="1"/>
  <c r="DG49" i="1"/>
  <c r="DG273" i="1"/>
  <c r="DG188" i="1"/>
  <c r="DG175" i="1"/>
  <c r="DG178" i="1"/>
  <c r="DG138" i="1"/>
  <c r="DG27" i="1"/>
  <c r="DG30" i="1"/>
  <c r="DG99" i="1"/>
  <c r="DG98" i="1"/>
  <c r="DG164" i="1"/>
  <c r="DG8" i="1"/>
  <c r="DG95" i="1"/>
  <c r="DG76" i="1"/>
  <c r="DG71" i="1"/>
  <c r="DG262" i="1"/>
  <c r="DG106" i="1"/>
  <c r="DG274" i="1"/>
  <c r="DG112" i="1"/>
  <c r="DG184" i="1"/>
  <c r="DG33" i="1"/>
  <c r="DG215" i="1"/>
  <c r="DF153" i="1"/>
  <c r="DF210" i="1"/>
  <c r="DF53" i="1"/>
  <c r="DF123" i="1"/>
  <c r="DF39" i="1"/>
  <c r="DF267" i="1"/>
  <c r="DF214" i="1"/>
  <c r="DF299" i="1"/>
  <c r="DF18" i="1"/>
  <c r="DF56" i="1"/>
  <c r="DF55" i="1"/>
  <c r="DF193" i="1"/>
  <c r="DF136" i="1"/>
  <c r="DF35" i="1"/>
  <c r="DF300" i="1"/>
  <c r="DF96" i="1"/>
  <c r="DF62" i="1"/>
  <c r="DF91" i="1"/>
  <c r="DF209" i="1"/>
  <c r="DF37" i="1"/>
  <c r="DF250" i="1"/>
  <c r="DF194" i="1"/>
  <c r="DF208" i="1"/>
  <c r="DF64" i="1"/>
  <c r="DF113" i="1"/>
  <c r="DF111" i="1"/>
  <c r="DF108" i="1"/>
  <c r="DF220" i="1"/>
  <c r="DF135" i="1"/>
  <c r="DF211" i="1"/>
  <c r="DF222" i="1"/>
  <c r="DF94" i="1"/>
  <c r="DF70" i="1"/>
  <c r="DF19" i="1"/>
  <c r="DF298" i="1"/>
  <c r="DF245" i="1"/>
  <c r="DF139" i="1"/>
  <c r="DF243" i="1"/>
  <c r="DF23" i="1"/>
  <c r="DF58" i="1"/>
  <c r="DF7" i="1"/>
  <c r="DF47" i="1"/>
  <c r="DF228" i="1"/>
  <c r="DF223" i="1"/>
  <c r="DF271" i="1"/>
  <c r="DF219" i="1"/>
  <c r="DF103" i="1"/>
  <c r="DF157" i="1"/>
  <c r="DF120" i="1"/>
  <c r="DF2" i="1"/>
  <c r="DF252" i="1"/>
  <c r="DF4" i="1"/>
  <c r="DF25" i="1"/>
  <c r="DF187" i="1"/>
  <c r="DF190" i="1"/>
  <c r="DF119" i="1"/>
  <c r="DF297" i="1"/>
  <c r="DF10" i="1"/>
  <c r="DF72" i="1"/>
  <c r="DF102" i="1"/>
  <c r="DF229" i="1"/>
  <c r="DF117" i="1"/>
  <c r="DF44" i="1"/>
  <c r="DF83" i="1"/>
  <c r="DF162" i="1"/>
  <c r="DF174" i="1"/>
  <c r="DF272" i="1"/>
  <c r="DF144" i="1"/>
  <c r="DF181" i="1"/>
  <c r="DF97" i="1"/>
  <c r="DF34" i="1"/>
  <c r="DF60" i="1"/>
  <c r="DF260" i="1"/>
  <c r="DF115" i="1"/>
  <c r="DF185" i="1"/>
  <c r="DF131" i="1"/>
  <c r="DF227" i="1"/>
  <c r="DF61" i="1"/>
  <c r="DF22" i="1"/>
  <c r="DF100" i="1"/>
  <c r="DF63" i="1"/>
  <c r="DF121" i="1"/>
  <c r="DF28" i="1"/>
  <c r="DF69" i="1"/>
  <c r="DF85" i="1"/>
  <c r="DF52" i="1"/>
  <c r="DF191" i="1"/>
  <c r="DF67" i="1"/>
  <c r="DF195" i="1"/>
  <c r="DF116" i="1"/>
  <c r="DF244" i="1"/>
  <c r="DF5" i="1"/>
  <c r="DF75" i="1"/>
  <c r="DF140" i="1"/>
  <c r="DF261" i="1"/>
  <c r="DF59" i="1"/>
  <c r="DF68" i="1"/>
  <c r="DF277" i="1"/>
  <c r="DF200" i="1"/>
  <c r="DF51" i="1"/>
  <c r="DF168" i="1"/>
  <c r="DF152" i="1"/>
  <c r="DF302" i="1"/>
  <c r="DF160" i="1"/>
  <c r="DF251" i="1"/>
  <c r="DF133" i="1"/>
  <c r="DF171" i="1"/>
  <c r="DF166" i="1"/>
  <c r="DF50" i="1"/>
  <c r="DF107" i="1"/>
  <c r="DF26" i="1"/>
  <c r="DF82" i="1"/>
  <c r="DF146" i="1"/>
  <c r="DF212" i="1"/>
  <c r="DF132" i="1"/>
  <c r="DF280" i="1"/>
  <c r="DF266" i="1"/>
  <c r="DF293" i="1"/>
  <c r="DF295" i="1"/>
  <c r="DF225" i="1"/>
  <c r="DF239" i="1"/>
  <c r="DF118" i="1"/>
  <c r="DF151" i="1"/>
  <c r="DF296" i="1"/>
  <c r="DF221" i="1"/>
  <c r="DF36" i="1"/>
  <c r="DF156" i="1"/>
  <c r="DF217" i="1"/>
  <c r="DF292" i="1"/>
  <c r="DF6" i="1"/>
  <c r="DF93" i="1"/>
  <c r="DF213" i="1"/>
  <c r="DF284" i="1"/>
  <c r="DF109" i="1"/>
  <c r="DF128" i="1"/>
  <c r="DF285" i="1"/>
  <c r="DF155" i="1"/>
  <c r="DF268" i="1"/>
  <c r="DF78" i="1"/>
  <c r="DF31" i="1"/>
  <c r="DF3" i="1"/>
  <c r="DF143" i="1"/>
  <c r="DF114" i="1"/>
  <c r="DF142" i="1"/>
  <c r="DF240" i="1"/>
  <c r="DF101" i="1"/>
  <c r="DF130" i="1"/>
  <c r="DF289" i="1"/>
  <c r="DF172" i="1"/>
  <c r="DF226" i="1"/>
  <c r="DF161" i="1"/>
  <c r="DF231" i="1"/>
  <c r="DF247" i="1"/>
  <c r="DF126" i="1"/>
  <c r="DF9" i="1"/>
  <c r="DF41" i="1"/>
  <c r="DF42" i="1"/>
  <c r="DF43" i="1"/>
  <c r="DF145" i="1"/>
  <c r="DF203" i="1"/>
  <c r="DF150" i="1"/>
  <c r="DF288" i="1"/>
  <c r="DF204" i="1"/>
  <c r="DF92" i="1"/>
  <c r="DF125" i="1"/>
  <c r="DF234" i="1"/>
  <c r="DF90" i="1"/>
  <c r="DF134" i="1"/>
  <c r="DF105" i="1"/>
  <c r="DF186" i="1"/>
  <c r="DF12" i="1"/>
  <c r="DF254" i="1"/>
  <c r="DF263" i="1"/>
  <c r="DF202" i="1"/>
  <c r="DF218" i="1"/>
  <c r="DF147" i="1"/>
  <c r="DF278" i="1"/>
  <c r="DF255" i="1"/>
  <c r="DF291" i="1"/>
  <c r="DF233" i="1"/>
  <c r="DF197" i="1"/>
  <c r="DF124" i="1"/>
  <c r="DF129" i="1"/>
  <c r="DF173" i="1"/>
  <c r="DF237" i="1"/>
  <c r="DF279" i="1"/>
  <c r="DF154" i="1"/>
  <c r="DF276" i="1"/>
  <c r="DF205" i="1"/>
  <c r="DF264" i="1"/>
  <c r="DF148" i="1"/>
  <c r="DF167" i="1"/>
  <c r="DF198" i="1"/>
  <c r="DF283" i="1"/>
  <c r="DF73" i="1"/>
  <c r="DF165" i="1"/>
  <c r="DF236" i="1"/>
  <c r="DF88" i="1"/>
  <c r="DF159" i="1"/>
  <c r="DF256" i="1"/>
  <c r="DF170" i="1"/>
  <c r="DF29" i="1"/>
  <c r="DF57" i="1"/>
  <c r="DF235" i="1"/>
  <c r="DF199" i="1"/>
  <c r="DF11" i="1"/>
  <c r="DF21" i="1"/>
  <c r="DF38" i="1"/>
  <c r="DF110" i="1"/>
  <c r="DF238" i="1"/>
  <c r="DF246" i="1"/>
  <c r="DF259" i="1"/>
  <c r="DF16" i="1"/>
  <c r="DF158" i="1"/>
  <c r="DF301" i="1"/>
  <c r="DF81" i="1"/>
  <c r="DF149" i="1"/>
  <c r="DF20" i="1"/>
  <c r="DF192" i="1"/>
  <c r="DF15" i="1"/>
  <c r="DF258" i="1"/>
  <c r="DF80" i="1"/>
  <c r="DF141" i="1"/>
  <c r="DF182" i="1"/>
  <c r="DF270" i="1"/>
  <c r="DF287" i="1"/>
  <c r="DF32" i="1"/>
  <c r="DF87" i="1"/>
  <c r="DF304" i="1"/>
  <c r="DF40" i="1"/>
  <c r="DF86" i="1"/>
  <c r="DF127" i="1"/>
  <c r="DF137" i="1"/>
  <c r="DF201" i="1"/>
  <c r="DF224" i="1"/>
  <c r="DF275" i="1"/>
  <c r="DF253" i="1"/>
  <c r="DF183" i="1"/>
  <c r="DF232" i="1"/>
  <c r="DF281" i="1"/>
  <c r="DF249" i="1"/>
  <c r="DF180" i="1"/>
  <c r="DF196" i="1"/>
  <c r="DF230" i="1"/>
  <c r="DF46" i="1"/>
  <c r="DF294" i="1"/>
  <c r="DF54" i="1"/>
  <c r="DF45" i="1"/>
  <c r="DF104" i="1"/>
  <c r="DF265" i="1"/>
  <c r="DF49" i="1"/>
  <c r="DF273" i="1"/>
  <c r="DF188" i="1"/>
  <c r="DF175" i="1"/>
  <c r="DF178" i="1"/>
  <c r="DF138" i="1"/>
  <c r="DF27" i="1"/>
  <c r="DF30" i="1"/>
  <c r="DF99" i="1"/>
  <c r="DF98" i="1"/>
  <c r="DF164" i="1"/>
  <c r="DF8" i="1"/>
  <c r="DF95" i="1"/>
  <c r="DF76" i="1"/>
  <c r="DF71" i="1"/>
  <c r="DF262" i="1"/>
  <c r="DF106" i="1"/>
  <c r="DF274" i="1"/>
  <c r="DF112" i="1"/>
  <c r="DF184" i="1"/>
  <c r="DF33" i="1"/>
  <c r="DF215" i="1"/>
  <c r="DE153" i="1"/>
  <c r="DE210" i="1"/>
  <c r="DE53" i="1"/>
  <c r="DE123" i="1"/>
  <c r="DE39" i="1"/>
  <c r="DE267" i="1"/>
  <c r="DE214" i="1"/>
  <c r="DE299" i="1"/>
  <c r="DE18" i="1"/>
  <c r="DE56" i="1"/>
  <c r="DE55" i="1"/>
  <c r="DE193" i="1"/>
  <c r="DE136" i="1"/>
  <c r="DE35" i="1"/>
  <c r="DE300" i="1"/>
  <c r="DE96" i="1"/>
  <c r="DE62" i="1"/>
  <c r="DE91" i="1"/>
  <c r="DE209" i="1"/>
  <c r="DE37" i="1"/>
  <c r="DE250" i="1"/>
  <c r="DE194" i="1"/>
  <c r="DE208" i="1"/>
  <c r="DE64" i="1"/>
  <c r="DE113" i="1"/>
  <c r="DE111" i="1"/>
  <c r="DE108" i="1"/>
  <c r="DE220" i="1"/>
  <c r="DE135" i="1"/>
  <c r="DE211" i="1"/>
  <c r="DE222" i="1"/>
  <c r="DE94" i="1"/>
  <c r="DE70" i="1"/>
  <c r="DE19" i="1"/>
  <c r="DE298" i="1"/>
  <c r="DE245" i="1"/>
  <c r="DE139" i="1"/>
  <c r="DE243" i="1"/>
  <c r="DE23" i="1"/>
  <c r="DE58" i="1"/>
  <c r="DE7" i="1"/>
  <c r="DE47" i="1"/>
  <c r="DE228" i="1"/>
  <c r="DE223" i="1"/>
  <c r="DE271" i="1"/>
  <c r="DE219" i="1"/>
  <c r="DE103" i="1"/>
  <c r="DE157" i="1"/>
  <c r="DE120" i="1"/>
  <c r="DE2" i="1"/>
  <c r="DE252" i="1"/>
  <c r="DE4" i="1"/>
  <c r="DE25" i="1"/>
  <c r="DE187" i="1"/>
  <c r="DE190" i="1"/>
  <c r="DE119" i="1"/>
  <c r="DE297" i="1"/>
  <c r="DE10" i="1"/>
  <c r="DE72" i="1"/>
  <c r="DE102" i="1"/>
  <c r="DE229" i="1"/>
  <c r="DE117" i="1"/>
  <c r="DE44" i="1"/>
  <c r="DE83" i="1"/>
  <c r="DE162" i="1"/>
  <c r="DE174" i="1"/>
  <c r="DE272" i="1"/>
  <c r="DE144" i="1"/>
  <c r="DE181" i="1"/>
  <c r="DE97" i="1"/>
  <c r="DE34" i="1"/>
  <c r="DE60" i="1"/>
  <c r="DE260" i="1"/>
  <c r="DE115" i="1"/>
  <c r="DE185" i="1"/>
  <c r="DE131" i="1"/>
  <c r="DE227" i="1"/>
  <c r="DE61" i="1"/>
  <c r="DE22" i="1"/>
  <c r="DE100" i="1"/>
  <c r="DE63" i="1"/>
  <c r="DE121" i="1"/>
  <c r="DE28" i="1"/>
  <c r="DE69" i="1"/>
  <c r="DE85" i="1"/>
  <c r="DE52" i="1"/>
  <c r="DE191" i="1"/>
  <c r="DE67" i="1"/>
  <c r="DE195" i="1"/>
  <c r="DE116" i="1"/>
  <c r="DE244" i="1"/>
  <c r="DE5" i="1"/>
  <c r="DE75" i="1"/>
  <c r="DE140" i="1"/>
  <c r="DE261" i="1"/>
  <c r="DE59" i="1"/>
  <c r="DE68" i="1"/>
  <c r="DE277" i="1"/>
  <c r="DE200" i="1"/>
  <c r="DE51" i="1"/>
  <c r="DE168" i="1"/>
  <c r="DE152" i="1"/>
  <c r="DE302" i="1"/>
  <c r="DE160" i="1"/>
  <c r="DE251" i="1"/>
  <c r="DE133" i="1"/>
  <c r="DE171" i="1"/>
  <c r="DE166" i="1"/>
  <c r="DE50" i="1"/>
  <c r="DE107" i="1"/>
  <c r="DE26" i="1"/>
  <c r="DE82" i="1"/>
  <c r="DE146" i="1"/>
  <c r="DE212" i="1"/>
  <c r="DE132" i="1"/>
  <c r="DE280" i="1"/>
  <c r="DE266" i="1"/>
  <c r="DE293" i="1"/>
  <c r="DE295" i="1"/>
  <c r="DE225" i="1"/>
  <c r="DE239" i="1"/>
  <c r="DE118" i="1"/>
  <c r="DE151" i="1"/>
  <c r="DE296" i="1"/>
  <c r="DE221" i="1"/>
  <c r="DE36" i="1"/>
  <c r="DE156" i="1"/>
  <c r="DE217" i="1"/>
  <c r="DE292" i="1"/>
  <c r="DE6" i="1"/>
  <c r="DE93" i="1"/>
  <c r="DE213" i="1"/>
  <c r="DE284" i="1"/>
  <c r="DE109" i="1"/>
  <c r="DE128" i="1"/>
  <c r="DE285" i="1"/>
  <c r="DE155" i="1"/>
  <c r="DE268" i="1"/>
  <c r="DE78" i="1"/>
  <c r="DE31" i="1"/>
  <c r="DE3" i="1"/>
  <c r="DE143" i="1"/>
  <c r="DE114" i="1"/>
  <c r="DE142" i="1"/>
  <c r="DE240" i="1"/>
  <c r="DE101" i="1"/>
  <c r="DE130" i="1"/>
  <c r="DE289" i="1"/>
  <c r="DE172" i="1"/>
  <c r="DE226" i="1"/>
  <c r="DE161" i="1"/>
  <c r="DE231" i="1"/>
  <c r="DE247" i="1"/>
  <c r="DE126" i="1"/>
  <c r="DE9" i="1"/>
  <c r="DE41" i="1"/>
  <c r="DE42" i="1"/>
  <c r="DE43" i="1"/>
  <c r="DE145" i="1"/>
  <c r="DE203" i="1"/>
  <c r="DE150" i="1"/>
  <c r="DE288" i="1"/>
  <c r="DE204" i="1"/>
  <c r="DE92" i="1"/>
  <c r="DE125" i="1"/>
  <c r="DE234" i="1"/>
  <c r="DE90" i="1"/>
  <c r="DE134" i="1"/>
  <c r="DE105" i="1"/>
  <c r="DE186" i="1"/>
  <c r="DE12" i="1"/>
  <c r="DE254" i="1"/>
  <c r="DE263" i="1"/>
  <c r="DE202" i="1"/>
  <c r="DE218" i="1"/>
  <c r="DE147" i="1"/>
  <c r="DE278" i="1"/>
  <c r="DE255" i="1"/>
  <c r="DE291" i="1"/>
  <c r="DE233" i="1"/>
  <c r="DE197" i="1"/>
  <c r="DE124" i="1"/>
  <c r="DE129" i="1"/>
  <c r="DE173" i="1"/>
  <c r="DE237" i="1"/>
  <c r="DE279" i="1"/>
  <c r="DE154" i="1"/>
  <c r="DE276" i="1"/>
  <c r="DE205" i="1"/>
  <c r="DE264" i="1"/>
  <c r="DE148" i="1"/>
  <c r="DE167" i="1"/>
  <c r="DE198" i="1"/>
  <c r="DE283" i="1"/>
  <c r="DE73" i="1"/>
  <c r="DE165" i="1"/>
  <c r="DE236" i="1"/>
  <c r="DE88" i="1"/>
  <c r="DE159" i="1"/>
  <c r="DE256" i="1"/>
  <c r="DE170" i="1"/>
  <c r="DE29" i="1"/>
  <c r="DE57" i="1"/>
  <c r="DE235" i="1"/>
  <c r="DE199" i="1"/>
  <c r="DE11" i="1"/>
  <c r="DE21" i="1"/>
  <c r="DE38" i="1"/>
  <c r="DE110" i="1"/>
  <c r="DE238" i="1"/>
  <c r="DE246" i="1"/>
  <c r="DE259" i="1"/>
  <c r="DE16" i="1"/>
  <c r="DE158" i="1"/>
  <c r="DE301" i="1"/>
  <c r="DE81" i="1"/>
  <c r="DE149" i="1"/>
  <c r="DE20" i="1"/>
  <c r="DE192" i="1"/>
  <c r="DE15" i="1"/>
  <c r="DE258" i="1"/>
  <c r="DE80" i="1"/>
  <c r="DE141" i="1"/>
  <c r="DE182" i="1"/>
  <c r="DE270" i="1"/>
  <c r="DE287" i="1"/>
  <c r="DE32" i="1"/>
  <c r="DE87" i="1"/>
  <c r="DE304" i="1"/>
  <c r="DE40" i="1"/>
  <c r="DE86" i="1"/>
  <c r="DE127" i="1"/>
  <c r="DE137" i="1"/>
  <c r="DE201" i="1"/>
  <c r="DE224" i="1"/>
  <c r="DE275" i="1"/>
  <c r="DE253" i="1"/>
  <c r="DE183" i="1"/>
  <c r="DE232" i="1"/>
  <c r="DE281" i="1"/>
  <c r="DE249" i="1"/>
  <c r="DE180" i="1"/>
  <c r="DE196" i="1"/>
  <c r="DE230" i="1"/>
  <c r="DE46" i="1"/>
  <c r="DE294" i="1"/>
  <c r="DE54" i="1"/>
  <c r="DE45" i="1"/>
  <c r="DE104" i="1"/>
  <c r="DE265" i="1"/>
  <c r="DE49" i="1"/>
  <c r="DE273" i="1"/>
  <c r="DE188" i="1"/>
  <c r="DE175" i="1"/>
  <c r="DE178" i="1"/>
  <c r="DE138" i="1"/>
  <c r="DE27" i="1"/>
  <c r="DE30" i="1"/>
  <c r="DE99" i="1"/>
  <c r="DE98" i="1"/>
  <c r="DE164" i="1"/>
  <c r="DE8" i="1"/>
  <c r="DE95" i="1"/>
  <c r="DE76" i="1"/>
  <c r="DE71" i="1"/>
  <c r="DE262" i="1"/>
  <c r="DE106" i="1"/>
  <c r="DE274" i="1"/>
  <c r="DE112" i="1"/>
  <c r="DE184" i="1"/>
  <c r="DE33" i="1"/>
  <c r="DE215" i="1"/>
  <c r="CO179" i="1"/>
  <c r="CN179" i="1"/>
  <c r="CN153" i="1"/>
  <c r="CN210" i="1"/>
  <c r="CN53" i="1"/>
  <c r="CN123" i="1"/>
  <c r="CN39" i="1"/>
  <c r="CN267" i="1"/>
  <c r="CN214" i="1"/>
  <c r="CN299" i="1"/>
  <c r="CN18" i="1"/>
  <c r="CN56" i="1"/>
  <c r="CN55" i="1"/>
  <c r="CN193" i="1"/>
  <c r="CN136" i="1"/>
  <c r="CN35" i="1"/>
  <c r="CN300" i="1"/>
  <c r="CN96" i="1"/>
  <c r="CN62" i="1"/>
  <c r="CN91" i="1"/>
  <c r="CN209" i="1"/>
  <c r="CN37" i="1"/>
  <c r="CN250" i="1"/>
  <c r="CN194" i="1"/>
  <c r="CN208" i="1"/>
  <c r="CN64" i="1"/>
  <c r="CN113" i="1"/>
  <c r="CN111" i="1"/>
  <c r="CN108" i="1"/>
  <c r="CN220" i="1"/>
  <c r="CN135" i="1"/>
  <c r="CN211" i="1"/>
  <c r="CN222" i="1"/>
  <c r="CN94" i="1"/>
  <c r="CN70" i="1"/>
  <c r="CN19" i="1"/>
  <c r="CN298" i="1"/>
  <c r="CN245" i="1"/>
  <c r="CN139" i="1"/>
  <c r="CN243" i="1"/>
  <c r="CN23" i="1"/>
  <c r="CN58" i="1"/>
  <c r="CN7" i="1"/>
  <c r="CN47" i="1"/>
  <c r="CN228" i="1"/>
  <c r="CN223" i="1"/>
  <c r="CN271" i="1"/>
  <c r="CN219" i="1"/>
  <c r="CN103" i="1"/>
  <c r="CN157" i="1"/>
  <c r="CN120" i="1"/>
  <c r="CN2" i="1"/>
  <c r="CN252" i="1"/>
  <c r="CN4" i="1"/>
  <c r="CN25" i="1"/>
  <c r="CN187" i="1"/>
  <c r="CN190" i="1"/>
  <c r="CN119" i="1"/>
  <c r="CN297" i="1"/>
  <c r="CN10" i="1"/>
  <c r="CN72" i="1"/>
  <c r="CN102" i="1"/>
  <c r="CN229" i="1"/>
  <c r="CN117" i="1"/>
  <c r="CN44" i="1"/>
  <c r="CN83" i="1"/>
  <c r="CN162" i="1"/>
  <c r="CN174" i="1"/>
  <c r="CN272" i="1"/>
  <c r="CN144" i="1"/>
  <c r="CN181" i="1"/>
  <c r="CN97" i="1"/>
  <c r="CN34" i="1"/>
  <c r="CN60" i="1"/>
  <c r="CN260" i="1"/>
  <c r="CN115" i="1"/>
  <c r="CN185" i="1"/>
  <c r="CN131" i="1"/>
  <c r="CN227" i="1"/>
  <c r="CN61" i="1"/>
  <c r="CN22" i="1"/>
  <c r="CN100" i="1"/>
  <c r="CN63" i="1"/>
  <c r="CN121" i="1"/>
  <c r="CN28" i="1"/>
  <c r="CN69" i="1"/>
  <c r="CN85" i="1"/>
  <c r="CN52" i="1"/>
  <c r="CN191" i="1"/>
  <c r="CN67" i="1"/>
  <c r="CN195" i="1"/>
  <c r="CN116" i="1"/>
  <c r="CN244" i="1"/>
  <c r="CN5" i="1"/>
  <c r="CN75" i="1"/>
  <c r="CN140" i="1"/>
  <c r="CN261" i="1"/>
  <c r="CN59" i="1"/>
  <c r="CN68" i="1"/>
  <c r="CN277" i="1"/>
  <c r="CN200" i="1"/>
  <c r="CN51" i="1"/>
  <c r="CN168" i="1"/>
  <c r="CN152" i="1"/>
  <c r="CN302" i="1"/>
  <c r="CN160" i="1"/>
  <c r="CN251" i="1"/>
  <c r="CN133" i="1"/>
  <c r="CN171" i="1"/>
  <c r="CN166" i="1"/>
  <c r="CN50" i="1"/>
  <c r="CN107" i="1"/>
  <c r="CN26" i="1"/>
  <c r="CN82" i="1"/>
  <c r="CN146" i="1"/>
  <c r="CN212" i="1"/>
  <c r="CN132" i="1"/>
  <c r="CN280" i="1"/>
  <c r="CN266" i="1"/>
  <c r="CN293" i="1"/>
  <c r="CN295" i="1"/>
  <c r="CN225" i="1"/>
  <c r="CN239" i="1"/>
  <c r="CN118" i="1"/>
  <c r="CN151" i="1"/>
  <c r="CN296" i="1"/>
  <c r="CN221" i="1"/>
  <c r="CN36" i="1"/>
  <c r="CN156" i="1"/>
  <c r="CN217" i="1"/>
  <c r="CN292" i="1"/>
  <c r="CN6" i="1"/>
  <c r="CN93" i="1"/>
  <c r="CN213" i="1"/>
  <c r="CN284" i="1"/>
  <c r="CN109" i="1"/>
  <c r="CN128" i="1"/>
  <c r="CN285" i="1"/>
  <c r="CN155" i="1"/>
  <c r="CN268" i="1"/>
  <c r="CN78" i="1"/>
  <c r="CN31" i="1"/>
  <c r="CN3" i="1"/>
  <c r="CN143" i="1"/>
  <c r="CN114" i="1"/>
  <c r="CN142" i="1"/>
  <c r="CN240" i="1"/>
  <c r="CN101" i="1"/>
  <c r="CN130" i="1"/>
  <c r="CN289" i="1"/>
  <c r="CN172" i="1"/>
  <c r="CN226" i="1"/>
  <c r="CN161" i="1"/>
  <c r="CN231" i="1"/>
  <c r="CN247" i="1"/>
  <c r="CN126" i="1"/>
  <c r="CN9" i="1"/>
  <c r="CN41" i="1"/>
  <c r="CN42" i="1"/>
  <c r="CN43" i="1"/>
  <c r="CN145" i="1"/>
  <c r="CN203" i="1"/>
  <c r="CN150" i="1"/>
  <c r="CN288" i="1"/>
  <c r="CN204" i="1"/>
  <c r="CN92" i="1"/>
  <c r="CN125" i="1"/>
  <c r="CN234" i="1"/>
  <c r="CN90" i="1"/>
  <c r="CN134" i="1"/>
  <c r="CN105" i="1"/>
  <c r="CN186" i="1"/>
  <c r="CN12" i="1"/>
  <c r="CN254" i="1"/>
  <c r="CN263" i="1"/>
  <c r="CN202" i="1"/>
  <c r="CN218" i="1"/>
  <c r="CN147" i="1"/>
  <c r="CN278" i="1"/>
  <c r="CN255" i="1"/>
  <c r="CN291" i="1"/>
  <c r="CN233" i="1"/>
  <c r="CN197" i="1"/>
  <c r="CN124" i="1"/>
  <c r="CN129" i="1"/>
  <c r="CN173" i="1"/>
  <c r="CN237" i="1"/>
  <c r="CN279" i="1"/>
  <c r="CN154" i="1"/>
  <c r="CN276" i="1"/>
  <c r="CN205" i="1"/>
  <c r="CN264" i="1"/>
  <c r="CN148" i="1"/>
  <c r="CN167" i="1"/>
  <c r="CN198" i="1"/>
  <c r="CN283" i="1"/>
  <c r="CN73" i="1"/>
  <c r="CN165" i="1"/>
  <c r="CN236" i="1"/>
  <c r="CN88" i="1"/>
  <c r="CN159" i="1"/>
  <c r="CN256" i="1"/>
  <c r="CN170" i="1"/>
  <c r="CN29" i="1"/>
  <c r="CN57" i="1"/>
  <c r="CN235" i="1"/>
  <c r="CN199" i="1"/>
  <c r="CN11" i="1"/>
  <c r="CN21" i="1"/>
  <c r="CN38" i="1"/>
  <c r="CN110" i="1"/>
  <c r="CN238" i="1"/>
  <c r="CN246" i="1"/>
  <c r="CN259" i="1"/>
  <c r="CN16" i="1"/>
  <c r="CN158" i="1"/>
  <c r="CN301" i="1"/>
  <c r="CN81" i="1"/>
  <c r="CN149" i="1"/>
  <c r="CN20" i="1"/>
  <c r="CN192" i="1"/>
  <c r="CN15" i="1"/>
  <c r="CN258" i="1"/>
  <c r="CN80" i="1"/>
  <c r="CN141" i="1"/>
  <c r="CN182" i="1"/>
  <c r="CN270" i="1"/>
  <c r="CN287" i="1"/>
  <c r="CN32" i="1"/>
  <c r="CN87" i="1"/>
  <c r="CN304" i="1"/>
  <c r="CN40" i="1"/>
  <c r="CN86" i="1"/>
  <c r="CN127" i="1"/>
  <c r="CN137" i="1"/>
  <c r="CN201" i="1"/>
  <c r="CN224" i="1"/>
  <c r="CN275" i="1"/>
  <c r="CN253" i="1"/>
  <c r="CN183" i="1"/>
  <c r="CN232" i="1"/>
  <c r="CN281" i="1"/>
  <c r="CN249" i="1"/>
  <c r="CN180" i="1"/>
  <c r="CN196" i="1"/>
  <c r="CN230" i="1"/>
  <c r="CN46" i="1"/>
  <c r="CN294" i="1"/>
  <c r="CN54" i="1"/>
  <c r="CN45" i="1"/>
  <c r="CN104" i="1"/>
  <c r="CN265" i="1"/>
  <c r="CN49" i="1"/>
  <c r="CN273" i="1"/>
  <c r="CN188" i="1"/>
  <c r="CN175" i="1"/>
  <c r="CN178" i="1"/>
  <c r="CN138" i="1"/>
  <c r="CN27" i="1"/>
  <c r="CN30" i="1"/>
  <c r="CN99" i="1"/>
  <c r="CN98" i="1"/>
  <c r="CN164" i="1"/>
  <c r="CN8" i="1"/>
  <c r="CN95" i="1"/>
  <c r="CN76" i="1"/>
  <c r="CN71" i="1"/>
  <c r="CN262" i="1"/>
  <c r="CN106" i="1"/>
  <c r="CN274" i="1"/>
  <c r="CN112" i="1"/>
  <c r="CN184" i="1"/>
  <c r="CN33" i="1"/>
  <c r="CN215" i="1"/>
  <c r="CM248" i="1"/>
  <c r="CM179" i="1"/>
  <c r="CM153" i="1"/>
  <c r="CM210" i="1"/>
  <c r="CM53" i="1"/>
  <c r="CM123" i="1"/>
  <c r="CM39" i="1"/>
  <c r="CM267" i="1"/>
  <c r="CM214" i="1"/>
  <c r="CM299" i="1"/>
  <c r="CM18" i="1"/>
  <c r="CM56" i="1"/>
  <c r="CM55" i="1"/>
  <c r="CM193" i="1"/>
  <c r="CM136" i="1"/>
  <c r="CM35" i="1"/>
  <c r="CM300" i="1"/>
  <c r="CM96" i="1"/>
  <c r="CM62" i="1"/>
  <c r="CM91" i="1"/>
  <c r="CM209" i="1"/>
  <c r="CM37" i="1"/>
  <c r="CM250" i="1"/>
  <c r="CM194" i="1"/>
  <c r="CM208" i="1"/>
  <c r="CM64" i="1"/>
  <c r="CM113" i="1"/>
  <c r="CM111" i="1"/>
  <c r="CM108" i="1"/>
  <c r="CM220" i="1"/>
  <c r="CM135" i="1"/>
  <c r="CM211" i="1"/>
  <c r="CM222" i="1"/>
  <c r="CM94" i="1"/>
  <c r="CM70" i="1"/>
  <c r="CM19" i="1"/>
  <c r="CM298" i="1"/>
  <c r="CM245" i="1"/>
  <c r="CM139" i="1"/>
  <c r="CM243" i="1"/>
  <c r="CM23" i="1"/>
  <c r="CM58" i="1"/>
  <c r="CM7" i="1"/>
  <c r="CM47" i="1"/>
  <c r="CM228" i="1"/>
  <c r="CM223" i="1"/>
  <c r="CM271" i="1"/>
  <c r="CM219" i="1"/>
  <c r="CM103" i="1"/>
  <c r="CM157" i="1"/>
  <c r="CM120" i="1"/>
  <c r="CM2" i="1"/>
  <c r="CM252" i="1"/>
  <c r="CM4" i="1"/>
  <c r="CM25" i="1"/>
  <c r="CM187" i="1"/>
  <c r="CM190" i="1"/>
  <c r="CM119" i="1"/>
  <c r="CM297" i="1"/>
  <c r="CM10" i="1"/>
  <c r="CM72" i="1"/>
  <c r="CM102" i="1"/>
  <c r="CM229" i="1"/>
  <c r="CM117" i="1"/>
  <c r="CM44" i="1"/>
  <c r="CM83" i="1"/>
  <c r="CM162" i="1"/>
  <c r="CM174" i="1"/>
  <c r="CM272" i="1"/>
  <c r="CM144" i="1"/>
  <c r="CM181" i="1"/>
  <c r="CM97" i="1"/>
  <c r="CM34" i="1"/>
  <c r="CM60" i="1"/>
  <c r="CM260" i="1"/>
  <c r="CM115" i="1"/>
  <c r="CM185" i="1"/>
  <c r="CM131" i="1"/>
  <c r="CM227" i="1"/>
  <c r="CM61" i="1"/>
  <c r="CM22" i="1"/>
  <c r="CM100" i="1"/>
  <c r="CM63" i="1"/>
  <c r="CM121" i="1"/>
  <c r="CM28" i="1"/>
  <c r="CM69" i="1"/>
  <c r="CM85" i="1"/>
  <c r="CM52" i="1"/>
  <c r="CM191" i="1"/>
  <c r="CM67" i="1"/>
  <c r="CM195" i="1"/>
  <c r="CM116" i="1"/>
  <c r="CM244" i="1"/>
  <c r="CM5" i="1"/>
  <c r="CM75" i="1"/>
  <c r="CM140" i="1"/>
  <c r="CM261" i="1"/>
  <c r="CM59" i="1"/>
  <c r="CM68" i="1"/>
  <c r="CM277" i="1"/>
  <c r="CM200" i="1"/>
  <c r="CM51" i="1"/>
  <c r="CM168" i="1"/>
  <c r="CM152" i="1"/>
  <c r="CM302" i="1"/>
  <c r="CM160" i="1"/>
  <c r="CM251" i="1"/>
  <c r="CM133" i="1"/>
  <c r="CM171" i="1"/>
  <c r="CM166" i="1"/>
  <c r="CM50" i="1"/>
  <c r="CM107" i="1"/>
  <c r="CM26" i="1"/>
  <c r="CM82" i="1"/>
  <c r="CM146" i="1"/>
  <c r="CM212" i="1"/>
  <c r="CM132" i="1"/>
  <c r="CM280" i="1"/>
  <c r="CM266" i="1"/>
  <c r="CM293" i="1"/>
  <c r="CM295" i="1"/>
  <c r="CM225" i="1"/>
  <c r="CM239" i="1"/>
  <c r="CM118" i="1"/>
  <c r="CM151" i="1"/>
  <c r="CM296" i="1"/>
  <c r="CM221" i="1"/>
  <c r="CM36" i="1"/>
  <c r="CM156" i="1"/>
  <c r="CM217" i="1"/>
  <c r="CM292" i="1"/>
  <c r="CM6" i="1"/>
  <c r="CM93" i="1"/>
  <c r="CM213" i="1"/>
  <c r="CM284" i="1"/>
  <c r="CM109" i="1"/>
  <c r="CM128" i="1"/>
  <c r="CM285" i="1"/>
  <c r="CM155" i="1"/>
  <c r="CM268" i="1"/>
  <c r="CM78" i="1"/>
  <c r="CM31" i="1"/>
  <c r="CM3" i="1"/>
  <c r="CM143" i="1"/>
  <c r="CM114" i="1"/>
  <c r="CM142" i="1"/>
  <c r="CM240" i="1"/>
  <c r="CM101" i="1"/>
  <c r="CM130" i="1"/>
  <c r="CM289" i="1"/>
  <c r="CM172" i="1"/>
  <c r="CM226" i="1"/>
  <c r="CM161" i="1"/>
  <c r="CM231" i="1"/>
  <c r="CM247" i="1"/>
  <c r="CM126" i="1"/>
  <c r="CM9" i="1"/>
  <c r="CM41" i="1"/>
  <c r="CM42" i="1"/>
  <c r="CM43" i="1"/>
  <c r="CM145" i="1"/>
  <c r="CM203" i="1"/>
  <c r="CM150" i="1"/>
  <c r="CM288" i="1"/>
  <c r="CM204" i="1"/>
  <c r="CM92" i="1"/>
  <c r="CM125" i="1"/>
  <c r="CM234" i="1"/>
  <c r="CM90" i="1"/>
  <c r="CM134" i="1"/>
  <c r="CM105" i="1"/>
  <c r="CM186" i="1"/>
  <c r="CM12" i="1"/>
  <c r="CM254" i="1"/>
  <c r="CM263" i="1"/>
  <c r="CM202" i="1"/>
  <c r="CM218" i="1"/>
  <c r="CM147" i="1"/>
  <c r="CM278" i="1"/>
  <c r="CM255" i="1"/>
  <c r="CM291" i="1"/>
  <c r="CM233" i="1"/>
  <c r="CM197" i="1"/>
  <c r="CM124" i="1"/>
  <c r="CM129" i="1"/>
  <c r="CM173" i="1"/>
  <c r="CM237" i="1"/>
  <c r="CM279" i="1"/>
  <c r="CM154" i="1"/>
  <c r="CM276" i="1"/>
  <c r="CM205" i="1"/>
  <c r="CM264" i="1"/>
  <c r="CM148" i="1"/>
  <c r="CM167" i="1"/>
  <c r="CM198" i="1"/>
  <c r="CM283" i="1"/>
  <c r="CM73" i="1"/>
  <c r="CM165" i="1"/>
  <c r="CM236" i="1"/>
  <c r="CM88" i="1"/>
  <c r="CM159" i="1"/>
  <c r="CM256" i="1"/>
  <c r="CM170" i="1"/>
  <c r="CM29" i="1"/>
  <c r="CM57" i="1"/>
  <c r="CM235" i="1"/>
  <c r="CM199" i="1"/>
  <c r="CM11" i="1"/>
  <c r="CM21" i="1"/>
  <c r="CM38" i="1"/>
  <c r="CM110" i="1"/>
  <c r="CM238" i="1"/>
  <c r="CM246" i="1"/>
  <c r="CM259" i="1"/>
  <c r="CM16" i="1"/>
  <c r="CM158" i="1"/>
  <c r="CM301" i="1"/>
  <c r="CM81" i="1"/>
  <c r="CM149" i="1"/>
  <c r="CM20" i="1"/>
  <c r="CM192" i="1"/>
  <c r="CM15" i="1"/>
  <c r="CM258" i="1"/>
  <c r="CM80" i="1"/>
  <c r="CM141" i="1"/>
  <c r="CM182" i="1"/>
  <c r="CM270" i="1"/>
  <c r="CM287" i="1"/>
  <c r="CM32" i="1"/>
  <c r="CM87" i="1"/>
  <c r="CM304" i="1"/>
  <c r="CM40" i="1"/>
  <c r="CM86" i="1"/>
  <c r="CM127" i="1"/>
  <c r="CM137" i="1"/>
  <c r="CM201" i="1"/>
  <c r="CM224" i="1"/>
  <c r="CM275" i="1"/>
  <c r="CM253" i="1"/>
  <c r="CM183" i="1"/>
  <c r="CM232" i="1"/>
  <c r="CM281" i="1"/>
  <c r="CM249" i="1"/>
  <c r="CM180" i="1"/>
  <c r="CM196" i="1"/>
  <c r="CM230" i="1"/>
  <c r="CM46" i="1"/>
  <c r="CM294" i="1"/>
  <c r="CM54" i="1"/>
  <c r="CM45" i="1"/>
  <c r="CM104" i="1"/>
  <c r="CM265" i="1"/>
  <c r="CM49" i="1"/>
  <c r="CM273" i="1"/>
  <c r="CM188" i="1"/>
  <c r="CM175" i="1"/>
  <c r="CM178" i="1"/>
  <c r="CM138" i="1"/>
  <c r="CM27" i="1"/>
  <c r="CM30" i="1"/>
  <c r="CM99" i="1"/>
  <c r="CM98" i="1"/>
  <c r="CM164" i="1"/>
  <c r="CM8" i="1"/>
  <c r="CM95" i="1"/>
  <c r="CM76" i="1"/>
  <c r="CM71" i="1"/>
  <c r="CM262" i="1"/>
  <c r="CM106" i="1"/>
  <c r="CM274" i="1"/>
  <c r="CM112" i="1"/>
  <c r="CM184" i="1"/>
  <c r="CM33" i="1"/>
  <c r="CM215" i="1"/>
  <c r="CL248" i="1"/>
  <c r="CL179" i="1"/>
  <c r="CL153" i="1"/>
  <c r="CL210" i="1"/>
  <c r="CL53" i="1"/>
  <c r="CL123" i="1"/>
  <c r="CL39" i="1"/>
  <c r="CL267" i="1"/>
  <c r="CL214" i="1"/>
  <c r="CL299" i="1"/>
  <c r="CL18" i="1"/>
  <c r="CL56" i="1"/>
  <c r="CL55" i="1"/>
  <c r="CL193" i="1"/>
  <c r="CL136" i="1"/>
  <c r="CL35" i="1"/>
  <c r="CL300" i="1"/>
  <c r="CL96" i="1"/>
  <c r="CL62" i="1"/>
  <c r="CL91" i="1"/>
  <c r="CL209" i="1"/>
  <c r="CL37" i="1"/>
  <c r="CL250" i="1"/>
  <c r="CL194" i="1"/>
  <c r="CL208" i="1"/>
  <c r="CL64" i="1"/>
  <c r="CL113" i="1"/>
  <c r="CL111" i="1"/>
  <c r="CL108" i="1"/>
  <c r="CL220" i="1"/>
  <c r="CL135" i="1"/>
  <c r="CL211" i="1"/>
  <c r="CL222" i="1"/>
  <c r="CL94" i="1"/>
  <c r="CL70" i="1"/>
  <c r="CL19" i="1"/>
  <c r="CL298" i="1"/>
  <c r="CL245" i="1"/>
  <c r="CL139" i="1"/>
  <c r="CL243" i="1"/>
  <c r="CL23" i="1"/>
  <c r="CL58" i="1"/>
  <c r="CL7" i="1"/>
  <c r="CL47" i="1"/>
  <c r="CL228" i="1"/>
  <c r="CL223" i="1"/>
  <c r="CL271" i="1"/>
  <c r="CL219" i="1"/>
  <c r="CL103" i="1"/>
  <c r="CL157" i="1"/>
  <c r="CL120" i="1"/>
  <c r="CL2" i="1"/>
  <c r="CL252" i="1"/>
  <c r="CL4" i="1"/>
  <c r="CL25" i="1"/>
  <c r="CL187" i="1"/>
  <c r="CL190" i="1"/>
  <c r="CL119" i="1"/>
  <c r="CL297" i="1"/>
  <c r="CL10" i="1"/>
  <c r="CL72" i="1"/>
  <c r="CL102" i="1"/>
  <c r="CL229" i="1"/>
  <c r="CL117" i="1"/>
  <c r="CL44" i="1"/>
  <c r="CL83" i="1"/>
  <c r="CL162" i="1"/>
  <c r="CL174" i="1"/>
  <c r="CL272" i="1"/>
  <c r="CL144" i="1"/>
  <c r="CL181" i="1"/>
  <c r="CL97" i="1"/>
  <c r="CL34" i="1"/>
  <c r="CL60" i="1"/>
  <c r="CL260" i="1"/>
  <c r="CL115" i="1"/>
  <c r="CL185" i="1"/>
  <c r="CL131" i="1"/>
  <c r="CL227" i="1"/>
  <c r="CL61" i="1"/>
  <c r="CL22" i="1"/>
  <c r="CL100" i="1"/>
  <c r="CL63" i="1"/>
  <c r="CL121" i="1"/>
  <c r="CL28" i="1"/>
  <c r="CL69" i="1"/>
  <c r="CL85" i="1"/>
  <c r="CL52" i="1"/>
  <c r="CL191" i="1"/>
  <c r="CL67" i="1"/>
  <c r="CL195" i="1"/>
  <c r="CL116" i="1"/>
  <c r="CL244" i="1"/>
  <c r="CL5" i="1"/>
  <c r="CL75" i="1"/>
  <c r="CL140" i="1"/>
  <c r="CL261" i="1"/>
  <c r="CL59" i="1"/>
  <c r="CL68" i="1"/>
  <c r="CL277" i="1"/>
  <c r="CL200" i="1"/>
  <c r="CL51" i="1"/>
  <c r="CL168" i="1"/>
  <c r="CL152" i="1"/>
  <c r="CL302" i="1"/>
  <c r="CL160" i="1"/>
  <c r="CL251" i="1"/>
  <c r="CL133" i="1"/>
  <c r="CL171" i="1"/>
  <c r="CL166" i="1"/>
  <c r="CL50" i="1"/>
  <c r="CL107" i="1"/>
  <c r="CL26" i="1"/>
  <c r="CL82" i="1"/>
  <c r="CL146" i="1"/>
  <c r="CL212" i="1"/>
  <c r="CL132" i="1"/>
  <c r="CL280" i="1"/>
  <c r="CL266" i="1"/>
  <c r="CL293" i="1"/>
  <c r="CL295" i="1"/>
  <c r="CL225" i="1"/>
  <c r="CL239" i="1"/>
  <c r="CL118" i="1"/>
  <c r="CL151" i="1"/>
  <c r="CL296" i="1"/>
  <c r="CL221" i="1"/>
  <c r="CL36" i="1"/>
  <c r="CL156" i="1"/>
  <c r="CL217" i="1"/>
  <c r="CL292" i="1"/>
  <c r="CL6" i="1"/>
  <c r="CL93" i="1"/>
  <c r="CL213" i="1"/>
  <c r="CL284" i="1"/>
  <c r="CL109" i="1"/>
  <c r="CL128" i="1"/>
  <c r="CL285" i="1"/>
  <c r="CL155" i="1"/>
  <c r="CL268" i="1"/>
  <c r="CL78" i="1"/>
  <c r="CL31" i="1"/>
  <c r="CL3" i="1"/>
  <c r="CL143" i="1"/>
  <c r="CL114" i="1"/>
  <c r="CL142" i="1"/>
  <c r="CL240" i="1"/>
  <c r="CL101" i="1"/>
  <c r="CL130" i="1"/>
  <c r="CL289" i="1"/>
  <c r="CL172" i="1"/>
  <c r="CL226" i="1"/>
  <c r="CL161" i="1"/>
  <c r="CL231" i="1"/>
  <c r="CL247" i="1"/>
  <c r="CL126" i="1"/>
  <c r="CL9" i="1"/>
  <c r="CL41" i="1"/>
  <c r="CL42" i="1"/>
  <c r="CL43" i="1"/>
  <c r="CL145" i="1"/>
  <c r="CL203" i="1"/>
  <c r="CL150" i="1"/>
  <c r="CL288" i="1"/>
  <c r="CL204" i="1"/>
  <c r="CL92" i="1"/>
  <c r="CL125" i="1"/>
  <c r="CL234" i="1"/>
  <c r="CL90" i="1"/>
  <c r="CL134" i="1"/>
  <c r="CL105" i="1"/>
  <c r="CL186" i="1"/>
  <c r="CL12" i="1"/>
  <c r="CL254" i="1"/>
  <c r="CL263" i="1"/>
  <c r="CL202" i="1"/>
  <c r="CL218" i="1"/>
  <c r="CL147" i="1"/>
  <c r="CL278" i="1"/>
  <c r="CL255" i="1"/>
  <c r="CL291" i="1"/>
  <c r="CL233" i="1"/>
  <c r="CL197" i="1"/>
  <c r="CL124" i="1"/>
  <c r="CL129" i="1"/>
  <c r="CL173" i="1"/>
  <c r="CL237" i="1"/>
  <c r="CL279" i="1"/>
  <c r="CL154" i="1"/>
  <c r="CL276" i="1"/>
  <c r="CL205" i="1"/>
  <c r="CL264" i="1"/>
  <c r="CL148" i="1"/>
  <c r="CL167" i="1"/>
  <c r="CL198" i="1"/>
  <c r="CL283" i="1"/>
  <c r="CL73" i="1"/>
  <c r="CL165" i="1"/>
  <c r="CL236" i="1"/>
  <c r="CL88" i="1"/>
  <c r="CL159" i="1"/>
  <c r="CL256" i="1"/>
  <c r="CL170" i="1"/>
  <c r="CL29" i="1"/>
  <c r="CL57" i="1"/>
  <c r="CL235" i="1"/>
  <c r="CL199" i="1"/>
  <c r="CL11" i="1"/>
  <c r="CL21" i="1"/>
  <c r="CL38" i="1"/>
  <c r="CL110" i="1"/>
  <c r="CL238" i="1"/>
  <c r="CL246" i="1"/>
  <c r="CL259" i="1"/>
  <c r="CL16" i="1"/>
  <c r="CL158" i="1"/>
  <c r="CL301" i="1"/>
  <c r="CL81" i="1"/>
  <c r="CL149" i="1"/>
  <c r="CL20" i="1"/>
  <c r="CL192" i="1"/>
  <c r="CL15" i="1"/>
  <c r="CL258" i="1"/>
  <c r="CL80" i="1"/>
  <c r="CL141" i="1"/>
  <c r="CL182" i="1"/>
  <c r="CL270" i="1"/>
  <c r="CL287" i="1"/>
  <c r="CL32" i="1"/>
  <c r="CL87" i="1"/>
  <c r="CL304" i="1"/>
  <c r="CL40" i="1"/>
  <c r="CL86" i="1"/>
  <c r="CL127" i="1"/>
  <c r="CL137" i="1"/>
  <c r="CL201" i="1"/>
  <c r="CL224" i="1"/>
  <c r="CL275" i="1"/>
  <c r="CL253" i="1"/>
  <c r="CL183" i="1"/>
  <c r="CL232" i="1"/>
  <c r="CL281" i="1"/>
  <c r="CL249" i="1"/>
  <c r="CL180" i="1"/>
  <c r="CL196" i="1"/>
  <c r="CL230" i="1"/>
  <c r="CL46" i="1"/>
  <c r="CL294" i="1"/>
  <c r="CL54" i="1"/>
  <c r="CL45" i="1"/>
  <c r="CL104" i="1"/>
  <c r="CL265" i="1"/>
  <c r="CL49" i="1"/>
  <c r="CL273" i="1"/>
  <c r="CL188" i="1"/>
  <c r="CL175" i="1"/>
  <c r="CL178" i="1"/>
  <c r="CL138" i="1"/>
  <c r="CL27" i="1"/>
  <c r="CL30" i="1"/>
  <c r="CL99" i="1"/>
  <c r="CL98" i="1"/>
  <c r="CL164" i="1"/>
  <c r="CL8" i="1"/>
  <c r="CL95" i="1"/>
  <c r="CL76" i="1"/>
  <c r="CL71" i="1"/>
  <c r="CL262" i="1"/>
  <c r="CL106" i="1"/>
  <c r="CL274" i="1"/>
  <c r="CL112" i="1"/>
  <c r="CL184" i="1"/>
  <c r="CL33" i="1"/>
  <c r="CL215" i="1"/>
  <c r="BV153" i="1"/>
  <c r="BV210" i="1"/>
  <c r="BV53" i="1"/>
  <c r="BV123" i="1"/>
  <c r="BV39" i="1"/>
  <c r="BV267" i="1"/>
  <c r="BV214" i="1"/>
  <c r="BV299" i="1"/>
  <c r="BV18" i="1"/>
  <c r="BV56" i="1"/>
  <c r="BV55" i="1"/>
  <c r="BV193" i="1"/>
  <c r="BV136" i="1"/>
  <c r="BV35" i="1"/>
  <c r="BV300" i="1"/>
  <c r="BV96" i="1"/>
  <c r="BV62" i="1"/>
  <c r="BV91" i="1"/>
  <c r="BV209" i="1"/>
  <c r="BV37" i="1"/>
  <c r="BV250" i="1"/>
  <c r="BV194" i="1"/>
  <c r="BV208" i="1"/>
  <c r="BV64" i="1"/>
  <c r="BV113" i="1"/>
  <c r="BV111" i="1"/>
  <c r="BV108" i="1"/>
  <c r="BV220" i="1"/>
  <c r="BV135" i="1"/>
  <c r="BV211" i="1"/>
  <c r="BV222" i="1"/>
  <c r="BV94" i="1"/>
  <c r="BV70" i="1"/>
  <c r="BV19" i="1"/>
  <c r="BV298" i="1"/>
  <c r="BV245" i="1"/>
  <c r="BV139" i="1"/>
  <c r="BV243" i="1"/>
  <c r="BV23" i="1"/>
  <c r="BV58" i="1"/>
  <c r="BV7" i="1"/>
  <c r="BV47" i="1"/>
  <c r="BV228" i="1"/>
  <c r="BV223" i="1"/>
  <c r="BV271" i="1"/>
  <c r="BV219" i="1"/>
  <c r="BV103" i="1"/>
  <c r="BV157" i="1"/>
  <c r="BV120" i="1"/>
  <c r="BV2" i="1"/>
  <c r="BV252" i="1"/>
  <c r="BV4" i="1"/>
  <c r="BV25" i="1"/>
  <c r="BV187" i="1"/>
  <c r="BV190" i="1"/>
  <c r="BV119" i="1"/>
  <c r="BV297" i="1"/>
  <c r="BV10" i="1"/>
  <c r="BV72" i="1"/>
  <c r="BV102" i="1"/>
  <c r="BV229" i="1"/>
  <c r="BV117" i="1"/>
  <c r="BV44" i="1"/>
  <c r="BV83" i="1"/>
  <c r="BV162" i="1"/>
  <c r="BV174" i="1"/>
  <c r="BV272" i="1"/>
  <c r="BV144" i="1"/>
  <c r="BV181" i="1"/>
  <c r="BV97" i="1"/>
  <c r="BV34" i="1"/>
  <c r="BV60" i="1"/>
  <c r="BV260" i="1"/>
  <c r="BV115" i="1"/>
  <c r="BV185" i="1"/>
  <c r="BV131" i="1"/>
  <c r="BV227" i="1"/>
  <c r="BV61" i="1"/>
  <c r="BV22" i="1"/>
  <c r="BV100" i="1"/>
  <c r="BV63" i="1"/>
  <c r="BV121" i="1"/>
  <c r="BV28" i="1"/>
  <c r="BV69" i="1"/>
  <c r="BV85" i="1"/>
  <c r="BV52" i="1"/>
  <c r="BV191" i="1"/>
  <c r="BV67" i="1"/>
  <c r="BV195" i="1"/>
  <c r="BV116" i="1"/>
  <c r="BV244" i="1"/>
  <c r="BV5" i="1"/>
  <c r="BV75" i="1"/>
  <c r="BV140" i="1"/>
  <c r="BV261" i="1"/>
  <c r="BV59" i="1"/>
  <c r="BV68" i="1"/>
  <c r="BV277" i="1"/>
  <c r="BV200" i="1"/>
  <c r="BV51" i="1"/>
  <c r="BV168" i="1"/>
  <c r="BV152" i="1"/>
  <c r="BV302" i="1"/>
  <c r="BV160" i="1"/>
  <c r="BV251" i="1"/>
  <c r="BV133" i="1"/>
  <c r="BV171" i="1"/>
  <c r="BV166" i="1"/>
  <c r="BV50" i="1"/>
  <c r="BV107" i="1"/>
  <c r="BV26" i="1"/>
  <c r="BV82" i="1"/>
  <c r="BV146" i="1"/>
  <c r="BV212" i="1"/>
  <c r="BV132" i="1"/>
  <c r="BV280" i="1"/>
  <c r="BV266" i="1"/>
  <c r="BV293" i="1"/>
  <c r="BV295" i="1"/>
  <c r="BV225" i="1"/>
  <c r="BV239" i="1"/>
  <c r="BV118" i="1"/>
  <c r="BV151" i="1"/>
  <c r="BV296" i="1"/>
  <c r="BV221" i="1"/>
  <c r="BV36" i="1"/>
  <c r="BV156" i="1"/>
  <c r="BV217" i="1"/>
  <c r="BV292" i="1"/>
  <c r="BV6" i="1"/>
  <c r="BV93" i="1"/>
  <c r="BV213" i="1"/>
  <c r="BV284" i="1"/>
  <c r="BV109" i="1"/>
  <c r="BV128" i="1"/>
  <c r="BV285" i="1"/>
  <c r="BV155" i="1"/>
  <c r="BV268" i="1"/>
  <c r="BV78" i="1"/>
  <c r="BV31" i="1"/>
  <c r="BV3" i="1"/>
  <c r="BV143" i="1"/>
  <c r="BV114" i="1"/>
  <c r="BV142" i="1"/>
  <c r="BV240" i="1"/>
  <c r="BV101" i="1"/>
  <c r="BV130" i="1"/>
  <c r="BV289" i="1"/>
  <c r="BV172" i="1"/>
  <c r="BV226" i="1"/>
  <c r="BV161" i="1"/>
  <c r="BV231" i="1"/>
  <c r="BV247" i="1"/>
  <c r="BV126" i="1"/>
  <c r="BV9" i="1"/>
  <c r="BV41" i="1"/>
  <c r="BV42" i="1"/>
  <c r="BV43" i="1"/>
  <c r="BV145" i="1"/>
  <c r="BV203" i="1"/>
  <c r="BV150" i="1"/>
  <c r="BV288" i="1"/>
  <c r="BV204" i="1"/>
  <c r="BV92" i="1"/>
  <c r="BV125" i="1"/>
  <c r="BV234" i="1"/>
  <c r="BV90" i="1"/>
  <c r="BV134" i="1"/>
  <c r="BV105" i="1"/>
  <c r="BV186" i="1"/>
  <c r="BV12" i="1"/>
  <c r="BV254" i="1"/>
  <c r="BV263" i="1"/>
  <c r="BV202" i="1"/>
  <c r="BV218" i="1"/>
  <c r="BV147" i="1"/>
  <c r="BV278" i="1"/>
  <c r="BV255" i="1"/>
  <c r="BV291" i="1"/>
  <c r="BV233" i="1"/>
  <c r="BV197" i="1"/>
  <c r="BV124" i="1"/>
  <c r="BV129" i="1"/>
  <c r="BV173" i="1"/>
  <c r="BV237" i="1"/>
  <c r="BV279" i="1"/>
  <c r="BV154" i="1"/>
  <c r="BV276" i="1"/>
  <c r="BV205" i="1"/>
  <c r="BV264" i="1"/>
  <c r="BV148" i="1"/>
  <c r="BV167" i="1"/>
  <c r="BV198" i="1"/>
  <c r="BV283" i="1"/>
  <c r="BV73" i="1"/>
  <c r="BV165" i="1"/>
  <c r="BV236" i="1"/>
  <c r="BV88" i="1"/>
  <c r="BV159" i="1"/>
  <c r="BV256" i="1"/>
  <c r="BV170" i="1"/>
  <c r="BV29" i="1"/>
  <c r="BV57" i="1"/>
  <c r="BV235" i="1"/>
  <c r="BV199" i="1"/>
  <c r="BV11" i="1"/>
  <c r="BV21" i="1"/>
  <c r="BV38" i="1"/>
  <c r="BV110" i="1"/>
  <c r="BV238" i="1"/>
  <c r="BV246" i="1"/>
  <c r="BV259" i="1"/>
  <c r="BV16" i="1"/>
  <c r="BV158" i="1"/>
  <c r="BV301" i="1"/>
  <c r="BV81" i="1"/>
  <c r="BV149" i="1"/>
  <c r="BV20" i="1"/>
  <c r="BV192" i="1"/>
  <c r="BV15" i="1"/>
  <c r="BV258" i="1"/>
  <c r="BV80" i="1"/>
  <c r="BV141" i="1"/>
  <c r="BV182" i="1"/>
  <c r="BV270" i="1"/>
  <c r="BV287" i="1"/>
  <c r="BV32" i="1"/>
  <c r="BV87" i="1"/>
  <c r="BV304" i="1"/>
  <c r="BV40" i="1"/>
  <c r="BV86" i="1"/>
  <c r="BV127" i="1"/>
  <c r="BV137" i="1"/>
  <c r="BV201" i="1"/>
  <c r="BV224" i="1"/>
  <c r="BV275" i="1"/>
  <c r="BV253" i="1"/>
  <c r="BV183" i="1"/>
  <c r="BV232" i="1"/>
  <c r="BV281" i="1"/>
  <c r="BV249" i="1"/>
  <c r="BV180" i="1"/>
  <c r="BV196" i="1"/>
  <c r="BV230" i="1"/>
  <c r="BV46" i="1"/>
  <c r="BV294" i="1"/>
  <c r="BV54" i="1"/>
  <c r="BV45" i="1"/>
  <c r="BV104" i="1"/>
  <c r="BV265" i="1"/>
  <c r="BV49" i="1"/>
  <c r="BV273" i="1"/>
  <c r="BV188" i="1"/>
  <c r="BV175" i="1"/>
  <c r="BV178" i="1"/>
  <c r="BV138" i="1"/>
  <c r="BV27" i="1"/>
  <c r="BV30" i="1"/>
  <c r="BV99" i="1"/>
  <c r="BV98" i="1"/>
  <c r="BV164" i="1"/>
  <c r="BV8" i="1"/>
  <c r="BV95" i="1"/>
  <c r="BV76" i="1"/>
  <c r="BV71" i="1"/>
  <c r="BV262" i="1"/>
  <c r="BV106" i="1"/>
  <c r="BV274" i="1"/>
  <c r="BV112" i="1"/>
  <c r="BV184" i="1"/>
  <c r="BV33" i="1"/>
  <c r="BV215" i="1"/>
  <c r="BU153" i="1"/>
  <c r="BU210" i="1"/>
  <c r="BU53" i="1"/>
  <c r="BU123" i="1"/>
  <c r="BU39" i="1"/>
  <c r="BU267" i="1"/>
  <c r="BU214" i="1"/>
  <c r="BU299" i="1"/>
  <c r="BU18" i="1"/>
  <c r="BU56" i="1"/>
  <c r="BU55" i="1"/>
  <c r="BU193" i="1"/>
  <c r="BU136" i="1"/>
  <c r="BU35" i="1"/>
  <c r="BU300" i="1"/>
  <c r="BU96" i="1"/>
  <c r="BU62" i="1"/>
  <c r="BU91" i="1"/>
  <c r="BU209" i="1"/>
  <c r="BU37" i="1"/>
  <c r="BU250" i="1"/>
  <c r="BU194" i="1"/>
  <c r="BU208" i="1"/>
  <c r="BU64" i="1"/>
  <c r="BU113" i="1"/>
  <c r="BU111" i="1"/>
  <c r="BU108" i="1"/>
  <c r="BU220" i="1"/>
  <c r="BU135" i="1"/>
  <c r="BU211" i="1"/>
  <c r="BU222" i="1"/>
  <c r="BU94" i="1"/>
  <c r="BU70" i="1"/>
  <c r="BU19" i="1"/>
  <c r="BU298" i="1"/>
  <c r="BU245" i="1"/>
  <c r="BU139" i="1"/>
  <c r="BU243" i="1"/>
  <c r="BU23" i="1"/>
  <c r="BU58" i="1"/>
  <c r="BU7" i="1"/>
  <c r="BU47" i="1"/>
  <c r="BU228" i="1"/>
  <c r="BU223" i="1"/>
  <c r="BU271" i="1"/>
  <c r="BU219" i="1"/>
  <c r="BU103" i="1"/>
  <c r="BU157" i="1"/>
  <c r="BU120" i="1"/>
  <c r="BU2" i="1"/>
  <c r="BU252" i="1"/>
  <c r="BU4" i="1"/>
  <c r="BU25" i="1"/>
  <c r="BU187" i="1"/>
  <c r="BU190" i="1"/>
  <c r="BU119" i="1"/>
  <c r="BU297" i="1"/>
  <c r="BU10" i="1"/>
  <c r="BU72" i="1"/>
  <c r="BU102" i="1"/>
  <c r="BU229" i="1"/>
  <c r="BU117" i="1"/>
  <c r="BU44" i="1"/>
  <c r="BU83" i="1"/>
  <c r="BU162" i="1"/>
  <c r="BU174" i="1"/>
  <c r="BU272" i="1"/>
  <c r="BU144" i="1"/>
  <c r="BU181" i="1"/>
  <c r="BU97" i="1"/>
  <c r="BU34" i="1"/>
  <c r="BU60" i="1"/>
  <c r="BU260" i="1"/>
  <c r="BU115" i="1"/>
  <c r="BU185" i="1"/>
  <c r="BU131" i="1"/>
  <c r="BU227" i="1"/>
  <c r="BU61" i="1"/>
  <c r="BU22" i="1"/>
  <c r="BU100" i="1"/>
  <c r="BU63" i="1"/>
  <c r="BU121" i="1"/>
  <c r="BU28" i="1"/>
  <c r="BU69" i="1"/>
  <c r="BU85" i="1"/>
  <c r="BU52" i="1"/>
  <c r="BU191" i="1"/>
  <c r="BU67" i="1"/>
  <c r="BU195" i="1"/>
  <c r="BU116" i="1"/>
  <c r="BU244" i="1"/>
  <c r="BU5" i="1"/>
  <c r="BU75" i="1"/>
  <c r="BU140" i="1"/>
  <c r="BU261" i="1"/>
  <c r="BU59" i="1"/>
  <c r="BU68" i="1"/>
  <c r="BU277" i="1"/>
  <c r="BU200" i="1"/>
  <c r="BU51" i="1"/>
  <c r="BU168" i="1"/>
  <c r="BU152" i="1"/>
  <c r="BU302" i="1"/>
  <c r="BU160" i="1"/>
  <c r="BU251" i="1"/>
  <c r="BU133" i="1"/>
  <c r="BU171" i="1"/>
  <c r="BU166" i="1"/>
  <c r="BU50" i="1"/>
  <c r="BU107" i="1"/>
  <c r="BU26" i="1"/>
  <c r="BU82" i="1"/>
  <c r="BU146" i="1"/>
  <c r="BU212" i="1"/>
  <c r="BU132" i="1"/>
  <c r="BU280" i="1"/>
  <c r="BU266" i="1"/>
  <c r="BU293" i="1"/>
  <c r="BU295" i="1"/>
  <c r="BU225" i="1"/>
  <c r="BU239" i="1"/>
  <c r="BU118" i="1"/>
  <c r="BU151" i="1"/>
  <c r="BU296" i="1"/>
  <c r="BU221" i="1"/>
  <c r="BU36" i="1"/>
  <c r="BU156" i="1"/>
  <c r="BU217" i="1"/>
  <c r="BU292" i="1"/>
  <c r="BU6" i="1"/>
  <c r="BU93" i="1"/>
  <c r="BU213" i="1"/>
  <c r="BU284" i="1"/>
  <c r="BU109" i="1"/>
  <c r="BU128" i="1"/>
  <c r="BU285" i="1"/>
  <c r="BU155" i="1"/>
  <c r="BU268" i="1"/>
  <c r="BU78" i="1"/>
  <c r="BU31" i="1"/>
  <c r="BU3" i="1"/>
  <c r="BU143" i="1"/>
  <c r="BU114" i="1"/>
  <c r="BU142" i="1"/>
  <c r="BU240" i="1"/>
  <c r="BU101" i="1"/>
  <c r="BU130" i="1"/>
  <c r="BU289" i="1"/>
  <c r="BU172" i="1"/>
  <c r="BU226" i="1"/>
  <c r="BU161" i="1"/>
  <c r="BU231" i="1"/>
  <c r="BU247" i="1"/>
  <c r="BU126" i="1"/>
  <c r="BU9" i="1"/>
  <c r="BU41" i="1"/>
  <c r="BU42" i="1"/>
  <c r="BU43" i="1"/>
  <c r="BU145" i="1"/>
  <c r="BU203" i="1"/>
  <c r="BU150" i="1"/>
  <c r="BU288" i="1"/>
  <c r="BU204" i="1"/>
  <c r="BU92" i="1"/>
  <c r="BU125" i="1"/>
  <c r="BU234" i="1"/>
  <c r="BU90" i="1"/>
  <c r="BU134" i="1"/>
  <c r="BU105" i="1"/>
  <c r="BU186" i="1"/>
  <c r="BU12" i="1"/>
  <c r="BU254" i="1"/>
  <c r="BU263" i="1"/>
  <c r="BU202" i="1"/>
  <c r="BU218" i="1"/>
  <c r="BU147" i="1"/>
  <c r="BU278" i="1"/>
  <c r="BU255" i="1"/>
  <c r="BU291" i="1"/>
  <c r="BU233" i="1"/>
  <c r="BU197" i="1"/>
  <c r="BU124" i="1"/>
  <c r="BU129" i="1"/>
  <c r="BU173" i="1"/>
  <c r="BU237" i="1"/>
  <c r="BU279" i="1"/>
  <c r="BU154" i="1"/>
  <c r="BU276" i="1"/>
  <c r="BU205" i="1"/>
  <c r="BU264" i="1"/>
  <c r="BU148" i="1"/>
  <c r="BU167" i="1"/>
  <c r="BU198" i="1"/>
  <c r="BU283" i="1"/>
  <c r="BU73" i="1"/>
  <c r="BU165" i="1"/>
  <c r="BU236" i="1"/>
  <c r="BU88" i="1"/>
  <c r="BU159" i="1"/>
  <c r="BU256" i="1"/>
  <c r="BU170" i="1"/>
  <c r="BU29" i="1"/>
  <c r="BU57" i="1"/>
  <c r="BU235" i="1"/>
  <c r="BU199" i="1"/>
  <c r="BU11" i="1"/>
  <c r="BU21" i="1"/>
  <c r="BU38" i="1"/>
  <c r="BU110" i="1"/>
  <c r="BU238" i="1"/>
  <c r="BU246" i="1"/>
  <c r="BU259" i="1"/>
  <c r="BU16" i="1"/>
  <c r="BU158" i="1"/>
  <c r="BU301" i="1"/>
  <c r="BU81" i="1"/>
  <c r="BU149" i="1"/>
  <c r="BU20" i="1"/>
  <c r="BU192" i="1"/>
  <c r="BU15" i="1"/>
  <c r="BU258" i="1"/>
  <c r="BU80" i="1"/>
  <c r="BU141" i="1"/>
  <c r="BU182" i="1"/>
  <c r="BU270" i="1"/>
  <c r="BU287" i="1"/>
  <c r="BU32" i="1"/>
  <c r="BU87" i="1"/>
  <c r="BU304" i="1"/>
  <c r="BU40" i="1"/>
  <c r="BU86" i="1"/>
  <c r="BU127" i="1"/>
  <c r="BU137" i="1"/>
  <c r="BU201" i="1"/>
  <c r="BU224" i="1"/>
  <c r="BU275" i="1"/>
  <c r="BU253" i="1"/>
  <c r="BU183" i="1"/>
  <c r="BU232" i="1"/>
  <c r="BU281" i="1"/>
  <c r="BU249" i="1"/>
  <c r="BU180" i="1"/>
  <c r="BU196" i="1"/>
  <c r="BU230" i="1"/>
  <c r="BU46" i="1"/>
  <c r="BU294" i="1"/>
  <c r="BU54" i="1"/>
  <c r="BU45" i="1"/>
  <c r="BU104" i="1"/>
  <c r="BU265" i="1"/>
  <c r="BU49" i="1"/>
  <c r="BU273" i="1"/>
  <c r="BU188" i="1"/>
  <c r="BU175" i="1"/>
  <c r="BU178" i="1"/>
  <c r="BU138" i="1"/>
  <c r="BU27" i="1"/>
  <c r="BU30" i="1"/>
  <c r="BU99" i="1"/>
  <c r="BU98" i="1"/>
  <c r="BU164" i="1"/>
  <c r="BU8" i="1"/>
  <c r="BU95" i="1"/>
  <c r="BU76" i="1"/>
  <c r="BU71" i="1"/>
  <c r="BU262" i="1"/>
  <c r="BU106" i="1"/>
  <c r="BU274" i="1"/>
  <c r="BU112" i="1"/>
  <c r="BU184" i="1"/>
  <c r="BU33" i="1"/>
  <c r="BU215" i="1"/>
  <c r="BT153" i="1"/>
  <c r="BT210" i="1"/>
  <c r="BT53" i="1"/>
  <c r="BT123" i="1"/>
  <c r="BT39" i="1"/>
  <c r="BT267" i="1"/>
  <c r="BT214" i="1"/>
  <c r="BT299" i="1"/>
  <c r="BT18" i="1"/>
  <c r="BT56" i="1"/>
  <c r="BT55" i="1"/>
  <c r="BT193" i="1"/>
  <c r="BT136" i="1"/>
  <c r="BT35" i="1"/>
  <c r="BT300" i="1"/>
  <c r="BT96" i="1"/>
  <c r="BT62" i="1"/>
  <c r="BT91" i="1"/>
  <c r="BT209" i="1"/>
  <c r="BT37" i="1"/>
  <c r="BT250" i="1"/>
  <c r="BT194" i="1"/>
  <c r="BT208" i="1"/>
  <c r="BT64" i="1"/>
  <c r="BT113" i="1"/>
  <c r="BT111" i="1"/>
  <c r="BT108" i="1"/>
  <c r="BT220" i="1"/>
  <c r="BT135" i="1"/>
  <c r="BT211" i="1"/>
  <c r="BT222" i="1"/>
  <c r="BT94" i="1"/>
  <c r="BT70" i="1"/>
  <c r="BT19" i="1"/>
  <c r="BT298" i="1"/>
  <c r="BT245" i="1"/>
  <c r="BT139" i="1"/>
  <c r="BT243" i="1"/>
  <c r="BT23" i="1"/>
  <c r="BT58" i="1"/>
  <c r="BT7" i="1"/>
  <c r="BT47" i="1"/>
  <c r="BT228" i="1"/>
  <c r="BT223" i="1"/>
  <c r="BT271" i="1"/>
  <c r="BT219" i="1"/>
  <c r="BT103" i="1"/>
  <c r="BT157" i="1"/>
  <c r="BT120" i="1"/>
  <c r="BT2" i="1"/>
  <c r="BT252" i="1"/>
  <c r="BT4" i="1"/>
  <c r="BT25" i="1"/>
  <c r="BT187" i="1"/>
  <c r="BT190" i="1"/>
  <c r="BT119" i="1"/>
  <c r="BT297" i="1"/>
  <c r="BT10" i="1"/>
  <c r="BT72" i="1"/>
  <c r="BT102" i="1"/>
  <c r="BT229" i="1"/>
  <c r="BT117" i="1"/>
  <c r="BT44" i="1"/>
  <c r="BT83" i="1"/>
  <c r="BT162" i="1"/>
  <c r="BT174" i="1"/>
  <c r="BT272" i="1"/>
  <c r="BT144" i="1"/>
  <c r="BT181" i="1"/>
  <c r="BT97" i="1"/>
  <c r="BT34" i="1"/>
  <c r="BT60" i="1"/>
  <c r="BT260" i="1"/>
  <c r="BT115" i="1"/>
  <c r="BT185" i="1"/>
  <c r="BT131" i="1"/>
  <c r="BT227" i="1"/>
  <c r="BT61" i="1"/>
  <c r="BT22" i="1"/>
  <c r="BT100" i="1"/>
  <c r="BT63" i="1"/>
  <c r="BT121" i="1"/>
  <c r="BT28" i="1"/>
  <c r="BT69" i="1"/>
  <c r="BT85" i="1"/>
  <c r="BT52" i="1"/>
  <c r="BT191" i="1"/>
  <c r="BT67" i="1"/>
  <c r="BT195" i="1"/>
  <c r="BT116" i="1"/>
  <c r="BT244" i="1"/>
  <c r="BT5" i="1"/>
  <c r="BT75" i="1"/>
  <c r="BT140" i="1"/>
  <c r="BT261" i="1"/>
  <c r="BT59" i="1"/>
  <c r="BT68" i="1"/>
  <c r="BT277" i="1"/>
  <c r="BT200" i="1"/>
  <c r="BT51" i="1"/>
  <c r="BT168" i="1"/>
  <c r="BT152" i="1"/>
  <c r="BT302" i="1"/>
  <c r="BT160" i="1"/>
  <c r="BT251" i="1"/>
  <c r="BT133" i="1"/>
  <c r="BT171" i="1"/>
  <c r="BT166" i="1"/>
  <c r="BT50" i="1"/>
  <c r="BT107" i="1"/>
  <c r="BT26" i="1"/>
  <c r="BT82" i="1"/>
  <c r="BT146" i="1"/>
  <c r="BT212" i="1"/>
  <c r="BT132" i="1"/>
  <c r="BT280" i="1"/>
  <c r="BT266" i="1"/>
  <c r="BT293" i="1"/>
  <c r="BT295" i="1"/>
  <c r="BT225" i="1"/>
  <c r="BT239" i="1"/>
  <c r="BT118" i="1"/>
  <c r="BT151" i="1"/>
  <c r="BT296" i="1"/>
  <c r="BT221" i="1"/>
  <c r="BT36" i="1"/>
  <c r="BT156" i="1"/>
  <c r="BT217" i="1"/>
  <c r="BT292" i="1"/>
  <c r="BT6" i="1"/>
  <c r="BT93" i="1"/>
  <c r="BT213" i="1"/>
  <c r="BT284" i="1"/>
  <c r="BT109" i="1"/>
  <c r="BT128" i="1"/>
  <c r="BT285" i="1"/>
  <c r="BT155" i="1"/>
  <c r="BT268" i="1"/>
  <c r="BT78" i="1"/>
  <c r="BT31" i="1"/>
  <c r="BT3" i="1"/>
  <c r="BT143" i="1"/>
  <c r="BT114" i="1"/>
  <c r="BT142" i="1"/>
  <c r="BT240" i="1"/>
  <c r="BT101" i="1"/>
  <c r="BT130" i="1"/>
  <c r="BT289" i="1"/>
  <c r="BT172" i="1"/>
  <c r="BT226" i="1"/>
  <c r="BT161" i="1"/>
  <c r="BT231" i="1"/>
  <c r="BT247" i="1"/>
  <c r="BT126" i="1"/>
  <c r="BT9" i="1"/>
  <c r="BT41" i="1"/>
  <c r="BT42" i="1"/>
  <c r="BT43" i="1"/>
  <c r="BT145" i="1"/>
  <c r="BT203" i="1"/>
  <c r="BT150" i="1"/>
  <c r="BT288" i="1"/>
  <c r="BT204" i="1"/>
  <c r="BT92" i="1"/>
  <c r="BT125" i="1"/>
  <c r="BT234" i="1"/>
  <c r="BT90" i="1"/>
  <c r="BT134" i="1"/>
  <c r="BT105" i="1"/>
  <c r="BT186" i="1"/>
  <c r="BT12" i="1"/>
  <c r="BT254" i="1"/>
  <c r="BT263" i="1"/>
  <c r="BT202" i="1"/>
  <c r="BT218" i="1"/>
  <c r="BT147" i="1"/>
  <c r="BT278" i="1"/>
  <c r="BT255" i="1"/>
  <c r="BT291" i="1"/>
  <c r="BT233" i="1"/>
  <c r="BT197" i="1"/>
  <c r="BT124" i="1"/>
  <c r="BT129" i="1"/>
  <c r="BT173" i="1"/>
  <c r="BT237" i="1"/>
  <c r="BT279" i="1"/>
  <c r="BT154" i="1"/>
  <c r="BT276" i="1"/>
  <c r="BT205" i="1"/>
  <c r="BT264" i="1"/>
  <c r="BT148" i="1"/>
  <c r="BT167" i="1"/>
  <c r="BT198" i="1"/>
  <c r="BT283" i="1"/>
  <c r="BT73" i="1"/>
  <c r="BT165" i="1"/>
  <c r="BT236" i="1"/>
  <c r="BT88" i="1"/>
  <c r="BT159" i="1"/>
  <c r="BT256" i="1"/>
  <c r="BT170" i="1"/>
  <c r="BT29" i="1"/>
  <c r="BT57" i="1"/>
  <c r="BT235" i="1"/>
  <c r="BT199" i="1"/>
  <c r="BT11" i="1"/>
  <c r="BT21" i="1"/>
  <c r="BT38" i="1"/>
  <c r="BT110" i="1"/>
  <c r="BT238" i="1"/>
  <c r="BT246" i="1"/>
  <c r="BT259" i="1"/>
  <c r="BT16" i="1"/>
  <c r="BT158" i="1"/>
  <c r="BT301" i="1"/>
  <c r="BT81" i="1"/>
  <c r="BT149" i="1"/>
  <c r="BT20" i="1"/>
  <c r="BT192" i="1"/>
  <c r="BT15" i="1"/>
  <c r="BT258" i="1"/>
  <c r="BT80" i="1"/>
  <c r="BT141" i="1"/>
  <c r="BT182" i="1"/>
  <c r="BT270" i="1"/>
  <c r="BT287" i="1"/>
  <c r="BT32" i="1"/>
  <c r="BT87" i="1"/>
  <c r="BT304" i="1"/>
  <c r="BT40" i="1"/>
  <c r="BT86" i="1"/>
  <c r="BT127" i="1"/>
  <c r="BT137" i="1"/>
  <c r="BT201" i="1"/>
  <c r="BT224" i="1"/>
  <c r="BT275" i="1"/>
  <c r="BT253" i="1"/>
  <c r="BT183" i="1"/>
  <c r="BT232" i="1"/>
  <c r="BT281" i="1"/>
  <c r="BT249" i="1"/>
  <c r="BT180" i="1"/>
  <c r="BT196" i="1"/>
  <c r="BT230" i="1"/>
  <c r="BT46" i="1"/>
  <c r="BT294" i="1"/>
  <c r="BT54" i="1"/>
  <c r="BT45" i="1"/>
  <c r="BT104" i="1"/>
  <c r="BT265" i="1"/>
  <c r="BT49" i="1"/>
  <c r="BT273" i="1"/>
  <c r="BT188" i="1"/>
  <c r="BT175" i="1"/>
  <c r="BT178" i="1"/>
  <c r="BT138" i="1"/>
  <c r="BT27" i="1"/>
  <c r="BT30" i="1"/>
  <c r="BT99" i="1"/>
  <c r="BT98" i="1"/>
  <c r="BT164" i="1"/>
  <c r="BT8" i="1"/>
  <c r="BT95" i="1"/>
  <c r="BT76" i="1"/>
  <c r="BT71" i="1"/>
  <c r="BT262" i="1"/>
  <c r="BT106" i="1"/>
  <c r="BT274" i="1"/>
  <c r="BT112" i="1"/>
  <c r="BT184" i="1"/>
  <c r="BT33" i="1"/>
  <c r="BT215" i="1"/>
  <c r="BS153" i="1"/>
  <c r="BS210" i="1"/>
  <c r="BS53" i="1"/>
  <c r="BS123" i="1"/>
  <c r="BS39" i="1"/>
  <c r="BS267" i="1"/>
  <c r="BS214" i="1"/>
  <c r="BS299" i="1"/>
  <c r="BS18" i="1"/>
  <c r="BS56" i="1"/>
  <c r="BS55" i="1"/>
  <c r="BS193" i="1"/>
  <c r="BS136" i="1"/>
  <c r="BS35" i="1"/>
  <c r="BS300" i="1"/>
  <c r="BS96" i="1"/>
  <c r="BS62" i="1"/>
  <c r="BS91" i="1"/>
  <c r="BS209" i="1"/>
  <c r="BS37" i="1"/>
  <c r="BS250" i="1"/>
  <c r="BS194" i="1"/>
  <c r="BS208" i="1"/>
  <c r="BS64" i="1"/>
  <c r="BS113" i="1"/>
  <c r="BS111" i="1"/>
  <c r="BS108" i="1"/>
  <c r="BS220" i="1"/>
  <c r="BS135" i="1"/>
  <c r="BS211" i="1"/>
  <c r="BS222" i="1"/>
  <c r="BS94" i="1"/>
  <c r="BS70" i="1"/>
  <c r="BS19" i="1"/>
  <c r="BS298" i="1"/>
  <c r="BS245" i="1"/>
  <c r="BS139" i="1"/>
  <c r="BS243" i="1"/>
  <c r="BS23" i="1"/>
  <c r="BS58" i="1"/>
  <c r="BS7" i="1"/>
  <c r="BS47" i="1"/>
  <c r="BS228" i="1"/>
  <c r="BS223" i="1"/>
  <c r="BS271" i="1"/>
  <c r="BS219" i="1"/>
  <c r="BS103" i="1"/>
  <c r="BS157" i="1"/>
  <c r="BS120" i="1"/>
  <c r="BS2" i="1"/>
  <c r="BS252" i="1"/>
  <c r="BS4" i="1"/>
  <c r="BS25" i="1"/>
  <c r="BS187" i="1"/>
  <c r="BS190" i="1"/>
  <c r="BS119" i="1"/>
  <c r="BS297" i="1"/>
  <c r="BS10" i="1"/>
  <c r="BS72" i="1"/>
  <c r="BS102" i="1"/>
  <c r="BS229" i="1"/>
  <c r="BS117" i="1"/>
  <c r="BS44" i="1"/>
  <c r="BS83" i="1"/>
  <c r="BS162" i="1"/>
  <c r="BS174" i="1"/>
  <c r="BS272" i="1"/>
  <c r="BS144" i="1"/>
  <c r="BS181" i="1"/>
  <c r="BS97" i="1"/>
  <c r="BS34" i="1"/>
  <c r="BS60" i="1"/>
  <c r="BS260" i="1"/>
  <c r="BS115" i="1"/>
  <c r="BS185" i="1"/>
  <c r="BS131" i="1"/>
  <c r="BS227" i="1"/>
  <c r="BS61" i="1"/>
  <c r="BS22" i="1"/>
  <c r="BS100" i="1"/>
  <c r="BS63" i="1"/>
  <c r="BS121" i="1"/>
  <c r="BS28" i="1"/>
  <c r="BS69" i="1"/>
  <c r="BS85" i="1"/>
  <c r="BS52" i="1"/>
  <c r="BS191" i="1"/>
  <c r="BS67" i="1"/>
  <c r="BS195" i="1"/>
  <c r="BS116" i="1"/>
  <c r="BS244" i="1"/>
  <c r="BS5" i="1"/>
  <c r="BS75" i="1"/>
  <c r="BS140" i="1"/>
  <c r="BS261" i="1"/>
  <c r="BS59" i="1"/>
  <c r="BS68" i="1"/>
  <c r="BS277" i="1"/>
  <c r="BS200" i="1"/>
  <c r="BS51" i="1"/>
  <c r="BS168" i="1"/>
  <c r="BS152" i="1"/>
  <c r="BS302" i="1"/>
  <c r="BS160" i="1"/>
  <c r="BS251" i="1"/>
  <c r="BS133" i="1"/>
  <c r="BS171" i="1"/>
  <c r="BS166" i="1"/>
  <c r="BS50" i="1"/>
  <c r="BS107" i="1"/>
  <c r="BS26" i="1"/>
  <c r="BS82" i="1"/>
  <c r="BS146" i="1"/>
  <c r="BS212" i="1"/>
  <c r="BS132" i="1"/>
  <c r="BS280" i="1"/>
  <c r="BS266" i="1"/>
  <c r="BS293" i="1"/>
  <c r="BS295" i="1"/>
  <c r="BS225" i="1"/>
  <c r="BS239" i="1"/>
  <c r="BS118" i="1"/>
  <c r="BS151" i="1"/>
  <c r="BS296" i="1"/>
  <c r="BS221" i="1"/>
  <c r="BS36" i="1"/>
  <c r="BS156" i="1"/>
  <c r="BS217" i="1"/>
  <c r="BS292" i="1"/>
  <c r="BS6" i="1"/>
  <c r="BS93" i="1"/>
  <c r="BS213" i="1"/>
  <c r="BS284" i="1"/>
  <c r="BS109" i="1"/>
  <c r="BS128" i="1"/>
  <c r="BS285" i="1"/>
  <c r="BS155" i="1"/>
  <c r="BS268" i="1"/>
  <c r="BS78" i="1"/>
  <c r="BS31" i="1"/>
  <c r="BS3" i="1"/>
  <c r="BS143" i="1"/>
  <c r="BS114" i="1"/>
  <c r="BS142" i="1"/>
  <c r="BS240" i="1"/>
  <c r="BS101" i="1"/>
  <c r="BS130" i="1"/>
  <c r="BS289" i="1"/>
  <c r="BS172" i="1"/>
  <c r="BS226" i="1"/>
  <c r="BS161" i="1"/>
  <c r="BS231" i="1"/>
  <c r="BS247" i="1"/>
  <c r="BS126" i="1"/>
  <c r="BS9" i="1"/>
  <c r="BS41" i="1"/>
  <c r="BS42" i="1"/>
  <c r="BS43" i="1"/>
  <c r="BS145" i="1"/>
  <c r="BS203" i="1"/>
  <c r="BS150" i="1"/>
  <c r="BS288" i="1"/>
  <c r="BS204" i="1"/>
  <c r="BS92" i="1"/>
  <c r="BS125" i="1"/>
  <c r="BS234" i="1"/>
  <c r="BS90" i="1"/>
  <c r="BS134" i="1"/>
  <c r="BS105" i="1"/>
  <c r="BS186" i="1"/>
  <c r="BS12" i="1"/>
  <c r="BS254" i="1"/>
  <c r="BS263" i="1"/>
  <c r="BS202" i="1"/>
  <c r="BS218" i="1"/>
  <c r="BS147" i="1"/>
  <c r="BS278" i="1"/>
  <c r="BS255" i="1"/>
  <c r="BS291" i="1"/>
  <c r="BS233" i="1"/>
  <c r="BS197" i="1"/>
  <c r="BS124" i="1"/>
  <c r="BS129" i="1"/>
  <c r="BS173" i="1"/>
  <c r="BS237" i="1"/>
  <c r="BS279" i="1"/>
  <c r="BS154" i="1"/>
  <c r="BS276" i="1"/>
  <c r="BS205" i="1"/>
  <c r="BS264" i="1"/>
  <c r="BS148" i="1"/>
  <c r="BS167" i="1"/>
  <c r="BS198" i="1"/>
  <c r="BS283" i="1"/>
  <c r="BS73" i="1"/>
  <c r="BS165" i="1"/>
  <c r="BS236" i="1"/>
  <c r="BS88" i="1"/>
  <c r="BS159" i="1"/>
  <c r="BS256" i="1"/>
  <c r="BS170" i="1"/>
  <c r="BS29" i="1"/>
  <c r="BS57" i="1"/>
  <c r="BS235" i="1"/>
  <c r="BS199" i="1"/>
  <c r="BS11" i="1"/>
  <c r="BS21" i="1"/>
  <c r="BS38" i="1"/>
  <c r="BS110" i="1"/>
  <c r="BS238" i="1"/>
  <c r="BS246" i="1"/>
  <c r="BS259" i="1"/>
  <c r="BS16" i="1"/>
  <c r="BS158" i="1"/>
  <c r="BS301" i="1"/>
  <c r="BS81" i="1"/>
  <c r="BS149" i="1"/>
  <c r="BS20" i="1"/>
  <c r="BS192" i="1"/>
  <c r="BS15" i="1"/>
  <c r="BS258" i="1"/>
  <c r="BS80" i="1"/>
  <c r="BS141" i="1"/>
  <c r="BS182" i="1"/>
  <c r="BS270" i="1"/>
  <c r="BS287" i="1"/>
  <c r="BS32" i="1"/>
  <c r="BS87" i="1"/>
  <c r="BS304" i="1"/>
  <c r="BS40" i="1"/>
  <c r="BS86" i="1"/>
  <c r="BS127" i="1"/>
  <c r="BS137" i="1"/>
  <c r="BS201" i="1"/>
  <c r="BS224" i="1"/>
  <c r="BS275" i="1"/>
  <c r="BS253" i="1"/>
  <c r="BS183" i="1"/>
  <c r="BS232" i="1"/>
  <c r="BS281" i="1"/>
  <c r="BS249" i="1"/>
  <c r="BS180" i="1"/>
  <c r="BS196" i="1"/>
  <c r="BS230" i="1"/>
  <c r="BS46" i="1"/>
  <c r="BS294" i="1"/>
  <c r="BS54" i="1"/>
  <c r="BS45" i="1"/>
  <c r="BS104" i="1"/>
  <c r="BS265" i="1"/>
  <c r="BS49" i="1"/>
  <c r="BS273" i="1"/>
  <c r="BS188" i="1"/>
  <c r="BS175" i="1"/>
  <c r="BS178" i="1"/>
  <c r="BS138" i="1"/>
  <c r="BS27" i="1"/>
  <c r="BS30" i="1"/>
  <c r="BS99" i="1"/>
  <c r="BS98" i="1"/>
  <c r="BS164" i="1"/>
  <c r="BS8" i="1"/>
  <c r="BS95" i="1"/>
  <c r="BS76" i="1"/>
  <c r="BS71" i="1"/>
  <c r="BS262" i="1"/>
  <c r="BS106" i="1"/>
  <c r="BS274" i="1"/>
  <c r="BS112" i="1"/>
  <c r="BS184" i="1"/>
  <c r="BS33" i="1"/>
  <c r="BS215" i="1"/>
  <c r="BC163" i="1"/>
  <c r="BC257" i="1"/>
  <c r="BC89" i="1"/>
  <c r="BC216" i="1"/>
  <c r="BC24" i="1"/>
  <c r="BC176" i="1"/>
  <c r="BC269" i="1"/>
  <c r="BC84" i="1"/>
  <c r="BC248" i="1"/>
  <c r="BC179" i="1"/>
  <c r="BC153" i="1"/>
  <c r="BC210" i="1"/>
  <c r="BC53" i="1"/>
  <c r="BC123" i="1"/>
  <c r="BC39" i="1"/>
  <c r="BC267" i="1"/>
  <c r="BC214" i="1"/>
  <c r="BC299" i="1"/>
  <c r="BC18" i="1"/>
  <c r="BC56" i="1"/>
  <c r="BC55" i="1"/>
  <c r="BC193" i="1"/>
  <c r="BC136" i="1"/>
  <c r="BC35" i="1"/>
  <c r="BC300" i="1"/>
  <c r="BC96" i="1"/>
  <c r="BC62" i="1"/>
  <c r="BC91" i="1"/>
  <c r="BC209" i="1"/>
  <c r="BC37" i="1"/>
  <c r="BC250" i="1"/>
  <c r="BC194" i="1"/>
  <c r="BC208" i="1"/>
  <c r="BC64" i="1"/>
  <c r="BC113" i="1"/>
  <c r="BC111" i="1"/>
  <c r="BC108" i="1"/>
  <c r="BC220" i="1"/>
  <c r="BC135" i="1"/>
  <c r="BC211" i="1"/>
  <c r="BC222" i="1"/>
  <c r="BC94" i="1"/>
  <c r="BC70" i="1"/>
  <c r="BC19" i="1"/>
  <c r="BC298" i="1"/>
  <c r="BC245" i="1"/>
  <c r="BC139" i="1"/>
  <c r="BC243" i="1"/>
  <c r="BC23" i="1"/>
  <c r="BC58" i="1"/>
  <c r="BC7" i="1"/>
  <c r="BC47" i="1"/>
  <c r="BC228" i="1"/>
  <c r="BC223" i="1"/>
  <c r="BC271" i="1"/>
  <c r="BC219" i="1"/>
  <c r="BC103" i="1"/>
  <c r="BC157" i="1"/>
  <c r="BC120" i="1"/>
  <c r="BC2" i="1"/>
  <c r="BC252" i="1"/>
  <c r="BC4" i="1"/>
  <c r="BC25" i="1"/>
  <c r="BC187" i="1"/>
  <c r="BC190" i="1"/>
  <c r="BC119" i="1"/>
  <c r="BC297" i="1"/>
  <c r="BC10" i="1"/>
  <c r="BC72" i="1"/>
  <c r="BC102" i="1"/>
  <c r="BC229" i="1"/>
  <c r="BC117" i="1"/>
  <c r="BC44" i="1"/>
  <c r="BC83" i="1"/>
  <c r="BC162" i="1"/>
  <c r="BC174" i="1"/>
  <c r="BC272" i="1"/>
  <c r="BC144" i="1"/>
  <c r="BC181" i="1"/>
  <c r="BC97" i="1"/>
  <c r="BC34" i="1"/>
  <c r="BC60" i="1"/>
  <c r="BC260" i="1"/>
  <c r="BC115" i="1"/>
  <c r="BC185" i="1"/>
  <c r="BC131" i="1"/>
  <c r="BC227" i="1"/>
  <c r="BC61" i="1"/>
  <c r="BC22" i="1"/>
  <c r="BC100" i="1"/>
  <c r="BC63" i="1"/>
  <c r="BC121" i="1"/>
  <c r="BC28" i="1"/>
  <c r="BC69" i="1"/>
  <c r="BC85" i="1"/>
  <c r="BC52" i="1"/>
  <c r="BC191" i="1"/>
  <c r="BC67" i="1"/>
  <c r="BC195" i="1"/>
  <c r="BC116" i="1"/>
  <c r="BC244" i="1"/>
  <c r="BC5" i="1"/>
  <c r="BC75" i="1"/>
  <c r="BC140" i="1"/>
  <c r="BC261" i="1"/>
  <c r="BC59" i="1"/>
  <c r="BC68" i="1"/>
  <c r="BC277" i="1"/>
  <c r="BC200" i="1"/>
  <c r="BC51" i="1"/>
  <c r="BC168" i="1"/>
  <c r="BC152" i="1"/>
  <c r="BC302" i="1"/>
  <c r="BC160" i="1"/>
  <c r="BC251" i="1"/>
  <c r="BC133" i="1"/>
  <c r="BC171" i="1"/>
  <c r="BC166" i="1"/>
  <c r="BC50" i="1"/>
  <c r="BC107" i="1"/>
  <c r="BC26" i="1"/>
  <c r="BC82" i="1"/>
  <c r="BC146" i="1"/>
  <c r="BC212" i="1"/>
  <c r="BC132" i="1"/>
  <c r="BC280" i="1"/>
  <c r="BC266" i="1"/>
  <c r="BC293" i="1"/>
  <c r="BC295" i="1"/>
  <c r="BC225" i="1"/>
  <c r="BC239" i="1"/>
  <c r="BC118" i="1"/>
  <c r="BC151" i="1"/>
  <c r="BC296" i="1"/>
  <c r="BC221" i="1"/>
  <c r="BC36" i="1"/>
  <c r="BC156" i="1"/>
  <c r="BC217" i="1"/>
  <c r="BC292" i="1"/>
  <c r="BC6" i="1"/>
  <c r="BC93" i="1"/>
  <c r="BC213" i="1"/>
  <c r="BC284" i="1"/>
  <c r="BC109" i="1"/>
  <c r="BC128" i="1"/>
  <c r="BC285" i="1"/>
  <c r="BC155" i="1"/>
  <c r="BC268" i="1"/>
  <c r="BC78" i="1"/>
  <c r="BC31" i="1"/>
  <c r="BC3" i="1"/>
  <c r="BC143" i="1"/>
  <c r="BC114" i="1"/>
  <c r="BC142" i="1"/>
  <c r="BC240" i="1"/>
  <c r="BC101" i="1"/>
  <c r="BC130" i="1"/>
  <c r="BC289" i="1"/>
  <c r="BC172" i="1"/>
  <c r="BC226" i="1"/>
  <c r="BC161" i="1"/>
  <c r="BC231" i="1"/>
  <c r="BC247" i="1"/>
  <c r="BC126" i="1"/>
  <c r="BC9" i="1"/>
  <c r="BC41" i="1"/>
  <c r="BC42" i="1"/>
  <c r="BC43" i="1"/>
  <c r="BC145" i="1"/>
  <c r="BC203" i="1"/>
  <c r="BC150" i="1"/>
  <c r="BC288" i="1"/>
  <c r="BC204" i="1"/>
  <c r="BC92" i="1"/>
  <c r="BC125" i="1"/>
  <c r="BC234" i="1"/>
  <c r="BC90" i="1"/>
  <c r="BC134" i="1"/>
  <c r="BC105" i="1"/>
  <c r="BC186" i="1"/>
  <c r="BC12" i="1"/>
  <c r="BC254" i="1"/>
  <c r="BC263" i="1"/>
  <c r="BC202" i="1"/>
  <c r="BC218" i="1"/>
  <c r="BC147" i="1"/>
  <c r="BC278" i="1"/>
  <c r="BC255" i="1"/>
  <c r="BC291" i="1"/>
  <c r="BC233" i="1"/>
  <c r="BC197" i="1"/>
  <c r="BC124" i="1"/>
  <c r="BC129" i="1"/>
  <c r="BC173" i="1"/>
  <c r="BC237" i="1"/>
  <c r="BC279" i="1"/>
  <c r="BC154" i="1"/>
  <c r="BC276" i="1"/>
  <c r="BC205" i="1"/>
  <c r="BC264" i="1"/>
  <c r="BC148" i="1"/>
  <c r="BC167" i="1"/>
  <c r="BC198" i="1"/>
  <c r="BC283" i="1"/>
  <c r="BC73" i="1"/>
  <c r="BC165" i="1"/>
  <c r="BC236" i="1"/>
  <c r="BC88" i="1"/>
  <c r="BC159" i="1"/>
  <c r="BC256" i="1"/>
  <c r="BC170" i="1"/>
  <c r="BC29" i="1"/>
  <c r="BC57" i="1"/>
  <c r="BC235" i="1"/>
  <c r="BC199" i="1"/>
  <c r="BC11" i="1"/>
  <c r="BC21" i="1"/>
  <c r="BC38" i="1"/>
  <c r="BC110" i="1"/>
  <c r="BC238" i="1"/>
  <c r="BC246" i="1"/>
  <c r="BC259" i="1"/>
  <c r="BC16" i="1"/>
  <c r="BC158" i="1"/>
  <c r="BC301" i="1"/>
  <c r="BC81" i="1"/>
  <c r="BC149" i="1"/>
  <c r="BC20" i="1"/>
  <c r="BC192" i="1"/>
  <c r="BC15" i="1"/>
  <c r="BC258" i="1"/>
  <c r="BC80" i="1"/>
  <c r="BC141" i="1"/>
  <c r="BC182" i="1"/>
  <c r="BC270" i="1"/>
  <c r="BC287" i="1"/>
  <c r="BC32" i="1"/>
  <c r="BC87" i="1"/>
  <c r="BC304" i="1"/>
  <c r="BC40" i="1"/>
  <c r="BC86" i="1"/>
  <c r="BC127" i="1"/>
  <c r="BC137" i="1"/>
  <c r="BC201" i="1"/>
  <c r="BC224" i="1"/>
  <c r="BC275" i="1"/>
  <c r="BC253" i="1"/>
  <c r="BC183" i="1"/>
  <c r="BC232" i="1"/>
  <c r="BC281" i="1"/>
  <c r="BC249" i="1"/>
  <c r="BC180" i="1"/>
  <c r="BC196" i="1"/>
  <c r="BC230" i="1"/>
  <c r="BC46" i="1"/>
  <c r="BC294" i="1"/>
  <c r="BC54" i="1"/>
  <c r="BC45" i="1"/>
  <c r="BC104" i="1"/>
  <c r="BC265" i="1"/>
  <c r="BC49" i="1"/>
  <c r="BC273" i="1"/>
  <c r="BC188" i="1"/>
  <c r="BC175" i="1"/>
  <c r="BC178" i="1"/>
  <c r="BC138" i="1"/>
  <c r="BC27" i="1"/>
  <c r="BC30" i="1"/>
  <c r="BC99" i="1"/>
  <c r="BC98" i="1"/>
  <c r="BC164" i="1"/>
  <c r="BC8" i="1"/>
  <c r="BC95" i="1"/>
  <c r="BC76" i="1"/>
  <c r="BC71" i="1"/>
  <c r="BC262" i="1"/>
  <c r="BC106" i="1"/>
  <c r="BC274" i="1"/>
  <c r="BC112" i="1"/>
  <c r="BC184" i="1"/>
  <c r="BC33" i="1"/>
  <c r="BC215" i="1"/>
  <c r="BB163" i="1"/>
  <c r="BB257" i="1"/>
  <c r="BB89" i="1"/>
  <c r="BB216" i="1"/>
  <c r="BB24" i="1"/>
  <c r="BB176" i="1"/>
  <c r="BB269" i="1"/>
  <c r="BB84" i="1"/>
  <c r="BB248" i="1"/>
  <c r="BB179" i="1"/>
  <c r="BB153" i="1"/>
  <c r="BB210" i="1"/>
  <c r="BB53" i="1"/>
  <c r="BB123" i="1"/>
  <c r="BB39" i="1"/>
  <c r="BB267" i="1"/>
  <c r="BB214" i="1"/>
  <c r="BB299" i="1"/>
  <c r="BB18" i="1"/>
  <c r="BB56" i="1"/>
  <c r="BB55" i="1"/>
  <c r="BB193" i="1"/>
  <c r="BB136" i="1"/>
  <c r="BB35" i="1"/>
  <c r="BB300" i="1"/>
  <c r="BB96" i="1"/>
  <c r="BB62" i="1"/>
  <c r="BB91" i="1"/>
  <c r="BB209" i="1"/>
  <c r="BB37" i="1"/>
  <c r="BB250" i="1"/>
  <c r="BB194" i="1"/>
  <c r="BB208" i="1"/>
  <c r="BB64" i="1"/>
  <c r="BB113" i="1"/>
  <c r="BB111" i="1"/>
  <c r="BB108" i="1"/>
  <c r="BB220" i="1"/>
  <c r="BB135" i="1"/>
  <c r="BB211" i="1"/>
  <c r="BB222" i="1"/>
  <c r="BB94" i="1"/>
  <c r="BB70" i="1"/>
  <c r="BB19" i="1"/>
  <c r="BB298" i="1"/>
  <c r="BB245" i="1"/>
  <c r="BB139" i="1"/>
  <c r="BB243" i="1"/>
  <c r="BB23" i="1"/>
  <c r="BB58" i="1"/>
  <c r="BB7" i="1"/>
  <c r="BB47" i="1"/>
  <c r="BB228" i="1"/>
  <c r="BB223" i="1"/>
  <c r="BB271" i="1"/>
  <c r="BB219" i="1"/>
  <c r="BB103" i="1"/>
  <c r="BB157" i="1"/>
  <c r="BB120" i="1"/>
  <c r="BB2" i="1"/>
  <c r="BB252" i="1"/>
  <c r="BB4" i="1"/>
  <c r="BB25" i="1"/>
  <c r="BB187" i="1"/>
  <c r="BB190" i="1"/>
  <c r="BB119" i="1"/>
  <c r="BB297" i="1"/>
  <c r="BB10" i="1"/>
  <c r="BB72" i="1"/>
  <c r="BB102" i="1"/>
  <c r="BB229" i="1"/>
  <c r="BB117" i="1"/>
  <c r="BB44" i="1"/>
  <c r="BB83" i="1"/>
  <c r="BB162" i="1"/>
  <c r="BB174" i="1"/>
  <c r="BB272" i="1"/>
  <c r="BB144" i="1"/>
  <c r="BB181" i="1"/>
  <c r="BB97" i="1"/>
  <c r="BB34" i="1"/>
  <c r="BB60" i="1"/>
  <c r="BB260" i="1"/>
  <c r="BB115" i="1"/>
  <c r="BB185" i="1"/>
  <c r="BB131" i="1"/>
  <c r="BB227" i="1"/>
  <c r="BB61" i="1"/>
  <c r="BB22" i="1"/>
  <c r="BB100" i="1"/>
  <c r="BB63" i="1"/>
  <c r="BB121" i="1"/>
  <c r="BB28" i="1"/>
  <c r="BB69" i="1"/>
  <c r="BB85" i="1"/>
  <c r="BB52" i="1"/>
  <c r="BB191" i="1"/>
  <c r="BB67" i="1"/>
  <c r="BB195" i="1"/>
  <c r="BB116" i="1"/>
  <c r="BB244" i="1"/>
  <c r="BB5" i="1"/>
  <c r="BB75" i="1"/>
  <c r="BB140" i="1"/>
  <c r="BB261" i="1"/>
  <c r="BB59" i="1"/>
  <c r="BB68" i="1"/>
  <c r="BB277" i="1"/>
  <c r="BB200" i="1"/>
  <c r="BB51" i="1"/>
  <c r="BB168" i="1"/>
  <c r="BB152" i="1"/>
  <c r="BB302" i="1"/>
  <c r="BB160" i="1"/>
  <c r="BB251" i="1"/>
  <c r="BB133" i="1"/>
  <c r="BB171" i="1"/>
  <c r="BB166" i="1"/>
  <c r="BB50" i="1"/>
  <c r="BB107" i="1"/>
  <c r="BB26" i="1"/>
  <c r="BB82" i="1"/>
  <c r="BB146" i="1"/>
  <c r="BB212" i="1"/>
  <c r="BB132" i="1"/>
  <c r="BB280" i="1"/>
  <c r="BB266" i="1"/>
  <c r="BB293" i="1"/>
  <c r="BB295" i="1"/>
  <c r="BB225" i="1"/>
  <c r="BB239" i="1"/>
  <c r="BB118" i="1"/>
  <c r="BB151" i="1"/>
  <c r="BB296" i="1"/>
  <c r="BB221" i="1"/>
  <c r="BB36" i="1"/>
  <c r="BB156" i="1"/>
  <c r="BB217" i="1"/>
  <c r="BB292" i="1"/>
  <c r="BB6" i="1"/>
  <c r="BB93" i="1"/>
  <c r="BB213" i="1"/>
  <c r="BB284" i="1"/>
  <c r="BB109" i="1"/>
  <c r="BB128" i="1"/>
  <c r="BB285" i="1"/>
  <c r="BB155" i="1"/>
  <c r="BB268" i="1"/>
  <c r="BB78" i="1"/>
  <c r="BB31" i="1"/>
  <c r="BB3" i="1"/>
  <c r="BB143" i="1"/>
  <c r="BB114" i="1"/>
  <c r="BB142" i="1"/>
  <c r="BB240" i="1"/>
  <c r="BB101" i="1"/>
  <c r="BB130" i="1"/>
  <c r="BB289" i="1"/>
  <c r="BB172" i="1"/>
  <c r="BB226" i="1"/>
  <c r="BB161" i="1"/>
  <c r="BB231" i="1"/>
  <c r="BB247" i="1"/>
  <c r="BB126" i="1"/>
  <c r="BB9" i="1"/>
  <c r="BB41" i="1"/>
  <c r="BB42" i="1"/>
  <c r="BB43" i="1"/>
  <c r="BB145" i="1"/>
  <c r="BB203" i="1"/>
  <c r="BB150" i="1"/>
  <c r="BB288" i="1"/>
  <c r="BB204" i="1"/>
  <c r="BB92" i="1"/>
  <c r="BB125" i="1"/>
  <c r="BB234" i="1"/>
  <c r="BB90" i="1"/>
  <c r="BB134" i="1"/>
  <c r="BB105" i="1"/>
  <c r="BB186" i="1"/>
  <c r="BB12" i="1"/>
  <c r="BB254" i="1"/>
  <c r="BB263" i="1"/>
  <c r="BB202" i="1"/>
  <c r="BB218" i="1"/>
  <c r="BB147" i="1"/>
  <c r="BB278" i="1"/>
  <c r="BB255" i="1"/>
  <c r="BB291" i="1"/>
  <c r="BB233" i="1"/>
  <c r="BB197" i="1"/>
  <c r="BB124" i="1"/>
  <c r="BB129" i="1"/>
  <c r="BB173" i="1"/>
  <c r="BB237" i="1"/>
  <c r="BB279" i="1"/>
  <c r="BB154" i="1"/>
  <c r="BB276" i="1"/>
  <c r="BB205" i="1"/>
  <c r="BB264" i="1"/>
  <c r="BB148" i="1"/>
  <c r="BB167" i="1"/>
  <c r="BB198" i="1"/>
  <c r="BB283" i="1"/>
  <c r="BB73" i="1"/>
  <c r="BB165" i="1"/>
  <c r="BB236" i="1"/>
  <c r="BB88" i="1"/>
  <c r="BB159" i="1"/>
  <c r="BB256" i="1"/>
  <c r="BB170" i="1"/>
  <c r="BB29" i="1"/>
  <c r="BB57" i="1"/>
  <c r="BB235" i="1"/>
  <c r="BB199" i="1"/>
  <c r="BB11" i="1"/>
  <c r="BB21" i="1"/>
  <c r="BB38" i="1"/>
  <c r="BB110" i="1"/>
  <c r="BB238" i="1"/>
  <c r="BB246" i="1"/>
  <c r="BB259" i="1"/>
  <c r="BB16" i="1"/>
  <c r="BB158" i="1"/>
  <c r="BB301" i="1"/>
  <c r="BB81" i="1"/>
  <c r="BB149" i="1"/>
  <c r="BB20" i="1"/>
  <c r="BB192" i="1"/>
  <c r="BB15" i="1"/>
  <c r="BB258" i="1"/>
  <c r="BB80" i="1"/>
  <c r="BB141" i="1"/>
  <c r="BB182" i="1"/>
  <c r="BB270" i="1"/>
  <c r="BB287" i="1"/>
  <c r="BB32" i="1"/>
  <c r="BB87" i="1"/>
  <c r="BB304" i="1"/>
  <c r="BB40" i="1"/>
  <c r="BB86" i="1"/>
  <c r="BB127" i="1"/>
  <c r="BB137" i="1"/>
  <c r="BB201" i="1"/>
  <c r="BB224" i="1"/>
  <c r="BB275" i="1"/>
  <c r="BB253" i="1"/>
  <c r="BB183" i="1"/>
  <c r="BB232" i="1"/>
  <c r="BB281" i="1"/>
  <c r="BB249" i="1"/>
  <c r="BB180" i="1"/>
  <c r="BB196" i="1"/>
  <c r="BB230" i="1"/>
  <c r="BB46" i="1"/>
  <c r="BB294" i="1"/>
  <c r="BB54" i="1"/>
  <c r="BB45" i="1"/>
  <c r="BB104" i="1"/>
  <c r="BB265" i="1"/>
  <c r="BB49" i="1"/>
  <c r="BB273" i="1"/>
  <c r="BB188" i="1"/>
  <c r="BB175" i="1"/>
  <c r="BB178" i="1"/>
  <c r="BB138" i="1"/>
  <c r="BB27" i="1"/>
  <c r="BB30" i="1"/>
  <c r="BB99" i="1"/>
  <c r="BB98" i="1"/>
  <c r="BB164" i="1"/>
  <c r="BB8" i="1"/>
  <c r="BB95" i="1"/>
  <c r="BB76" i="1"/>
  <c r="BB71" i="1"/>
  <c r="BB262" i="1"/>
  <c r="BB106" i="1"/>
  <c r="BB274" i="1"/>
  <c r="BB112" i="1"/>
  <c r="BB184" i="1"/>
  <c r="BB33" i="1"/>
  <c r="BB215" i="1"/>
  <c r="BA163" i="1"/>
  <c r="BA257" i="1"/>
  <c r="BA89" i="1"/>
  <c r="BA216" i="1"/>
  <c r="BA24" i="1"/>
  <c r="BA176" i="1"/>
  <c r="BA269" i="1"/>
  <c r="BA84" i="1"/>
  <c r="BA248" i="1"/>
  <c r="BA179" i="1"/>
  <c r="BA153" i="1"/>
  <c r="BA210" i="1"/>
  <c r="BA53" i="1"/>
  <c r="BA123" i="1"/>
  <c r="BA39" i="1"/>
  <c r="BA267" i="1"/>
  <c r="BA214" i="1"/>
  <c r="BA299" i="1"/>
  <c r="BA18" i="1"/>
  <c r="BA56" i="1"/>
  <c r="BA55" i="1"/>
  <c r="BA193" i="1"/>
  <c r="BA136" i="1"/>
  <c r="BA35" i="1"/>
  <c r="BA300" i="1"/>
  <c r="BA96" i="1"/>
  <c r="BA62" i="1"/>
  <c r="BA91" i="1"/>
  <c r="BA209" i="1"/>
  <c r="BA37" i="1"/>
  <c r="BA250" i="1"/>
  <c r="BA194" i="1"/>
  <c r="BA208" i="1"/>
  <c r="BA64" i="1"/>
  <c r="BA113" i="1"/>
  <c r="BA111" i="1"/>
  <c r="BA108" i="1"/>
  <c r="BA220" i="1"/>
  <c r="BA135" i="1"/>
  <c r="BA211" i="1"/>
  <c r="BA222" i="1"/>
  <c r="BA94" i="1"/>
  <c r="BA70" i="1"/>
  <c r="BA19" i="1"/>
  <c r="BA298" i="1"/>
  <c r="BA245" i="1"/>
  <c r="BA139" i="1"/>
  <c r="BA243" i="1"/>
  <c r="BA23" i="1"/>
  <c r="BA58" i="1"/>
  <c r="BA7" i="1"/>
  <c r="BA47" i="1"/>
  <c r="BA228" i="1"/>
  <c r="BA223" i="1"/>
  <c r="BA271" i="1"/>
  <c r="BA219" i="1"/>
  <c r="BA103" i="1"/>
  <c r="BA157" i="1"/>
  <c r="BA120" i="1"/>
  <c r="BA2" i="1"/>
  <c r="BA252" i="1"/>
  <c r="BA4" i="1"/>
  <c r="BA25" i="1"/>
  <c r="BA187" i="1"/>
  <c r="BA190" i="1"/>
  <c r="BA119" i="1"/>
  <c r="BA297" i="1"/>
  <c r="BA10" i="1"/>
  <c r="BA72" i="1"/>
  <c r="BA102" i="1"/>
  <c r="BA229" i="1"/>
  <c r="BA117" i="1"/>
  <c r="BA44" i="1"/>
  <c r="BA83" i="1"/>
  <c r="BA162" i="1"/>
  <c r="BA174" i="1"/>
  <c r="BA272" i="1"/>
  <c r="BA144" i="1"/>
  <c r="BA181" i="1"/>
  <c r="BA97" i="1"/>
  <c r="BA34" i="1"/>
  <c r="BA60" i="1"/>
  <c r="BA260" i="1"/>
  <c r="BA115" i="1"/>
  <c r="BA185" i="1"/>
  <c r="BA131" i="1"/>
  <c r="BA227" i="1"/>
  <c r="BA61" i="1"/>
  <c r="BA22" i="1"/>
  <c r="BA100" i="1"/>
  <c r="BA63" i="1"/>
  <c r="BA121" i="1"/>
  <c r="BA28" i="1"/>
  <c r="BA69" i="1"/>
  <c r="BA85" i="1"/>
  <c r="BA52" i="1"/>
  <c r="BA191" i="1"/>
  <c r="BA67" i="1"/>
  <c r="BA195" i="1"/>
  <c r="BA116" i="1"/>
  <c r="BA244" i="1"/>
  <c r="BA5" i="1"/>
  <c r="BA75" i="1"/>
  <c r="BA140" i="1"/>
  <c r="BA261" i="1"/>
  <c r="BA59" i="1"/>
  <c r="BA68" i="1"/>
  <c r="BA277" i="1"/>
  <c r="BA200" i="1"/>
  <c r="BA51" i="1"/>
  <c r="BA168" i="1"/>
  <c r="BA152" i="1"/>
  <c r="BA302" i="1"/>
  <c r="BA160" i="1"/>
  <c r="BA251" i="1"/>
  <c r="BA133" i="1"/>
  <c r="BA171" i="1"/>
  <c r="BA166" i="1"/>
  <c r="BA50" i="1"/>
  <c r="BA107" i="1"/>
  <c r="BA26" i="1"/>
  <c r="BA82" i="1"/>
  <c r="BA146" i="1"/>
  <c r="BA212" i="1"/>
  <c r="BA132" i="1"/>
  <c r="BA280" i="1"/>
  <c r="BA266" i="1"/>
  <c r="BA293" i="1"/>
  <c r="BA295" i="1"/>
  <c r="BA225" i="1"/>
  <c r="BA239" i="1"/>
  <c r="BA118" i="1"/>
  <c r="BA151" i="1"/>
  <c r="BA296" i="1"/>
  <c r="BA221" i="1"/>
  <c r="BA36" i="1"/>
  <c r="BA156" i="1"/>
  <c r="BA217" i="1"/>
  <c r="BA292" i="1"/>
  <c r="BA6" i="1"/>
  <c r="BA93" i="1"/>
  <c r="BA213" i="1"/>
  <c r="BA284" i="1"/>
  <c r="BA109" i="1"/>
  <c r="BA128" i="1"/>
  <c r="BA285" i="1"/>
  <c r="BA155" i="1"/>
  <c r="BA268" i="1"/>
  <c r="BA78" i="1"/>
  <c r="BA31" i="1"/>
  <c r="BA3" i="1"/>
  <c r="BA143" i="1"/>
  <c r="BA114" i="1"/>
  <c r="BA142" i="1"/>
  <c r="BA240" i="1"/>
  <c r="BA101" i="1"/>
  <c r="BA130" i="1"/>
  <c r="BA289" i="1"/>
  <c r="BA172" i="1"/>
  <c r="BA226" i="1"/>
  <c r="BA161" i="1"/>
  <c r="BA231" i="1"/>
  <c r="BA247" i="1"/>
  <c r="BA126" i="1"/>
  <c r="BA9" i="1"/>
  <c r="BA41" i="1"/>
  <c r="BA42" i="1"/>
  <c r="BA43" i="1"/>
  <c r="BA145" i="1"/>
  <c r="BA203" i="1"/>
  <c r="BA150" i="1"/>
  <c r="BA288" i="1"/>
  <c r="BA204" i="1"/>
  <c r="BA92" i="1"/>
  <c r="BA125" i="1"/>
  <c r="BA234" i="1"/>
  <c r="BA90" i="1"/>
  <c r="BA134" i="1"/>
  <c r="BA105" i="1"/>
  <c r="BA186" i="1"/>
  <c r="BA12" i="1"/>
  <c r="BA254" i="1"/>
  <c r="BA263" i="1"/>
  <c r="BA202" i="1"/>
  <c r="BA218" i="1"/>
  <c r="BA147" i="1"/>
  <c r="BA278" i="1"/>
  <c r="BA255" i="1"/>
  <c r="BA291" i="1"/>
  <c r="BA233" i="1"/>
  <c r="BA197" i="1"/>
  <c r="BA124" i="1"/>
  <c r="BA129" i="1"/>
  <c r="BA173" i="1"/>
  <c r="BA237" i="1"/>
  <c r="BA279" i="1"/>
  <c r="BA154" i="1"/>
  <c r="BA276" i="1"/>
  <c r="BA205" i="1"/>
  <c r="BA264" i="1"/>
  <c r="BA148" i="1"/>
  <c r="BA167" i="1"/>
  <c r="BA198" i="1"/>
  <c r="BA283" i="1"/>
  <c r="BA73" i="1"/>
  <c r="BA165" i="1"/>
  <c r="BA236" i="1"/>
  <c r="BA88" i="1"/>
  <c r="BA159" i="1"/>
  <c r="BA256" i="1"/>
  <c r="BA170" i="1"/>
  <c r="BA29" i="1"/>
  <c r="BA57" i="1"/>
  <c r="BA235" i="1"/>
  <c r="BA199" i="1"/>
  <c r="BA11" i="1"/>
  <c r="BA21" i="1"/>
  <c r="BA38" i="1"/>
  <c r="BA110" i="1"/>
  <c r="BA238" i="1"/>
  <c r="BA246" i="1"/>
  <c r="BA259" i="1"/>
  <c r="BA16" i="1"/>
  <c r="BA158" i="1"/>
  <c r="BA301" i="1"/>
  <c r="BA81" i="1"/>
  <c r="BA149" i="1"/>
  <c r="BA20" i="1"/>
  <c r="BA192" i="1"/>
  <c r="BA15" i="1"/>
  <c r="BA258" i="1"/>
  <c r="BA80" i="1"/>
  <c r="BA141" i="1"/>
  <c r="BA182" i="1"/>
  <c r="BA270" i="1"/>
  <c r="BA287" i="1"/>
  <c r="BA32" i="1"/>
  <c r="BA87" i="1"/>
  <c r="BA304" i="1"/>
  <c r="BA40" i="1"/>
  <c r="BA86" i="1"/>
  <c r="BA127" i="1"/>
  <c r="BA137" i="1"/>
  <c r="BA201" i="1"/>
  <c r="BA224" i="1"/>
  <c r="BA275" i="1"/>
  <c r="BA253" i="1"/>
  <c r="BA183" i="1"/>
  <c r="BA232" i="1"/>
  <c r="BA281" i="1"/>
  <c r="BA249" i="1"/>
  <c r="BA180" i="1"/>
  <c r="BA196" i="1"/>
  <c r="BA230" i="1"/>
  <c r="BA46" i="1"/>
  <c r="BA294" i="1"/>
  <c r="BA54" i="1"/>
  <c r="BA45" i="1"/>
  <c r="BA104" i="1"/>
  <c r="BA265" i="1"/>
  <c r="BA49" i="1"/>
  <c r="BA273" i="1"/>
  <c r="BA188" i="1"/>
  <c r="BA175" i="1"/>
  <c r="BA178" i="1"/>
  <c r="BA138" i="1"/>
  <c r="BA27" i="1"/>
  <c r="BA30" i="1"/>
  <c r="BA99" i="1"/>
  <c r="BA98" i="1"/>
  <c r="BA164" i="1"/>
  <c r="BA8" i="1"/>
  <c r="BA95" i="1"/>
  <c r="BA76" i="1"/>
  <c r="BA71" i="1"/>
  <c r="BA262" i="1"/>
  <c r="BA106" i="1"/>
  <c r="BA274" i="1"/>
  <c r="BA112" i="1"/>
  <c r="BA184" i="1"/>
  <c r="BA33" i="1"/>
  <c r="BA215" i="1"/>
  <c r="AZ163" i="1"/>
  <c r="AZ257" i="1"/>
  <c r="AZ89" i="1"/>
  <c r="AZ216" i="1"/>
  <c r="AZ24" i="1"/>
  <c r="AZ176" i="1"/>
  <c r="AZ269" i="1"/>
  <c r="AZ84" i="1"/>
  <c r="AZ248" i="1"/>
  <c r="AZ179" i="1"/>
  <c r="AZ153" i="1"/>
  <c r="AZ210" i="1"/>
  <c r="AZ53" i="1"/>
  <c r="AZ123" i="1"/>
  <c r="AZ39" i="1"/>
  <c r="AZ267" i="1"/>
  <c r="AZ214" i="1"/>
  <c r="AZ299" i="1"/>
  <c r="AZ18" i="1"/>
  <c r="AZ56" i="1"/>
  <c r="AZ55" i="1"/>
  <c r="AZ193" i="1"/>
  <c r="AZ136" i="1"/>
  <c r="AZ35" i="1"/>
  <c r="AZ300" i="1"/>
  <c r="AZ96" i="1"/>
  <c r="AZ62" i="1"/>
  <c r="AZ91" i="1"/>
  <c r="AZ209" i="1"/>
  <c r="AZ37" i="1"/>
  <c r="AZ250" i="1"/>
  <c r="AZ194" i="1"/>
  <c r="AZ208" i="1"/>
  <c r="AZ64" i="1"/>
  <c r="AZ113" i="1"/>
  <c r="AZ111" i="1"/>
  <c r="AZ108" i="1"/>
  <c r="AZ220" i="1"/>
  <c r="AZ135" i="1"/>
  <c r="AZ211" i="1"/>
  <c r="AZ222" i="1"/>
  <c r="AZ94" i="1"/>
  <c r="AZ70" i="1"/>
  <c r="AZ19" i="1"/>
  <c r="AZ298" i="1"/>
  <c r="AZ245" i="1"/>
  <c r="AZ139" i="1"/>
  <c r="AZ243" i="1"/>
  <c r="AZ23" i="1"/>
  <c r="AZ58" i="1"/>
  <c r="AZ7" i="1"/>
  <c r="AZ47" i="1"/>
  <c r="AZ228" i="1"/>
  <c r="AZ223" i="1"/>
  <c r="AZ271" i="1"/>
  <c r="AZ219" i="1"/>
  <c r="AZ103" i="1"/>
  <c r="AZ157" i="1"/>
  <c r="AZ120" i="1"/>
  <c r="AZ2" i="1"/>
  <c r="AZ252" i="1"/>
  <c r="AZ4" i="1"/>
  <c r="AZ25" i="1"/>
  <c r="AZ187" i="1"/>
  <c r="AZ190" i="1"/>
  <c r="AZ119" i="1"/>
  <c r="AZ297" i="1"/>
  <c r="AZ10" i="1"/>
  <c r="AZ72" i="1"/>
  <c r="AZ102" i="1"/>
  <c r="AZ229" i="1"/>
  <c r="AZ117" i="1"/>
  <c r="AZ44" i="1"/>
  <c r="AZ83" i="1"/>
  <c r="AZ162" i="1"/>
  <c r="AZ174" i="1"/>
  <c r="AZ272" i="1"/>
  <c r="AZ144" i="1"/>
  <c r="AZ181" i="1"/>
  <c r="AZ97" i="1"/>
  <c r="AZ34" i="1"/>
  <c r="AZ60" i="1"/>
  <c r="AZ260" i="1"/>
  <c r="AZ115" i="1"/>
  <c r="AZ185" i="1"/>
  <c r="AZ131" i="1"/>
  <c r="AZ227" i="1"/>
  <c r="AZ61" i="1"/>
  <c r="AZ22" i="1"/>
  <c r="AZ100" i="1"/>
  <c r="AZ63" i="1"/>
  <c r="AZ121" i="1"/>
  <c r="AZ28" i="1"/>
  <c r="AZ69" i="1"/>
  <c r="AZ85" i="1"/>
  <c r="AZ52" i="1"/>
  <c r="AZ191" i="1"/>
  <c r="AZ67" i="1"/>
  <c r="AZ195" i="1"/>
  <c r="AZ116" i="1"/>
  <c r="AZ244" i="1"/>
  <c r="AZ5" i="1"/>
  <c r="AZ75" i="1"/>
  <c r="AZ140" i="1"/>
  <c r="AZ261" i="1"/>
  <c r="AZ59" i="1"/>
  <c r="AZ68" i="1"/>
  <c r="AZ277" i="1"/>
  <c r="AZ200" i="1"/>
  <c r="AZ51" i="1"/>
  <c r="AZ168" i="1"/>
  <c r="AZ152" i="1"/>
  <c r="AZ302" i="1"/>
  <c r="AZ160" i="1"/>
  <c r="AZ251" i="1"/>
  <c r="AZ133" i="1"/>
  <c r="AZ171" i="1"/>
  <c r="AZ166" i="1"/>
  <c r="AZ50" i="1"/>
  <c r="AZ107" i="1"/>
  <c r="AZ26" i="1"/>
  <c r="AZ82" i="1"/>
  <c r="AZ146" i="1"/>
  <c r="AZ212" i="1"/>
  <c r="AZ132" i="1"/>
  <c r="AZ280" i="1"/>
  <c r="AZ266" i="1"/>
  <c r="AZ293" i="1"/>
  <c r="AZ295" i="1"/>
  <c r="AZ225" i="1"/>
  <c r="AZ239" i="1"/>
  <c r="AZ118" i="1"/>
  <c r="AZ151" i="1"/>
  <c r="AZ296" i="1"/>
  <c r="AZ221" i="1"/>
  <c r="AZ36" i="1"/>
  <c r="AZ156" i="1"/>
  <c r="AZ217" i="1"/>
  <c r="AZ292" i="1"/>
  <c r="AZ6" i="1"/>
  <c r="AZ93" i="1"/>
  <c r="AZ213" i="1"/>
  <c r="AZ284" i="1"/>
  <c r="AZ109" i="1"/>
  <c r="AZ128" i="1"/>
  <c r="AZ285" i="1"/>
  <c r="AZ155" i="1"/>
  <c r="AZ268" i="1"/>
  <c r="AZ78" i="1"/>
  <c r="AZ31" i="1"/>
  <c r="AZ3" i="1"/>
  <c r="AZ143" i="1"/>
  <c r="AZ114" i="1"/>
  <c r="AZ142" i="1"/>
  <c r="AZ240" i="1"/>
  <c r="AZ101" i="1"/>
  <c r="AZ130" i="1"/>
  <c r="AZ289" i="1"/>
  <c r="AZ172" i="1"/>
  <c r="AZ226" i="1"/>
  <c r="AZ161" i="1"/>
  <c r="AZ231" i="1"/>
  <c r="AZ247" i="1"/>
  <c r="AZ126" i="1"/>
  <c r="AZ9" i="1"/>
  <c r="AZ41" i="1"/>
  <c r="AZ42" i="1"/>
  <c r="AZ43" i="1"/>
  <c r="AZ145" i="1"/>
  <c r="AZ203" i="1"/>
  <c r="AZ150" i="1"/>
  <c r="AZ288" i="1"/>
  <c r="AZ204" i="1"/>
  <c r="AZ92" i="1"/>
  <c r="AZ125" i="1"/>
  <c r="AZ234" i="1"/>
  <c r="AZ90" i="1"/>
  <c r="AZ134" i="1"/>
  <c r="AZ105" i="1"/>
  <c r="AZ186" i="1"/>
  <c r="AZ12" i="1"/>
  <c r="AZ254" i="1"/>
  <c r="AZ263" i="1"/>
  <c r="AZ202" i="1"/>
  <c r="AZ218" i="1"/>
  <c r="AZ147" i="1"/>
  <c r="AZ278" i="1"/>
  <c r="AZ255" i="1"/>
  <c r="AZ291" i="1"/>
  <c r="AZ233" i="1"/>
  <c r="AZ197" i="1"/>
  <c r="AZ124" i="1"/>
  <c r="AZ129" i="1"/>
  <c r="AZ173" i="1"/>
  <c r="AZ237" i="1"/>
  <c r="AZ279" i="1"/>
  <c r="AZ154" i="1"/>
  <c r="AZ276" i="1"/>
  <c r="AZ205" i="1"/>
  <c r="AZ264" i="1"/>
  <c r="AZ148" i="1"/>
  <c r="AZ167" i="1"/>
  <c r="AZ198" i="1"/>
  <c r="AZ283" i="1"/>
  <c r="AZ73" i="1"/>
  <c r="AZ165" i="1"/>
  <c r="AZ236" i="1"/>
  <c r="AZ88" i="1"/>
  <c r="AZ159" i="1"/>
  <c r="AZ256" i="1"/>
  <c r="AZ170" i="1"/>
  <c r="AZ29" i="1"/>
  <c r="AZ57" i="1"/>
  <c r="AZ235" i="1"/>
  <c r="AZ199" i="1"/>
  <c r="AZ11" i="1"/>
  <c r="AZ21" i="1"/>
  <c r="AZ38" i="1"/>
  <c r="AZ110" i="1"/>
  <c r="AZ238" i="1"/>
  <c r="AZ246" i="1"/>
  <c r="AZ259" i="1"/>
  <c r="AZ16" i="1"/>
  <c r="AZ158" i="1"/>
  <c r="AZ301" i="1"/>
  <c r="AZ81" i="1"/>
  <c r="AZ149" i="1"/>
  <c r="AZ20" i="1"/>
  <c r="AZ192" i="1"/>
  <c r="AZ15" i="1"/>
  <c r="AZ258" i="1"/>
  <c r="AZ80" i="1"/>
  <c r="AZ141" i="1"/>
  <c r="AZ182" i="1"/>
  <c r="AZ270" i="1"/>
  <c r="AZ287" i="1"/>
  <c r="AZ32" i="1"/>
  <c r="AZ87" i="1"/>
  <c r="AZ304" i="1"/>
  <c r="AZ40" i="1"/>
  <c r="AZ86" i="1"/>
  <c r="AZ127" i="1"/>
  <c r="AZ137" i="1"/>
  <c r="AZ201" i="1"/>
  <c r="AZ224" i="1"/>
  <c r="AZ275" i="1"/>
  <c r="AZ253" i="1"/>
  <c r="AZ183" i="1"/>
  <c r="AZ232" i="1"/>
  <c r="AZ281" i="1"/>
  <c r="AZ249" i="1"/>
  <c r="AZ180" i="1"/>
  <c r="AZ196" i="1"/>
  <c r="AZ230" i="1"/>
  <c r="AZ46" i="1"/>
  <c r="AZ294" i="1"/>
  <c r="AZ54" i="1"/>
  <c r="AZ45" i="1"/>
  <c r="AZ104" i="1"/>
  <c r="AZ265" i="1"/>
  <c r="AZ49" i="1"/>
  <c r="AZ273" i="1"/>
  <c r="AZ188" i="1"/>
  <c r="AZ175" i="1"/>
  <c r="AZ178" i="1"/>
  <c r="AZ138" i="1"/>
  <c r="AZ27" i="1"/>
  <c r="AZ30" i="1"/>
  <c r="AZ99" i="1"/>
  <c r="AZ98" i="1"/>
  <c r="AZ164" i="1"/>
  <c r="AZ8" i="1"/>
  <c r="AZ95" i="1"/>
  <c r="AZ76" i="1"/>
  <c r="AZ71" i="1"/>
  <c r="AZ262" i="1"/>
  <c r="AZ106" i="1"/>
  <c r="AZ274" i="1"/>
  <c r="AZ112" i="1"/>
  <c r="AZ184" i="1"/>
  <c r="AZ33" i="1"/>
  <c r="AZ215" i="1"/>
  <c r="AI248" i="1"/>
  <c r="AI179" i="1"/>
  <c r="AI153" i="1"/>
  <c r="AI210" i="1"/>
  <c r="AI53" i="1"/>
  <c r="AI123" i="1"/>
  <c r="AI39" i="1"/>
  <c r="AI267" i="1"/>
  <c r="AI214" i="1"/>
  <c r="AI299" i="1"/>
  <c r="AI18" i="1"/>
  <c r="AI56" i="1"/>
  <c r="AI55" i="1"/>
  <c r="AI193" i="1"/>
  <c r="AI136" i="1"/>
  <c r="AI35" i="1"/>
  <c r="AI300" i="1"/>
  <c r="AI96" i="1"/>
  <c r="AI62" i="1"/>
  <c r="AI91" i="1"/>
  <c r="AI209" i="1"/>
  <c r="AI37" i="1"/>
  <c r="AI250" i="1"/>
  <c r="AI194" i="1"/>
  <c r="AI208" i="1"/>
  <c r="AI64" i="1"/>
  <c r="AI113" i="1"/>
  <c r="AI111" i="1"/>
  <c r="AI108" i="1"/>
  <c r="AI220" i="1"/>
  <c r="AI135" i="1"/>
  <c r="AI211" i="1"/>
  <c r="AI222" i="1"/>
  <c r="AI94" i="1"/>
  <c r="AI70" i="1"/>
  <c r="AI19" i="1"/>
  <c r="AI298" i="1"/>
  <c r="AI245" i="1"/>
  <c r="AI139" i="1"/>
  <c r="AI243" i="1"/>
  <c r="AI23" i="1"/>
  <c r="AI58" i="1"/>
  <c r="AI7" i="1"/>
  <c r="AI47" i="1"/>
  <c r="AI228" i="1"/>
  <c r="AI223" i="1"/>
  <c r="AI271" i="1"/>
  <c r="AI219" i="1"/>
  <c r="AI103" i="1"/>
  <c r="AI157" i="1"/>
  <c r="AI120" i="1"/>
  <c r="AI2" i="1"/>
  <c r="AI252" i="1"/>
  <c r="AI4" i="1"/>
  <c r="AI25" i="1"/>
  <c r="AI187" i="1"/>
  <c r="AI190" i="1"/>
  <c r="AI119" i="1"/>
  <c r="AI297" i="1"/>
  <c r="AI10" i="1"/>
  <c r="AI72" i="1"/>
  <c r="AI102" i="1"/>
  <c r="AI229" i="1"/>
  <c r="AI117" i="1"/>
  <c r="AI44" i="1"/>
  <c r="AI83" i="1"/>
  <c r="AI162" i="1"/>
  <c r="AI174" i="1"/>
  <c r="AI272" i="1"/>
  <c r="AI144" i="1"/>
  <c r="AI181" i="1"/>
  <c r="AI97" i="1"/>
  <c r="AI34" i="1"/>
  <c r="AI60" i="1"/>
  <c r="AI260" i="1"/>
  <c r="AI115" i="1"/>
  <c r="AI185" i="1"/>
  <c r="AI131" i="1"/>
  <c r="AI227" i="1"/>
  <c r="AI61" i="1"/>
  <c r="AI22" i="1"/>
  <c r="AI100" i="1"/>
  <c r="AI63" i="1"/>
  <c r="AI121" i="1"/>
  <c r="AI28" i="1"/>
  <c r="AI69" i="1"/>
  <c r="AI85" i="1"/>
  <c r="AI52" i="1"/>
  <c r="AI191" i="1"/>
  <c r="AI67" i="1"/>
  <c r="AI195" i="1"/>
  <c r="AI116" i="1"/>
  <c r="AI244" i="1"/>
  <c r="AI5" i="1"/>
  <c r="AI75" i="1"/>
  <c r="AI140" i="1"/>
  <c r="AI261" i="1"/>
  <c r="AI59" i="1"/>
  <c r="AI68" i="1"/>
  <c r="AI277" i="1"/>
  <c r="AI200" i="1"/>
  <c r="AI51" i="1"/>
  <c r="AI168" i="1"/>
  <c r="AI152" i="1"/>
  <c r="AI302" i="1"/>
  <c r="AI160" i="1"/>
  <c r="AI251" i="1"/>
  <c r="AI133" i="1"/>
  <c r="AI171" i="1"/>
  <c r="AI166" i="1"/>
  <c r="AI50" i="1"/>
  <c r="AI107" i="1"/>
  <c r="AI26" i="1"/>
  <c r="AI82" i="1"/>
  <c r="AI146" i="1"/>
  <c r="AI212" i="1"/>
  <c r="AI132" i="1"/>
  <c r="AI280" i="1"/>
  <c r="AI266" i="1"/>
  <c r="AI293" i="1"/>
  <c r="AI295" i="1"/>
  <c r="AI225" i="1"/>
  <c r="AI239" i="1"/>
  <c r="AI118" i="1"/>
  <c r="AI151" i="1"/>
  <c r="AI296" i="1"/>
  <c r="AI221" i="1"/>
  <c r="AI36" i="1"/>
  <c r="AI156" i="1"/>
  <c r="AI217" i="1"/>
  <c r="AI292" i="1"/>
  <c r="AI6" i="1"/>
  <c r="AI93" i="1"/>
  <c r="AI213" i="1"/>
  <c r="AI284" i="1"/>
  <c r="AI109" i="1"/>
  <c r="AI128" i="1"/>
  <c r="AI285" i="1"/>
  <c r="AI155" i="1"/>
  <c r="AI268" i="1"/>
  <c r="AI78" i="1"/>
  <c r="AI31" i="1"/>
  <c r="AI3" i="1"/>
  <c r="AI143" i="1"/>
  <c r="AI114" i="1"/>
  <c r="AI142" i="1"/>
  <c r="AI240" i="1"/>
  <c r="AI101" i="1"/>
  <c r="AI130" i="1"/>
  <c r="AI289" i="1"/>
  <c r="AI172" i="1"/>
  <c r="AI226" i="1"/>
  <c r="AI161" i="1"/>
  <c r="AI231" i="1"/>
  <c r="AI247" i="1"/>
  <c r="AI126" i="1"/>
  <c r="AI9" i="1"/>
  <c r="AI41" i="1"/>
  <c r="AI42" i="1"/>
  <c r="AI43" i="1"/>
  <c r="AI145" i="1"/>
  <c r="AI203" i="1"/>
  <c r="AI150" i="1"/>
  <c r="AI288" i="1"/>
  <c r="AI204" i="1"/>
  <c r="AI92" i="1"/>
  <c r="AI125" i="1"/>
  <c r="AI234" i="1"/>
  <c r="AI90" i="1"/>
  <c r="AI134" i="1"/>
  <c r="AI105" i="1"/>
  <c r="AI186" i="1"/>
  <c r="AI12" i="1"/>
  <c r="AI254" i="1"/>
  <c r="AI263" i="1"/>
  <c r="AI202" i="1"/>
  <c r="AI218" i="1"/>
  <c r="AI147" i="1"/>
  <c r="AI278" i="1"/>
  <c r="AI255" i="1"/>
  <c r="AI291" i="1"/>
  <c r="AI233" i="1"/>
  <c r="AI197" i="1"/>
  <c r="AI124" i="1"/>
  <c r="AI129" i="1"/>
  <c r="AI173" i="1"/>
  <c r="AI237" i="1"/>
  <c r="AI279" i="1"/>
  <c r="AI154" i="1"/>
  <c r="AI276" i="1"/>
  <c r="AI205" i="1"/>
  <c r="AI264" i="1"/>
  <c r="AI148" i="1"/>
  <c r="AI167" i="1"/>
  <c r="AI198" i="1"/>
  <c r="AI283" i="1"/>
  <c r="AI73" i="1"/>
  <c r="AI165" i="1"/>
  <c r="AI236" i="1"/>
  <c r="AI88" i="1"/>
  <c r="AI159" i="1"/>
  <c r="AI256" i="1"/>
  <c r="AI170" i="1"/>
  <c r="AI29" i="1"/>
  <c r="AI57" i="1"/>
  <c r="AI235" i="1"/>
  <c r="AI199" i="1"/>
  <c r="AI11" i="1"/>
  <c r="AI21" i="1"/>
  <c r="AI38" i="1"/>
  <c r="AI110" i="1"/>
  <c r="AI238" i="1"/>
  <c r="AI246" i="1"/>
  <c r="AI259" i="1"/>
  <c r="AI16" i="1"/>
  <c r="AI158" i="1"/>
  <c r="AI301" i="1"/>
  <c r="AI81" i="1"/>
  <c r="AI149" i="1"/>
  <c r="AI20" i="1"/>
  <c r="AI192" i="1"/>
  <c r="AI15" i="1"/>
  <c r="AI258" i="1"/>
  <c r="AI80" i="1"/>
  <c r="AI141" i="1"/>
  <c r="AI182" i="1"/>
  <c r="AI270" i="1"/>
  <c r="AI287" i="1"/>
  <c r="AI32" i="1"/>
  <c r="AI87" i="1"/>
  <c r="AI304" i="1"/>
  <c r="AI40" i="1"/>
  <c r="AI86" i="1"/>
  <c r="AI127" i="1"/>
  <c r="AI137" i="1"/>
  <c r="AI201" i="1"/>
  <c r="AI224" i="1"/>
  <c r="AI275" i="1"/>
  <c r="AI253" i="1"/>
  <c r="AI183" i="1"/>
  <c r="AI232" i="1"/>
  <c r="AI281" i="1"/>
  <c r="AI249" i="1"/>
  <c r="AI180" i="1"/>
  <c r="AI196" i="1"/>
  <c r="AI230" i="1"/>
  <c r="AI46" i="1"/>
  <c r="AI294" i="1"/>
  <c r="AI54" i="1"/>
  <c r="AI45" i="1"/>
  <c r="AI104" i="1"/>
  <c r="AI265" i="1"/>
  <c r="AI49" i="1"/>
  <c r="AI273" i="1"/>
  <c r="AI188" i="1"/>
  <c r="AI175" i="1"/>
  <c r="AI178" i="1"/>
  <c r="AI138" i="1"/>
  <c r="AI27" i="1"/>
  <c r="AI30" i="1"/>
  <c r="AI99" i="1"/>
  <c r="AI98" i="1"/>
  <c r="AI164" i="1"/>
  <c r="AI8" i="1"/>
  <c r="AI95" i="1"/>
  <c r="AI76" i="1"/>
  <c r="AI71" i="1"/>
  <c r="AI262" i="1"/>
  <c r="AI106" i="1"/>
  <c r="AI274" i="1"/>
  <c r="AI112" i="1"/>
  <c r="AI184" i="1"/>
  <c r="AI33" i="1"/>
  <c r="AI215" i="1"/>
  <c r="AH179" i="1"/>
  <c r="AH153" i="1"/>
  <c r="AH210" i="1"/>
  <c r="AH53" i="1"/>
  <c r="AH123" i="1"/>
  <c r="AH39" i="1"/>
  <c r="AH267" i="1"/>
  <c r="AH214" i="1"/>
  <c r="AH299" i="1"/>
  <c r="AH18" i="1"/>
  <c r="AH56" i="1"/>
  <c r="AH55" i="1"/>
  <c r="AH193" i="1"/>
  <c r="AH136" i="1"/>
  <c r="AH35" i="1"/>
  <c r="AH300" i="1"/>
  <c r="AH96" i="1"/>
  <c r="AH62" i="1"/>
  <c r="AH91" i="1"/>
  <c r="AH209" i="1"/>
  <c r="AH37" i="1"/>
  <c r="AH250" i="1"/>
  <c r="AH194" i="1"/>
  <c r="AH208" i="1"/>
  <c r="AH64" i="1"/>
  <c r="AH113" i="1"/>
  <c r="AH111" i="1"/>
  <c r="AH108" i="1"/>
  <c r="AH220" i="1"/>
  <c r="AH135" i="1"/>
  <c r="AH211" i="1"/>
  <c r="AH222" i="1"/>
  <c r="AH94" i="1"/>
  <c r="AH70" i="1"/>
  <c r="AH19" i="1"/>
  <c r="AH298" i="1"/>
  <c r="AH245" i="1"/>
  <c r="AH139" i="1"/>
  <c r="AH243" i="1"/>
  <c r="AH23" i="1"/>
  <c r="AH58" i="1"/>
  <c r="AH7" i="1"/>
  <c r="AH47" i="1"/>
  <c r="AH228" i="1"/>
  <c r="AH223" i="1"/>
  <c r="AH271" i="1"/>
  <c r="AH219" i="1"/>
  <c r="AH103" i="1"/>
  <c r="AH157" i="1"/>
  <c r="AH120" i="1"/>
  <c r="AH2" i="1"/>
  <c r="AH252" i="1"/>
  <c r="AH4" i="1"/>
  <c r="AH25" i="1"/>
  <c r="AH187" i="1"/>
  <c r="AH190" i="1"/>
  <c r="AH119" i="1"/>
  <c r="AH297" i="1"/>
  <c r="AH10" i="1"/>
  <c r="AH72" i="1"/>
  <c r="AH102" i="1"/>
  <c r="AH229" i="1"/>
  <c r="AH117" i="1"/>
  <c r="AH44" i="1"/>
  <c r="AH83" i="1"/>
  <c r="AH162" i="1"/>
  <c r="AH174" i="1"/>
  <c r="AH272" i="1"/>
  <c r="AH144" i="1"/>
  <c r="AH181" i="1"/>
  <c r="AH97" i="1"/>
  <c r="AH34" i="1"/>
  <c r="AH60" i="1"/>
  <c r="AH260" i="1"/>
  <c r="AH115" i="1"/>
  <c r="AH185" i="1"/>
  <c r="AH131" i="1"/>
  <c r="AH227" i="1"/>
  <c r="AH61" i="1"/>
  <c r="AH22" i="1"/>
  <c r="AH100" i="1"/>
  <c r="AH63" i="1"/>
  <c r="AH121" i="1"/>
  <c r="AH28" i="1"/>
  <c r="AH69" i="1"/>
  <c r="AH85" i="1"/>
  <c r="AH52" i="1"/>
  <c r="AH191" i="1"/>
  <c r="AH67" i="1"/>
  <c r="AH195" i="1"/>
  <c r="AH116" i="1"/>
  <c r="AH244" i="1"/>
  <c r="AH5" i="1"/>
  <c r="AH75" i="1"/>
  <c r="AH140" i="1"/>
  <c r="AH261" i="1"/>
  <c r="AH59" i="1"/>
  <c r="AH68" i="1"/>
  <c r="AH277" i="1"/>
  <c r="AH200" i="1"/>
  <c r="AH51" i="1"/>
  <c r="AH168" i="1"/>
  <c r="AH152" i="1"/>
  <c r="AH302" i="1"/>
  <c r="AH160" i="1"/>
  <c r="AH251" i="1"/>
  <c r="AH133" i="1"/>
  <c r="AH171" i="1"/>
  <c r="AH166" i="1"/>
  <c r="AH50" i="1"/>
  <c r="AH107" i="1"/>
  <c r="AH26" i="1"/>
  <c r="AH82" i="1"/>
  <c r="AH146" i="1"/>
  <c r="AH212" i="1"/>
  <c r="AH132" i="1"/>
  <c r="AH280" i="1"/>
  <c r="AH266" i="1"/>
  <c r="AH293" i="1"/>
  <c r="AH295" i="1"/>
  <c r="AH225" i="1"/>
  <c r="AH239" i="1"/>
  <c r="AH118" i="1"/>
  <c r="AH151" i="1"/>
  <c r="AH296" i="1"/>
  <c r="AH221" i="1"/>
  <c r="AH36" i="1"/>
  <c r="AH156" i="1"/>
  <c r="AH217" i="1"/>
  <c r="AH292" i="1"/>
  <c r="AH6" i="1"/>
  <c r="AH93" i="1"/>
  <c r="AH213" i="1"/>
  <c r="AH284" i="1"/>
  <c r="AH109" i="1"/>
  <c r="AH128" i="1"/>
  <c r="AH285" i="1"/>
  <c r="AH155" i="1"/>
  <c r="AH268" i="1"/>
  <c r="AH78" i="1"/>
  <c r="AH31" i="1"/>
  <c r="AH3" i="1"/>
  <c r="AH143" i="1"/>
  <c r="AH114" i="1"/>
  <c r="AH142" i="1"/>
  <c r="AH240" i="1"/>
  <c r="AH101" i="1"/>
  <c r="AH130" i="1"/>
  <c r="AH289" i="1"/>
  <c r="AH172" i="1"/>
  <c r="AH226" i="1"/>
  <c r="AH161" i="1"/>
  <c r="AH231" i="1"/>
  <c r="AH247" i="1"/>
  <c r="AH126" i="1"/>
  <c r="AH9" i="1"/>
  <c r="AH41" i="1"/>
  <c r="AH42" i="1"/>
  <c r="AH43" i="1"/>
  <c r="AH145" i="1"/>
  <c r="AH203" i="1"/>
  <c r="AH150" i="1"/>
  <c r="AH288" i="1"/>
  <c r="AH204" i="1"/>
  <c r="AH92" i="1"/>
  <c r="AH125" i="1"/>
  <c r="AH234" i="1"/>
  <c r="AH90" i="1"/>
  <c r="AH134" i="1"/>
  <c r="AH105" i="1"/>
  <c r="AH186" i="1"/>
  <c r="AH12" i="1"/>
  <c r="AH254" i="1"/>
  <c r="AH263" i="1"/>
  <c r="AH202" i="1"/>
  <c r="AH218" i="1"/>
  <c r="AH147" i="1"/>
  <c r="AH278" i="1"/>
  <c r="AH255" i="1"/>
  <c r="AH291" i="1"/>
  <c r="AH233" i="1"/>
  <c r="AH197" i="1"/>
  <c r="AH124" i="1"/>
  <c r="AH129" i="1"/>
  <c r="AH173" i="1"/>
  <c r="AH237" i="1"/>
  <c r="AH279" i="1"/>
  <c r="AH154" i="1"/>
  <c r="AH276" i="1"/>
  <c r="AH205" i="1"/>
  <c r="AH264" i="1"/>
  <c r="AH148" i="1"/>
  <c r="AH167" i="1"/>
  <c r="AH198" i="1"/>
  <c r="AH283" i="1"/>
  <c r="AH73" i="1"/>
  <c r="AH165" i="1"/>
  <c r="AH236" i="1"/>
  <c r="AH88" i="1"/>
  <c r="AH159" i="1"/>
  <c r="AH256" i="1"/>
  <c r="AH170" i="1"/>
  <c r="AH29" i="1"/>
  <c r="AH57" i="1"/>
  <c r="AH235" i="1"/>
  <c r="AH199" i="1"/>
  <c r="AH11" i="1"/>
  <c r="AH21" i="1"/>
  <c r="AH38" i="1"/>
  <c r="AH110" i="1"/>
  <c r="AH238" i="1"/>
  <c r="AH246" i="1"/>
  <c r="AH259" i="1"/>
  <c r="AH16" i="1"/>
  <c r="AH158" i="1"/>
  <c r="AH301" i="1"/>
  <c r="AH81" i="1"/>
  <c r="AH149" i="1"/>
  <c r="AH20" i="1"/>
  <c r="AH192" i="1"/>
  <c r="AH15" i="1"/>
  <c r="AH258" i="1"/>
  <c r="AH80" i="1"/>
  <c r="AH141" i="1"/>
  <c r="AH182" i="1"/>
  <c r="AH270" i="1"/>
  <c r="AH287" i="1"/>
  <c r="AH32" i="1"/>
  <c r="AH87" i="1"/>
  <c r="AH304" i="1"/>
  <c r="AH40" i="1"/>
  <c r="AH86" i="1"/>
  <c r="AH127" i="1"/>
  <c r="AH137" i="1"/>
  <c r="AH201" i="1"/>
  <c r="AH224" i="1"/>
  <c r="AH275" i="1"/>
  <c r="AH253" i="1"/>
  <c r="AH183" i="1"/>
  <c r="AH232" i="1"/>
  <c r="AH281" i="1"/>
  <c r="AH249" i="1"/>
  <c r="AH180" i="1"/>
  <c r="AH196" i="1"/>
  <c r="AH230" i="1"/>
  <c r="AH46" i="1"/>
  <c r="AH294" i="1"/>
  <c r="AH54" i="1"/>
  <c r="AH45" i="1"/>
  <c r="AH104" i="1"/>
  <c r="AH265" i="1"/>
  <c r="AH49" i="1"/>
  <c r="AH273" i="1"/>
  <c r="AH188" i="1"/>
  <c r="AH175" i="1"/>
  <c r="AH178" i="1"/>
  <c r="AH138" i="1"/>
  <c r="AH27" i="1"/>
  <c r="AH30" i="1"/>
  <c r="AH99" i="1"/>
  <c r="AH98" i="1"/>
  <c r="AH164" i="1"/>
  <c r="AH8" i="1"/>
  <c r="AH95" i="1"/>
  <c r="AH76" i="1"/>
  <c r="AH71" i="1"/>
  <c r="AH262" i="1"/>
  <c r="AH106" i="1"/>
  <c r="AH274" i="1"/>
  <c r="AH112" i="1"/>
  <c r="AH184" i="1"/>
  <c r="AH33" i="1"/>
  <c r="AH215" i="1"/>
  <c r="AG179" i="1"/>
  <c r="AG153" i="1"/>
  <c r="AG210" i="1"/>
  <c r="AG53" i="1"/>
  <c r="AG123" i="1"/>
  <c r="AG39" i="1"/>
  <c r="AG267" i="1"/>
  <c r="AG214" i="1"/>
  <c r="AG299" i="1"/>
  <c r="AG18" i="1"/>
  <c r="AG56" i="1"/>
  <c r="AG55" i="1"/>
  <c r="AG193" i="1"/>
  <c r="AG136" i="1"/>
  <c r="AG35" i="1"/>
  <c r="AG300" i="1"/>
  <c r="AG96" i="1"/>
  <c r="AG62" i="1"/>
  <c r="AG91" i="1"/>
  <c r="AG209" i="1"/>
  <c r="AG37" i="1"/>
  <c r="AG250" i="1"/>
  <c r="AG194" i="1"/>
  <c r="AG208" i="1"/>
  <c r="AG64" i="1"/>
  <c r="AG113" i="1"/>
  <c r="AG111" i="1"/>
  <c r="AG108" i="1"/>
  <c r="AG220" i="1"/>
  <c r="AG135" i="1"/>
  <c r="AG211" i="1"/>
  <c r="AG222" i="1"/>
  <c r="AG94" i="1"/>
  <c r="AG70" i="1"/>
  <c r="AG19" i="1"/>
  <c r="AG298" i="1"/>
  <c r="AG245" i="1"/>
  <c r="AG139" i="1"/>
  <c r="AG243" i="1"/>
  <c r="AG23" i="1"/>
  <c r="AG58" i="1"/>
  <c r="AG7" i="1"/>
  <c r="AG47" i="1"/>
  <c r="AG228" i="1"/>
  <c r="AG223" i="1"/>
  <c r="AG271" i="1"/>
  <c r="AG219" i="1"/>
  <c r="AG103" i="1"/>
  <c r="AG157" i="1"/>
  <c r="AG120" i="1"/>
  <c r="AG2" i="1"/>
  <c r="AG252" i="1"/>
  <c r="AG4" i="1"/>
  <c r="AG25" i="1"/>
  <c r="AG187" i="1"/>
  <c r="AG190" i="1"/>
  <c r="AG119" i="1"/>
  <c r="AG297" i="1"/>
  <c r="AG10" i="1"/>
  <c r="AG72" i="1"/>
  <c r="AG102" i="1"/>
  <c r="AG229" i="1"/>
  <c r="AG117" i="1"/>
  <c r="AG44" i="1"/>
  <c r="AG83" i="1"/>
  <c r="AG162" i="1"/>
  <c r="AG174" i="1"/>
  <c r="AG272" i="1"/>
  <c r="AG144" i="1"/>
  <c r="AG181" i="1"/>
  <c r="AG97" i="1"/>
  <c r="AG34" i="1"/>
  <c r="AG60" i="1"/>
  <c r="AG260" i="1"/>
  <c r="AG115" i="1"/>
  <c r="AG185" i="1"/>
  <c r="AG131" i="1"/>
  <c r="AG227" i="1"/>
  <c r="AG61" i="1"/>
  <c r="AG22" i="1"/>
  <c r="AG100" i="1"/>
  <c r="AG63" i="1"/>
  <c r="AG121" i="1"/>
  <c r="AG28" i="1"/>
  <c r="AG69" i="1"/>
  <c r="AG85" i="1"/>
  <c r="AG52" i="1"/>
  <c r="AG191" i="1"/>
  <c r="AG67" i="1"/>
  <c r="AG195" i="1"/>
  <c r="AG116" i="1"/>
  <c r="AG244" i="1"/>
  <c r="AG5" i="1"/>
  <c r="AG75" i="1"/>
  <c r="AG140" i="1"/>
  <c r="AG261" i="1"/>
  <c r="AG59" i="1"/>
  <c r="AG68" i="1"/>
  <c r="AG277" i="1"/>
  <c r="AG200" i="1"/>
  <c r="AG51" i="1"/>
  <c r="AG168" i="1"/>
  <c r="AG152" i="1"/>
  <c r="AG302" i="1"/>
  <c r="AG160" i="1"/>
  <c r="AG251" i="1"/>
  <c r="AG133" i="1"/>
  <c r="AG171" i="1"/>
  <c r="AG166" i="1"/>
  <c r="AG50" i="1"/>
  <c r="AG107" i="1"/>
  <c r="AG26" i="1"/>
  <c r="AG82" i="1"/>
  <c r="AG146" i="1"/>
  <c r="AG212" i="1"/>
  <c r="AG132" i="1"/>
  <c r="AG280" i="1"/>
  <c r="AG266" i="1"/>
  <c r="AG293" i="1"/>
  <c r="AG295" i="1"/>
  <c r="AG225" i="1"/>
  <c r="AG239" i="1"/>
  <c r="AG118" i="1"/>
  <c r="AG151" i="1"/>
  <c r="AG296" i="1"/>
  <c r="AG221" i="1"/>
  <c r="AG36" i="1"/>
  <c r="AG156" i="1"/>
  <c r="AG217" i="1"/>
  <c r="AG292" i="1"/>
  <c r="AG6" i="1"/>
  <c r="AG93" i="1"/>
  <c r="AG213" i="1"/>
  <c r="AG284" i="1"/>
  <c r="AG109" i="1"/>
  <c r="AG128" i="1"/>
  <c r="AG285" i="1"/>
  <c r="AG155" i="1"/>
  <c r="AG268" i="1"/>
  <c r="AG78" i="1"/>
  <c r="AG31" i="1"/>
  <c r="AG3" i="1"/>
  <c r="AG143" i="1"/>
  <c r="AG114" i="1"/>
  <c r="AG142" i="1"/>
  <c r="AG240" i="1"/>
  <c r="AG101" i="1"/>
  <c r="AG130" i="1"/>
  <c r="AG289" i="1"/>
  <c r="AG172" i="1"/>
  <c r="AG226" i="1"/>
  <c r="AG161" i="1"/>
  <c r="AG231" i="1"/>
  <c r="AG247" i="1"/>
  <c r="AG126" i="1"/>
  <c r="AG9" i="1"/>
  <c r="AG41" i="1"/>
  <c r="AG42" i="1"/>
  <c r="AG43" i="1"/>
  <c r="AG145" i="1"/>
  <c r="AG203" i="1"/>
  <c r="AG150" i="1"/>
  <c r="AG288" i="1"/>
  <c r="AG204" i="1"/>
  <c r="AG92" i="1"/>
  <c r="AG125" i="1"/>
  <c r="AG234" i="1"/>
  <c r="AG90" i="1"/>
  <c r="AG134" i="1"/>
  <c r="AG105" i="1"/>
  <c r="AG186" i="1"/>
  <c r="AG12" i="1"/>
  <c r="AG254" i="1"/>
  <c r="AG263" i="1"/>
  <c r="AG202" i="1"/>
  <c r="AG218" i="1"/>
  <c r="AG147" i="1"/>
  <c r="AG278" i="1"/>
  <c r="AG255" i="1"/>
  <c r="AG291" i="1"/>
  <c r="AG233" i="1"/>
  <c r="AG197" i="1"/>
  <c r="AG124" i="1"/>
  <c r="AG129" i="1"/>
  <c r="AG173" i="1"/>
  <c r="AG237" i="1"/>
  <c r="AG279" i="1"/>
  <c r="AG154" i="1"/>
  <c r="AG276" i="1"/>
  <c r="AG205" i="1"/>
  <c r="AG264" i="1"/>
  <c r="AG148" i="1"/>
  <c r="AG167" i="1"/>
  <c r="AG198" i="1"/>
  <c r="AG283" i="1"/>
  <c r="AG73" i="1"/>
  <c r="AG165" i="1"/>
  <c r="AG236" i="1"/>
  <c r="AG88" i="1"/>
  <c r="AG159" i="1"/>
  <c r="AG256" i="1"/>
  <c r="AG170" i="1"/>
  <c r="AG29" i="1"/>
  <c r="AG57" i="1"/>
  <c r="AG235" i="1"/>
  <c r="AG199" i="1"/>
  <c r="AG11" i="1"/>
  <c r="AG21" i="1"/>
  <c r="AG38" i="1"/>
  <c r="AG110" i="1"/>
  <c r="AG238" i="1"/>
  <c r="AG246" i="1"/>
  <c r="AG259" i="1"/>
  <c r="AG16" i="1"/>
  <c r="AG158" i="1"/>
  <c r="AG301" i="1"/>
  <c r="AG81" i="1"/>
  <c r="AG149" i="1"/>
  <c r="AG20" i="1"/>
  <c r="AG192" i="1"/>
  <c r="AG15" i="1"/>
  <c r="AG258" i="1"/>
  <c r="AG80" i="1"/>
  <c r="AG141" i="1"/>
  <c r="AG182" i="1"/>
  <c r="AG270" i="1"/>
  <c r="AG287" i="1"/>
  <c r="AG32" i="1"/>
  <c r="AG87" i="1"/>
  <c r="AG304" i="1"/>
  <c r="AG40" i="1"/>
  <c r="AG86" i="1"/>
  <c r="AG127" i="1"/>
  <c r="AG137" i="1"/>
  <c r="AG201" i="1"/>
  <c r="AG224" i="1"/>
  <c r="AG275" i="1"/>
  <c r="AG253" i="1"/>
  <c r="AG183" i="1"/>
  <c r="AG232" i="1"/>
  <c r="AG281" i="1"/>
  <c r="AG249" i="1"/>
  <c r="AG180" i="1"/>
  <c r="AG196" i="1"/>
  <c r="AG230" i="1"/>
  <c r="AG46" i="1"/>
  <c r="AG294" i="1"/>
  <c r="AG54" i="1"/>
  <c r="AG45" i="1"/>
  <c r="AG104" i="1"/>
  <c r="AG265" i="1"/>
  <c r="AG49" i="1"/>
  <c r="AG273" i="1"/>
  <c r="AG188" i="1"/>
  <c r="AG175" i="1"/>
  <c r="AG178" i="1"/>
  <c r="AG138" i="1"/>
  <c r="AG27" i="1"/>
  <c r="AG30" i="1"/>
  <c r="AG99" i="1"/>
  <c r="AG98" i="1"/>
  <c r="AG164" i="1"/>
  <c r="AG8" i="1"/>
  <c r="AG95" i="1"/>
  <c r="AG76" i="1"/>
  <c r="AG71" i="1"/>
  <c r="AG262" i="1"/>
  <c r="AG106" i="1"/>
  <c r="AG274" i="1"/>
  <c r="AG112" i="1"/>
  <c r="AG184" i="1"/>
  <c r="AG33" i="1"/>
  <c r="AG215" i="1"/>
  <c r="N153" i="1"/>
  <c r="O153" i="1"/>
  <c r="P153" i="1"/>
  <c r="Q153" i="1"/>
  <c r="R153" i="1"/>
  <c r="AJ153" i="1"/>
  <c r="AK153" i="1"/>
  <c r="BD153" i="1"/>
  <c r="BW153" i="1"/>
  <c r="CO153" i="1"/>
  <c r="CP153" i="1"/>
  <c r="DH153" i="1"/>
  <c r="DI153" i="1"/>
  <c r="EA153" i="1"/>
  <c r="EB153" i="1"/>
  <c r="EQ153" i="1"/>
  <c r="ER153" i="1"/>
  <c r="ES153" i="1"/>
  <c r="ET153" i="1"/>
  <c r="EU153" i="1"/>
  <c r="FT153" i="1"/>
  <c r="FU153" i="1"/>
  <c r="FV153" i="1"/>
  <c r="FW153" i="1"/>
  <c r="FX153" i="1"/>
  <c r="FY153" i="1"/>
  <c r="FZ153" i="1"/>
  <c r="GA153" i="1"/>
  <c r="GB153" i="1"/>
  <c r="GC153" i="1"/>
  <c r="GD153" i="1"/>
  <c r="GJ153" i="1"/>
  <c r="GK153" i="1"/>
  <c r="GL153" i="1"/>
  <c r="GM153" i="1"/>
  <c r="GN153" i="1"/>
  <c r="GO153" i="1"/>
  <c r="GP153" i="1"/>
  <c r="GQ153" i="1"/>
  <c r="GR153" i="1"/>
  <c r="GS153" i="1"/>
  <c r="GT153" i="1"/>
  <c r="GZ153" i="1"/>
  <c r="HA153" i="1"/>
  <c r="HB153" i="1"/>
  <c r="HC153" i="1"/>
  <c r="HD153" i="1"/>
  <c r="HE153" i="1"/>
  <c r="HF153" i="1"/>
  <c r="HG153" i="1"/>
  <c r="HH153" i="1"/>
  <c r="HI153" i="1"/>
  <c r="HJ153" i="1"/>
  <c r="HK153" i="1"/>
  <c r="HQ153" i="1"/>
  <c r="HR153" i="1"/>
  <c r="HS153" i="1"/>
  <c r="HT153" i="1"/>
  <c r="HU153" i="1"/>
  <c r="HV153" i="1"/>
  <c r="HW153" i="1"/>
  <c r="HX153" i="1"/>
  <c r="HY153" i="1"/>
  <c r="HZ153" i="1"/>
  <c r="IA153" i="1"/>
  <c r="IB153" i="1"/>
  <c r="IH153" i="1"/>
  <c r="II153" i="1"/>
  <c r="IJ153" i="1"/>
  <c r="IK153" i="1"/>
  <c r="IL153" i="1"/>
  <c r="IM153" i="1"/>
  <c r="IN153" i="1"/>
  <c r="IO153" i="1"/>
  <c r="IP153" i="1"/>
  <c r="IQ153" i="1"/>
  <c r="IR153" i="1"/>
  <c r="IS153" i="1"/>
  <c r="IY153" i="1"/>
  <c r="IZ153" i="1"/>
  <c r="JA153" i="1"/>
  <c r="JB153" i="1"/>
  <c r="JC153" i="1"/>
  <c r="JD153" i="1"/>
  <c r="JE153" i="1"/>
  <c r="JF153" i="1"/>
  <c r="JG153" i="1"/>
  <c r="JH153" i="1"/>
  <c r="JI153" i="1"/>
  <c r="JJ153" i="1"/>
  <c r="JP153" i="1"/>
  <c r="JQ153" i="1"/>
  <c r="JR153" i="1"/>
  <c r="JS153" i="1"/>
  <c r="JT153" i="1"/>
  <c r="JU153" i="1"/>
  <c r="JV153" i="1"/>
  <c r="JW153" i="1"/>
  <c r="JX153" i="1"/>
  <c r="JY153" i="1"/>
  <c r="JZ153" i="1"/>
  <c r="KA153" i="1"/>
  <c r="JA163" i="1"/>
  <c r="JA257" i="1"/>
  <c r="JA89" i="1"/>
  <c r="JA216" i="1"/>
  <c r="JA24" i="1"/>
  <c r="JA176" i="1"/>
  <c r="JA269" i="1"/>
  <c r="JA84" i="1"/>
  <c r="JA248" i="1"/>
  <c r="JA179" i="1"/>
  <c r="JA210" i="1"/>
  <c r="JA53" i="1"/>
  <c r="JA123" i="1"/>
  <c r="JA39" i="1"/>
  <c r="JA267" i="1"/>
  <c r="JA214" i="1"/>
  <c r="JA299" i="1"/>
  <c r="JA18" i="1"/>
  <c r="JA56" i="1"/>
  <c r="JA55" i="1"/>
  <c r="JA193" i="1"/>
  <c r="JA136" i="1"/>
  <c r="JA35" i="1"/>
  <c r="JA300" i="1"/>
  <c r="JA96" i="1"/>
  <c r="JA62" i="1"/>
  <c r="JA91" i="1"/>
  <c r="JA209" i="1"/>
  <c r="JA37" i="1"/>
  <c r="JA250" i="1"/>
  <c r="JA194" i="1"/>
  <c r="JA208" i="1"/>
  <c r="JA64" i="1"/>
  <c r="JA113" i="1"/>
  <c r="JA111" i="1"/>
  <c r="JA108" i="1"/>
  <c r="JA220" i="1"/>
  <c r="JA135" i="1"/>
  <c r="JA211" i="1"/>
  <c r="JA222" i="1"/>
  <c r="JA94" i="1"/>
  <c r="JA70" i="1"/>
  <c r="JA19" i="1"/>
  <c r="JA298" i="1"/>
  <c r="JA245" i="1"/>
  <c r="JA139" i="1"/>
  <c r="JA243" i="1"/>
  <c r="JA23" i="1"/>
  <c r="JA58" i="1"/>
  <c r="JA7" i="1"/>
  <c r="JA47" i="1"/>
  <c r="JA228" i="1"/>
  <c r="JA223" i="1"/>
  <c r="JA271" i="1"/>
  <c r="JA219" i="1"/>
  <c r="JA103" i="1"/>
  <c r="JA157" i="1"/>
  <c r="JA120" i="1"/>
  <c r="JA2" i="1"/>
  <c r="JA252" i="1"/>
  <c r="JA4" i="1"/>
  <c r="JA25" i="1"/>
  <c r="JA187" i="1"/>
  <c r="JA190" i="1"/>
  <c r="JA119" i="1"/>
  <c r="JA297" i="1"/>
  <c r="JA10" i="1"/>
  <c r="JA72" i="1"/>
  <c r="JA102" i="1"/>
  <c r="JA229" i="1"/>
  <c r="JA117" i="1"/>
  <c r="JA44" i="1"/>
  <c r="JA83" i="1"/>
  <c r="JA162" i="1"/>
  <c r="JA174" i="1"/>
  <c r="JA272" i="1"/>
  <c r="JA144" i="1"/>
  <c r="JA181" i="1"/>
  <c r="JA97" i="1"/>
  <c r="JA34" i="1"/>
  <c r="JA60" i="1"/>
  <c r="JA260" i="1"/>
  <c r="JA115" i="1"/>
  <c r="JA185" i="1"/>
  <c r="JA131" i="1"/>
  <c r="JA227" i="1"/>
  <c r="JA61" i="1"/>
  <c r="JA22" i="1"/>
  <c r="JA100" i="1"/>
  <c r="JA63" i="1"/>
  <c r="JA121" i="1"/>
  <c r="JA28" i="1"/>
  <c r="JA69" i="1"/>
  <c r="JA85" i="1"/>
  <c r="JA52" i="1"/>
  <c r="JA191" i="1"/>
  <c r="JA67" i="1"/>
  <c r="JA195" i="1"/>
  <c r="JA116" i="1"/>
  <c r="JA244" i="1"/>
  <c r="JA5" i="1"/>
  <c r="JA75" i="1"/>
  <c r="JA140" i="1"/>
  <c r="JA261" i="1"/>
  <c r="JA59" i="1"/>
  <c r="JA68" i="1"/>
  <c r="JA277" i="1"/>
  <c r="JA200" i="1"/>
  <c r="JA51" i="1"/>
  <c r="JA168" i="1"/>
  <c r="JA152" i="1"/>
  <c r="JA302" i="1"/>
  <c r="JA160" i="1"/>
  <c r="JA251" i="1"/>
  <c r="JA133" i="1"/>
  <c r="JA171" i="1"/>
  <c r="JA166" i="1"/>
  <c r="JA50" i="1"/>
  <c r="JA107" i="1"/>
  <c r="JA26" i="1"/>
  <c r="JA82" i="1"/>
  <c r="JA146" i="1"/>
  <c r="JA212" i="1"/>
  <c r="JA132" i="1"/>
  <c r="JA280" i="1"/>
  <c r="JA266" i="1"/>
  <c r="JA293" i="1"/>
  <c r="JA295" i="1"/>
  <c r="JA225" i="1"/>
  <c r="JA239" i="1"/>
  <c r="JA118" i="1"/>
  <c r="JA151" i="1"/>
  <c r="JA296" i="1"/>
  <c r="JA221" i="1"/>
  <c r="JA36" i="1"/>
  <c r="JA156" i="1"/>
  <c r="JA217" i="1"/>
  <c r="JA292" i="1"/>
  <c r="JA6" i="1"/>
  <c r="JA93" i="1"/>
  <c r="JA213" i="1"/>
  <c r="JA284" i="1"/>
  <c r="JA109" i="1"/>
  <c r="JA128" i="1"/>
  <c r="JA285" i="1"/>
  <c r="JA155" i="1"/>
  <c r="JA268" i="1"/>
  <c r="JA78" i="1"/>
  <c r="JA31" i="1"/>
  <c r="JA3" i="1"/>
  <c r="JA143" i="1"/>
  <c r="JA114" i="1"/>
  <c r="JA142" i="1"/>
  <c r="JA240" i="1"/>
  <c r="JA101" i="1"/>
  <c r="JA130" i="1"/>
  <c r="JA289" i="1"/>
  <c r="JA172" i="1"/>
  <c r="JA226" i="1"/>
  <c r="JA161" i="1"/>
  <c r="JA231" i="1"/>
  <c r="JA247" i="1"/>
  <c r="JA126" i="1"/>
  <c r="JA9" i="1"/>
  <c r="JA41" i="1"/>
  <c r="JA42" i="1"/>
  <c r="JA43" i="1"/>
  <c r="JA145" i="1"/>
  <c r="JA203" i="1"/>
  <c r="JA150" i="1"/>
  <c r="JA288" i="1"/>
  <c r="JA204" i="1"/>
  <c r="JA92" i="1"/>
  <c r="JA125" i="1"/>
  <c r="JA234" i="1"/>
  <c r="JA90" i="1"/>
  <c r="JA134" i="1"/>
  <c r="JA105" i="1"/>
  <c r="JA186" i="1"/>
  <c r="JA12" i="1"/>
  <c r="JA254" i="1"/>
  <c r="JA263" i="1"/>
  <c r="JA202" i="1"/>
  <c r="JA218" i="1"/>
  <c r="JA147" i="1"/>
  <c r="JA278" i="1"/>
  <c r="JA255" i="1"/>
  <c r="JA291" i="1"/>
  <c r="JA233" i="1"/>
  <c r="JA197" i="1"/>
  <c r="JA124" i="1"/>
  <c r="JA129" i="1"/>
  <c r="JA173" i="1"/>
  <c r="JA237" i="1"/>
  <c r="JA279" i="1"/>
  <c r="JA154" i="1"/>
  <c r="JA276" i="1"/>
  <c r="JA205" i="1"/>
  <c r="JA264" i="1"/>
  <c r="JA148" i="1"/>
  <c r="JA167" i="1"/>
  <c r="JA198" i="1"/>
  <c r="JA283" i="1"/>
  <c r="JA73" i="1"/>
  <c r="JA165" i="1"/>
  <c r="JA236" i="1"/>
  <c r="JA88" i="1"/>
  <c r="JA159" i="1"/>
  <c r="JA256" i="1"/>
  <c r="JA170" i="1"/>
  <c r="JA29" i="1"/>
  <c r="JA57" i="1"/>
  <c r="JA235" i="1"/>
  <c r="JA199" i="1"/>
  <c r="JA11" i="1"/>
  <c r="JA21" i="1"/>
  <c r="JA38" i="1"/>
  <c r="JA110" i="1"/>
  <c r="JA238" i="1"/>
  <c r="JA246" i="1"/>
  <c r="JA259" i="1"/>
  <c r="JA16" i="1"/>
  <c r="JA158" i="1"/>
  <c r="JA301" i="1"/>
  <c r="JA81" i="1"/>
  <c r="JA149" i="1"/>
  <c r="JA20" i="1"/>
  <c r="JA192" i="1"/>
  <c r="JA15" i="1"/>
  <c r="JA258" i="1"/>
  <c r="JA80" i="1"/>
  <c r="JA141" i="1"/>
  <c r="JA182" i="1"/>
  <c r="JA270" i="1"/>
  <c r="JA287" i="1"/>
  <c r="JA32" i="1"/>
  <c r="JA87" i="1"/>
  <c r="JA304" i="1"/>
  <c r="JA40" i="1"/>
  <c r="JA86" i="1"/>
  <c r="JA127" i="1"/>
  <c r="JA137" i="1"/>
  <c r="JA201" i="1"/>
  <c r="JA224" i="1"/>
  <c r="JA275" i="1"/>
  <c r="JA253" i="1"/>
  <c r="JA183" i="1"/>
  <c r="JA232" i="1"/>
  <c r="JA281" i="1"/>
  <c r="JA249" i="1"/>
  <c r="JA180" i="1"/>
  <c r="JA196" i="1"/>
  <c r="JA230" i="1"/>
  <c r="JA46" i="1"/>
  <c r="JA294" i="1"/>
  <c r="JA54" i="1"/>
  <c r="JA45" i="1"/>
  <c r="JA104" i="1"/>
  <c r="JA265" i="1"/>
  <c r="JA49" i="1"/>
  <c r="JA273" i="1"/>
  <c r="JA188" i="1"/>
  <c r="JA175" i="1"/>
  <c r="JA178" i="1"/>
  <c r="JA138" i="1"/>
  <c r="JA27" i="1"/>
  <c r="JA30" i="1"/>
  <c r="JA99" i="1"/>
  <c r="JA98" i="1"/>
  <c r="JA164" i="1"/>
  <c r="JA8" i="1"/>
  <c r="JA95" i="1"/>
  <c r="JA76" i="1"/>
  <c r="JA71" i="1"/>
  <c r="JA262" i="1"/>
  <c r="JA106" i="1"/>
  <c r="JA274" i="1"/>
  <c r="JA112" i="1"/>
  <c r="JA184" i="1"/>
  <c r="JA33" i="1"/>
  <c r="JA215" i="1"/>
  <c r="IZ163" i="1"/>
  <c r="IZ257" i="1"/>
  <c r="IZ89" i="1"/>
  <c r="IZ216" i="1"/>
  <c r="IZ24" i="1"/>
  <c r="IZ176" i="1"/>
  <c r="IZ269" i="1"/>
  <c r="IZ84" i="1"/>
  <c r="IZ248" i="1"/>
  <c r="IZ179" i="1"/>
  <c r="IZ210" i="1"/>
  <c r="IZ53" i="1"/>
  <c r="IZ123" i="1"/>
  <c r="IZ39" i="1"/>
  <c r="IZ267" i="1"/>
  <c r="IZ214" i="1"/>
  <c r="IZ299" i="1"/>
  <c r="IZ18" i="1"/>
  <c r="IZ56" i="1"/>
  <c r="IZ55" i="1"/>
  <c r="IZ193" i="1"/>
  <c r="IZ136" i="1"/>
  <c r="IZ35" i="1"/>
  <c r="IZ300" i="1"/>
  <c r="IZ96" i="1"/>
  <c r="IZ62" i="1"/>
  <c r="IZ91" i="1"/>
  <c r="IZ209" i="1"/>
  <c r="IZ37" i="1"/>
  <c r="IZ250" i="1"/>
  <c r="IZ194" i="1"/>
  <c r="IZ208" i="1"/>
  <c r="IZ64" i="1"/>
  <c r="IZ113" i="1"/>
  <c r="IZ111" i="1"/>
  <c r="IZ108" i="1"/>
  <c r="IZ220" i="1"/>
  <c r="IZ135" i="1"/>
  <c r="IZ211" i="1"/>
  <c r="IZ222" i="1"/>
  <c r="IZ94" i="1"/>
  <c r="IZ70" i="1"/>
  <c r="IZ19" i="1"/>
  <c r="IZ298" i="1"/>
  <c r="IZ245" i="1"/>
  <c r="IZ139" i="1"/>
  <c r="IZ243" i="1"/>
  <c r="IZ23" i="1"/>
  <c r="IZ58" i="1"/>
  <c r="IZ7" i="1"/>
  <c r="IZ47" i="1"/>
  <c r="IZ228" i="1"/>
  <c r="IZ223" i="1"/>
  <c r="IZ271" i="1"/>
  <c r="IZ219" i="1"/>
  <c r="IZ103" i="1"/>
  <c r="IZ157" i="1"/>
  <c r="IZ120" i="1"/>
  <c r="IZ2" i="1"/>
  <c r="IZ252" i="1"/>
  <c r="IZ4" i="1"/>
  <c r="IZ25" i="1"/>
  <c r="IZ187" i="1"/>
  <c r="IZ190" i="1"/>
  <c r="IZ119" i="1"/>
  <c r="IZ297" i="1"/>
  <c r="IZ10" i="1"/>
  <c r="IZ72" i="1"/>
  <c r="IZ102" i="1"/>
  <c r="IZ229" i="1"/>
  <c r="IZ117" i="1"/>
  <c r="IZ44" i="1"/>
  <c r="IZ83" i="1"/>
  <c r="IZ162" i="1"/>
  <c r="IZ174" i="1"/>
  <c r="IZ272" i="1"/>
  <c r="IZ144" i="1"/>
  <c r="IZ181" i="1"/>
  <c r="IZ97" i="1"/>
  <c r="IZ34" i="1"/>
  <c r="IZ60" i="1"/>
  <c r="IZ260" i="1"/>
  <c r="IZ115" i="1"/>
  <c r="IZ185" i="1"/>
  <c r="IZ131" i="1"/>
  <c r="IZ227" i="1"/>
  <c r="IZ61" i="1"/>
  <c r="IZ22" i="1"/>
  <c r="IZ100" i="1"/>
  <c r="IZ63" i="1"/>
  <c r="IZ121" i="1"/>
  <c r="IZ28" i="1"/>
  <c r="IZ69" i="1"/>
  <c r="IZ85" i="1"/>
  <c r="IZ52" i="1"/>
  <c r="IZ191" i="1"/>
  <c r="IZ67" i="1"/>
  <c r="IZ195" i="1"/>
  <c r="IZ116" i="1"/>
  <c r="IZ244" i="1"/>
  <c r="IZ5" i="1"/>
  <c r="IZ75" i="1"/>
  <c r="IZ140" i="1"/>
  <c r="IZ261" i="1"/>
  <c r="IZ59" i="1"/>
  <c r="IZ68" i="1"/>
  <c r="IZ277" i="1"/>
  <c r="IZ200" i="1"/>
  <c r="IZ51" i="1"/>
  <c r="IZ168" i="1"/>
  <c r="IZ152" i="1"/>
  <c r="IZ302" i="1"/>
  <c r="IZ160" i="1"/>
  <c r="IZ251" i="1"/>
  <c r="IZ133" i="1"/>
  <c r="IZ171" i="1"/>
  <c r="IZ166" i="1"/>
  <c r="IZ50" i="1"/>
  <c r="IZ107" i="1"/>
  <c r="IZ26" i="1"/>
  <c r="IZ82" i="1"/>
  <c r="IZ146" i="1"/>
  <c r="IZ212" i="1"/>
  <c r="IZ132" i="1"/>
  <c r="IZ280" i="1"/>
  <c r="IZ266" i="1"/>
  <c r="IZ293" i="1"/>
  <c r="IZ295" i="1"/>
  <c r="IZ225" i="1"/>
  <c r="IZ239" i="1"/>
  <c r="IZ118" i="1"/>
  <c r="IZ151" i="1"/>
  <c r="IZ296" i="1"/>
  <c r="IZ221" i="1"/>
  <c r="IZ36" i="1"/>
  <c r="IZ156" i="1"/>
  <c r="IZ217" i="1"/>
  <c r="IZ292" i="1"/>
  <c r="IZ6" i="1"/>
  <c r="IZ93" i="1"/>
  <c r="IZ213" i="1"/>
  <c r="IZ284" i="1"/>
  <c r="IZ109" i="1"/>
  <c r="IZ128" i="1"/>
  <c r="IZ285" i="1"/>
  <c r="IZ155" i="1"/>
  <c r="IZ268" i="1"/>
  <c r="IZ78" i="1"/>
  <c r="IZ31" i="1"/>
  <c r="IZ3" i="1"/>
  <c r="IZ143" i="1"/>
  <c r="IZ114" i="1"/>
  <c r="IZ142" i="1"/>
  <c r="IZ240" i="1"/>
  <c r="IZ101" i="1"/>
  <c r="IZ130" i="1"/>
  <c r="IZ289" i="1"/>
  <c r="IZ172" i="1"/>
  <c r="IZ226" i="1"/>
  <c r="IZ161" i="1"/>
  <c r="IZ231" i="1"/>
  <c r="IZ247" i="1"/>
  <c r="IZ126" i="1"/>
  <c r="IZ9" i="1"/>
  <c r="IZ41" i="1"/>
  <c r="IZ42" i="1"/>
  <c r="IZ43" i="1"/>
  <c r="IZ145" i="1"/>
  <c r="IZ203" i="1"/>
  <c r="IZ150" i="1"/>
  <c r="IZ288" i="1"/>
  <c r="IZ204" i="1"/>
  <c r="IZ92" i="1"/>
  <c r="IZ125" i="1"/>
  <c r="IZ234" i="1"/>
  <c r="IZ90" i="1"/>
  <c r="IZ134" i="1"/>
  <c r="IZ105" i="1"/>
  <c r="IZ186" i="1"/>
  <c r="IZ12" i="1"/>
  <c r="IZ254" i="1"/>
  <c r="IZ263" i="1"/>
  <c r="IZ202" i="1"/>
  <c r="IZ218" i="1"/>
  <c r="IZ147" i="1"/>
  <c r="IZ278" i="1"/>
  <c r="IZ255" i="1"/>
  <c r="IZ291" i="1"/>
  <c r="IZ233" i="1"/>
  <c r="IZ197" i="1"/>
  <c r="IZ124" i="1"/>
  <c r="IZ129" i="1"/>
  <c r="IZ173" i="1"/>
  <c r="IZ237" i="1"/>
  <c r="IZ279" i="1"/>
  <c r="IZ154" i="1"/>
  <c r="IZ276" i="1"/>
  <c r="IZ205" i="1"/>
  <c r="IZ264" i="1"/>
  <c r="IZ148" i="1"/>
  <c r="IZ167" i="1"/>
  <c r="IZ198" i="1"/>
  <c r="IZ283" i="1"/>
  <c r="IZ73" i="1"/>
  <c r="IZ165" i="1"/>
  <c r="IZ236" i="1"/>
  <c r="IZ88" i="1"/>
  <c r="IZ159" i="1"/>
  <c r="IZ256" i="1"/>
  <c r="IZ170" i="1"/>
  <c r="IZ29" i="1"/>
  <c r="IZ57" i="1"/>
  <c r="IZ235" i="1"/>
  <c r="IZ199" i="1"/>
  <c r="IZ11" i="1"/>
  <c r="IZ21" i="1"/>
  <c r="IZ38" i="1"/>
  <c r="IZ110" i="1"/>
  <c r="IZ238" i="1"/>
  <c r="IZ246" i="1"/>
  <c r="IZ259" i="1"/>
  <c r="IZ16" i="1"/>
  <c r="IZ158" i="1"/>
  <c r="IZ301" i="1"/>
  <c r="IZ81" i="1"/>
  <c r="IZ149" i="1"/>
  <c r="IZ20" i="1"/>
  <c r="IZ192" i="1"/>
  <c r="IZ15" i="1"/>
  <c r="IZ258" i="1"/>
  <c r="IZ80" i="1"/>
  <c r="IZ141" i="1"/>
  <c r="IZ182" i="1"/>
  <c r="IZ270" i="1"/>
  <c r="IZ287" i="1"/>
  <c r="IZ32" i="1"/>
  <c r="IZ87" i="1"/>
  <c r="IZ304" i="1"/>
  <c r="IZ40" i="1"/>
  <c r="IZ86" i="1"/>
  <c r="IZ127" i="1"/>
  <c r="IZ137" i="1"/>
  <c r="IZ201" i="1"/>
  <c r="IZ224" i="1"/>
  <c r="IZ275" i="1"/>
  <c r="IZ253" i="1"/>
  <c r="IZ183" i="1"/>
  <c r="IZ232" i="1"/>
  <c r="IZ281" i="1"/>
  <c r="IZ249" i="1"/>
  <c r="IZ180" i="1"/>
  <c r="IZ196" i="1"/>
  <c r="IZ230" i="1"/>
  <c r="IZ46" i="1"/>
  <c r="IZ294" i="1"/>
  <c r="IZ54" i="1"/>
  <c r="IZ45" i="1"/>
  <c r="IZ104" i="1"/>
  <c r="IZ265" i="1"/>
  <c r="IZ49" i="1"/>
  <c r="IZ273" i="1"/>
  <c r="IZ188" i="1"/>
  <c r="IZ175" i="1"/>
  <c r="IZ178" i="1"/>
  <c r="IZ138" i="1"/>
  <c r="IZ27" i="1"/>
  <c r="IZ30" i="1"/>
  <c r="IZ99" i="1"/>
  <c r="IZ98" i="1"/>
  <c r="IZ164" i="1"/>
  <c r="IZ8" i="1"/>
  <c r="IZ95" i="1"/>
  <c r="IZ76" i="1"/>
  <c r="IZ71" i="1"/>
  <c r="IZ262" i="1"/>
  <c r="IZ106" i="1"/>
  <c r="IZ274" i="1"/>
  <c r="IZ112" i="1"/>
  <c r="IZ184" i="1"/>
  <c r="IZ33" i="1"/>
  <c r="IZ215" i="1"/>
  <c r="IZ177" i="1"/>
  <c r="JR163" i="1"/>
  <c r="JR257" i="1"/>
  <c r="JR89" i="1"/>
  <c r="JR216" i="1"/>
  <c r="JR24" i="1"/>
  <c r="JR176" i="1"/>
  <c r="JR269" i="1"/>
  <c r="JR84" i="1"/>
  <c r="JR248" i="1"/>
  <c r="JR179" i="1"/>
  <c r="JR210" i="1"/>
  <c r="JR53" i="1"/>
  <c r="JR123" i="1"/>
  <c r="JR39" i="1"/>
  <c r="JR267" i="1"/>
  <c r="JR214" i="1"/>
  <c r="JR299" i="1"/>
  <c r="JR18" i="1"/>
  <c r="JR56" i="1"/>
  <c r="JR55" i="1"/>
  <c r="JR193" i="1"/>
  <c r="JR136" i="1"/>
  <c r="JR35" i="1"/>
  <c r="JR300" i="1"/>
  <c r="JR96" i="1"/>
  <c r="JR62" i="1"/>
  <c r="JR91" i="1"/>
  <c r="JR209" i="1"/>
  <c r="JR37" i="1"/>
  <c r="JR250" i="1"/>
  <c r="JR194" i="1"/>
  <c r="JR208" i="1"/>
  <c r="JR64" i="1"/>
  <c r="JR113" i="1"/>
  <c r="JR111" i="1"/>
  <c r="JR108" i="1"/>
  <c r="JR220" i="1"/>
  <c r="JR135" i="1"/>
  <c r="JR211" i="1"/>
  <c r="JR222" i="1"/>
  <c r="JR94" i="1"/>
  <c r="JR70" i="1"/>
  <c r="JR19" i="1"/>
  <c r="JR298" i="1"/>
  <c r="JR245" i="1"/>
  <c r="JR139" i="1"/>
  <c r="JR243" i="1"/>
  <c r="JR23" i="1"/>
  <c r="JR58" i="1"/>
  <c r="JR7" i="1"/>
  <c r="JR47" i="1"/>
  <c r="JR228" i="1"/>
  <c r="JR223" i="1"/>
  <c r="JR271" i="1"/>
  <c r="JR219" i="1"/>
  <c r="JR103" i="1"/>
  <c r="JR157" i="1"/>
  <c r="JR120" i="1"/>
  <c r="JR2" i="1"/>
  <c r="JR252" i="1"/>
  <c r="JR4" i="1"/>
  <c r="JR25" i="1"/>
  <c r="JR187" i="1"/>
  <c r="JR190" i="1"/>
  <c r="JR119" i="1"/>
  <c r="JR297" i="1"/>
  <c r="JR10" i="1"/>
  <c r="JR72" i="1"/>
  <c r="JR102" i="1"/>
  <c r="JR229" i="1"/>
  <c r="JR117" i="1"/>
  <c r="JR44" i="1"/>
  <c r="JR83" i="1"/>
  <c r="JR162" i="1"/>
  <c r="JR174" i="1"/>
  <c r="JR272" i="1"/>
  <c r="JR144" i="1"/>
  <c r="JR181" i="1"/>
  <c r="JR97" i="1"/>
  <c r="JR34" i="1"/>
  <c r="JR60" i="1"/>
  <c r="JR260" i="1"/>
  <c r="JR115" i="1"/>
  <c r="JR185" i="1"/>
  <c r="JR131" i="1"/>
  <c r="JR227" i="1"/>
  <c r="JR61" i="1"/>
  <c r="JR22" i="1"/>
  <c r="JR100" i="1"/>
  <c r="JR63" i="1"/>
  <c r="JR121" i="1"/>
  <c r="JR28" i="1"/>
  <c r="JR69" i="1"/>
  <c r="JR85" i="1"/>
  <c r="JR52" i="1"/>
  <c r="JR191" i="1"/>
  <c r="JR67" i="1"/>
  <c r="JR195" i="1"/>
  <c r="JR116" i="1"/>
  <c r="JR244" i="1"/>
  <c r="JR5" i="1"/>
  <c r="JR75" i="1"/>
  <c r="JR140" i="1"/>
  <c r="JR261" i="1"/>
  <c r="JR59" i="1"/>
  <c r="JR68" i="1"/>
  <c r="JR277" i="1"/>
  <c r="JR200" i="1"/>
  <c r="JR51" i="1"/>
  <c r="JR168" i="1"/>
  <c r="JR152" i="1"/>
  <c r="JR302" i="1"/>
  <c r="JR160" i="1"/>
  <c r="JR251" i="1"/>
  <c r="JR133" i="1"/>
  <c r="JR171" i="1"/>
  <c r="JR166" i="1"/>
  <c r="JR50" i="1"/>
  <c r="JR107" i="1"/>
  <c r="JR26" i="1"/>
  <c r="JR82" i="1"/>
  <c r="JR146" i="1"/>
  <c r="JR212" i="1"/>
  <c r="JR132" i="1"/>
  <c r="JR280" i="1"/>
  <c r="JR266" i="1"/>
  <c r="JR293" i="1"/>
  <c r="JR295" i="1"/>
  <c r="JR225" i="1"/>
  <c r="JR239" i="1"/>
  <c r="JR118" i="1"/>
  <c r="JR151" i="1"/>
  <c r="JR296" i="1"/>
  <c r="JR221" i="1"/>
  <c r="JR36" i="1"/>
  <c r="JR156" i="1"/>
  <c r="JR217" i="1"/>
  <c r="JR292" i="1"/>
  <c r="JR6" i="1"/>
  <c r="JR93" i="1"/>
  <c r="JR213" i="1"/>
  <c r="JR284" i="1"/>
  <c r="JR109" i="1"/>
  <c r="JR128" i="1"/>
  <c r="JR285" i="1"/>
  <c r="JR155" i="1"/>
  <c r="JR268" i="1"/>
  <c r="JR78" i="1"/>
  <c r="JR31" i="1"/>
  <c r="JR3" i="1"/>
  <c r="JR143" i="1"/>
  <c r="JR114" i="1"/>
  <c r="JR142" i="1"/>
  <c r="JR240" i="1"/>
  <c r="JR101" i="1"/>
  <c r="JR130" i="1"/>
  <c r="JR289" i="1"/>
  <c r="JR172" i="1"/>
  <c r="JR226" i="1"/>
  <c r="JR161" i="1"/>
  <c r="JR231" i="1"/>
  <c r="JR247" i="1"/>
  <c r="JR126" i="1"/>
  <c r="JR9" i="1"/>
  <c r="JR41" i="1"/>
  <c r="JR42" i="1"/>
  <c r="JR43" i="1"/>
  <c r="JR145" i="1"/>
  <c r="JR203" i="1"/>
  <c r="JR150" i="1"/>
  <c r="JR288" i="1"/>
  <c r="JR204" i="1"/>
  <c r="JR92" i="1"/>
  <c r="JR125" i="1"/>
  <c r="JR234" i="1"/>
  <c r="JR90" i="1"/>
  <c r="JR134" i="1"/>
  <c r="JR105" i="1"/>
  <c r="JR186" i="1"/>
  <c r="JR12" i="1"/>
  <c r="JR254" i="1"/>
  <c r="JR263" i="1"/>
  <c r="JR202" i="1"/>
  <c r="JR218" i="1"/>
  <c r="JR147" i="1"/>
  <c r="JR278" i="1"/>
  <c r="JR255" i="1"/>
  <c r="JR291" i="1"/>
  <c r="JR233" i="1"/>
  <c r="JR197" i="1"/>
  <c r="JR124" i="1"/>
  <c r="JR129" i="1"/>
  <c r="JR173" i="1"/>
  <c r="JR237" i="1"/>
  <c r="JR279" i="1"/>
  <c r="JR154" i="1"/>
  <c r="JR276" i="1"/>
  <c r="JR205" i="1"/>
  <c r="JR264" i="1"/>
  <c r="JR148" i="1"/>
  <c r="JR167" i="1"/>
  <c r="JR198" i="1"/>
  <c r="JR283" i="1"/>
  <c r="JR73" i="1"/>
  <c r="JR165" i="1"/>
  <c r="JR236" i="1"/>
  <c r="JR88" i="1"/>
  <c r="JR159" i="1"/>
  <c r="JR256" i="1"/>
  <c r="JR170" i="1"/>
  <c r="JR29" i="1"/>
  <c r="JR57" i="1"/>
  <c r="JR235" i="1"/>
  <c r="JR199" i="1"/>
  <c r="JR11" i="1"/>
  <c r="JR21" i="1"/>
  <c r="JR38" i="1"/>
  <c r="JR110" i="1"/>
  <c r="JR238" i="1"/>
  <c r="JR246" i="1"/>
  <c r="JR259" i="1"/>
  <c r="JR16" i="1"/>
  <c r="JR158" i="1"/>
  <c r="JR301" i="1"/>
  <c r="JR81" i="1"/>
  <c r="JR149" i="1"/>
  <c r="JR20" i="1"/>
  <c r="JR192" i="1"/>
  <c r="JR15" i="1"/>
  <c r="JR258" i="1"/>
  <c r="JR80" i="1"/>
  <c r="JR141" i="1"/>
  <c r="JR182" i="1"/>
  <c r="JR270" i="1"/>
  <c r="JR287" i="1"/>
  <c r="JR32" i="1"/>
  <c r="JR87" i="1"/>
  <c r="JR304" i="1"/>
  <c r="JR40" i="1"/>
  <c r="JR86" i="1"/>
  <c r="JR127" i="1"/>
  <c r="JR137" i="1"/>
  <c r="JR201" i="1"/>
  <c r="JR224" i="1"/>
  <c r="JR275" i="1"/>
  <c r="JR253" i="1"/>
  <c r="JR183" i="1"/>
  <c r="JR232" i="1"/>
  <c r="JR281" i="1"/>
  <c r="JR249" i="1"/>
  <c r="JR180" i="1"/>
  <c r="JR196" i="1"/>
  <c r="JR230" i="1"/>
  <c r="JR46" i="1"/>
  <c r="JR294" i="1"/>
  <c r="JR54" i="1"/>
  <c r="JR45" i="1"/>
  <c r="JR104" i="1"/>
  <c r="JR265" i="1"/>
  <c r="JR49" i="1"/>
  <c r="JR273" i="1"/>
  <c r="JR188" i="1"/>
  <c r="JR175" i="1"/>
  <c r="JR178" i="1"/>
  <c r="JR138" i="1"/>
  <c r="JR27" i="1"/>
  <c r="JR30" i="1"/>
  <c r="JR99" i="1"/>
  <c r="JR98" i="1"/>
  <c r="JR164" i="1"/>
  <c r="JR8" i="1"/>
  <c r="JR95" i="1"/>
  <c r="JR76" i="1"/>
  <c r="JR71" i="1"/>
  <c r="JR262" i="1"/>
  <c r="JR106" i="1"/>
  <c r="JR274" i="1"/>
  <c r="JR112" i="1"/>
  <c r="JR184" i="1"/>
  <c r="JR33" i="1"/>
  <c r="JR215" i="1"/>
  <c r="JR177" i="1"/>
  <c r="JQ163" i="1"/>
  <c r="JQ257" i="1"/>
  <c r="JQ89" i="1"/>
  <c r="JQ216" i="1"/>
  <c r="JQ24" i="1"/>
  <c r="JQ176" i="1"/>
  <c r="JQ269" i="1"/>
  <c r="JQ84" i="1"/>
  <c r="JQ248" i="1"/>
  <c r="JQ179" i="1"/>
  <c r="JQ210" i="1"/>
  <c r="JQ53" i="1"/>
  <c r="JQ123" i="1"/>
  <c r="JQ39" i="1"/>
  <c r="JQ267" i="1"/>
  <c r="JQ214" i="1"/>
  <c r="JQ299" i="1"/>
  <c r="JQ18" i="1"/>
  <c r="JQ56" i="1"/>
  <c r="JQ55" i="1"/>
  <c r="JQ193" i="1"/>
  <c r="JQ136" i="1"/>
  <c r="JQ35" i="1"/>
  <c r="JQ300" i="1"/>
  <c r="JQ96" i="1"/>
  <c r="JQ62" i="1"/>
  <c r="JQ91" i="1"/>
  <c r="JQ209" i="1"/>
  <c r="JQ37" i="1"/>
  <c r="JQ250" i="1"/>
  <c r="JQ194" i="1"/>
  <c r="JQ208" i="1"/>
  <c r="JQ64" i="1"/>
  <c r="JQ113" i="1"/>
  <c r="JQ111" i="1"/>
  <c r="JQ108" i="1"/>
  <c r="JQ220" i="1"/>
  <c r="JQ135" i="1"/>
  <c r="JQ211" i="1"/>
  <c r="JQ222" i="1"/>
  <c r="JQ94" i="1"/>
  <c r="JQ70" i="1"/>
  <c r="JQ19" i="1"/>
  <c r="JQ298" i="1"/>
  <c r="JQ245" i="1"/>
  <c r="JQ139" i="1"/>
  <c r="JQ243" i="1"/>
  <c r="JQ23" i="1"/>
  <c r="JQ58" i="1"/>
  <c r="JQ7" i="1"/>
  <c r="JQ47" i="1"/>
  <c r="JQ228" i="1"/>
  <c r="JQ223" i="1"/>
  <c r="JQ271" i="1"/>
  <c r="JQ219" i="1"/>
  <c r="JQ103" i="1"/>
  <c r="JQ157" i="1"/>
  <c r="JQ120" i="1"/>
  <c r="JQ2" i="1"/>
  <c r="JQ252" i="1"/>
  <c r="JQ4" i="1"/>
  <c r="JQ25" i="1"/>
  <c r="JQ187" i="1"/>
  <c r="JQ190" i="1"/>
  <c r="JQ119" i="1"/>
  <c r="JQ297" i="1"/>
  <c r="JQ10" i="1"/>
  <c r="JQ72" i="1"/>
  <c r="JQ102" i="1"/>
  <c r="JQ229" i="1"/>
  <c r="JQ117" i="1"/>
  <c r="JQ44" i="1"/>
  <c r="JQ83" i="1"/>
  <c r="JQ162" i="1"/>
  <c r="JQ174" i="1"/>
  <c r="JQ272" i="1"/>
  <c r="JQ144" i="1"/>
  <c r="JQ181" i="1"/>
  <c r="JQ97" i="1"/>
  <c r="JQ34" i="1"/>
  <c r="JQ60" i="1"/>
  <c r="JQ260" i="1"/>
  <c r="JQ115" i="1"/>
  <c r="JQ185" i="1"/>
  <c r="JQ131" i="1"/>
  <c r="JQ227" i="1"/>
  <c r="JQ61" i="1"/>
  <c r="JQ22" i="1"/>
  <c r="JQ100" i="1"/>
  <c r="JQ63" i="1"/>
  <c r="JQ121" i="1"/>
  <c r="JQ28" i="1"/>
  <c r="JQ69" i="1"/>
  <c r="JQ85" i="1"/>
  <c r="JQ52" i="1"/>
  <c r="JQ191" i="1"/>
  <c r="JQ67" i="1"/>
  <c r="JQ195" i="1"/>
  <c r="JQ116" i="1"/>
  <c r="JQ244" i="1"/>
  <c r="JQ5" i="1"/>
  <c r="JQ75" i="1"/>
  <c r="JQ140" i="1"/>
  <c r="JQ261" i="1"/>
  <c r="JQ59" i="1"/>
  <c r="JQ68" i="1"/>
  <c r="JQ277" i="1"/>
  <c r="JQ200" i="1"/>
  <c r="JQ51" i="1"/>
  <c r="JQ168" i="1"/>
  <c r="JQ152" i="1"/>
  <c r="JQ302" i="1"/>
  <c r="JQ160" i="1"/>
  <c r="JQ251" i="1"/>
  <c r="JQ133" i="1"/>
  <c r="JQ171" i="1"/>
  <c r="JQ166" i="1"/>
  <c r="JQ50" i="1"/>
  <c r="JQ107" i="1"/>
  <c r="JQ26" i="1"/>
  <c r="JQ82" i="1"/>
  <c r="JQ146" i="1"/>
  <c r="JQ212" i="1"/>
  <c r="JQ132" i="1"/>
  <c r="JQ280" i="1"/>
  <c r="JQ266" i="1"/>
  <c r="JQ293" i="1"/>
  <c r="JQ295" i="1"/>
  <c r="JQ225" i="1"/>
  <c r="JQ239" i="1"/>
  <c r="JQ118" i="1"/>
  <c r="JQ151" i="1"/>
  <c r="JQ296" i="1"/>
  <c r="JQ221" i="1"/>
  <c r="JQ36" i="1"/>
  <c r="JQ156" i="1"/>
  <c r="JQ217" i="1"/>
  <c r="JQ292" i="1"/>
  <c r="JQ6" i="1"/>
  <c r="JQ93" i="1"/>
  <c r="JQ213" i="1"/>
  <c r="JQ284" i="1"/>
  <c r="JQ109" i="1"/>
  <c r="JQ128" i="1"/>
  <c r="JQ285" i="1"/>
  <c r="JQ155" i="1"/>
  <c r="JQ268" i="1"/>
  <c r="JQ78" i="1"/>
  <c r="JQ31" i="1"/>
  <c r="JQ3" i="1"/>
  <c r="JQ143" i="1"/>
  <c r="JQ114" i="1"/>
  <c r="JQ142" i="1"/>
  <c r="JQ240" i="1"/>
  <c r="JQ101" i="1"/>
  <c r="JQ130" i="1"/>
  <c r="JQ289" i="1"/>
  <c r="JQ172" i="1"/>
  <c r="JQ226" i="1"/>
  <c r="JQ161" i="1"/>
  <c r="JQ231" i="1"/>
  <c r="JQ247" i="1"/>
  <c r="JQ126" i="1"/>
  <c r="JQ9" i="1"/>
  <c r="JQ41" i="1"/>
  <c r="JQ42" i="1"/>
  <c r="JQ43" i="1"/>
  <c r="JQ145" i="1"/>
  <c r="JQ203" i="1"/>
  <c r="JQ150" i="1"/>
  <c r="JQ288" i="1"/>
  <c r="JQ204" i="1"/>
  <c r="JQ92" i="1"/>
  <c r="JQ125" i="1"/>
  <c r="JQ234" i="1"/>
  <c r="JQ90" i="1"/>
  <c r="JQ134" i="1"/>
  <c r="JQ105" i="1"/>
  <c r="JQ186" i="1"/>
  <c r="JQ12" i="1"/>
  <c r="JQ254" i="1"/>
  <c r="JQ263" i="1"/>
  <c r="JQ202" i="1"/>
  <c r="JQ218" i="1"/>
  <c r="JQ147" i="1"/>
  <c r="JQ278" i="1"/>
  <c r="JQ255" i="1"/>
  <c r="JQ291" i="1"/>
  <c r="JQ233" i="1"/>
  <c r="JQ197" i="1"/>
  <c r="JQ124" i="1"/>
  <c r="JQ129" i="1"/>
  <c r="JQ173" i="1"/>
  <c r="JQ237" i="1"/>
  <c r="JQ279" i="1"/>
  <c r="JQ154" i="1"/>
  <c r="JQ276" i="1"/>
  <c r="JQ205" i="1"/>
  <c r="JQ264" i="1"/>
  <c r="JQ148" i="1"/>
  <c r="JQ167" i="1"/>
  <c r="JQ198" i="1"/>
  <c r="JQ283" i="1"/>
  <c r="JQ73" i="1"/>
  <c r="JQ165" i="1"/>
  <c r="JQ236" i="1"/>
  <c r="JQ88" i="1"/>
  <c r="JQ159" i="1"/>
  <c r="JQ256" i="1"/>
  <c r="JQ170" i="1"/>
  <c r="JQ29" i="1"/>
  <c r="JQ57" i="1"/>
  <c r="JQ235" i="1"/>
  <c r="JQ199" i="1"/>
  <c r="JQ11" i="1"/>
  <c r="JQ21" i="1"/>
  <c r="JQ38" i="1"/>
  <c r="JQ110" i="1"/>
  <c r="JQ238" i="1"/>
  <c r="JQ246" i="1"/>
  <c r="JQ259" i="1"/>
  <c r="JQ16" i="1"/>
  <c r="JQ158" i="1"/>
  <c r="JQ301" i="1"/>
  <c r="JQ81" i="1"/>
  <c r="JQ149" i="1"/>
  <c r="JQ20" i="1"/>
  <c r="JQ192" i="1"/>
  <c r="JQ15" i="1"/>
  <c r="JQ258" i="1"/>
  <c r="JQ80" i="1"/>
  <c r="JQ141" i="1"/>
  <c r="JQ182" i="1"/>
  <c r="JQ270" i="1"/>
  <c r="JQ287" i="1"/>
  <c r="JQ32" i="1"/>
  <c r="JQ87" i="1"/>
  <c r="JQ304" i="1"/>
  <c r="JQ40" i="1"/>
  <c r="JQ86" i="1"/>
  <c r="JQ127" i="1"/>
  <c r="JQ137" i="1"/>
  <c r="JQ201" i="1"/>
  <c r="JQ224" i="1"/>
  <c r="JQ275" i="1"/>
  <c r="JQ253" i="1"/>
  <c r="JQ183" i="1"/>
  <c r="JQ232" i="1"/>
  <c r="JQ281" i="1"/>
  <c r="JQ249" i="1"/>
  <c r="JQ180" i="1"/>
  <c r="JQ196" i="1"/>
  <c r="JQ230" i="1"/>
  <c r="JQ46" i="1"/>
  <c r="JQ294" i="1"/>
  <c r="JQ54" i="1"/>
  <c r="JQ45" i="1"/>
  <c r="JQ104" i="1"/>
  <c r="JQ265" i="1"/>
  <c r="JQ49" i="1"/>
  <c r="JQ273" i="1"/>
  <c r="JQ188" i="1"/>
  <c r="JQ175" i="1"/>
  <c r="JQ178" i="1"/>
  <c r="JQ138" i="1"/>
  <c r="JQ27" i="1"/>
  <c r="JQ30" i="1"/>
  <c r="JQ99" i="1"/>
  <c r="JQ98" i="1"/>
  <c r="JQ164" i="1"/>
  <c r="JQ8" i="1"/>
  <c r="JQ95" i="1"/>
  <c r="JQ76" i="1"/>
  <c r="JQ71" i="1"/>
  <c r="JQ262" i="1"/>
  <c r="JQ106" i="1"/>
  <c r="JQ274" i="1"/>
  <c r="JQ112" i="1"/>
  <c r="JQ184" i="1"/>
  <c r="JQ33" i="1"/>
  <c r="JQ215" i="1"/>
  <c r="JQ177" i="1"/>
  <c r="HK163" i="1"/>
  <c r="HK257" i="1"/>
  <c r="HK89" i="1"/>
  <c r="HK216" i="1"/>
  <c r="HK24" i="1"/>
  <c r="HK176" i="1"/>
  <c r="HK269" i="1"/>
  <c r="HK84" i="1"/>
  <c r="HK248" i="1"/>
  <c r="HK179" i="1"/>
  <c r="HK210" i="1"/>
  <c r="HK53" i="1"/>
  <c r="HK123" i="1"/>
  <c r="HK39" i="1"/>
  <c r="HK267" i="1"/>
  <c r="HK214" i="1"/>
  <c r="HK299" i="1"/>
  <c r="HK18" i="1"/>
  <c r="HK56" i="1"/>
  <c r="HK55" i="1"/>
  <c r="HK193" i="1"/>
  <c r="HK136" i="1"/>
  <c r="HK35" i="1"/>
  <c r="HK300" i="1"/>
  <c r="HK96" i="1"/>
  <c r="HK62" i="1"/>
  <c r="HK91" i="1"/>
  <c r="HK209" i="1"/>
  <c r="HK37" i="1"/>
  <c r="HK250" i="1"/>
  <c r="HK194" i="1"/>
  <c r="HK208" i="1"/>
  <c r="HK64" i="1"/>
  <c r="HK113" i="1"/>
  <c r="HK111" i="1"/>
  <c r="HK108" i="1"/>
  <c r="HK220" i="1"/>
  <c r="HK135" i="1"/>
  <c r="HK211" i="1"/>
  <c r="HK222" i="1"/>
  <c r="HK94" i="1"/>
  <c r="HK70" i="1"/>
  <c r="HK19" i="1"/>
  <c r="HK298" i="1"/>
  <c r="HK245" i="1"/>
  <c r="HK139" i="1"/>
  <c r="HK243" i="1"/>
  <c r="HK23" i="1"/>
  <c r="HK58" i="1"/>
  <c r="HK7" i="1"/>
  <c r="HK47" i="1"/>
  <c r="HK228" i="1"/>
  <c r="HK223" i="1"/>
  <c r="HK271" i="1"/>
  <c r="HK219" i="1"/>
  <c r="HK103" i="1"/>
  <c r="HK157" i="1"/>
  <c r="HK120" i="1"/>
  <c r="HK2" i="1"/>
  <c r="HK252" i="1"/>
  <c r="HK4" i="1"/>
  <c r="HK25" i="1"/>
  <c r="HK187" i="1"/>
  <c r="HK190" i="1"/>
  <c r="HK119" i="1"/>
  <c r="HK297" i="1"/>
  <c r="HK10" i="1"/>
  <c r="HK72" i="1"/>
  <c r="HK102" i="1"/>
  <c r="HK229" i="1"/>
  <c r="HK117" i="1"/>
  <c r="HK44" i="1"/>
  <c r="HK83" i="1"/>
  <c r="HK162" i="1"/>
  <c r="HK174" i="1"/>
  <c r="HK272" i="1"/>
  <c r="HK144" i="1"/>
  <c r="HK181" i="1"/>
  <c r="HK97" i="1"/>
  <c r="HK34" i="1"/>
  <c r="HK60" i="1"/>
  <c r="HK260" i="1"/>
  <c r="HK115" i="1"/>
  <c r="HK185" i="1"/>
  <c r="HK131" i="1"/>
  <c r="HK227" i="1"/>
  <c r="HK61" i="1"/>
  <c r="HK22" i="1"/>
  <c r="HK100" i="1"/>
  <c r="HK63" i="1"/>
  <c r="HK121" i="1"/>
  <c r="HK28" i="1"/>
  <c r="HK69" i="1"/>
  <c r="HK85" i="1"/>
  <c r="HK52" i="1"/>
  <c r="HK191" i="1"/>
  <c r="HK67" i="1"/>
  <c r="HK195" i="1"/>
  <c r="HK116" i="1"/>
  <c r="HK244" i="1"/>
  <c r="HK5" i="1"/>
  <c r="HK75" i="1"/>
  <c r="HK140" i="1"/>
  <c r="HK261" i="1"/>
  <c r="HK59" i="1"/>
  <c r="HK68" i="1"/>
  <c r="HK277" i="1"/>
  <c r="HK200" i="1"/>
  <c r="HK51" i="1"/>
  <c r="HK168" i="1"/>
  <c r="HK152" i="1"/>
  <c r="HK302" i="1"/>
  <c r="HK160" i="1"/>
  <c r="HK251" i="1"/>
  <c r="HK133" i="1"/>
  <c r="HK171" i="1"/>
  <c r="HK166" i="1"/>
  <c r="HK50" i="1"/>
  <c r="HK107" i="1"/>
  <c r="HK26" i="1"/>
  <c r="HK82" i="1"/>
  <c r="HK146" i="1"/>
  <c r="HK212" i="1"/>
  <c r="HK132" i="1"/>
  <c r="HK280" i="1"/>
  <c r="HK266" i="1"/>
  <c r="HK293" i="1"/>
  <c r="HK295" i="1"/>
  <c r="HK225" i="1"/>
  <c r="HK239" i="1"/>
  <c r="HK118" i="1"/>
  <c r="HK151" i="1"/>
  <c r="HK296" i="1"/>
  <c r="HK221" i="1"/>
  <c r="HK36" i="1"/>
  <c r="HK156" i="1"/>
  <c r="HK217" i="1"/>
  <c r="HK292" i="1"/>
  <c r="HK6" i="1"/>
  <c r="HK93" i="1"/>
  <c r="HK213" i="1"/>
  <c r="HK284" i="1"/>
  <c r="HK109" i="1"/>
  <c r="HK128" i="1"/>
  <c r="HK285" i="1"/>
  <c r="HK155" i="1"/>
  <c r="HK268" i="1"/>
  <c r="HK78" i="1"/>
  <c r="HK31" i="1"/>
  <c r="HK3" i="1"/>
  <c r="HK143" i="1"/>
  <c r="HK114" i="1"/>
  <c r="HK142" i="1"/>
  <c r="HK240" i="1"/>
  <c r="HK101" i="1"/>
  <c r="HK130" i="1"/>
  <c r="HK289" i="1"/>
  <c r="HK172" i="1"/>
  <c r="HK226" i="1"/>
  <c r="HK161" i="1"/>
  <c r="HK231" i="1"/>
  <c r="HK247" i="1"/>
  <c r="HK126" i="1"/>
  <c r="HK9" i="1"/>
  <c r="HK41" i="1"/>
  <c r="HK42" i="1"/>
  <c r="HK43" i="1"/>
  <c r="HK145" i="1"/>
  <c r="HK203" i="1"/>
  <c r="HK150" i="1"/>
  <c r="HK288" i="1"/>
  <c r="HK204" i="1"/>
  <c r="HK92" i="1"/>
  <c r="HK125" i="1"/>
  <c r="HK234" i="1"/>
  <c r="HK90" i="1"/>
  <c r="HK134" i="1"/>
  <c r="HK105" i="1"/>
  <c r="HK186" i="1"/>
  <c r="HK12" i="1"/>
  <c r="HK254" i="1"/>
  <c r="HK263" i="1"/>
  <c r="HK202" i="1"/>
  <c r="HK218" i="1"/>
  <c r="HK147" i="1"/>
  <c r="HK278" i="1"/>
  <c r="HK255" i="1"/>
  <c r="HK291" i="1"/>
  <c r="HK233" i="1"/>
  <c r="HK197" i="1"/>
  <c r="HK124" i="1"/>
  <c r="HK129" i="1"/>
  <c r="HK173" i="1"/>
  <c r="HK237" i="1"/>
  <c r="HK279" i="1"/>
  <c r="HK154" i="1"/>
  <c r="HK276" i="1"/>
  <c r="HK205" i="1"/>
  <c r="HK264" i="1"/>
  <c r="HK148" i="1"/>
  <c r="HK167" i="1"/>
  <c r="HK198" i="1"/>
  <c r="HK283" i="1"/>
  <c r="HK73" i="1"/>
  <c r="HK165" i="1"/>
  <c r="HK236" i="1"/>
  <c r="HK88" i="1"/>
  <c r="HK159" i="1"/>
  <c r="HK256" i="1"/>
  <c r="HK170" i="1"/>
  <c r="HK29" i="1"/>
  <c r="HK57" i="1"/>
  <c r="HK235" i="1"/>
  <c r="HK199" i="1"/>
  <c r="HK11" i="1"/>
  <c r="HK21" i="1"/>
  <c r="HK38" i="1"/>
  <c r="HK110" i="1"/>
  <c r="HK238" i="1"/>
  <c r="HK246" i="1"/>
  <c r="HK259" i="1"/>
  <c r="HK16" i="1"/>
  <c r="HK158" i="1"/>
  <c r="HK301" i="1"/>
  <c r="HK81" i="1"/>
  <c r="HK149" i="1"/>
  <c r="HK20" i="1"/>
  <c r="HK192" i="1"/>
  <c r="HK15" i="1"/>
  <c r="HK258" i="1"/>
  <c r="HK80" i="1"/>
  <c r="HK141" i="1"/>
  <c r="HK182" i="1"/>
  <c r="HK270" i="1"/>
  <c r="HK287" i="1"/>
  <c r="HK32" i="1"/>
  <c r="HK87" i="1"/>
  <c r="HK304" i="1"/>
  <c r="HK40" i="1"/>
  <c r="HK86" i="1"/>
  <c r="HK127" i="1"/>
  <c r="HK137" i="1"/>
  <c r="HK201" i="1"/>
  <c r="HK224" i="1"/>
  <c r="HK275" i="1"/>
  <c r="HK253" i="1"/>
  <c r="HK183" i="1"/>
  <c r="HK232" i="1"/>
  <c r="HK281" i="1"/>
  <c r="HK249" i="1"/>
  <c r="HK180" i="1"/>
  <c r="HK196" i="1"/>
  <c r="HK230" i="1"/>
  <c r="HK46" i="1"/>
  <c r="HK294" i="1"/>
  <c r="HK54" i="1"/>
  <c r="HK45" i="1"/>
  <c r="HK104" i="1"/>
  <c r="HK265" i="1"/>
  <c r="HK49" i="1"/>
  <c r="HK273" i="1"/>
  <c r="HK188" i="1"/>
  <c r="HK175" i="1"/>
  <c r="HK178" i="1"/>
  <c r="HK138" i="1"/>
  <c r="HK27" i="1"/>
  <c r="HK30" i="1"/>
  <c r="HK99" i="1"/>
  <c r="HK98" i="1"/>
  <c r="HK164" i="1"/>
  <c r="HK8" i="1"/>
  <c r="HK95" i="1"/>
  <c r="HK76" i="1"/>
  <c r="HK71" i="1"/>
  <c r="HK262" i="1"/>
  <c r="HK106" i="1"/>
  <c r="HK274" i="1"/>
  <c r="HK112" i="1"/>
  <c r="HK184" i="1"/>
  <c r="HK33" i="1"/>
  <c r="HK215" i="1"/>
  <c r="HJ163" i="1"/>
  <c r="HJ257" i="1"/>
  <c r="HJ89" i="1"/>
  <c r="HJ216" i="1"/>
  <c r="HJ24" i="1"/>
  <c r="HJ176" i="1"/>
  <c r="HJ269" i="1"/>
  <c r="HJ84" i="1"/>
  <c r="HJ248" i="1"/>
  <c r="HJ179" i="1"/>
  <c r="HJ210" i="1"/>
  <c r="HJ53" i="1"/>
  <c r="HJ123" i="1"/>
  <c r="HJ39" i="1"/>
  <c r="HJ267" i="1"/>
  <c r="HJ214" i="1"/>
  <c r="HJ299" i="1"/>
  <c r="HJ18" i="1"/>
  <c r="HJ56" i="1"/>
  <c r="HJ55" i="1"/>
  <c r="HJ193" i="1"/>
  <c r="HJ136" i="1"/>
  <c r="HJ35" i="1"/>
  <c r="HJ300" i="1"/>
  <c r="HJ96" i="1"/>
  <c r="HJ62" i="1"/>
  <c r="HJ91" i="1"/>
  <c r="HJ209" i="1"/>
  <c r="HJ37" i="1"/>
  <c r="HJ250" i="1"/>
  <c r="HJ194" i="1"/>
  <c r="HJ208" i="1"/>
  <c r="HJ64" i="1"/>
  <c r="HJ113" i="1"/>
  <c r="HJ111" i="1"/>
  <c r="HJ108" i="1"/>
  <c r="HJ220" i="1"/>
  <c r="HJ135" i="1"/>
  <c r="HJ211" i="1"/>
  <c r="HJ222" i="1"/>
  <c r="HJ94" i="1"/>
  <c r="HJ70" i="1"/>
  <c r="HJ19" i="1"/>
  <c r="HJ298" i="1"/>
  <c r="HJ245" i="1"/>
  <c r="HJ139" i="1"/>
  <c r="HJ243" i="1"/>
  <c r="HJ23" i="1"/>
  <c r="HJ58" i="1"/>
  <c r="HJ7" i="1"/>
  <c r="HJ47" i="1"/>
  <c r="HJ228" i="1"/>
  <c r="HJ223" i="1"/>
  <c r="HJ271" i="1"/>
  <c r="HJ219" i="1"/>
  <c r="HJ103" i="1"/>
  <c r="HJ157" i="1"/>
  <c r="HJ120" i="1"/>
  <c r="HJ2" i="1"/>
  <c r="HJ252" i="1"/>
  <c r="HJ4" i="1"/>
  <c r="HJ25" i="1"/>
  <c r="HJ187" i="1"/>
  <c r="HJ190" i="1"/>
  <c r="HJ119" i="1"/>
  <c r="HJ297" i="1"/>
  <c r="HJ10" i="1"/>
  <c r="HJ72" i="1"/>
  <c r="HJ102" i="1"/>
  <c r="HJ229" i="1"/>
  <c r="HJ117" i="1"/>
  <c r="HJ44" i="1"/>
  <c r="HJ83" i="1"/>
  <c r="HJ162" i="1"/>
  <c r="HJ174" i="1"/>
  <c r="HJ272" i="1"/>
  <c r="HJ144" i="1"/>
  <c r="HJ181" i="1"/>
  <c r="HJ97" i="1"/>
  <c r="HJ34" i="1"/>
  <c r="HJ60" i="1"/>
  <c r="HJ260" i="1"/>
  <c r="HJ115" i="1"/>
  <c r="HJ185" i="1"/>
  <c r="HJ131" i="1"/>
  <c r="HJ227" i="1"/>
  <c r="HJ61" i="1"/>
  <c r="HJ22" i="1"/>
  <c r="HJ100" i="1"/>
  <c r="HJ63" i="1"/>
  <c r="HJ121" i="1"/>
  <c r="HJ28" i="1"/>
  <c r="HJ69" i="1"/>
  <c r="HJ85" i="1"/>
  <c r="HJ52" i="1"/>
  <c r="HJ191" i="1"/>
  <c r="HJ67" i="1"/>
  <c r="HJ195" i="1"/>
  <c r="HJ116" i="1"/>
  <c r="HJ244" i="1"/>
  <c r="HJ5" i="1"/>
  <c r="HJ75" i="1"/>
  <c r="HJ140" i="1"/>
  <c r="HJ261" i="1"/>
  <c r="HJ59" i="1"/>
  <c r="HJ68" i="1"/>
  <c r="HJ277" i="1"/>
  <c r="HJ200" i="1"/>
  <c r="HJ51" i="1"/>
  <c r="HJ168" i="1"/>
  <c r="HJ152" i="1"/>
  <c r="HJ302" i="1"/>
  <c r="HJ160" i="1"/>
  <c r="HJ251" i="1"/>
  <c r="HJ133" i="1"/>
  <c r="HJ171" i="1"/>
  <c r="HJ166" i="1"/>
  <c r="HJ50" i="1"/>
  <c r="HJ107" i="1"/>
  <c r="HJ26" i="1"/>
  <c r="HJ82" i="1"/>
  <c r="HJ146" i="1"/>
  <c r="HJ212" i="1"/>
  <c r="HJ132" i="1"/>
  <c r="HJ280" i="1"/>
  <c r="HJ266" i="1"/>
  <c r="HJ293" i="1"/>
  <c r="HJ295" i="1"/>
  <c r="HJ225" i="1"/>
  <c r="HJ239" i="1"/>
  <c r="HJ118" i="1"/>
  <c r="HJ151" i="1"/>
  <c r="HJ296" i="1"/>
  <c r="HJ221" i="1"/>
  <c r="HJ36" i="1"/>
  <c r="HJ156" i="1"/>
  <c r="HJ217" i="1"/>
  <c r="HJ292" i="1"/>
  <c r="HJ6" i="1"/>
  <c r="HJ93" i="1"/>
  <c r="HJ213" i="1"/>
  <c r="HJ284" i="1"/>
  <c r="HJ109" i="1"/>
  <c r="HJ128" i="1"/>
  <c r="HJ285" i="1"/>
  <c r="HJ155" i="1"/>
  <c r="HJ268" i="1"/>
  <c r="HJ78" i="1"/>
  <c r="HJ31" i="1"/>
  <c r="HJ3" i="1"/>
  <c r="HJ143" i="1"/>
  <c r="HJ114" i="1"/>
  <c r="HJ142" i="1"/>
  <c r="HJ240" i="1"/>
  <c r="HJ101" i="1"/>
  <c r="HJ130" i="1"/>
  <c r="HJ289" i="1"/>
  <c r="HJ172" i="1"/>
  <c r="HJ226" i="1"/>
  <c r="HJ161" i="1"/>
  <c r="HJ231" i="1"/>
  <c r="HJ247" i="1"/>
  <c r="HJ126" i="1"/>
  <c r="HJ9" i="1"/>
  <c r="HJ41" i="1"/>
  <c r="HJ42" i="1"/>
  <c r="HJ43" i="1"/>
  <c r="HJ145" i="1"/>
  <c r="HJ203" i="1"/>
  <c r="HJ150" i="1"/>
  <c r="HJ288" i="1"/>
  <c r="HJ204" i="1"/>
  <c r="HJ92" i="1"/>
  <c r="HJ125" i="1"/>
  <c r="HJ234" i="1"/>
  <c r="HJ90" i="1"/>
  <c r="HJ134" i="1"/>
  <c r="HJ105" i="1"/>
  <c r="HJ186" i="1"/>
  <c r="HJ12" i="1"/>
  <c r="HJ254" i="1"/>
  <c r="HJ263" i="1"/>
  <c r="HJ202" i="1"/>
  <c r="HJ218" i="1"/>
  <c r="HJ147" i="1"/>
  <c r="HJ278" i="1"/>
  <c r="HJ255" i="1"/>
  <c r="HJ291" i="1"/>
  <c r="HJ233" i="1"/>
  <c r="HJ197" i="1"/>
  <c r="HJ124" i="1"/>
  <c r="HJ129" i="1"/>
  <c r="HJ173" i="1"/>
  <c r="HJ237" i="1"/>
  <c r="HJ279" i="1"/>
  <c r="HJ154" i="1"/>
  <c r="HJ276" i="1"/>
  <c r="HJ205" i="1"/>
  <c r="HJ264" i="1"/>
  <c r="HJ148" i="1"/>
  <c r="HJ167" i="1"/>
  <c r="HJ198" i="1"/>
  <c r="HJ283" i="1"/>
  <c r="HJ73" i="1"/>
  <c r="HJ165" i="1"/>
  <c r="HJ236" i="1"/>
  <c r="HJ88" i="1"/>
  <c r="HJ159" i="1"/>
  <c r="HJ256" i="1"/>
  <c r="HJ170" i="1"/>
  <c r="HJ29" i="1"/>
  <c r="HJ57" i="1"/>
  <c r="HJ235" i="1"/>
  <c r="HJ199" i="1"/>
  <c r="HJ11" i="1"/>
  <c r="HJ21" i="1"/>
  <c r="HJ38" i="1"/>
  <c r="HJ110" i="1"/>
  <c r="HJ238" i="1"/>
  <c r="HJ246" i="1"/>
  <c r="HJ259" i="1"/>
  <c r="HJ16" i="1"/>
  <c r="HJ158" i="1"/>
  <c r="HJ301" i="1"/>
  <c r="HJ81" i="1"/>
  <c r="HJ149" i="1"/>
  <c r="HJ20" i="1"/>
  <c r="HJ192" i="1"/>
  <c r="HJ15" i="1"/>
  <c r="HJ258" i="1"/>
  <c r="HJ80" i="1"/>
  <c r="HJ141" i="1"/>
  <c r="HJ182" i="1"/>
  <c r="HJ270" i="1"/>
  <c r="HJ287" i="1"/>
  <c r="HJ32" i="1"/>
  <c r="HJ87" i="1"/>
  <c r="HJ304" i="1"/>
  <c r="HJ40" i="1"/>
  <c r="HJ86" i="1"/>
  <c r="HJ127" i="1"/>
  <c r="HJ137" i="1"/>
  <c r="HJ201" i="1"/>
  <c r="HJ224" i="1"/>
  <c r="HJ275" i="1"/>
  <c r="HJ253" i="1"/>
  <c r="HJ183" i="1"/>
  <c r="HJ232" i="1"/>
  <c r="HJ281" i="1"/>
  <c r="HJ249" i="1"/>
  <c r="HJ180" i="1"/>
  <c r="HJ196" i="1"/>
  <c r="HJ230" i="1"/>
  <c r="HJ46" i="1"/>
  <c r="HJ294" i="1"/>
  <c r="HJ54" i="1"/>
  <c r="HJ45" i="1"/>
  <c r="HJ104" i="1"/>
  <c r="HJ265" i="1"/>
  <c r="HJ49" i="1"/>
  <c r="HJ273" i="1"/>
  <c r="HJ188" i="1"/>
  <c r="HJ175" i="1"/>
  <c r="HJ178" i="1"/>
  <c r="HJ138" i="1"/>
  <c r="HJ27" i="1"/>
  <c r="HJ30" i="1"/>
  <c r="HJ99" i="1"/>
  <c r="HJ98" i="1"/>
  <c r="HJ164" i="1"/>
  <c r="HJ8" i="1"/>
  <c r="HJ95" i="1"/>
  <c r="HJ76" i="1"/>
  <c r="HJ71" i="1"/>
  <c r="HJ262" i="1"/>
  <c r="HJ106" i="1"/>
  <c r="HJ274" i="1"/>
  <c r="HJ112" i="1"/>
  <c r="HJ184" i="1"/>
  <c r="HJ33" i="1"/>
  <c r="HJ215" i="1"/>
  <c r="HI163" i="1"/>
  <c r="HI257" i="1"/>
  <c r="HI89" i="1"/>
  <c r="HI216" i="1"/>
  <c r="HI24" i="1"/>
  <c r="HI176" i="1"/>
  <c r="HI269" i="1"/>
  <c r="HI84" i="1"/>
  <c r="HI248" i="1"/>
  <c r="HI179" i="1"/>
  <c r="HI210" i="1"/>
  <c r="HI53" i="1"/>
  <c r="HI123" i="1"/>
  <c r="HI39" i="1"/>
  <c r="HI267" i="1"/>
  <c r="HI214" i="1"/>
  <c r="HI299" i="1"/>
  <c r="HI18" i="1"/>
  <c r="HI56" i="1"/>
  <c r="HI55" i="1"/>
  <c r="HI193" i="1"/>
  <c r="HI136" i="1"/>
  <c r="HI35" i="1"/>
  <c r="HI300" i="1"/>
  <c r="HI96" i="1"/>
  <c r="HI62" i="1"/>
  <c r="HI91" i="1"/>
  <c r="HI209" i="1"/>
  <c r="HI37" i="1"/>
  <c r="HI250" i="1"/>
  <c r="HI194" i="1"/>
  <c r="HI208" i="1"/>
  <c r="HI64" i="1"/>
  <c r="HI113" i="1"/>
  <c r="HI111" i="1"/>
  <c r="HI108" i="1"/>
  <c r="HI220" i="1"/>
  <c r="HI135" i="1"/>
  <c r="HI211" i="1"/>
  <c r="HI222" i="1"/>
  <c r="HI94" i="1"/>
  <c r="HI70" i="1"/>
  <c r="HI19" i="1"/>
  <c r="HI298" i="1"/>
  <c r="HI245" i="1"/>
  <c r="HI139" i="1"/>
  <c r="HI243" i="1"/>
  <c r="HI23" i="1"/>
  <c r="HI58" i="1"/>
  <c r="HI7" i="1"/>
  <c r="HI47" i="1"/>
  <c r="HI228" i="1"/>
  <c r="HI223" i="1"/>
  <c r="HI271" i="1"/>
  <c r="HI219" i="1"/>
  <c r="HI103" i="1"/>
  <c r="HI157" i="1"/>
  <c r="HI120" i="1"/>
  <c r="HI2" i="1"/>
  <c r="HI252" i="1"/>
  <c r="HI4" i="1"/>
  <c r="HI25" i="1"/>
  <c r="HI187" i="1"/>
  <c r="HI190" i="1"/>
  <c r="HI119" i="1"/>
  <c r="HI297" i="1"/>
  <c r="HI10" i="1"/>
  <c r="HI72" i="1"/>
  <c r="HI102" i="1"/>
  <c r="HI229" i="1"/>
  <c r="HI117" i="1"/>
  <c r="HI44" i="1"/>
  <c r="HI83" i="1"/>
  <c r="HI162" i="1"/>
  <c r="HI174" i="1"/>
  <c r="HI272" i="1"/>
  <c r="HI144" i="1"/>
  <c r="HI181" i="1"/>
  <c r="HI97" i="1"/>
  <c r="HI34" i="1"/>
  <c r="HI60" i="1"/>
  <c r="HI260" i="1"/>
  <c r="HI115" i="1"/>
  <c r="HI185" i="1"/>
  <c r="HI131" i="1"/>
  <c r="HI227" i="1"/>
  <c r="HI61" i="1"/>
  <c r="HI22" i="1"/>
  <c r="HI100" i="1"/>
  <c r="HI63" i="1"/>
  <c r="HI121" i="1"/>
  <c r="HI28" i="1"/>
  <c r="HI69" i="1"/>
  <c r="HI85" i="1"/>
  <c r="HI52" i="1"/>
  <c r="HI191" i="1"/>
  <c r="HI67" i="1"/>
  <c r="HI195" i="1"/>
  <c r="HI116" i="1"/>
  <c r="HI244" i="1"/>
  <c r="HI5" i="1"/>
  <c r="HI75" i="1"/>
  <c r="HI140" i="1"/>
  <c r="HI261" i="1"/>
  <c r="HI59" i="1"/>
  <c r="HI68" i="1"/>
  <c r="HI277" i="1"/>
  <c r="HI200" i="1"/>
  <c r="HI51" i="1"/>
  <c r="HI168" i="1"/>
  <c r="HI152" i="1"/>
  <c r="HI302" i="1"/>
  <c r="HI160" i="1"/>
  <c r="HI251" i="1"/>
  <c r="HI133" i="1"/>
  <c r="HI171" i="1"/>
  <c r="HI166" i="1"/>
  <c r="HI50" i="1"/>
  <c r="HI107" i="1"/>
  <c r="HI26" i="1"/>
  <c r="HI82" i="1"/>
  <c r="HI146" i="1"/>
  <c r="HI212" i="1"/>
  <c r="HI132" i="1"/>
  <c r="HI280" i="1"/>
  <c r="HI266" i="1"/>
  <c r="HI293" i="1"/>
  <c r="HI295" i="1"/>
  <c r="HI225" i="1"/>
  <c r="HI239" i="1"/>
  <c r="HI118" i="1"/>
  <c r="HI151" i="1"/>
  <c r="HI296" i="1"/>
  <c r="HI221" i="1"/>
  <c r="HI36" i="1"/>
  <c r="HI156" i="1"/>
  <c r="HI217" i="1"/>
  <c r="HI292" i="1"/>
  <c r="HI6" i="1"/>
  <c r="HI93" i="1"/>
  <c r="HI213" i="1"/>
  <c r="HI284" i="1"/>
  <c r="HI109" i="1"/>
  <c r="HI128" i="1"/>
  <c r="HI285" i="1"/>
  <c r="HI155" i="1"/>
  <c r="HI268" i="1"/>
  <c r="HI78" i="1"/>
  <c r="HI31" i="1"/>
  <c r="HI3" i="1"/>
  <c r="HI143" i="1"/>
  <c r="HI114" i="1"/>
  <c r="HI142" i="1"/>
  <c r="HI240" i="1"/>
  <c r="HI101" i="1"/>
  <c r="HI130" i="1"/>
  <c r="HI289" i="1"/>
  <c r="HI172" i="1"/>
  <c r="HI226" i="1"/>
  <c r="HI161" i="1"/>
  <c r="HI231" i="1"/>
  <c r="HI247" i="1"/>
  <c r="HI126" i="1"/>
  <c r="HI9" i="1"/>
  <c r="HI41" i="1"/>
  <c r="HI42" i="1"/>
  <c r="HI43" i="1"/>
  <c r="HI145" i="1"/>
  <c r="HI203" i="1"/>
  <c r="HI150" i="1"/>
  <c r="HI288" i="1"/>
  <c r="HI204" i="1"/>
  <c r="HI92" i="1"/>
  <c r="HI125" i="1"/>
  <c r="HI234" i="1"/>
  <c r="HI90" i="1"/>
  <c r="HI134" i="1"/>
  <c r="HI105" i="1"/>
  <c r="HI186" i="1"/>
  <c r="HI12" i="1"/>
  <c r="HI254" i="1"/>
  <c r="HI263" i="1"/>
  <c r="HI202" i="1"/>
  <c r="HI218" i="1"/>
  <c r="HI147" i="1"/>
  <c r="HI278" i="1"/>
  <c r="HI255" i="1"/>
  <c r="HI291" i="1"/>
  <c r="HI233" i="1"/>
  <c r="HI197" i="1"/>
  <c r="HI124" i="1"/>
  <c r="HI129" i="1"/>
  <c r="HI173" i="1"/>
  <c r="HI237" i="1"/>
  <c r="HI279" i="1"/>
  <c r="HI154" i="1"/>
  <c r="HI276" i="1"/>
  <c r="HI205" i="1"/>
  <c r="HI264" i="1"/>
  <c r="HI148" i="1"/>
  <c r="HI167" i="1"/>
  <c r="HI198" i="1"/>
  <c r="HI283" i="1"/>
  <c r="HI73" i="1"/>
  <c r="HI165" i="1"/>
  <c r="HI236" i="1"/>
  <c r="HI88" i="1"/>
  <c r="HI159" i="1"/>
  <c r="HI256" i="1"/>
  <c r="HI170" i="1"/>
  <c r="HI29" i="1"/>
  <c r="HI57" i="1"/>
  <c r="HI235" i="1"/>
  <c r="HI199" i="1"/>
  <c r="HI11" i="1"/>
  <c r="HI21" i="1"/>
  <c r="HI38" i="1"/>
  <c r="HI110" i="1"/>
  <c r="HI238" i="1"/>
  <c r="HI246" i="1"/>
  <c r="HI259" i="1"/>
  <c r="HI16" i="1"/>
  <c r="HI158" i="1"/>
  <c r="HI301" i="1"/>
  <c r="HI81" i="1"/>
  <c r="HI149" i="1"/>
  <c r="HI20" i="1"/>
  <c r="HI192" i="1"/>
  <c r="HI15" i="1"/>
  <c r="HI258" i="1"/>
  <c r="HI80" i="1"/>
  <c r="HI141" i="1"/>
  <c r="HI182" i="1"/>
  <c r="HI270" i="1"/>
  <c r="HI287" i="1"/>
  <c r="HI32" i="1"/>
  <c r="HI87" i="1"/>
  <c r="HI304" i="1"/>
  <c r="HI40" i="1"/>
  <c r="HI86" i="1"/>
  <c r="HI127" i="1"/>
  <c r="HI137" i="1"/>
  <c r="HI201" i="1"/>
  <c r="HI224" i="1"/>
  <c r="HI275" i="1"/>
  <c r="HI253" i="1"/>
  <c r="HI183" i="1"/>
  <c r="HI232" i="1"/>
  <c r="HI281" i="1"/>
  <c r="HI249" i="1"/>
  <c r="HI180" i="1"/>
  <c r="HI196" i="1"/>
  <c r="HI230" i="1"/>
  <c r="HI46" i="1"/>
  <c r="HI294" i="1"/>
  <c r="HI54" i="1"/>
  <c r="HI45" i="1"/>
  <c r="HI104" i="1"/>
  <c r="HI265" i="1"/>
  <c r="HI49" i="1"/>
  <c r="HI273" i="1"/>
  <c r="HI188" i="1"/>
  <c r="HI175" i="1"/>
  <c r="HI178" i="1"/>
  <c r="HI138" i="1"/>
  <c r="HI27" i="1"/>
  <c r="HI30" i="1"/>
  <c r="HI99" i="1"/>
  <c r="HI98" i="1"/>
  <c r="HI164" i="1"/>
  <c r="HI8" i="1"/>
  <c r="HI95" i="1"/>
  <c r="HI76" i="1"/>
  <c r="HI71" i="1"/>
  <c r="HI262" i="1"/>
  <c r="HI106" i="1"/>
  <c r="HI274" i="1"/>
  <c r="HI112" i="1"/>
  <c r="HI184" i="1"/>
  <c r="HI33" i="1"/>
  <c r="HI215" i="1"/>
  <c r="HH163" i="1"/>
  <c r="HH257" i="1"/>
  <c r="HH89" i="1"/>
  <c r="HH216" i="1"/>
  <c r="HH24" i="1"/>
  <c r="HH176" i="1"/>
  <c r="HH269" i="1"/>
  <c r="HH84" i="1"/>
  <c r="HH248" i="1"/>
  <c r="HH179" i="1"/>
  <c r="HH210" i="1"/>
  <c r="HH53" i="1"/>
  <c r="HH123" i="1"/>
  <c r="HH39" i="1"/>
  <c r="HH267" i="1"/>
  <c r="HH214" i="1"/>
  <c r="HH299" i="1"/>
  <c r="HH18" i="1"/>
  <c r="HH56" i="1"/>
  <c r="HH55" i="1"/>
  <c r="HH193" i="1"/>
  <c r="HH136" i="1"/>
  <c r="HH35" i="1"/>
  <c r="HH300" i="1"/>
  <c r="HH96" i="1"/>
  <c r="HH62" i="1"/>
  <c r="HH91" i="1"/>
  <c r="HH209" i="1"/>
  <c r="HH37" i="1"/>
  <c r="HH250" i="1"/>
  <c r="HH194" i="1"/>
  <c r="HH208" i="1"/>
  <c r="HH64" i="1"/>
  <c r="HH113" i="1"/>
  <c r="HH111" i="1"/>
  <c r="HH108" i="1"/>
  <c r="HH220" i="1"/>
  <c r="HH135" i="1"/>
  <c r="HH211" i="1"/>
  <c r="HH222" i="1"/>
  <c r="HH94" i="1"/>
  <c r="HH70" i="1"/>
  <c r="HH19" i="1"/>
  <c r="HH298" i="1"/>
  <c r="HH245" i="1"/>
  <c r="HH139" i="1"/>
  <c r="HH243" i="1"/>
  <c r="HH23" i="1"/>
  <c r="HH58" i="1"/>
  <c r="HH7" i="1"/>
  <c r="HH47" i="1"/>
  <c r="HH228" i="1"/>
  <c r="HH223" i="1"/>
  <c r="HH271" i="1"/>
  <c r="HH219" i="1"/>
  <c r="HH103" i="1"/>
  <c r="HH157" i="1"/>
  <c r="HH120" i="1"/>
  <c r="HH2" i="1"/>
  <c r="HH252" i="1"/>
  <c r="HH4" i="1"/>
  <c r="HH25" i="1"/>
  <c r="HH187" i="1"/>
  <c r="HH190" i="1"/>
  <c r="HH119" i="1"/>
  <c r="HH297" i="1"/>
  <c r="HH10" i="1"/>
  <c r="HH72" i="1"/>
  <c r="HH102" i="1"/>
  <c r="HH229" i="1"/>
  <c r="HH117" i="1"/>
  <c r="HH44" i="1"/>
  <c r="HH83" i="1"/>
  <c r="HH162" i="1"/>
  <c r="HH174" i="1"/>
  <c r="HH272" i="1"/>
  <c r="HH144" i="1"/>
  <c r="HH181" i="1"/>
  <c r="HH97" i="1"/>
  <c r="HH34" i="1"/>
  <c r="HH60" i="1"/>
  <c r="HH260" i="1"/>
  <c r="HH115" i="1"/>
  <c r="HH185" i="1"/>
  <c r="HH131" i="1"/>
  <c r="HH227" i="1"/>
  <c r="HH61" i="1"/>
  <c r="HH22" i="1"/>
  <c r="HH100" i="1"/>
  <c r="HH63" i="1"/>
  <c r="HH121" i="1"/>
  <c r="HH28" i="1"/>
  <c r="HH69" i="1"/>
  <c r="HH85" i="1"/>
  <c r="HH52" i="1"/>
  <c r="HH191" i="1"/>
  <c r="HH67" i="1"/>
  <c r="HH195" i="1"/>
  <c r="HH116" i="1"/>
  <c r="HH244" i="1"/>
  <c r="HH5" i="1"/>
  <c r="HH75" i="1"/>
  <c r="HH140" i="1"/>
  <c r="HH261" i="1"/>
  <c r="HH59" i="1"/>
  <c r="HH68" i="1"/>
  <c r="HH277" i="1"/>
  <c r="HH200" i="1"/>
  <c r="HH51" i="1"/>
  <c r="HH168" i="1"/>
  <c r="HH152" i="1"/>
  <c r="HH302" i="1"/>
  <c r="HH160" i="1"/>
  <c r="HH251" i="1"/>
  <c r="HH133" i="1"/>
  <c r="HH171" i="1"/>
  <c r="HH166" i="1"/>
  <c r="HH50" i="1"/>
  <c r="HH107" i="1"/>
  <c r="HH26" i="1"/>
  <c r="HH82" i="1"/>
  <c r="HH146" i="1"/>
  <c r="HH212" i="1"/>
  <c r="HH132" i="1"/>
  <c r="HH280" i="1"/>
  <c r="HH266" i="1"/>
  <c r="HH293" i="1"/>
  <c r="HH295" i="1"/>
  <c r="HH225" i="1"/>
  <c r="HH239" i="1"/>
  <c r="HH118" i="1"/>
  <c r="HH151" i="1"/>
  <c r="HH296" i="1"/>
  <c r="HH221" i="1"/>
  <c r="HH36" i="1"/>
  <c r="HH156" i="1"/>
  <c r="HH217" i="1"/>
  <c r="HH292" i="1"/>
  <c r="HH6" i="1"/>
  <c r="HH93" i="1"/>
  <c r="HH213" i="1"/>
  <c r="HH284" i="1"/>
  <c r="HH109" i="1"/>
  <c r="HH128" i="1"/>
  <c r="HH285" i="1"/>
  <c r="HH155" i="1"/>
  <c r="HH268" i="1"/>
  <c r="HH78" i="1"/>
  <c r="HH31" i="1"/>
  <c r="HH3" i="1"/>
  <c r="HH143" i="1"/>
  <c r="HH114" i="1"/>
  <c r="HH142" i="1"/>
  <c r="HH240" i="1"/>
  <c r="HH101" i="1"/>
  <c r="HH130" i="1"/>
  <c r="HH289" i="1"/>
  <c r="HH172" i="1"/>
  <c r="HH226" i="1"/>
  <c r="HH161" i="1"/>
  <c r="HH231" i="1"/>
  <c r="HH247" i="1"/>
  <c r="HH126" i="1"/>
  <c r="HH9" i="1"/>
  <c r="HH41" i="1"/>
  <c r="HH42" i="1"/>
  <c r="HH43" i="1"/>
  <c r="HH145" i="1"/>
  <c r="HH203" i="1"/>
  <c r="HH150" i="1"/>
  <c r="HH288" i="1"/>
  <c r="HH204" i="1"/>
  <c r="HH92" i="1"/>
  <c r="HH125" i="1"/>
  <c r="HH234" i="1"/>
  <c r="HH90" i="1"/>
  <c r="HH134" i="1"/>
  <c r="HH105" i="1"/>
  <c r="HH186" i="1"/>
  <c r="HH12" i="1"/>
  <c r="HH254" i="1"/>
  <c r="HH263" i="1"/>
  <c r="HH202" i="1"/>
  <c r="HH218" i="1"/>
  <c r="HH147" i="1"/>
  <c r="HH278" i="1"/>
  <c r="HH255" i="1"/>
  <c r="HH291" i="1"/>
  <c r="HH233" i="1"/>
  <c r="HH197" i="1"/>
  <c r="HH124" i="1"/>
  <c r="HH129" i="1"/>
  <c r="HH173" i="1"/>
  <c r="HH237" i="1"/>
  <c r="HH279" i="1"/>
  <c r="HH154" i="1"/>
  <c r="HH276" i="1"/>
  <c r="HH205" i="1"/>
  <c r="HH264" i="1"/>
  <c r="HH148" i="1"/>
  <c r="HH167" i="1"/>
  <c r="HH198" i="1"/>
  <c r="HH283" i="1"/>
  <c r="HH73" i="1"/>
  <c r="HH165" i="1"/>
  <c r="HH236" i="1"/>
  <c r="HH88" i="1"/>
  <c r="HH159" i="1"/>
  <c r="HH256" i="1"/>
  <c r="HH170" i="1"/>
  <c r="HH29" i="1"/>
  <c r="HH57" i="1"/>
  <c r="HH235" i="1"/>
  <c r="HH199" i="1"/>
  <c r="HH11" i="1"/>
  <c r="HH21" i="1"/>
  <c r="HH38" i="1"/>
  <c r="HH110" i="1"/>
  <c r="HH238" i="1"/>
  <c r="HH246" i="1"/>
  <c r="HH259" i="1"/>
  <c r="HH16" i="1"/>
  <c r="HH158" i="1"/>
  <c r="HH301" i="1"/>
  <c r="HH81" i="1"/>
  <c r="HH149" i="1"/>
  <c r="HH20" i="1"/>
  <c r="HH192" i="1"/>
  <c r="HH15" i="1"/>
  <c r="HH258" i="1"/>
  <c r="HH80" i="1"/>
  <c r="HH141" i="1"/>
  <c r="HH182" i="1"/>
  <c r="HH270" i="1"/>
  <c r="HH287" i="1"/>
  <c r="HH32" i="1"/>
  <c r="HH87" i="1"/>
  <c r="HH304" i="1"/>
  <c r="HH40" i="1"/>
  <c r="HH86" i="1"/>
  <c r="HH127" i="1"/>
  <c r="HH137" i="1"/>
  <c r="HH201" i="1"/>
  <c r="HH224" i="1"/>
  <c r="HH275" i="1"/>
  <c r="HH253" i="1"/>
  <c r="HH183" i="1"/>
  <c r="HH232" i="1"/>
  <c r="HH281" i="1"/>
  <c r="HH249" i="1"/>
  <c r="HH180" i="1"/>
  <c r="HH196" i="1"/>
  <c r="HH230" i="1"/>
  <c r="HH46" i="1"/>
  <c r="HH294" i="1"/>
  <c r="HH54" i="1"/>
  <c r="HH45" i="1"/>
  <c r="HH104" i="1"/>
  <c r="HH265" i="1"/>
  <c r="HH49" i="1"/>
  <c r="HH273" i="1"/>
  <c r="HH188" i="1"/>
  <c r="HH175" i="1"/>
  <c r="HH178" i="1"/>
  <c r="HH138" i="1"/>
  <c r="HH27" i="1"/>
  <c r="HH30" i="1"/>
  <c r="HH99" i="1"/>
  <c r="HH98" i="1"/>
  <c r="HH164" i="1"/>
  <c r="HH8" i="1"/>
  <c r="HH95" i="1"/>
  <c r="HH76" i="1"/>
  <c r="HH71" i="1"/>
  <c r="HH262" i="1"/>
  <c r="HH106" i="1"/>
  <c r="HH274" i="1"/>
  <c r="HH112" i="1"/>
  <c r="HH184" i="1"/>
  <c r="HH33" i="1"/>
  <c r="HH215" i="1"/>
  <c r="HG163" i="1"/>
  <c r="HG257" i="1"/>
  <c r="HG89" i="1"/>
  <c r="HG216" i="1"/>
  <c r="HG24" i="1"/>
  <c r="HG176" i="1"/>
  <c r="HG269" i="1"/>
  <c r="HG84" i="1"/>
  <c r="HG248" i="1"/>
  <c r="HG179" i="1"/>
  <c r="HG210" i="1"/>
  <c r="HG53" i="1"/>
  <c r="HG123" i="1"/>
  <c r="HG39" i="1"/>
  <c r="HG267" i="1"/>
  <c r="HG214" i="1"/>
  <c r="HG299" i="1"/>
  <c r="HG18" i="1"/>
  <c r="HG56" i="1"/>
  <c r="HG55" i="1"/>
  <c r="HG193" i="1"/>
  <c r="HG136" i="1"/>
  <c r="HG35" i="1"/>
  <c r="HG300" i="1"/>
  <c r="HG96" i="1"/>
  <c r="HG62" i="1"/>
  <c r="HG91" i="1"/>
  <c r="HG209" i="1"/>
  <c r="HG37" i="1"/>
  <c r="HG250" i="1"/>
  <c r="HG194" i="1"/>
  <c r="HG208" i="1"/>
  <c r="HG64" i="1"/>
  <c r="HG113" i="1"/>
  <c r="HG111" i="1"/>
  <c r="HG108" i="1"/>
  <c r="HG220" i="1"/>
  <c r="HG135" i="1"/>
  <c r="HG211" i="1"/>
  <c r="HG222" i="1"/>
  <c r="HG94" i="1"/>
  <c r="HG70" i="1"/>
  <c r="HG19" i="1"/>
  <c r="HG298" i="1"/>
  <c r="HG245" i="1"/>
  <c r="HG139" i="1"/>
  <c r="HG243" i="1"/>
  <c r="HG23" i="1"/>
  <c r="HG58" i="1"/>
  <c r="HG7" i="1"/>
  <c r="HG47" i="1"/>
  <c r="HG228" i="1"/>
  <c r="HG223" i="1"/>
  <c r="HG271" i="1"/>
  <c r="HG219" i="1"/>
  <c r="HG103" i="1"/>
  <c r="HG157" i="1"/>
  <c r="HG120" i="1"/>
  <c r="HG2" i="1"/>
  <c r="HG252" i="1"/>
  <c r="HG4" i="1"/>
  <c r="HG25" i="1"/>
  <c r="HG187" i="1"/>
  <c r="HG190" i="1"/>
  <c r="HG119" i="1"/>
  <c r="HG297" i="1"/>
  <c r="HG10" i="1"/>
  <c r="HG72" i="1"/>
  <c r="HG102" i="1"/>
  <c r="HG229" i="1"/>
  <c r="HG117" i="1"/>
  <c r="HG44" i="1"/>
  <c r="HG83" i="1"/>
  <c r="HG162" i="1"/>
  <c r="HG174" i="1"/>
  <c r="HG272" i="1"/>
  <c r="HG144" i="1"/>
  <c r="HG181" i="1"/>
  <c r="HG97" i="1"/>
  <c r="HG34" i="1"/>
  <c r="HG60" i="1"/>
  <c r="HG260" i="1"/>
  <c r="HG115" i="1"/>
  <c r="HG185" i="1"/>
  <c r="HG131" i="1"/>
  <c r="HG227" i="1"/>
  <c r="HG61" i="1"/>
  <c r="HG22" i="1"/>
  <c r="HG100" i="1"/>
  <c r="HG63" i="1"/>
  <c r="HG121" i="1"/>
  <c r="HG28" i="1"/>
  <c r="HG69" i="1"/>
  <c r="HG85" i="1"/>
  <c r="HG52" i="1"/>
  <c r="HG191" i="1"/>
  <c r="HG67" i="1"/>
  <c r="HG195" i="1"/>
  <c r="HG116" i="1"/>
  <c r="HG244" i="1"/>
  <c r="HG5" i="1"/>
  <c r="HG75" i="1"/>
  <c r="HG140" i="1"/>
  <c r="HG261" i="1"/>
  <c r="HG59" i="1"/>
  <c r="HG68" i="1"/>
  <c r="HG277" i="1"/>
  <c r="HG200" i="1"/>
  <c r="HG51" i="1"/>
  <c r="HG168" i="1"/>
  <c r="HG152" i="1"/>
  <c r="HG302" i="1"/>
  <c r="HG160" i="1"/>
  <c r="HG251" i="1"/>
  <c r="HG133" i="1"/>
  <c r="HG171" i="1"/>
  <c r="HG166" i="1"/>
  <c r="HG50" i="1"/>
  <c r="HG107" i="1"/>
  <c r="HG26" i="1"/>
  <c r="HG82" i="1"/>
  <c r="HG146" i="1"/>
  <c r="HG212" i="1"/>
  <c r="HG132" i="1"/>
  <c r="HG280" i="1"/>
  <c r="HG266" i="1"/>
  <c r="HG293" i="1"/>
  <c r="HG295" i="1"/>
  <c r="HG225" i="1"/>
  <c r="HG239" i="1"/>
  <c r="HG118" i="1"/>
  <c r="HG151" i="1"/>
  <c r="HG296" i="1"/>
  <c r="HG221" i="1"/>
  <c r="HG36" i="1"/>
  <c r="HG156" i="1"/>
  <c r="HG217" i="1"/>
  <c r="HG292" i="1"/>
  <c r="HG6" i="1"/>
  <c r="HG93" i="1"/>
  <c r="HG213" i="1"/>
  <c r="HG284" i="1"/>
  <c r="HG109" i="1"/>
  <c r="HG128" i="1"/>
  <c r="HG285" i="1"/>
  <c r="HG155" i="1"/>
  <c r="HG268" i="1"/>
  <c r="HG78" i="1"/>
  <c r="HG31" i="1"/>
  <c r="HG3" i="1"/>
  <c r="HG143" i="1"/>
  <c r="HG114" i="1"/>
  <c r="HG142" i="1"/>
  <c r="HG240" i="1"/>
  <c r="HG101" i="1"/>
  <c r="HG130" i="1"/>
  <c r="HG289" i="1"/>
  <c r="HG172" i="1"/>
  <c r="HG226" i="1"/>
  <c r="HG161" i="1"/>
  <c r="HG231" i="1"/>
  <c r="HG247" i="1"/>
  <c r="HG126" i="1"/>
  <c r="HG9" i="1"/>
  <c r="HG41" i="1"/>
  <c r="HG42" i="1"/>
  <c r="HG43" i="1"/>
  <c r="HG145" i="1"/>
  <c r="HG203" i="1"/>
  <c r="HG150" i="1"/>
  <c r="HG288" i="1"/>
  <c r="HG204" i="1"/>
  <c r="HG92" i="1"/>
  <c r="HG125" i="1"/>
  <c r="HG234" i="1"/>
  <c r="HG90" i="1"/>
  <c r="HG134" i="1"/>
  <c r="HG105" i="1"/>
  <c r="HG186" i="1"/>
  <c r="HG12" i="1"/>
  <c r="HG254" i="1"/>
  <c r="HG263" i="1"/>
  <c r="HG202" i="1"/>
  <c r="HG218" i="1"/>
  <c r="HG147" i="1"/>
  <c r="HG278" i="1"/>
  <c r="HG255" i="1"/>
  <c r="HG291" i="1"/>
  <c r="HG233" i="1"/>
  <c r="HG197" i="1"/>
  <c r="HG124" i="1"/>
  <c r="HG129" i="1"/>
  <c r="HG173" i="1"/>
  <c r="HG237" i="1"/>
  <c r="HG279" i="1"/>
  <c r="HG154" i="1"/>
  <c r="HG276" i="1"/>
  <c r="HG205" i="1"/>
  <c r="HG264" i="1"/>
  <c r="HG148" i="1"/>
  <c r="HG167" i="1"/>
  <c r="HG198" i="1"/>
  <c r="HG283" i="1"/>
  <c r="HG73" i="1"/>
  <c r="HG165" i="1"/>
  <c r="HG236" i="1"/>
  <c r="HG88" i="1"/>
  <c r="HG159" i="1"/>
  <c r="HG256" i="1"/>
  <c r="HG170" i="1"/>
  <c r="HG29" i="1"/>
  <c r="HG57" i="1"/>
  <c r="HG235" i="1"/>
  <c r="HG199" i="1"/>
  <c r="HG11" i="1"/>
  <c r="HG21" i="1"/>
  <c r="HG38" i="1"/>
  <c r="HG110" i="1"/>
  <c r="HG238" i="1"/>
  <c r="HG246" i="1"/>
  <c r="HG259" i="1"/>
  <c r="HG16" i="1"/>
  <c r="HG158" i="1"/>
  <c r="HG301" i="1"/>
  <c r="HG81" i="1"/>
  <c r="HG149" i="1"/>
  <c r="HG20" i="1"/>
  <c r="HG192" i="1"/>
  <c r="HG15" i="1"/>
  <c r="HG258" i="1"/>
  <c r="HG80" i="1"/>
  <c r="HG141" i="1"/>
  <c r="HG182" i="1"/>
  <c r="HG270" i="1"/>
  <c r="HG287" i="1"/>
  <c r="HG32" i="1"/>
  <c r="HG87" i="1"/>
  <c r="HG304" i="1"/>
  <c r="HG40" i="1"/>
  <c r="HG86" i="1"/>
  <c r="HG127" i="1"/>
  <c r="HG137" i="1"/>
  <c r="HG201" i="1"/>
  <c r="HG224" i="1"/>
  <c r="HG275" i="1"/>
  <c r="HG253" i="1"/>
  <c r="HG183" i="1"/>
  <c r="HG232" i="1"/>
  <c r="HG281" i="1"/>
  <c r="HG249" i="1"/>
  <c r="HG180" i="1"/>
  <c r="HG196" i="1"/>
  <c r="HG230" i="1"/>
  <c r="HG46" i="1"/>
  <c r="HG294" i="1"/>
  <c r="HG54" i="1"/>
  <c r="HG45" i="1"/>
  <c r="HG104" i="1"/>
  <c r="HG265" i="1"/>
  <c r="HG49" i="1"/>
  <c r="HG273" i="1"/>
  <c r="HG188" i="1"/>
  <c r="HG175" i="1"/>
  <c r="HG178" i="1"/>
  <c r="HG138" i="1"/>
  <c r="HG27" i="1"/>
  <c r="HG30" i="1"/>
  <c r="HG99" i="1"/>
  <c r="HG98" i="1"/>
  <c r="HG164" i="1"/>
  <c r="HG8" i="1"/>
  <c r="HG95" i="1"/>
  <c r="HG76" i="1"/>
  <c r="HG71" i="1"/>
  <c r="HG262" i="1"/>
  <c r="HG106" i="1"/>
  <c r="HG274" i="1"/>
  <c r="HG112" i="1"/>
  <c r="HG184" i="1"/>
  <c r="HG33" i="1"/>
  <c r="HG215" i="1"/>
  <c r="HF163" i="1"/>
  <c r="HF257" i="1"/>
  <c r="HF89" i="1"/>
  <c r="HF216" i="1"/>
  <c r="HF24" i="1"/>
  <c r="HF176" i="1"/>
  <c r="HF269" i="1"/>
  <c r="HF84" i="1"/>
  <c r="HF248" i="1"/>
  <c r="HF179" i="1"/>
  <c r="HF210" i="1"/>
  <c r="HF53" i="1"/>
  <c r="HF123" i="1"/>
  <c r="HF39" i="1"/>
  <c r="HF267" i="1"/>
  <c r="HF214" i="1"/>
  <c r="HF299" i="1"/>
  <c r="HF18" i="1"/>
  <c r="HF56" i="1"/>
  <c r="HF55" i="1"/>
  <c r="HF193" i="1"/>
  <c r="HF136" i="1"/>
  <c r="HF35" i="1"/>
  <c r="HF300" i="1"/>
  <c r="HF96" i="1"/>
  <c r="HF62" i="1"/>
  <c r="HF91" i="1"/>
  <c r="HF209" i="1"/>
  <c r="HF37" i="1"/>
  <c r="HF250" i="1"/>
  <c r="HF194" i="1"/>
  <c r="HF208" i="1"/>
  <c r="HF64" i="1"/>
  <c r="HF113" i="1"/>
  <c r="HF111" i="1"/>
  <c r="HF108" i="1"/>
  <c r="HF220" i="1"/>
  <c r="HF135" i="1"/>
  <c r="HF211" i="1"/>
  <c r="HF222" i="1"/>
  <c r="HF94" i="1"/>
  <c r="HF70" i="1"/>
  <c r="HF19" i="1"/>
  <c r="HF298" i="1"/>
  <c r="HF245" i="1"/>
  <c r="HF139" i="1"/>
  <c r="HF243" i="1"/>
  <c r="HF23" i="1"/>
  <c r="HF58" i="1"/>
  <c r="HF7" i="1"/>
  <c r="HF47" i="1"/>
  <c r="HF228" i="1"/>
  <c r="HF223" i="1"/>
  <c r="HF271" i="1"/>
  <c r="HF219" i="1"/>
  <c r="HF103" i="1"/>
  <c r="HF157" i="1"/>
  <c r="HF120" i="1"/>
  <c r="HF2" i="1"/>
  <c r="HF252" i="1"/>
  <c r="HF4" i="1"/>
  <c r="HF25" i="1"/>
  <c r="HF187" i="1"/>
  <c r="HF190" i="1"/>
  <c r="HF119" i="1"/>
  <c r="HF297" i="1"/>
  <c r="HF10" i="1"/>
  <c r="HF72" i="1"/>
  <c r="HF102" i="1"/>
  <c r="HF229" i="1"/>
  <c r="HF117" i="1"/>
  <c r="HF44" i="1"/>
  <c r="HF83" i="1"/>
  <c r="HF162" i="1"/>
  <c r="HF174" i="1"/>
  <c r="HF272" i="1"/>
  <c r="HF144" i="1"/>
  <c r="HF181" i="1"/>
  <c r="HF97" i="1"/>
  <c r="HF34" i="1"/>
  <c r="HF60" i="1"/>
  <c r="HF260" i="1"/>
  <c r="HF115" i="1"/>
  <c r="HF185" i="1"/>
  <c r="HF131" i="1"/>
  <c r="HF227" i="1"/>
  <c r="HF61" i="1"/>
  <c r="HF22" i="1"/>
  <c r="HF100" i="1"/>
  <c r="HF63" i="1"/>
  <c r="HF121" i="1"/>
  <c r="HF28" i="1"/>
  <c r="HF69" i="1"/>
  <c r="HF85" i="1"/>
  <c r="HF52" i="1"/>
  <c r="HF191" i="1"/>
  <c r="HF67" i="1"/>
  <c r="HF195" i="1"/>
  <c r="HF116" i="1"/>
  <c r="HF244" i="1"/>
  <c r="HF5" i="1"/>
  <c r="HF75" i="1"/>
  <c r="HF140" i="1"/>
  <c r="HF261" i="1"/>
  <c r="HF59" i="1"/>
  <c r="HF68" i="1"/>
  <c r="HF277" i="1"/>
  <c r="HF200" i="1"/>
  <c r="HF51" i="1"/>
  <c r="HF168" i="1"/>
  <c r="HF152" i="1"/>
  <c r="HF302" i="1"/>
  <c r="HF160" i="1"/>
  <c r="HF251" i="1"/>
  <c r="HF133" i="1"/>
  <c r="HF171" i="1"/>
  <c r="HF166" i="1"/>
  <c r="HF50" i="1"/>
  <c r="HF107" i="1"/>
  <c r="HF26" i="1"/>
  <c r="HF82" i="1"/>
  <c r="HF146" i="1"/>
  <c r="HF212" i="1"/>
  <c r="HF132" i="1"/>
  <c r="HF280" i="1"/>
  <c r="HF266" i="1"/>
  <c r="HF293" i="1"/>
  <c r="HF295" i="1"/>
  <c r="HF225" i="1"/>
  <c r="HF239" i="1"/>
  <c r="HF118" i="1"/>
  <c r="HF151" i="1"/>
  <c r="HF296" i="1"/>
  <c r="HF221" i="1"/>
  <c r="HF36" i="1"/>
  <c r="HF156" i="1"/>
  <c r="HF217" i="1"/>
  <c r="HF292" i="1"/>
  <c r="HF6" i="1"/>
  <c r="HF93" i="1"/>
  <c r="HF213" i="1"/>
  <c r="HF284" i="1"/>
  <c r="HF109" i="1"/>
  <c r="HF128" i="1"/>
  <c r="HF285" i="1"/>
  <c r="HF155" i="1"/>
  <c r="HF268" i="1"/>
  <c r="HF78" i="1"/>
  <c r="HF31" i="1"/>
  <c r="HF3" i="1"/>
  <c r="HF143" i="1"/>
  <c r="HF114" i="1"/>
  <c r="HF142" i="1"/>
  <c r="HF240" i="1"/>
  <c r="HF101" i="1"/>
  <c r="HF130" i="1"/>
  <c r="HF289" i="1"/>
  <c r="HF172" i="1"/>
  <c r="HF226" i="1"/>
  <c r="HF161" i="1"/>
  <c r="HF231" i="1"/>
  <c r="HF247" i="1"/>
  <c r="HF126" i="1"/>
  <c r="HF9" i="1"/>
  <c r="HF41" i="1"/>
  <c r="HF42" i="1"/>
  <c r="HF43" i="1"/>
  <c r="HF145" i="1"/>
  <c r="HF203" i="1"/>
  <c r="HF150" i="1"/>
  <c r="HF288" i="1"/>
  <c r="HF204" i="1"/>
  <c r="HF92" i="1"/>
  <c r="HF125" i="1"/>
  <c r="HF234" i="1"/>
  <c r="HF90" i="1"/>
  <c r="HF134" i="1"/>
  <c r="HF105" i="1"/>
  <c r="HF186" i="1"/>
  <c r="HF12" i="1"/>
  <c r="HF254" i="1"/>
  <c r="HF263" i="1"/>
  <c r="HF202" i="1"/>
  <c r="HF218" i="1"/>
  <c r="HF147" i="1"/>
  <c r="HF278" i="1"/>
  <c r="HF255" i="1"/>
  <c r="HF291" i="1"/>
  <c r="HF233" i="1"/>
  <c r="HF197" i="1"/>
  <c r="HF124" i="1"/>
  <c r="HF129" i="1"/>
  <c r="HF173" i="1"/>
  <c r="HF237" i="1"/>
  <c r="HF279" i="1"/>
  <c r="HF154" i="1"/>
  <c r="HF276" i="1"/>
  <c r="HF205" i="1"/>
  <c r="HF264" i="1"/>
  <c r="HF148" i="1"/>
  <c r="HF167" i="1"/>
  <c r="HF198" i="1"/>
  <c r="HF283" i="1"/>
  <c r="HF73" i="1"/>
  <c r="HF165" i="1"/>
  <c r="HF236" i="1"/>
  <c r="HF88" i="1"/>
  <c r="HF159" i="1"/>
  <c r="HF256" i="1"/>
  <c r="HF170" i="1"/>
  <c r="HF29" i="1"/>
  <c r="HF57" i="1"/>
  <c r="HF235" i="1"/>
  <c r="HF199" i="1"/>
  <c r="HF11" i="1"/>
  <c r="HF21" i="1"/>
  <c r="HF38" i="1"/>
  <c r="HF110" i="1"/>
  <c r="HF238" i="1"/>
  <c r="HF246" i="1"/>
  <c r="HF259" i="1"/>
  <c r="HF16" i="1"/>
  <c r="HF158" i="1"/>
  <c r="HF301" i="1"/>
  <c r="HF81" i="1"/>
  <c r="HF149" i="1"/>
  <c r="HF20" i="1"/>
  <c r="HF192" i="1"/>
  <c r="HF15" i="1"/>
  <c r="HF258" i="1"/>
  <c r="HF80" i="1"/>
  <c r="HF141" i="1"/>
  <c r="HF182" i="1"/>
  <c r="HF270" i="1"/>
  <c r="HF287" i="1"/>
  <c r="HF32" i="1"/>
  <c r="HF87" i="1"/>
  <c r="HF304" i="1"/>
  <c r="HF40" i="1"/>
  <c r="HF86" i="1"/>
  <c r="HF127" i="1"/>
  <c r="HF137" i="1"/>
  <c r="HF201" i="1"/>
  <c r="HF224" i="1"/>
  <c r="HF275" i="1"/>
  <c r="HF253" i="1"/>
  <c r="HF183" i="1"/>
  <c r="HF232" i="1"/>
  <c r="HF281" i="1"/>
  <c r="HF249" i="1"/>
  <c r="HF180" i="1"/>
  <c r="HF196" i="1"/>
  <c r="HF230" i="1"/>
  <c r="HF46" i="1"/>
  <c r="HF294" i="1"/>
  <c r="HF54" i="1"/>
  <c r="HF45" i="1"/>
  <c r="HF104" i="1"/>
  <c r="HF265" i="1"/>
  <c r="HF49" i="1"/>
  <c r="HF273" i="1"/>
  <c r="HF188" i="1"/>
  <c r="HF175" i="1"/>
  <c r="HF178" i="1"/>
  <c r="HF138" i="1"/>
  <c r="HF27" i="1"/>
  <c r="HF30" i="1"/>
  <c r="HF99" i="1"/>
  <c r="HF98" i="1"/>
  <c r="HF164" i="1"/>
  <c r="HF8" i="1"/>
  <c r="HF95" i="1"/>
  <c r="HF76" i="1"/>
  <c r="HF71" i="1"/>
  <c r="HF262" i="1"/>
  <c r="HF106" i="1"/>
  <c r="HF274" i="1"/>
  <c r="HF112" i="1"/>
  <c r="HF184" i="1"/>
  <c r="HF33" i="1"/>
  <c r="HF215" i="1"/>
  <c r="HE163" i="1"/>
  <c r="HE257" i="1"/>
  <c r="HE89" i="1"/>
  <c r="HE216" i="1"/>
  <c r="HE24" i="1"/>
  <c r="HE176" i="1"/>
  <c r="HE269" i="1"/>
  <c r="HE84" i="1"/>
  <c r="HE248" i="1"/>
  <c r="HE179" i="1"/>
  <c r="HE210" i="1"/>
  <c r="HE53" i="1"/>
  <c r="HE123" i="1"/>
  <c r="HE39" i="1"/>
  <c r="HE267" i="1"/>
  <c r="HE214" i="1"/>
  <c r="HE299" i="1"/>
  <c r="HE18" i="1"/>
  <c r="HE56" i="1"/>
  <c r="HE55" i="1"/>
  <c r="HE193" i="1"/>
  <c r="HE136" i="1"/>
  <c r="HE35" i="1"/>
  <c r="HE300" i="1"/>
  <c r="HE96" i="1"/>
  <c r="HE62" i="1"/>
  <c r="HE91" i="1"/>
  <c r="HE209" i="1"/>
  <c r="HE37" i="1"/>
  <c r="HE250" i="1"/>
  <c r="HE194" i="1"/>
  <c r="HE208" i="1"/>
  <c r="HE64" i="1"/>
  <c r="HE113" i="1"/>
  <c r="HE111" i="1"/>
  <c r="HE108" i="1"/>
  <c r="HE220" i="1"/>
  <c r="HE135" i="1"/>
  <c r="HE211" i="1"/>
  <c r="HE222" i="1"/>
  <c r="HE94" i="1"/>
  <c r="HE70" i="1"/>
  <c r="HE19" i="1"/>
  <c r="HE298" i="1"/>
  <c r="HE245" i="1"/>
  <c r="HE139" i="1"/>
  <c r="HE243" i="1"/>
  <c r="HE23" i="1"/>
  <c r="HE58" i="1"/>
  <c r="HE7" i="1"/>
  <c r="HE47" i="1"/>
  <c r="HE228" i="1"/>
  <c r="HE223" i="1"/>
  <c r="HE271" i="1"/>
  <c r="HE219" i="1"/>
  <c r="HE103" i="1"/>
  <c r="HE157" i="1"/>
  <c r="HE120" i="1"/>
  <c r="HE2" i="1"/>
  <c r="HE252" i="1"/>
  <c r="HE4" i="1"/>
  <c r="HE25" i="1"/>
  <c r="HE187" i="1"/>
  <c r="HE190" i="1"/>
  <c r="HE119" i="1"/>
  <c r="HE297" i="1"/>
  <c r="HE10" i="1"/>
  <c r="HE72" i="1"/>
  <c r="HE102" i="1"/>
  <c r="HE229" i="1"/>
  <c r="HE117" i="1"/>
  <c r="HE44" i="1"/>
  <c r="HE83" i="1"/>
  <c r="HE162" i="1"/>
  <c r="HE174" i="1"/>
  <c r="HE272" i="1"/>
  <c r="HE144" i="1"/>
  <c r="HE181" i="1"/>
  <c r="HE97" i="1"/>
  <c r="HE34" i="1"/>
  <c r="HE60" i="1"/>
  <c r="HE260" i="1"/>
  <c r="HE115" i="1"/>
  <c r="HE185" i="1"/>
  <c r="HE131" i="1"/>
  <c r="HE227" i="1"/>
  <c r="HE61" i="1"/>
  <c r="HE22" i="1"/>
  <c r="HE100" i="1"/>
  <c r="HE63" i="1"/>
  <c r="HE121" i="1"/>
  <c r="HE28" i="1"/>
  <c r="HE69" i="1"/>
  <c r="HE85" i="1"/>
  <c r="HE52" i="1"/>
  <c r="HE191" i="1"/>
  <c r="HE67" i="1"/>
  <c r="HE195" i="1"/>
  <c r="HE116" i="1"/>
  <c r="HE244" i="1"/>
  <c r="HE5" i="1"/>
  <c r="HE75" i="1"/>
  <c r="HE140" i="1"/>
  <c r="HE261" i="1"/>
  <c r="HE59" i="1"/>
  <c r="HE68" i="1"/>
  <c r="HE277" i="1"/>
  <c r="HE200" i="1"/>
  <c r="HE51" i="1"/>
  <c r="HE168" i="1"/>
  <c r="HE152" i="1"/>
  <c r="HE302" i="1"/>
  <c r="HE160" i="1"/>
  <c r="HE251" i="1"/>
  <c r="HE133" i="1"/>
  <c r="HE171" i="1"/>
  <c r="HE166" i="1"/>
  <c r="HE50" i="1"/>
  <c r="HE107" i="1"/>
  <c r="HE26" i="1"/>
  <c r="HE82" i="1"/>
  <c r="HE146" i="1"/>
  <c r="HE212" i="1"/>
  <c r="HE132" i="1"/>
  <c r="HE280" i="1"/>
  <c r="HE266" i="1"/>
  <c r="HE293" i="1"/>
  <c r="HE295" i="1"/>
  <c r="HE225" i="1"/>
  <c r="HE239" i="1"/>
  <c r="HE118" i="1"/>
  <c r="HE151" i="1"/>
  <c r="HE296" i="1"/>
  <c r="HE221" i="1"/>
  <c r="HE36" i="1"/>
  <c r="HE156" i="1"/>
  <c r="HE217" i="1"/>
  <c r="HE292" i="1"/>
  <c r="HE6" i="1"/>
  <c r="HE93" i="1"/>
  <c r="HE213" i="1"/>
  <c r="HE284" i="1"/>
  <c r="HE109" i="1"/>
  <c r="HE128" i="1"/>
  <c r="HE285" i="1"/>
  <c r="HE155" i="1"/>
  <c r="HE268" i="1"/>
  <c r="HE78" i="1"/>
  <c r="HE31" i="1"/>
  <c r="HE3" i="1"/>
  <c r="HE143" i="1"/>
  <c r="HE114" i="1"/>
  <c r="HE142" i="1"/>
  <c r="HE240" i="1"/>
  <c r="HE101" i="1"/>
  <c r="HE130" i="1"/>
  <c r="HE289" i="1"/>
  <c r="HE172" i="1"/>
  <c r="HE226" i="1"/>
  <c r="HE161" i="1"/>
  <c r="HE231" i="1"/>
  <c r="HE247" i="1"/>
  <c r="HE126" i="1"/>
  <c r="HE9" i="1"/>
  <c r="HE41" i="1"/>
  <c r="HE42" i="1"/>
  <c r="HE43" i="1"/>
  <c r="HE145" i="1"/>
  <c r="HE203" i="1"/>
  <c r="HE150" i="1"/>
  <c r="HE288" i="1"/>
  <c r="HE204" i="1"/>
  <c r="HE92" i="1"/>
  <c r="HE125" i="1"/>
  <c r="HE234" i="1"/>
  <c r="HE90" i="1"/>
  <c r="HE134" i="1"/>
  <c r="HE105" i="1"/>
  <c r="HE186" i="1"/>
  <c r="HE12" i="1"/>
  <c r="HE254" i="1"/>
  <c r="HE263" i="1"/>
  <c r="HE202" i="1"/>
  <c r="HE218" i="1"/>
  <c r="HE147" i="1"/>
  <c r="HE278" i="1"/>
  <c r="HE255" i="1"/>
  <c r="HE291" i="1"/>
  <c r="HE233" i="1"/>
  <c r="HE197" i="1"/>
  <c r="HE124" i="1"/>
  <c r="HE129" i="1"/>
  <c r="HE173" i="1"/>
  <c r="HE237" i="1"/>
  <c r="HE279" i="1"/>
  <c r="HE154" i="1"/>
  <c r="HE276" i="1"/>
  <c r="HE205" i="1"/>
  <c r="HE264" i="1"/>
  <c r="HE148" i="1"/>
  <c r="HE167" i="1"/>
  <c r="HE198" i="1"/>
  <c r="HE283" i="1"/>
  <c r="HE73" i="1"/>
  <c r="HE165" i="1"/>
  <c r="HE236" i="1"/>
  <c r="HE88" i="1"/>
  <c r="HE159" i="1"/>
  <c r="HE256" i="1"/>
  <c r="HE170" i="1"/>
  <c r="HE29" i="1"/>
  <c r="HE57" i="1"/>
  <c r="HE235" i="1"/>
  <c r="HE199" i="1"/>
  <c r="HE11" i="1"/>
  <c r="HE21" i="1"/>
  <c r="HE38" i="1"/>
  <c r="HE110" i="1"/>
  <c r="HE238" i="1"/>
  <c r="HE246" i="1"/>
  <c r="HE259" i="1"/>
  <c r="HE16" i="1"/>
  <c r="HE158" i="1"/>
  <c r="HE301" i="1"/>
  <c r="HE81" i="1"/>
  <c r="HE149" i="1"/>
  <c r="HE20" i="1"/>
  <c r="HE192" i="1"/>
  <c r="HE15" i="1"/>
  <c r="HE258" i="1"/>
  <c r="HE80" i="1"/>
  <c r="HE141" i="1"/>
  <c r="HE182" i="1"/>
  <c r="HE270" i="1"/>
  <c r="HE287" i="1"/>
  <c r="HE32" i="1"/>
  <c r="HE87" i="1"/>
  <c r="HE304" i="1"/>
  <c r="HE40" i="1"/>
  <c r="HE86" i="1"/>
  <c r="HE127" i="1"/>
  <c r="HE137" i="1"/>
  <c r="HE201" i="1"/>
  <c r="HE224" i="1"/>
  <c r="HE275" i="1"/>
  <c r="HE253" i="1"/>
  <c r="HE183" i="1"/>
  <c r="HE232" i="1"/>
  <c r="HE281" i="1"/>
  <c r="HE249" i="1"/>
  <c r="HE180" i="1"/>
  <c r="HE196" i="1"/>
  <c r="HE230" i="1"/>
  <c r="HE46" i="1"/>
  <c r="HE294" i="1"/>
  <c r="HE54" i="1"/>
  <c r="HE45" i="1"/>
  <c r="HE104" i="1"/>
  <c r="HE265" i="1"/>
  <c r="HE49" i="1"/>
  <c r="HE273" i="1"/>
  <c r="HE188" i="1"/>
  <c r="HE175" i="1"/>
  <c r="HE178" i="1"/>
  <c r="HE138" i="1"/>
  <c r="HE27" i="1"/>
  <c r="HE30" i="1"/>
  <c r="HE99" i="1"/>
  <c r="HE98" i="1"/>
  <c r="HE164" i="1"/>
  <c r="HE8" i="1"/>
  <c r="HE95" i="1"/>
  <c r="HE76" i="1"/>
  <c r="HE71" i="1"/>
  <c r="HE262" i="1"/>
  <c r="HE106" i="1"/>
  <c r="HE274" i="1"/>
  <c r="HE112" i="1"/>
  <c r="HE184" i="1"/>
  <c r="HE33" i="1"/>
  <c r="HE215" i="1"/>
  <c r="HD163" i="1"/>
  <c r="HD257" i="1"/>
  <c r="HD89" i="1"/>
  <c r="HD216" i="1"/>
  <c r="HD24" i="1"/>
  <c r="HD176" i="1"/>
  <c r="HD269" i="1"/>
  <c r="HD84" i="1"/>
  <c r="HD248" i="1"/>
  <c r="HD179" i="1"/>
  <c r="HD210" i="1"/>
  <c r="HD53" i="1"/>
  <c r="HD123" i="1"/>
  <c r="HD39" i="1"/>
  <c r="HD267" i="1"/>
  <c r="HD214" i="1"/>
  <c r="HD299" i="1"/>
  <c r="HD18" i="1"/>
  <c r="HD56" i="1"/>
  <c r="HD55" i="1"/>
  <c r="HD193" i="1"/>
  <c r="HD136" i="1"/>
  <c r="HD35" i="1"/>
  <c r="HD300" i="1"/>
  <c r="HD96" i="1"/>
  <c r="HD62" i="1"/>
  <c r="HD91" i="1"/>
  <c r="HD209" i="1"/>
  <c r="HD37" i="1"/>
  <c r="HD250" i="1"/>
  <c r="HD194" i="1"/>
  <c r="HD208" i="1"/>
  <c r="HD64" i="1"/>
  <c r="HD113" i="1"/>
  <c r="HD111" i="1"/>
  <c r="HD108" i="1"/>
  <c r="HD220" i="1"/>
  <c r="HD135" i="1"/>
  <c r="HD211" i="1"/>
  <c r="HD222" i="1"/>
  <c r="HD94" i="1"/>
  <c r="HD70" i="1"/>
  <c r="HD19" i="1"/>
  <c r="HD298" i="1"/>
  <c r="HD245" i="1"/>
  <c r="HD139" i="1"/>
  <c r="HD243" i="1"/>
  <c r="HD23" i="1"/>
  <c r="HD58" i="1"/>
  <c r="HD7" i="1"/>
  <c r="HD47" i="1"/>
  <c r="HD228" i="1"/>
  <c r="HD223" i="1"/>
  <c r="HD271" i="1"/>
  <c r="HD219" i="1"/>
  <c r="HD103" i="1"/>
  <c r="HD157" i="1"/>
  <c r="HD120" i="1"/>
  <c r="HD2" i="1"/>
  <c r="HD252" i="1"/>
  <c r="HD4" i="1"/>
  <c r="HD25" i="1"/>
  <c r="HD187" i="1"/>
  <c r="HD190" i="1"/>
  <c r="HD119" i="1"/>
  <c r="HD297" i="1"/>
  <c r="HD10" i="1"/>
  <c r="HD72" i="1"/>
  <c r="HD102" i="1"/>
  <c r="HD229" i="1"/>
  <c r="HD117" i="1"/>
  <c r="HD44" i="1"/>
  <c r="HD83" i="1"/>
  <c r="HD162" i="1"/>
  <c r="HD174" i="1"/>
  <c r="HD272" i="1"/>
  <c r="HD144" i="1"/>
  <c r="HD181" i="1"/>
  <c r="HD97" i="1"/>
  <c r="HD34" i="1"/>
  <c r="HD60" i="1"/>
  <c r="HD260" i="1"/>
  <c r="HD115" i="1"/>
  <c r="HD185" i="1"/>
  <c r="HD131" i="1"/>
  <c r="HD227" i="1"/>
  <c r="HD61" i="1"/>
  <c r="HD22" i="1"/>
  <c r="HD100" i="1"/>
  <c r="HD63" i="1"/>
  <c r="HD121" i="1"/>
  <c r="HD28" i="1"/>
  <c r="HD69" i="1"/>
  <c r="HD85" i="1"/>
  <c r="HD52" i="1"/>
  <c r="HD191" i="1"/>
  <c r="HD67" i="1"/>
  <c r="HD195" i="1"/>
  <c r="HD116" i="1"/>
  <c r="HD244" i="1"/>
  <c r="HD5" i="1"/>
  <c r="HD75" i="1"/>
  <c r="HD140" i="1"/>
  <c r="HD261" i="1"/>
  <c r="HD59" i="1"/>
  <c r="HD68" i="1"/>
  <c r="HD277" i="1"/>
  <c r="HD200" i="1"/>
  <c r="HD51" i="1"/>
  <c r="HD168" i="1"/>
  <c r="HD152" i="1"/>
  <c r="HD302" i="1"/>
  <c r="HD160" i="1"/>
  <c r="HD251" i="1"/>
  <c r="HD133" i="1"/>
  <c r="HD171" i="1"/>
  <c r="HD166" i="1"/>
  <c r="HD50" i="1"/>
  <c r="HD107" i="1"/>
  <c r="HD26" i="1"/>
  <c r="HD82" i="1"/>
  <c r="HD146" i="1"/>
  <c r="HD212" i="1"/>
  <c r="HD132" i="1"/>
  <c r="HD280" i="1"/>
  <c r="HD266" i="1"/>
  <c r="HD293" i="1"/>
  <c r="HD295" i="1"/>
  <c r="HD225" i="1"/>
  <c r="HD239" i="1"/>
  <c r="HD118" i="1"/>
  <c r="HD151" i="1"/>
  <c r="HD296" i="1"/>
  <c r="HD221" i="1"/>
  <c r="HD36" i="1"/>
  <c r="HD156" i="1"/>
  <c r="HD217" i="1"/>
  <c r="HD292" i="1"/>
  <c r="HD6" i="1"/>
  <c r="HD93" i="1"/>
  <c r="HD213" i="1"/>
  <c r="HD284" i="1"/>
  <c r="HD109" i="1"/>
  <c r="HD128" i="1"/>
  <c r="HD285" i="1"/>
  <c r="HD155" i="1"/>
  <c r="HD268" i="1"/>
  <c r="HD78" i="1"/>
  <c r="HD31" i="1"/>
  <c r="HD3" i="1"/>
  <c r="HD143" i="1"/>
  <c r="HD114" i="1"/>
  <c r="HD142" i="1"/>
  <c r="HD240" i="1"/>
  <c r="HD101" i="1"/>
  <c r="HD130" i="1"/>
  <c r="HD289" i="1"/>
  <c r="HD172" i="1"/>
  <c r="HD226" i="1"/>
  <c r="HD161" i="1"/>
  <c r="HD231" i="1"/>
  <c r="HD247" i="1"/>
  <c r="HD126" i="1"/>
  <c r="HD9" i="1"/>
  <c r="HD41" i="1"/>
  <c r="HD42" i="1"/>
  <c r="HD43" i="1"/>
  <c r="HD145" i="1"/>
  <c r="HD203" i="1"/>
  <c r="HD150" i="1"/>
  <c r="HD288" i="1"/>
  <c r="HD204" i="1"/>
  <c r="HD92" i="1"/>
  <c r="HD125" i="1"/>
  <c r="HD234" i="1"/>
  <c r="HD90" i="1"/>
  <c r="HD134" i="1"/>
  <c r="HD105" i="1"/>
  <c r="HD186" i="1"/>
  <c r="HD12" i="1"/>
  <c r="HD254" i="1"/>
  <c r="HD263" i="1"/>
  <c r="HD202" i="1"/>
  <c r="HD218" i="1"/>
  <c r="HD147" i="1"/>
  <c r="HD278" i="1"/>
  <c r="HD255" i="1"/>
  <c r="HD291" i="1"/>
  <c r="HD233" i="1"/>
  <c r="HD197" i="1"/>
  <c r="HD124" i="1"/>
  <c r="HD129" i="1"/>
  <c r="HD173" i="1"/>
  <c r="HD237" i="1"/>
  <c r="HD279" i="1"/>
  <c r="HD154" i="1"/>
  <c r="HD276" i="1"/>
  <c r="HD205" i="1"/>
  <c r="HD264" i="1"/>
  <c r="HD148" i="1"/>
  <c r="HD167" i="1"/>
  <c r="HD198" i="1"/>
  <c r="HD283" i="1"/>
  <c r="HD73" i="1"/>
  <c r="HD165" i="1"/>
  <c r="HD236" i="1"/>
  <c r="HD88" i="1"/>
  <c r="HD159" i="1"/>
  <c r="HD256" i="1"/>
  <c r="HD170" i="1"/>
  <c r="HD29" i="1"/>
  <c r="HD57" i="1"/>
  <c r="HD235" i="1"/>
  <c r="HD199" i="1"/>
  <c r="HD11" i="1"/>
  <c r="HD21" i="1"/>
  <c r="HD38" i="1"/>
  <c r="HD110" i="1"/>
  <c r="HD238" i="1"/>
  <c r="HD246" i="1"/>
  <c r="HD259" i="1"/>
  <c r="HD16" i="1"/>
  <c r="HD158" i="1"/>
  <c r="HD301" i="1"/>
  <c r="HD81" i="1"/>
  <c r="HD149" i="1"/>
  <c r="HD20" i="1"/>
  <c r="HD192" i="1"/>
  <c r="HD15" i="1"/>
  <c r="HD258" i="1"/>
  <c r="HD80" i="1"/>
  <c r="HD141" i="1"/>
  <c r="HD182" i="1"/>
  <c r="HD270" i="1"/>
  <c r="HD287" i="1"/>
  <c r="HD32" i="1"/>
  <c r="HD87" i="1"/>
  <c r="HD304" i="1"/>
  <c r="HD40" i="1"/>
  <c r="HD86" i="1"/>
  <c r="HD127" i="1"/>
  <c r="HD137" i="1"/>
  <c r="HD201" i="1"/>
  <c r="HD224" i="1"/>
  <c r="HD275" i="1"/>
  <c r="HD253" i="1"/>
  <c r="HD183" i="1"/>
  <c r="HD232" i="1"/>
  <c r="HD281" i="1"/>
  <c r="HD249" i="1"/>
  <c r="HD180" i="1"/>
  <c r="HD196" i="1"/>
  <c r="HD230" i="1"/>
  <c r="HD46" i="1"/>
  <c r="HD294" i="1"/>
  <c r="HD54" i="1"/>
  <c r="HD45" i="1"/>
  <c r="HD104" i="1"/>
  <c r="HD265" i="1"/>
  <c r="HD49" i="1"/>
  <c r="HD273" i="1"/>
  <c r="HD188" i="1"/>
  <c r="HD175" i="1"/>
  <c r="HD178" i="1"/>
  <c r="HD138" i="1"/>
  <c r="HD27" i="1"/>
  <c r="HD30" i="1"/>
  <c r="HD99" i="1"/>
  <c r="HD98" i="1"/>
  <c r="HD164" i="1"/>
  <c r="HD8" i="1"/>
  <c r="HD95" i="1"/>
  <c r="HD76" i="1"/>
  <c r="HD71" i="1"/>
  <c r="HD262" i="1"/>
  <c r="HD106" i="1"/>
  <c r="HD274" i="1"/>
  <c r="HD112" i="1"/>
  <c r="HD184" i="1"/>
  <c r="HD33" i="1"/>
  <c r="HD215" i="1"/>
  <c r="HC163" i="1"/>
  <c r="HC257" i="1"/>
  <c r="HC89" i="1"/>
  <c r="HC216" i="1"/>
  <c r="HC24" i="1"/>
  <c r="HC176" i="1"/>
  <c r="HC269" i="1"/>
  <c r="HC84" i="1"/>
  <c r="HC248" i="1"/>
  <c r="HC179" i="1"/>
  <c r="HC210" i="1"/>
  <c r="HC53" i="1"/>
  <c r="HC123" i="1"/>
  <c r="HC39" i="1"/>
  <c r="HC267" i="1"/>
  <c r="HC214" i="1"/>
  <c r="HC299" i="1"/>
  <c r="HC18" i="1"/>
  <c r="HC56" i="1"/>
  <c r="HC55" i="1"/>
  <c r="HC193" i="1"/>
  <c r="HC136" i="1"/>
  <c r="HC35" i="1"/>
  <c r="HC300" i="1"/>
  <c r="HC96" i="1"/>
  <c r="HC62" i="1"/>
  <c r="HC91" i="1"/>
  <c r="HC209" i="1"/>
  <c r="HC37" i="1"/>
  <c r="HC250" i="1"/>
  <c r="HC194" i="1"/>
  <c r="HC208" i="1"/>
  <c r="HC64" i="1"/>
  <c r="HC113" i="1"/>
  <c r="HC111" i="1"/>
  <c r="HC108" i="1"/>
  <c r="HC220" i="1"/>
  <c r="HC135" i="1"/>
  <c r="HC211" i="1"/>
  <c r="HC222" i="1"/>
  <c r="HC94" i="1"/>
  <c r="HC70" i="1"/>
  <c r="HC19" i="1"/>
  <c r="HC298" i="1"/>
  <c r="HC245" i="1"/>
  <c r="HC139" i="1"/>
  <c r="HC243" i="1"/>
  <c r="HC23" i="1"/>
  <c r="HC58" i="1"/>
  <c r="HC7" i="1"/>
  <c r="HC47" i="1"/>
  <c r="HC228" i="1"/>
  <c r="HC223" i="1"/>
  <c r="HC271" i="1"/>
  <c r="HC219" i="1"/>
  <c r="HC103" i="1"/>
  <c r="HC157" i="1"/>
  <c r="HC120" i="1"/>
  <c r="HC2" i="1"/>
  <c r="HC252" i="1"/>
  <c r="HC4" i="1"/>
  <c r="HC25" i="1"/>
  <c r="HC187" i="1"/>
  <c r="HC190" i="1"/>
  <c r="HC119" i="1"/>
  <c r="HC297" i="1"/>
  <c r="HC10" i="1"/>
  <c r="HC72" i="1"/>
  <c r="HC102" i="1"/>
  <c r="HC229" i="1"/>
  <c r="HC117" i="1"/>
  <c r="HC44" i="1"/>
  <c r="HC83" i="1"/>
  <c r="HC162" i="1"/>
  <c r="HC174" i="1"/>
  <c r="HC272" i="1"/>
  <c r="HC144" i="1"/>
  <c r="HC181" i="1"/>
  <c r="HC97" i="1"/>
  <c r="HC34" i="1"/>
  <c r="HC60" i="1"/>
  <c r="HC260" i="1"/>
  <c r="HC115" i="1"/>
  <c r="HC185" i="1"/>
  <c r="HC131" i="1"/>
  <c r="HC227" i="1"/>
  <c r="HC61" i="1"/>
  <c r="HC22" i="1"/>
  <c r="HC100" i="1"/>
  <c r="HC63" i="1"/>
  <c r="HC121" i="1"/>
  <c r="HC28" i="1"/>
  <c r="HC69" i="1"/>
  <c r="HC85" i="1"/>
  <c r="HC52" i="1"/>
  <c r="HC191" i="1"/>
  <c r="HC67" i="1"/>
  <c r="HC195" i="1"/>
  <c r="HC116" i="1"/>
  <c r="HC244" i="1"/>
  <c r="HC5" i="1"/>
  <c r="HC75" i="1"/>
  <c r="HC140" i="1"/>
  <c r="HC261" i="1"/>
  <c r="HC59" i="1"/>
  <c r="HC68" i="1"/>
  <c r="HC277" i="1"/>
  <c r="HC200" i="1"/>
  <c r="HC51" i="1"/>
  <c r="HC168" i="1"/>
  <c r="HC152" i="1"/>
  <c r="HC302" i="1"/>
  <c r="HC160" i="1"/>
  <c r="HC251" i="1"/>
  <c r="HC133" i="1"/>
  <c r="HC171" i="1"/>
  <c r="HC166" i="1"/>
  <c r="HC50" i="1"/>
  <c r="HC107" i="1"/>
  <c r="HC26" i="1"/>
  <c r="HC82" i="1"/>
  <c r="HC146" i="1"/>
  <c r="HC212" i="1"/>
  <c r="HC132" i="1"/>
  <c r="HC280" i="1"/>
  <c r="HC266" i="1"/>
  <c r="HC293" i="1"/>
  <c r="HC295" i="1"/>
  <c r="HC225" i="1"/>
  <c r="HC239" i="1"/>
  <c r="HC118" i="1"/>
  <c r="HC151" i="1"/>
  <c r="HC296" i="1"/>
  <c r="HC221" i="1"/>
  <c r="HC36" i="1"/>
  <c r="HC156" i="1"/>
  <c r="HC217" i="1"/>
  <c r="HC292" i="1"/>
  <c r="HC6" i="1"/>
  <c r="HC93" i="1"/>
  <c r="HC213" i="1"/>
  <c r="HC284" i="1"/>
  <c r="HC109" i="1"/>
  <c r="HC128" i="1"/>
  <c r="HC285" i="1"/>
  <c r="HC155" i="1"/>
  <c r="HC268" i="1"/>
  <c r="HC78" i="1"/>
  <c r="HC31" i="1"/>
  <c r="HC3" i="1"/>
  <c r="HC143" i="1"/>
  <c r="HC114" i="1"/>
  <c r="HC142" i="1"/>
  <c r="HC240" i="1"/>
  <c r="HC101" i="1"/>
  <c r="HC130" i="1"/>
  <c r="HC289" i="1"/>
  <c r="HC172" i="1"/>
  <c r="HC226" i="1"/>
  <c r="HC161" i="1"/>
  <c r="HC231" i="1"/>
  <c r="HC247" i="1"/>
  <c r="HC126" i="1"/>
  <c r="HC9" i="1"/>
  <c r="HC41" i="1"/>
  <c r="HC42" i="1"/>
  <c r="HC43" i="1"/>
  <c r="HC145" i="1"/>
  <c r="HC203" i="1"/>
  <c r="HC150" i="1"/>
  <c r="HC288" i="1"/>
  <c r="HC204" i="1"/>
  <c r="HC92" i="1"/>
  <c r="HC125" i="1"/>
  <c r="HC234" i="1"/>
  <c r="HC90" i="1"/>
  <c r="HC134" i="1"/>
  <c r="HC105" i="1"/>
  <c r="HC186" i="1"/>
  <c r="HC12" i="1"/>
  <c r="HC254" i="1"/>
  <c r="HC263" i="1"/>
  <c r="HC202" i="1"/>
  <c r="HC218" i="1"/>
  <c r="HC147" i="1"/>
  <c r="HC278" i="1"/>
  <c r="HC255" i="1"/>
  <c r="HC291" i="1"/>
  <c r="HC233" i="1"/>
  <c r="HC197" i="1"/>
  <c r="HC124" i="1"/>
  <c r="HC129" i="1"/>
  <c r="HC173" i="1"/>
  <c r="HC237" i="1"/>
  <c r="HC279" i="1"/>
  <c r="HC154" i="1"/>
  <c r="HC276" i="1"/>
  <c r="HC205" i="1"/>
  <c r="HC264" i="1"/>
  <c r="HC148" i="1"/>
  <c r="HC167" i="1"/>
  <c r="HC198" i="1"/>
  <c r="HC283" i="1"/>
  <c r="HC73" i="1"/>
  <c r="HC165" i="1"/>
  <c r="HC236" i="1"/>
  <c r="HC88" i="1"/>
  <c r="HC159" i="1"/>
  <c r="HC256" i="1"/>
  <c r="HC170" i="1"/>
  <c r="HC29" i="1"/>
  <c r="HC57" i="1"/>
  <c r="HC235" i="1"/>
  <c r="HC199" i="1"/>
  <c r="HC11" i="1"/>
  <c r="HC21" i="1"/>
  <c r="HC38" i="1"/>
  <c r="HC110" i="1"/>
  <c r="HC238" i="1"/>
  <c r="HC246" i="1"/>
  <c r="HC259" i="1"/>
  <c r="HC16" i="1"/>
  <c r="HC158" i="1"/>
  <c r="HC301" i="1"/>
  <c r="HC81" i="1"/>
  <c r="HC149" i="1"/>
  <c r="HC20" i="1"/>
  <c r="HC192" i="1"/>
  <c r="HC15" i="1"/>
  <c r="HC258" i="1"/>
  <c r="HC80" i="1"/>
  <c r="HC141" i="1"/>
  <c r="HC182" i="1"/>
  <c r="HC270" i="1"/>
  <c r="HC287" i="1"/>
  <c r="HC32" i="1"/>
  <c r="HC87" i="1"/>
  <c r="HC304" i="1"/>
  <c r="HC40" i="1"/>
  <c r="HC86" i="1"/>
  <c r="HC127" i="1"/>
  <c r="HC137" i="1"/>
  <c r="HC201" i="1"/>
  <c r="HC224" i="1"/>
  <c r="HC275" i="1"/>
  <c r="HC253" i="1"/>
  <c r="HC183" i="1"/>
  <c r="HC232" i="1"/>
  <c r="HC281" i="1"/>
  <c r="HC249" i="1"/>
  <c r="HC180" i="1"/>
  <c r="HC196" i="1"/>
  <c r="HC230" i="1"/>
  <c r="HC46" i="1"/>
  <c r="HC294" i="1"/>
  <c r="HC54" i="1"/>
  <c r="HC45" i="1"/>
  <c r="HC104" i="1"/>
  <c r="HC265" i="1"/>
  <c r="HC49" i="1"/>
  <c r="HC273" i="1"/>
  <c r="HC188" i="1"/>
  <c r="HC175" i="1"/>
  <c r="HC178" i="1"/>
  <c r="HC138" i="1"/>
  <c r="HC27" i="1"/>
  <c r="HC30" i="1"/>
  <c r="HC99" i="1"/>
  <c r="HC98" i="1"/>
  <c r="HC164" i="1"/>
  <c r="HC8" i="1"/>
  <c r="HC95" i="1"/>
  <c r="HC76" i="1"/>
  <c r="HC71" i="1"/>
  <c r="HC262" i="1"/>
  <c r="HC106" i="1"/>
  <c r="HC274" i="1"/>
  <c r="HC112" i="1"/>
  <c r="HC184" i="1"/>
  <c r="HC33" i="1"/>
  <c r="HC215" i="1"/>
  <c r="HB163" i="1"/>
  <c r="HB257" i="1"/>
  <c r="HB89" i="1"/>
  <c r="HB216" i="1"/>
  <c r="HB24" i="1"/>
  <c r="HB176" i="1"/>
  <c r="HB269" i="1"/>
  <c r="HB84" i="1"/>
  <c r="HB248" i="1"/>
  <c r="HB179" i="1"/>
  <c r="HB210" i="1"/>
  <c r="HB53" i="1"/>
  <c r="HB123" i="1"/>
  <c r="HB39" i="1"/>
  <c r="HB267" i="1"/>
  <c r="HB214" i="1"/>
  <c r="HB299" i="1"/>
  <c r="HB18" i="1"/>
  <c r="HB56" i="1"/>
  <c r="HB55" i="1"/>
  <c r="HB193" i="1"/>
  <c r="HB136" i="1"/>
  <c r="HB35" i="1"/>
  <c r="HB300" i="1"/>
  <c r="HB96" i="1"/>
  <c r="HB62" i="1"/>
  <c r="HB91" i="1"/>
  <c r="HB209" i="1"/>
  <c r="HB37" i="1"/>
  <c r="HB250" i="1"/>
  <c r="HB194" i="1"/>
  <c r="HB208" i="1"/>
  <c r="HB64" i="1"/>
  <c r="HB113" i="1"/>
  <c r="HB111" i="1"/>
  <c r="HB108" i="1"/>
  <c r="HB220" i="1"/>
  <c r="HB135" i="1"/>
  <c r="HB211" i="1"/>
  <c r="HB222" i="1"/>
  <c r="HB94" i="1"/>
  <c r="HB70" i="1"/>
  <c r="HB19" i="1"/>
  <c r="HB298" i="1"/>
  <c r="HB245" i="1"/>
  <c r="HB139" i="1"/>
  <c r="HB243" i="1"/>
  <c r="HB23" i="1"/>
  <c r="HB58" i="1"/>
  <c r="HB7" i="1"/>
  <c r="HB47" i="1"/>
  <c r="HB228" i="1"/>
  <c r="HB223" i="1"/>
  <c r="HB271" i="1"/>
  <c r="HB219" i="1"/>
  <c r="HB103" i="1"/>
  <c r="HB157" i="1"/>
  <c r="HB120" i="1"/>
  <c r="HB2" i="1"/>
  <c r="HB252" i="1"/>
  <c r="HB4" i="1"/>
  <c r="HB25" i="1"/>
  <c r="HB187" i="1"/>
  <c r="HB190" i="1"/>
  <c r="HB119" i="1"/>
  <c r="HB297" i="1"/>
  <c r="HB10" i="1"/>
  <c r="HB72" i="1"/>
  <c r="HB102" i="1"/>
  <c r="HB229" i="1"/>
  <c r="HB117" i="1"/>
  <c r="HB44" i="1"/>
  <c r="HB83" i="1"/>
  <c r="HB162" i="1"/>
  <c r="HB174" i="1"/>
  <c r="HB272" i="1"/>
  <c r="HB144" i="1"/>
  <c r="HB181" i="1"/>
  <c r="HB97" i="1"/>
  <c r="HB34" i="1"/>
  <c r="HB60" i="1"/>
  <c r="HB260" i="1"/>
  <c r="HB115" i="1"/>
  <c r="HB185" i="1"/>
  <c r="HB131" i="1"/>
  <c r="HB227" i="1"/>
  <c r="HB61" i="1"/>
  <c r="HB22" i="1"/>
  <c r="HB100" i="1"/>
  <c r="HB63" i="1"/>
  <c r="HB121" i="1"/>
  <c r="HB28" i="1"/>
  <c r="HB69" i="1"/>
  <c r="HB85" i="1"/>
  <c r="HB52" i="1"/>
  <c r="HB191" i="1"/>
  <c r="HB67" i="1"/>
  <c r="HB195" i="1"/>
  <c r="HB116" i="1"/>
  <c r="HB244" i="1"/>
  <c r="HB5" i="1"/>
  <c r="HB75" i="1"/>
  <c r="HB140" i="1"/>
  <c r="HB261" i="1"/>
  <c r="HB59" i="1"/>
  <c r="HB68" i="1"/>
  <c r="HB277" i="1"/>
  <c r="HB200" i="1"/>
  <c r="HB51" i="1"/>
  <c r="HB168" i="1"/>
  <c r="HB152" i="1"/>
  <c r="HB302" i="1"/>
  <c r="HB160" i="1"/>
  <c r="HB251" i="1"/>
  <c r="HB133" i="1"/>
  <c r="HB171" i="1"/>
  <c r="HB166" i="1"/>
  <c r="HB50" i="1"/>
  <c r="HB107" i="1"/>
  <c r="HB26" i="1"/>
  <c r="HB82" i="1"/>
  <c r="HB146" i="1"/>
  <c r="HB212" i="1"/>
  <c r="HB132" i="1"/>
  <c r="HB280" i="1"/>
  <c r="HB266" i="1"/>
  <c r="HB293" i="1"/>
  <c r="HB295" i="1"/>
  <c r="HB225" i="1"/>
  <c r="HB239" i="1"/>
  <c r="HB118" i="1"/>
  <c r="HB151" i="1"/>
  <c r="HB296" i="1"/>
  <c r="HB221" i="1"/>
  <c r="HB36" i="1"/>
  <c r="HB156" i="1"/>
  <c r="HB217" i="1"/>
  <c r="HB292" i="1"/>
  <c r="HB6" i="1"/>
  <c r="HB93" i="1"/>
  <c r="HB213" i="1"/>
  <c r="HB284" i="1"/>
  <c r="HB109" i="1"/>
  <c r="HB128" i="1"/>
  <c r="HB285" i="1"/>
  <c r="HB155" i="1"/>
  <c r="HB268" i="1"/>
  <c r="HB78" i="1"/>
  <c r="HB31" i="1"/>
  <c r="HB3" i="1"/>
  <c r="HB143" i="1"/>
  <c r="HB114" i="1"/>
  <c r="HB142" i="1"/>
  <c r="HB240" i="1"/>
  <c r="HB101" i="1"/>
  <c r="HB130" i="1"/>
  <c r="HB289" i="1"/>
  <c r="HB172" i="1"/>
  <c r="HB226" i="1"/>
  <c r="HB161" i="1"/>
  <c r="HB231" i="1"/>
  <c r="HB247" i="1"/>
  <c r="HB126" i="1"/>
  <c r="HB9" i="1"/>
  <c r="HB41" i="1"/>
  <c r="HB42" i="1"/>
  <c r="HB43" i="1"/>
  <c r="HB145" i="1"/>
  <c r="HB203" i="1"/>
  <c r="HB150" i="1"/>
  <c r="HB288" i="1"/>
  <c r="HB204" i="1"/>
  <c r="HB92" i="1"/>
  <c r="HB125" i="1"/>
  <c r="HB234" i="1"/>
  <c r="HB90" i="1"/>
  <c r="HB134" i="1"/>
  <c r="HB105" i="1"/>
  <c r="HB186" i="1"/>
  <c r="HB12" i="1"/>
  <c r="HB254" i="1"/>
  <c r="HB263" i="1"/>
  <c r="HB202" i="1"/>
  <c r="HB218" i="1"/>
  <c r="HB147" i="1"/>
  <c r="HB278" i="1"/>
  <c r="HB255" i="1"/>
  <c r="HB291" i="1"/>
  <c r="HB233" i="1"/>
  <c r="HB197" i="1"/>
  <c r="HB124" i="1"/>
  <c r="HB129" i="1"/>
  <c r="HB173" i="1"/>
  <c r="HB237" i="1"/>
  <c r="HB279" i="1"/>
  <c r="HB154" i="1"/>
  <c r="HB276" i="1"/>
  <c r="HB205" i="1"/>
  <c r="HB264" i="1"/>
  <c r="HB148" i="1"/>
  <c r="HB167" i="1"/>
  <c r="HB198" i="1"/>
  <c r="HB283" i="1"/>
  <c r="HB73" i="1"/>
  <c r="HB165" i="1"/>
  <c r="HB236" i="1"/>
  <c r="HB88" i="1"/>
  <c r="HB159" i="1"/>
  <c r="HB256" i="1"/>
  <c r="HB170" i="1"/>
  <c r="HB29" i="1"/>
  <c r="HB57" i="1"/>
  <c r="HB235" i="1"/>
  <c r="HB199" i="1"/>
  <c r="HB11" i="1"/>
  <c r="HB21" i="1"/>
  <c r="HB38" i="1"/>
  <c r="HB110" i="1"/>
  <c r="HB238" i="1"/>
  <c r="HB246" i="1"/>
  <c r="HB259" i="1"/>
  <c r="HB16" i="1"/>
  <c r="HB158" i="1"/>
  <c r="HB301" i="1"/>
  <c r="HB81" i="1"/>
  <c r="HB149" i="1"/>
  <c r="HB20" i="1"/>
  <c r="HB192" i="1"/>
  <c r="HB15" i="1"/>
  <c r="HB258" i="1"/>
  <c r="HB80" i="1"/>
  <c r="HB141" i="1"/>
  <c r="HB182" i="1"/>
  <c r="HB270" i="1"/>
  <c r="HB287" i="1"/>
  <c r="HB32" i="1"/>
  <c r="HB87" i="1"/>
  <c r="HB304" i="1"/>
  <c r="HB40" i="1"/>
  <c r="HB86" i="1"/>
  <c r="HB127" i="1"/>
  <c r="HB137" i="1"/>
  <c r="HB201" i="1"/>
  <c r="HB224" i="1"/>
  <c r="HB275" i="1"/>
  <c r="HB253" i="1"/>
  <c r="HB183" i="1"/>
  <c r="HB232" i="1"/>
  <c r="HB281" i="1"/>
  <c r="HB249" i="1"/>
  <c r="HB180" i="1"/>
  <c r="HB196" i="1"/>
  <c r="HB230" i="1"/>
  <c r="HB46" i="1"/>
  <c r="HB294" i="1"/>
  <c r="HB54" i="1"/>
  <c r="HB45" i="1"/>
  <c r="HB104" i="1"/>
  <c r="HB265" i="1"/>
  <c r="HB49" i="1"/>
  <c r="HB273" i="1"/>
  <c r="HB188" i="1"/>
  <c r="HB175" i="1"/>
  <c r="HB178" i="1"/>
  <c r="HB138" i="1"/>
  <c r="HB27" i="1"/>
  <c r="HB30" i="1"/>
  <c r="HB99" i="1"/>
  <c r="HB98" i="1"/>
  <c r="HB164" i="1"/>
  <c r="HB8" i="1"/>
  <c r="HB95" i="1"/>
  <c r="HB76" i="1"/>
  <c r="HB71" i="1"/>
  <c r="HB262" i="1"/>
  <c r="HB106" i="1"/>
  <c r="HB274" i="1"/>
  <c r="HB112" i="1"/>
  <c r="HB184" i="1"/>
  <c r="HB33" i="1"/>
  <c r="HB215" i="1"/>
  <c r="HA163" i="1"/>
  <c r="HA257" i="1"/>
  <c r="HA89" i="1"/>
  <c r="HA216" i="1"/>
  <c r="HA24" i="1"/>
  <c r="HA176" i="1"/>
  <c r="HA269" i="1"/>
  <c r="HA84" i="1"/>
  <c r="HA248" i="1"/>
  <c r="HA179" i="1"/>
  <c r="HA210" i="1"/>
  <c r="HA53" i="1"/>
  <c r="HA123" i="1"/>
  <c r="HA39" i="1"/>
  <c r="HA267" i="1"/>
  <c r="HA214" i="1"/>
  <c r="HA299" i="1"/>
  <c r="HA18" i="1"/>
  <c r="HA56" i="1"/>
  <c r="HA55" i="1"/>
  <c r="HA193" i="1"/>
  <c r="HA136" i="1"/>
  <c r="HA35" i="1"/>
  <c r="HA300" i="1"/>
  <c r="HA96" i="1"/>
  <c r="HA62" i="1"/>
  <c r="HA91" i="1"/>
  <c r="HA209" i="1"/>
  <c r="HA37" i="1"/>
  <c r="HA250" i="1"/>
  <c r="HA194" i="1"/>
  <c r="HA208" i="1"/>
  <c r="HA64" i="1"/>
  <c r="HA113" i="1"/>
  <c r="HA111" i="1"/>
  <c r="HA108" i="1"/>
  <c r="HA220" i="1"/>
  <c r="HA135" i="1"/>
  <c r="HA211" i="1"/>
  <c r="HA222" i="1"/>
  <c r="HA94" i="1"/>
  <c r="HA70" i="1"/>
  <c r="HA19" i="1"/>
  <c r="HA298" i="1"/>
  <c r="HA245" i="1"/>
  <c r="HA139" i="1"/>
  <c r="HA243" i="1"/>
  <c r="HA23" i="1"/>
  <c r="HA58" i="1"/>
  <c r="HA7" i="1"/>
  <c r="HA47" i="1"/>
  <c r="HA228" i="1"/>
  <c r="HA223" i="1"/>
  <c r="HA271" i="1"/>
  <c r="HA219" i="1"/>
  <c r="HA103" i="1"/>
  <c r="HA157" i="1"/>
  <c r="HA120" i="1"/>
  <c r="HA2" i="1"/>
  <c r="HA252" i="1"/>
  <c r="HA4" i="1"/>
  <c r="HA25" i="1"/>
  <c r="HA187" i="1"/>
  <c r="HA190" i="1"/>
  <c r="HA119" i="1"/>
  <c r="HA297" i="1"/>
  <c r="HA10" i="1"/>
  <c r="HA72" i="1"/>
  <c r="HA102" i="1"/>
  <c r="HA229" i="1"/>
  <c r="HA117" i="1"/>
  <c r="HA44" i="1"/>
  <c r="HA83" i="1"/>
  <c r="HA162" i="1"/>
  <c r="HA174" i="1"/>
  <c r="HA272" i="1"/>
  <c r="HA144" i="1"/>
  <c r="HA181" i="1"/>
  <c r="HA97" i="1"/>
  <c r="HA34" i="1"/>
  <c r="HA60" i="1"/>
  <c r="HA260" i="1"/>
  <c r="HA115" i="1"/>
  <c r="HA185" i="1"/>
  <c r="HA131" i="1"/>
  <c r="HA227" i="1"/>
  <c r="HA61" i="1"/>
  <c r="HA22" i="1"/>
  <c r="HA100" i="1"/>
  <c r="HA63" i="1"/>
  <c r="HA121" i="1"/>
  <c r="HA28" i="1"/>
  <c r="HA69" i="1"/>
  <c r="HA85" i="1"/>
  <c r="HA52" i="1"/>
  <c r="HA191" i="1"/>
  <c r="HA67" i="1"/>
  <c r="HA195" i="1"/>
  <c r="HA116" i="1"/>
  <c r="HA244" i="1"/>
  <c r="HA5" i="1"/>
  <c r="HA75" i="1"/>
  <c r="HA140" i="1"/>
  <c r="HA261" i="1"/>
  <c r="HA59" i="1"/>
  <c r="HA68" i="1"/>
  <c r="HA277" i="1"/>
  <c r="HA200" i="1"/>
  <c r="HA51" i="1"/>
  <c r="HA168" i="1"/>
  <c r="HA152" i="1"/>
  <c r="HA302" i="1"/>
  <c r="HA160" i="1"/>
  <c r="HA251" i="1"/>
  <c r="HA133" i="1"/>
  <c r="HA171" i="1"/>
  <c r="HA166" i="1"/>
  <c r="HA50" i="1"/>
  <c r="HA107" i="1"/>
  <c r="HA26" i="1"/>
  <c r="HA82" i="1"/>
  <c r="HA146" i="1"/>
  <c r="HA212" i="1"/>
  <c r="HA132" i="1"/>
  <c r="HA280" i="1"/>
  <c r="HA266" i="1"/>
  <c r="HA293" i="1"/>
  <c r="HA295" i="1"/>
  <c r="HA225" i="1"/>
  <c r="HA239" i="1"/>
  <c r="HA118" i="1"/>
  <c r="HA151" i="1"/>
  <c r="HA296" i="1"/>
  <c r="HA221" i="1"/>
  <c r="HA36" i="1"/>
  <c r="HA156" i="1"/>
  <c r="HA217" i="1"/>
  <c r="HA292" i="1"/>
  <c r="HA6" i="1"/>
  <c r="HA93" i="1"/>
  <c r="HA213" i="1"/>
  <c r="HA284" i="1"/>
  <c r="HA109" i="1"/>
  <c r="HA128" i="1"/>
  <c r="HA285" i="1"/>
  <c r="HA155" i="1"/>
  <c r="HA268" i="1"/>
  <c r="HA78" i="1"/>
  <c r="HA31" i="1"/>
  <c r="HA3" i="1"/>
  <c r="HA143" i="1"/>
  <c r="HA114" i="1"/>
  <c r="HA142" i="1"/>
  <c r="HA240" i="1"/>
  <c r="HA101" i="1"/>
  <c r="HA130" i="1"/>
  <c r="HA289" i="1"/>
  <c r="HA172" i="1"/>
  <c r="HA226" i="1"/>
  <c r="HA161" i="1"/>
  <c r="HA231" i="1"/>
  <c r="HA247" i="1"/>
  <c r="HA126" i="1"/>
  <c r="HA9" i="1"/>
  <c r="HA41" i="1"/>
  <c r="HA42" i="1"/>
  <c r="HA43" i="1"/>
  <c r="HA145" i="1"/>
  <c r="HA203" i="1"/>
  <c r="HA150" i="1"/>
  <c r="HA288" i="1"/>
  <c r="HA204" i="1"/>
  <c r="HA92" i="1"/>
  <c r="HA125" i="1"/>
  <c r="HA234" i="1"/>
  <c r="HA90" i="1"/>
  <c r="HA134" i="1"/>
  <c r="HA105" i="1"/>
  <c r="HA186" i="1"/>
  <c r="HA12" i="1"/>
  <c r="HA254" i="1"/>
  <c r="HA263" i="1"/>
  <c r="HA202" i="1"/>
  <c r="HA218" i="1"/>
  <c r="HA147" i="1"/>
  <c r="HA278" i="1"/>
  <c r="HA255" i="1"/>
  <c r="HA291" i="1"/>
  <c r="HA233" i="1"/>
  <c r="HA197" i="1"/>
  <c r="HA124" i="1"/>
  <c r="HA129" i="1"/>
  <c r="HA173" i="1"/>
  <c r="HA237" i="1"/>
  <c r="HA279" i="1"/>
  <c r="HA154" i="1"/>
  <c r="HA276" i="1"/>
  <c r="HA205" i="1"/>
  <c r="HA264" i="1"/>
  <c r="HA148" i="1"/>
  <c r="HA167" i="1"/>
  <c r="HA198" i="1"/>
  <c r="HA283" i="1"/>
  <c r="HA73" i="1"/>
  <c r="HA165" i="1"/>
  <c r="HA236" i="1"/>
  <c r="HA88" i="1"/>
  <c r="HA159" i="1"/>
  <c r="HA256" i="1"/>
  <c r="HA170" i="1"/>
  <c r="HA29" i="1"/>
  <c r="HA57" i="1"/>
  <c r="HA235" i="1"/>
  <c r="HA199" i="1"/>
  <c r="HA11" i="1"/>
  <c r="HA21" i="1"/>
  <c r="HA38" i="1"/>
  <c r="HA110" i="1"/>
  <c r="HA238" i="1"/>
  <c r="HA246" i="1"/>
  <c r="HA259" i="1"/>
  <c r="HA16" i="1"/>
  <c r="HA158" i="1"/>
  <c r="HA301" i="1"/>
  <c r="HA81" i="1"/>
  <c r="HA149" i="1"/>
  <c r="HA20" i="1"/>
  <c r="HA192" i="1"/>
  <c r="HA15" i="1"/>
  <c r="HA258" i="1"/>
  <c r="HA80" i="1"/>
  <c r="HA141" i="1"/>
  <c r="HA182" i="1"/>
  <c r="HA270" i="1"/>
  <c r="HA287" i="1"/>
  <c r="HA32" i="1"/>
  <c r="HA87" i="1"/>
  <c r="HA304" i="1"/>
  <c r="HA40" i="1"/>
  <c r="HA86" i="1"/>
  <c r="HA127" i="1"/>
  <c r="HA137" i="1"/>
  <c r="HA201" i="1"/>
  <c r="HA224" i="1"/>
  <c r="HA275" i="1"/>
  <c r="HA253" i="1"/>
  <c r="HA183" i="1"/>
  <c r="HA232" i="1"/>
  <c r="HA281" i="1"/>
  <c r="HA249" i="1"/>
  <c r="HA180" i="1"/>
  <c r="HA196" i="1"/>
  <c r="HA230" i="1"/>
  <c r="HA46" i="1"/>
  <c r="HA294" i="1"/>
  <c r="HA54" i="1"/>
  <c r="HA45" i="1"/>
  <c r="HA104" i="1"/>
  <c r="HA265" i="1"/>
  <c r="HA49" i="1"/>
  <c r="HA273" i="1"/>
  <c r="HA188" i="1"/>
  <c r="HA175" i="1"/>
  <c r="HA178" i="1"/>
  <c r="HA138" i="1"/>
  <c r="HA27" i="1"/>
  <c r="HA30" i="1"/>
  <c r="HA99" i="1"/>
  <c r="HA98" i="1"/>
  <c r="HA164" i="1"/>
  <c r="HA8" i="1"/>
  <c r="HA95" i="1"/>
  <c r="HA76" i="1"/>
  <c r="HA71" i="1"/>
  <c r="HA262" i="1"/>
  <c r="HA106" i="1"/>
  <c r="HA274" i="1"/>
  <c r="HA112" i="1"/>
  <c r="HA184" i="1"/>
  <c r="HA33" i="1"/>
  <c r="HA215" i="1"/>
  <c r="HA177" i="1"/>
  <c r="GZ163" i="1"/>
  <c r="GZ257" i="1"/>
  <c r="GZ89" i="1"/>
  <c r="GZ216" i="1"/>
  <c r="GZ24" i="1"/>
  <c r="GZ176" i="1"/>
  <c r="GZ269" i="1"/>
  <c r="GZ84" i="1"/>
  <c r="GZ248" i="1"/>
  <c r="GZ179" i="1"/>
  <c r="GZ210" i="1"/>
  <c r="GZ53" i="1"/>
  <c r="GZ123" i="1"/>
  <c r="GZ39" i="1"/>
  <c r="GZ267" i="1"/>
  <c r="GZ214" i="1"/>
  <c r="GZ299" i="1"/>
  <c r="GZ18" i="1"/>
  <c r="GZ56" i="1"/>
  <c r="GZ55" i="1"/>
  <c r="GZ193" i="1"/>
  <c r="GZ136" i="1"/>
  <c r="GZ35" i="1"/>
  <c r="GZ300" i="1"/>
  <c r="GZ96" i="1"/>
  <c r="GZ62" i="1"/>
  <c r="GZ91" i="1"/>
  <c r="GZ209" i="1"/>
  <c r="GZ37" i="1"/>
  <c r="GZ250" i="1"/>
  <c r="GZ194" i="1"/>
  <c r="GZ208" i="1"/>
  <c r="GZ64" i="1"/>
  <c r="GZ113" i="1"/>
  <c r="GZ111" i="1"/>
  <c r="GZ108" i="1"/>
  <c r="GZ220" i="1"/>
  <c r="GZ135" i="1"/>
  <c r="GZ211" i="1"/>
  <c r="GZ222" i="1"/>
  <c r="GZ94" i="1"/>
  <c r="GZ70" i="1"/>
  <c r="GZ19" i="1"/>
  <c r="GZ298" i="1"/>
  <c r="GZ245" i="1"/>
  <c r="GZ139" i="1"/>
  <c r="GZ243" i="1"/>
  <c r="GZ23" i="1"/>
  <c r="GZ58" i="1"/>
  <c r="GZ7" i="1"/>
  <c r="GZ47" i="1"/>
  <c r="GZ228" i="1"/>
  <c r="GZ223" i="1"/>
  <c r="GZ271" i="1"/>
  <c r="GZ219" i="1"/>
  <c r="GZ103" i="1"/>
  <c r="GZ157" i="1"/>
  <c r="GZ120" i="1"/>
  <c r="GZ2" i="1"/>
  <c r="GZ252" i="1"/>
  <c r="GZ4" i="1"/>
  <c r="GZ25" i="1"/>
  <c r="GZ187" i="1"/>
  <c r="GZ190" i="1"/>
  <c r="GZ119" i="1"/>
  <c r="GZ297" i="1"/>
  <c r="GZ10" i="1"/>
  <c r="GZ72" i="1"/>
  <c r="GZ102" i="1"/>
  <c r="GZ229" i="1"/>
  <c r="GZ117" i="1"/>
  <c r="GZ44" i="1"/>
  <c r="GZ83" i="1"/>
  <c r="GZ162" i="1"/>
  <c r="GZ174" i="1"/>
  <c r="GZ272" i="1"/>
  <c r="GZ144" i="1"/>
  <c r="GZ181" i="1"/>
  <c r="GZ97" i="1"/>
  <c r="GZ34" i="1"/>
  <c r="GZ60" i="1"/>
  <c r="GZ260" i="1"/>
  <c r="GZ115" i="1"/>
  <c r="GZ185" i="1"/>
  <c r="GZ131" i="1"/>
  <c r="GZ227" i="1"/>
  <c r="GZ61" i="1"/>
  <c r="GZ22" i="1"/>
  <c r="GZ100" i="1"/>
  <c r="GZ63" i="1"/>
  <c r="GZ121" i="1"/>
  <c r="GZ28" i="1"/>
  <c r="GZ69" i="1"/>
  <c r="GZ85" i="1"/>
  <c r="GZ52" i="1"/>
  <c r="GZ191" i="1"/>
  <c r="GZ67" i="1"/>
  <c r="GZ195" i="1"/>
  <c r="GZ116" i="1"/>
  <c r="GZ244" i="1"/>
  <c r="GZ5" i="1"/>
  <c r="GZ75" i="1"/>
  <c r="GZ140" i="1"/>
  <c r="GZ261" i="1"/>
  <c r="GZ59" i="1"/>
  <c r="GZ68" i="1"/>
  <c r="GZ277" i="1"/>
  <c r="GZ200" i="1"/>
  <c r="GZ51" i="1"/>
  <c r="GZ168" i="1"/>
  <c r="GZ152" i="1"/>
  <c r="GZ302" i="1"/>
  <c r="GZ160" i="1"/>
  <c r="GZ251" i="1"/>
  <c r="GZ133" i="1"/>
  <c r="GZ171" i="1"/>
  <c r="GZ166" i="1"/>
  <c r="GZ50" i="1"/>
  <c r="GZ107" i="1"/>
  <c r="GZ26" i="1"/>
  <c r="GZ82" i="1"/>
  <c r="GZ146" i="1"/>
  <c r="GZ212" i="1"/>
  <c r="GZ132" i="1"/>
  <c r="GZ280" i="1"/>
  <c r="GZ266" i="1"/>
  <c r="GZ293" i="1"/>
  <c r="GZ295" i="1"/>
  <c r="GZ225" i="1"/>
  <c r="GZ239" i="1"/>
  <c r="GZ118" i="1"/>
  <c r="GZ151" i="1"/>
  <c r="GZ296" i="1"/>
  <c r="GZ221" i="1"/>
  <c r="GZ36" i="1"/>
  <c r="GZ156" i="1"/>
  <c r="GZ217" i="1"/>
  <c r="GZ292" i="1"/>
  <c r="GZ6" i="1"/>
  <c r="GZ93" i="1"/>
  <c r="GZ213" i="1"/>
  <c r="GZ284" i="1"/>
  <c r="GZ109" i="1"/>
  <c r="GZ128" i="1"/>
  <c r="GZ285" i="1"/>
  <c r="GZ155" i="1"/>
  <c r="GZ268" i="1"/>
  <c r="GZ78" i="1"/>
  <c r="GZ31" i="1"/>
  <c r="GZ3" i="1"/>
  <c r="GZ143" i="1"/>
  <c r="GZ114" i="1"/>
  <c r="GZ142" i="1"/>
  <c r="GZ240" i="1"/>
  <c r="GZ101" i="1"/>
  <c r="GZ130" i="1"/>
  <c r="GZ289" i="1"/>
  <c r="GZ172" i="1"/>
  <c r="GZ226" i="1"/>
  <c r="GZ161" i="1"/>
  <c r="GZ231" i="1"/>
  <c r="GZ247" i="1"/>
  <c r="GZ126" i="1"/>
  <c r="GZ9" i="1"/>
  <c r="GZ41" i="1"/>
  <c r="GZ42" i="1"/>
  <c r="GZ43" i="1"/>
  <c r="GZ145" i="1"/>
  <c r="GZ203" i="1"/>
  <c r="GZ150" i="1"/>
  <c r="GZ288" i="1"/>
  <c r="GZ204" i="1"/>
  <c r="GZ92" i="1"/>
  <c r="GZ125" i="1"/>
  <c r="GZ234" i="1"/>
  <c r="GZ90" i="1"/>
  <c r="GZ134" i="1"/>
  <c r="GZ105" i="1"/>
  <c r="GZ186" i="1"/>
  <c r="GZ12" i="1"/>
  <c r="GZ254" i="1"/>
  <c r="GZ263" i="1"/>
  <c r="GZ202" i="1"/>
  <c r="GZ218" i="1"/>
  <c r="GZ147" i="1"/>
  <c r="GZ278" i="1"/>
  <c r="GZ255" i="1"/>
  <c r="GZ291" i="1"/>
  <c r="GZ233" i="1"/>
  <c r="GZ197" i="1"/>
  <c r="GZ124" i="1"/>
  <c r="GZ129" i="1"/>
  <c r="GZ173" i="1"/>
  <c r="GZ237" i="1"/>
  <c r="GZ279" i="1"/>
  <c r="GZ154" i="1"/>
  <c r="GZ276" i="1"/>
  <c r="GZ205" i="1"/>
  <c r="GZ264" i="1"/>
  <c r="GZ148" i="1"/>
  <c r="GZ167" i="1"/>
  <c r="GZ198" i="1"/>
  <c r="GZ283" i="1"/>
  <c r="GZ73" i="1"/>
  <c r="GZ165" i="1"/>
  <c r="GZ236" i="1"/>
  <c r="GZ88" i="1"/>
  <c r="GZ159" i="1"/>
  <c r="GZ256" i="1"/>
  <c r="GZ170" i="1"/>
  <c r="GZ29" i="1"/>
  <c r="GZ57" i="1"/>
  <c r="GZ235" i="1"/>
  <c r="GZ199" i="1"/>
  <c r="GZ11" i="1"/>
  <c r="GZ21" i="1"/>
  <c r="GZ38" i="1"/>
  <c r="GZ110" i="1"/>
  <c r="GZ238" i="1"/>
  <c r="GZ246" i="1"/>
  <c r="GZ259" i="1"/>
  <c r="GZ16" i="1"/>
  <c r="GZ158" i="1"/>
  <c r="GZ301" i="1"/>
  <c r="GZ81" i="1"/>
  <c r="GZ149" i="1"/>
  <c r="GZ20" i="1"/>
  <c r="GZ192" i="1"/>
  <c r="GZ15" i="1"/>
  <c r="GZ258" i="1"/>
  <c r="GZ80" i="1"/>
  <c r="GZ141" i="1"/>
  <c r="GZ182" i="1"/>
  <c r="GZ270" i="1"/>
  <c r="GZ287" i="1"/>
  <c r="GZ32" i="1"/>
  <c r="GZ87" i="1"/>
  <c r="GZ304" i="1"/>
  <c r="GZ40" i="1"/>
  <c r="GZ86" i="1"/>
  <c r="GZ127" i="1"/>
  <c r="GZ137" i="1"/>
  <c r="GZ201" i="1"/>
  <c r="GZ224" i="1"/>
  <c r="GZ275" i="1"/>
  <c r="GZ253" i="1"/>
  <c r="GZ183" i="1"/>
  <c r="GZ232" i="1"/>
  <c r="GZ281" i="1"/>
  <c r="GZ249" i="1"/>
  <c r="GZ180" i="1"/>
  <c r="GZ196" i="1"/>
  <c r="GZ230" i="1"/>
  <c r="GZ46" i="1"/>
  <c r="GZ294" i="1"/>
  <c r="GZ54" i="1"/>
  <c r="GZ45" i="1"/>
  <c r="GZ104" i="1"/>
  <c r="GZ265" i="1"/>
  <c r="GZ49" i="1"/>
  <c r="GZ273" i="1"/>
  <c r="GZ188" i="1"/>
  <c r="GZ175" i="1"/>
  <c r="GZ178" i="1"/>
  <c r="GZ138" i="1"/>
  <c r="GZ27" i="1"/>
  <c r="GZ30" i="1"/>
  <c r="GZ99" i="1"/>
  <c r="GZ98" i="1"/>
  <c r="GZ164" i="1"/>
  <c r="GZ8" i="1"/>
  <c r="GZ95" i="1"/>
  <c r="GZ76" i="1"/>
  <c r="GZ71" i="1"/>
  <c r="GZ262" i="1"/>
  <c r="GZ106" i="1"/>
  <c r="GZ274" i="1"/>
  <c r="GZ112" i="1"/>
  <c r="GZ184" i="1"/>
  <c r="GZ33" i="1"/>
  <c r="GZ215" i="1"/>
  <c r="GZ177" i="1"/>
  <c r="GT163" i="1"/>
  <c r="GT257" i="1"/>
  <c r="GT89" i="1"/>
  <c r="GT216" i="1"/>
  <c r="GT24" i="1"/>
  <c r="GT176" i="1"/>
  <c r="GT269" i="1"/>
  <c r="GT84" i="1"/>
  <c r="GT248" i="1"/>
  <c r="GT179" i="1"/>
  <c r="GT210" i="1"/>
  <c r="GT53" i="1"/>
  <c r="GT123" i="1"/>
  <c r="GT39" i="1"/>
  <c r="GT267" i="1"/>
  <c r="GT214" i="1"/>
  <c r="GT299" i="1"/>
  <c r="GT18" i="1"/>
  <c r="GT56" i="1"/>
  <c r="GT55" i="1"/>
  <c r="GT193" i="1"/>
  <c r="GT136" i="1"/>
  <c r="GT35" i="1"/>
  <c r="GT300" i="1"/>
  <c r="GT96" i="1"/>
  <c r="GT62" i="1"/>
  <c r="GT91" i="1"/>
  <c r="GT209" i="1"/>
  <c r="GT37" i="1"/>
  <c r="GT250" i="1"/>
  <c r="GT194" i="1"/>
  <c r="GT208" i="1"/>
  <c r="GT64" i="1"/>
  <c r="GT113" i="1"/>
  <c r="GT111" i="1"/>
  <c r="GT108" i="1"/>
  <c r="GT220" i="1"/>
  <c r="GT135" i="1"/>
  <c r="GT211" i="1"/>
  <c r="GT222" i="1"/>
  <c r="GT94" i="1"/>
  <c r="GT70" i="1"/>
  <c r="GT19" i="1"/>
  <c r="GT298" i="1"/>
  <c r="GT245" i="1"/>
  <c r="GT139" i="1"/>
  <c r="GT243" i="1"/>
  <c r="GT23" i="1"/>
  <c r="GT58" i="1"/>
  <c r="GT7" i="1"/>
  <c r="GT47" i="1"/>
  <c r="GT228" i="1"/>
  <c r="GT223" i="1"/>
  <c r="GT271" i="1"/>
  <c r="GT219" i="1"/>
  <c r="GT103" i="1"/>
  <c r="GT157" i="1"/>
  <c r="GT120" i="1"/>
  <c r="GT2" i="1"/>
  <c r="GT252" i="1"/>
  <c r="GT4" i="1"/>
  <c r="GT25" i="1"/>
  <c r="GT187" i="1"/>
  <c r="GT190" i="1"/>
  <c r="GT119" i="1"/>
  <c r="GT297" i="1"/>
  <c r="GT10" i="1"/>
  <c r="GT72" i="1"/>
  <c r="GT102" i="1"/>
  <c r="GT229" i="1"/>
  <c r="GT117" i="1"/>
  <c r="GT44" i="1"/>
  <c r="GT83" i="1"/>
  <c r="GT162" i="1"/>
  <c r="GT174" i="1"/>
  <c r="GT272" i="1"/>
  <c r="GT144" i="1"/>
  <c r="GT181" i="1"/>
  <c r="GT97" i="1"/>
  <c r="GT34" i="1"/>
  <c r="GT60" i="1"/>
  <c r="GT260" i="1"/>
  <c r="GT115" i="1"/>
  <c r="GT185" i="1"/>
  <c r="GT131" i="1"/>
  <c r="GT227" i="1"/>
  <c r="GT61" i="1"/>
  <c r="GT22" i="1"/>
  <c r="GT100" i="1"/>
  <c r="GT63" i="1"/>
  <c r="GT121" i="1"/>
  <c r="GT28" i="1"/>
  <c r="GT69" i="1"/>
  <c r="GT85" i="1"/>
  <c r="GT52" i="1"/>
  <c r="GT191" i="1"/>
  <c r="GT67" i="1"/>
  <c r="GT195" i="1"/>
  <c r="GT116" i="1"/>
  <c r="GT244" i="1"/>
  <c r="GT5" i="1"/>
  <c r="GT75" i="1"/>
  <c r="GT140" i="1"/>
  <c r="GT261" i="1"/>
  <c r="GT59" i="1"/>
  <c r="GT68" i="1"/>
  <c r="GT277" i="1"/>
  <c r="GT200" i="1"/>
  <c r="GT51" i="1"/>
  <c r="GT168" i="1"/>
  <c r="GT152" i="1"/>
  <c r="GT302" i="1"/>
  <c r="GT160" i="1"/>
  <c r="GT251" i="1"/>
  <c r="GT133" i="1"/>
  <c r="GT171" i="1"/>
  <c r="GT166" i="1"/>
  <c r="GT50" i="1"/>
  <c r="GT107" i="1"/>
  <c r="GT26" i="1"/>
  <c r="GT82" i="1"/>
  <c r="GT146" i="1"/>
  <c r="GT212" i="1"/>
  <c r="GT132" i="1"/>
  <c r="GT280" i="1"/>
  <c r="GT266" i="1"/>
  <c r="GT293" i="1"/>
  <c r="GT295" i="1"/>
  <c r="GT225" i="1"/>
  <c r="GT239" i="1"/>
  <c r="GT118" i="1"/>
  <c r="GT151" i="1"/>
  <c r="GT296" i="1"/>
  <c r="GT221" i="1"/>
  <c r="GT36" i="1"/>
  <c r="GT156" i="1"/>
  <c r="GT217" i="1"/>
  <c r="GT292" i="1"/>
  <c r="GT6" i="1"/>
  <c r="GT93" i="1"/>
  <c r="GT213" i="1"/>
  <c r="GT284" i="1"/>
  <c r="GT109" i="1"/>
  <c r="GT128" i="1"/>
  <c r="GT285" i="1"/>
  <c r="GT155" i="1"/>
  <c r="GT268" i="1"/>
  <c r="GT78" i="1"/>
  <c r="GT31" i="1"/>
  <c r="GT3" i="1"/>
  <c r="GT143" i="1"/>
  <c r="GT114" i="1"/>
  <c r="GT142" i="1"/>
  <c r="GT240" i="1"/>
  <c r="GT101" i="1"/>
  <c r="GT130" i="1"/>
  <c r="GT289" i="1"/>
  <c r="GT172" i="1"/>
  <c r="GT226" i="1"/>
  <c r="GT161" i="1"/>
  <c r="GT231" i="1"/>
  <c r="GT247" i="1"/>
  <c r="GT126" i="1"/>
  <c r="GT9" i="1"/>
  <c r="GT41" i="1"/>
  <c r="GT42" i="1"/>
  <c r="GT43" i="1"/>
  <c r="GT145" i="1"/>
  <c r="GT203" i="1"/>
  <c r="GT150" i="1"/>
  <c r="GT288" i="1"/>
  <c r="GT204" i="1"/>
  <c r="GT92" i="1"/>
  <c r="GT125" i="1"/>
  <c r="GT234" i="1"/>
  <c r="GT90" i="1"/>
  <c r="GT134" i="1"/>
  <c r="GT105" i="1"/>
  <c r="GT186" i="1"/>
  <c r="GT12" i="1"/>
  <c r="GT254" i="1"/>
  <c r="GT263" i="1"/>
  <c r="GT202" i="1"/>
  <c r="GT218" i="1"/>
  <c r="GT147" i="1"/>
  <c r="GT278" i="1"/>
  <c r="GT255" i="1"/>
  <c r="GT291" i="1"/>
  <c r="GT233" i="1"/>
  <c r="GT197" i="1"/>
  <c r="GT124" i="1"/>
  <c r="GT129" i="1"/>
  <c r="GT173" i="1"/>
  <c r="GT237" i="1"/>
  <c r="GT279" i="1"/>
  <c r="GT154" i="1"/>
  <c r="GT276" i="1"/>
  <c r="GT205" i="1"/>
  <c r="GT264" i="1"/>
  <c r="GT148" i="1"/>
  <c r="GT167" i="1"/>
  <c r="GT198" i="1"/>
  <c r="GT283" i="1"/>
  <c r="GT73" i="1"/>
  <c r="GT165" i="1"/>
  <c r="GT236" i="1"/>
  <c r="GT88" i="1"/>
  <c r="GT159" i="1"/>
  <c r="GT256" i="1"/>
  <c r="GT170" i="1"/>
  <c r="GT29" i="1"/>
  <c r="GT57" i="1"/>
  <c r="GT235" i="1"/>
  <c r="GT199" i="1"/>
  <c r="GT11" i="1"/>
  <c r="GT21" i="1"/>
  <c r="GT38" i="1"/>
  <c r="GT110" i="1"/>
  <c r="GT238" i="1"/>
  <c r="GT246" i="1"/>
  <c r="GT259" i="1"/>
  <c r="GT16" i="1"/>
  <c r="GT158" i="1"/>
  <c r="GT301" i="1"/>
  <c r="GT81" i="1"/>
  <c r="GT149" i="1"/>
  <c r="GT20" i="1"/>
  <c r="GT192" i="1"/>
  <c r="GT15" i="1"/>
  <c r="GT258" i="1"/>
  <c r="GT80" i="1"/>
  <c r="GT141" i="1"/>
  <c r="GT182" i="1"/>
  <c r="GT270" i="1"/>
  <c r="GT287" i="1"/>
  <c r="GT32" i="1"/>
  <c r="GT87" i="1"/>
  <c r="GT304" i="1"/>
  <c r="GT40" i="1"/>
  <c r="GT86" i="1"/>
  <c r="GT127" i="1"/>
  <c r="GT137" i="1"/>
  <c r="GT201" i="1"/>
  <c r="GT224" i="1"/>
  <c r="GT275" i="1"/>
  <c r="GT253" i="1"/>
  <c r="GT183" i="1"/>
  <c r="GT232" i="1"/>
  <c r="GT281" i="1"/>
  <c r="GT249" i="1"/>
  <c r="GT180" i="1"/>
  <c r="GT196" i="1"/>
  <c r="GT230" i="1"/>
  <c r="GT46" i="1"/>
  <c r="GT294" i="1"/>
  <c r="GT54" i="1"/>
  <c r="GT45" i="1"/>
  <c r="GT104" i="1"/>
  <c r="GT265" i="1"/>
  <c r="GT49" i="1"/>
  <c r="GT273" i="1"/>
  <c r="GT188" i="1"/>
  <c r="GT175" i="1"/>
  <c r="GT178" i="1"/>
  <c r="GT138" i="1"/>
  <c r="GT27" i="1"/>
  <c r="GT30" i="1"/>
  <c r="GT99" i="1"/>
  <c r="GT98" i="1"/>
  <c r="GT164" i="1"/>
  <c r="GT8" i="1"/>
  <c r="GT95" i="1"/>
  <c r="GT76" i="1"/>
  <c r="GT71" i="1"/>
  <c r="GT262" i="1"/>
  <c r="GT106" i="1"/>
  <c r="GT274" i="1"/>
  <c r="GT112" i="1"/>
  <c r="GT184" i="1"/>
  <c r="GT33" i="1"/>
  <c r="GT215" i="1"/>
  <c r="GS163" i="1"/>
  <c r="GS257" i="1"/>
  <c r="GS89" i="1"/>
  <c r="GS216" i="1"/>
  <c r="GS24" i="1"/>
  <c r="GS176" i="1"/>
  <c r="GS269" i="1"/>
  <c r="GS84" i="1"/>
  <c r="GS248" i="1"/>
  <c r="GS179" i="1"/>
  <c r="GS210" i="1"/>
  <c r="GS53" i="1"/>
  <c r="GS123" i="1"/>
  <c r="GS39" i="1"/>
  <c r="GS267" i="1"/>
  <c r="GS214" i="1"/>
  <c r="GS299" i="1"/>
  <c r="GS18" i="1"/>
  <c r="GS56" i="1"/>
  <c r="GS55" i="1"/>
  <c r="GS193" i="1"/>
  <c r="GS136" i="1"/>
  <c r="GS35" i="1"/>
  <c r="GS300" i="1"/>
  <c r="GS96" i="1"/>
  <c r="GS62" i="1"/>
  <c r="GS91" i="1"/>
  <c r="GS209" i="1"/>
  <c r="GS37" i="1"/>
  <c r="GS250" i="1"/>
  <c r="GS194" i="1"/>
  <c r="GS208" i="1"/>
  <c r="GS64" i="1"/>
  <c r="GS113" i="1"/>
  <c r="GS111" i="1"/>
  <c r="GS108" i="1"/>
  <c r="GS220" i="1"/>
  <c r="GS135" i="1"/>
  <c r="GS211" i="1"/>
  <c r="GS222" i="1"/>
  <c r="GS94" i="1"/>
  <c r="GS70" i="1"/>
  <c r="GS19" i="1"/>
  <c r="GS298" i="1"/>
  <c r="GS245" i="1"/>
  <c r="GS139" i="1"/>
  <c r="GS243" i="1"/>
  <c r="GS23" i="1"/>
  <c r="GS58" i="1"/>
  <c r="GS7" i="1"/>
  <c r="GS47" i="1"/>
  <c r="GS228" i="1"/>
  <c r="GS223" i="1"/>
  <c r="GS271" i="1"/>
  <c r="GS219" i="1"/>
  <c r="GS103" i="1"/>
  <c r="GS157" i="1"/>
  <c r="GS120" i="1"/>
  <c r="GS2" i="1"/>
  <c r="GS252" i="1"/>
  <c r="GS4" i="1"/>
  <c r="GS25" i="1"/>
  <c r="GS187" i="1"/>
  <c r="GS190" i="1"/>
  <c r="GS119" i="1"/>
  <c r="GS297" i="1"/>
  <c r="GS10" i="1"/>
  <c r="GS72" i="1"/>
  <c r="GS102" i="1"/>
  <c r="GS229" i="1"/>
  <c r="GS117" i="1"/>
  <c r="GS44" i="1"/>
  <c r="GS83" i="1"/>
  <c r="GS162" i="1"/>
  <c r="GS174" i="1"/>
  <c r="GS272" i="1"/>
  <c r="GS144" i="1"/>
  <c r="GS181" i="1"/>
  <c r="GS97" i="1"/>
  <c r="GS34" i="1"/>
  <c r="GS60" i="1"/>
  <c r="GS260" i="1"/>
  <c r="GS115" i="1"/>
  <c r="GS185" i="1"/>
  <c r="GS131" i="1"/>
  <c r="GS227" i="1"/>
  <c r="GS61" i="1"/>
  <c r="GS22" i="1"/>
  <c r="GS100" i="1"/>
  <c r="GS63" i="1"/>
  <c r="GS121" i="1"/>
  <c r="GS28" i="1"/>
  <c r="GS69" i="1"/>
  <c r="GS85" i="1"/>
  <c r="GS52" i="1"/>
  <c r="GS191" i="1"/>
  <c r="GS67" i="1"/>
  <c r="GS195" i="1"/>
  <c r="GS116" i="1"/>
  <c r="GS244" i="1"/>
  <c r="GS5" i="1"/>
  <c r="GS75" i="1"/>
  <c r="GS140" i="1"/>
  <c r="GS261" i="1"/>
  <c r="GS59" i="1"/>
  <c r="GS68" i="1"/>
  <c r="GS277" i="1"/>
  <c r="GS200" i="1"/>
  <c r="GS51" i="1"/>
  <c r="GS168" i="1"/>
  <c r="GS152" i="1"/>
  <c r="GS302" i="1"/>
  <c r="GS160" i="1"/>
  <c r="GS251" i="1"/>
  <c r="GS133" i="1"/>
  <c r="GS171" i="1"/>
  <c r="GS166" i="1"/>
  <c r="GS50" i="1"/>
  <c r="GS107" i="1"/>
  <c r="GS26" i="1"/>
  <c r="GS82" i="1"/>
  <c r="GS146" i="1"/>
  <c r="GS212" i="1"/>
  <c r="GS132" i="1"/>
  <c r="GS280" i="1"/>
  <c r="GS266" i="1"/>
  <c r="GS293" i="1"/>
  <c r="GS295" i="1"/>
  <c r="GS225" i="1"/>
  <c r="GS239" i="1"/>
  <c r="GS118" i="1"/>
  <c r="GS151" i="1"/>
  <c r="GS296" i="1"/>
  <c r="GS221" i="1"/>
  <c r="GS36" i="1"/>
  <c r="GS156" i="1"/>
  <c r="GS217" i="1"/>
  <c r="GS292" i="1"/>
  <c r="GS6" i="1"/>
  <c r="GS93" i="1"/>
  <c r="GS213" i="1"/>
  <c r="GS284" i="1"/>
  <c r="GS109" i="1"/>
  <c r="GS128" i="1"/>
  <c r="GS285" i="1"/>
  <c r="GS155" i="1"/>
  <c r="GS268" i="1"/>
  <c r="GS78" i="1"/>
  <c r="GS31" i="1"/>
  <c r="GS3" i="1"/>
  <c r="GS143" i="1"/>
  <c r="GS114" i="1"/>
  <c r="GS142" i="1"/>
  <c r="GS240" i="1"/>
  <c r="GS101" i="1"/>
  <c r="GS130" i="1"/>
  <c r="GS289" i="1"/>
  <c r="GS172" i="1"/>
  <c r="GS226" i="1"/>
  <c r="GS161" i="1"/>
  <c r="GS231" i="1"/>
  <c r="GS247" i="1"/>
  <c r="GS126" i="1"/>
  <c r="GS9" i="1"/>
  <c r="GS41" i="1"/>
  <c r="GS42" i="1"/>
  <c r="GS43" i="1"/>
  <c r="GS145" i="1"/>
  <c r="GS203" i="1"/>
  <c r="GS150" i="1"/>
  <c r="GS288" i="1"/>
  <c r="GS204" i="1"/>
  <c r="GS92" i="1"/>
  <c r="GS125" i="1"/>
  <c r="GS234" i="1"/>
  <c r="GS90" i="1"/>
  <c r="GS134" i="1"/>
  <c r="GS105" i="1"/>
  <c r="GS186" i="1"/>
  <c r="GS12" i="1"/>
  <c r="GS254" i="1"/>
  <c r="GS263" i="1"/>
  <c r="GS202" i="1"/>
  <c r="GS218" i="1"/>
  <c r="GS147" i="1"/>
  <c r="GS278" i="1"/>
  <c r="GS255" i="1"/>
  <c r="GS291" i="1"/>
  <c r="GS233" i="1"/>
  <c r="GS197" i="1"/>
  <c r="GS124" i="1"/>
  <c r="GS129" i="1"/>
  <c r="GS173" i="1"/>
  <c r="GS237" i="1"/>
  <c r="GS279" i="1"/>
  <c r="GS154" i="1"/>
  <c r="GS276" i="1"/>
  <c r="GS205" i="1"/>
  <c r="GS264" i="1"/>
  <c r="GS148" i="1"/>
  <c r="GS167" i="1"/>
  <c r="GS198" i="1"/>
  <c r="GS283" i="1"/>
  <c r="GS73" i="1"/>
  <c r="GS165" i="1"/>
  <c r="GS236" i="1"/>
  <c r="GS88" i="1"/>
  <c r="GS159" i="1"/>
  <c r="GS256" i="1"/>
  <c r="GS170" i="1"/>
  <c r="GS29" i="1"/>
  <c r="GS57" i="1"/>
  <c r="GS235" i="1"/>
  <c r="GS199" i="1"/>
  <c r="GS11" i="1"/>
  <c r="GS21" i="1"/>
  <c r="GS38" i="1"/>
  <c r="GS110" i="1"/>
  <c r="GS238" i="1"/>
  <c r="GS246" i="1"/>
  <c r="GS259" i="1"/>
  <c r="GS16" i="1"/>
  <c r="GS158" i="1"/>
  <c r="GS301" i="1"/>
  <c r="GS81" i="1"/>
  <c r="GS149" i="1"/>
  <c r="GS20" i="1"/>
  <c r="GS192" i="1"/>
  <c r="GS15" i="1"/>
  <c r="GS258" i="1"/>
  <c r="GS80" i="1"/>
  <c r="GS141" i="1"/>
  <c r="GS182" i="1"/>
  <c r="GS270" i="1"/>
  <c r="GS287" i="1"/>
  <c r="GS32" i="1"/>
  <c r="GS87" i="1"/>
  <c r="GS304" i="1"/>
  <c r="GS40" i="1"/>
  <c r="GS86" i="1"/>
  <c r="GS127" i="1"/>
  <c r="GS137" i="1"/>
  <c r="GS201" i="1"/>
  <c r="GS224" i="1"/>
  <c r="GS275" i="1"/>
  <c r="GS253" i="1"/>
  <c r="GS183" i="1"/>
  <c r="GS232" i="1"/>
  <c r="GS281" i="1"/>
  <c r="GS249" i="1"/>
  <c r="GS180" i="1"/>
  <c r="GS196" i="1"/>
  <c r="GS230" i="1"/>
  <c r="GS46" i="1"/>
  <c r="GS294" i="1"/>
  <c r="GS54" i="1"/>
  <c r="GS45" i="1"/>
  <c r="GS104" i="1"/>
  <c r="GS265" i="1"/>
  <c r="GS49" i="1"/>
  <c r="GS273" i="1"/>
  <c r="GS188" i="1"/>
  <c r="GS175" i="1"/>
  <c r="GS178" i="1"/>
  <c r="GS138" i="1"/>
  <c r="GS27" i="1"/>
  <c r="GS30" i="1"/>
  <c r="GS99" i="1"/>
  <c r="GS98" i="1"/>
  <c r="GS164" i="1"/>
  <c r="GS8" i="1"/>
  <c r="GS95" i="1"/>
  <c r="GS76" i="1"/>
  <c r="GS71" i="1"/>
  <c r="GS262" i="1"/>
  <c r="GS106" i="1"/>
  <c r="GS274" i="1"/>
  <c r="GS112" i="1"/>
  <c r="GS184" i="1"/>
  <c r="GS33" i="1"/>
  <c r="GS215" i="1"/>
  <c r="GR163" i="1"/>
  <c r="GR257" i="1"/>
  <c r="GR89" i="1"/>
  <c r="GR216" i="1"/>
  <c r="GR24" i="1"/>
  <c r="GR176" i="1"/>
  <c r="GR269" i="1"/>
  <c r="GR84" i="1"/>
  <c r="GR248" i="1"/>
  <c r="GR179" i="1"/>
  <c r="GR210" i="1"/>
  <c r="GR53" i="1"/>
  <c r="GR123" i="1"/>
  <c r="GR39" i="1"/>
  <c r="GR267" i="1"/>
  <c r="GR214" i="1"/>
  <c r="GR299" i="1"/>
  <c r="GR18" i="1"/>
  <c r="GR56" i="1"/>
  <c r="GR55" i="1"/>
  <c r="GR193" i="1"/>
  <c r="GR136" i="1"/>
  <c r="GR35" i="1"/>
  <c r="GR300" i="1"/>
  <c r="GR96" i="1"/>
  <c r="GR62" i="1"/>
  <c r="GR91" i="1"/>
  <c r="GR209" i="1"/>
  <c r="GR37" i="1"/>
  <c r="GR250" i="1"/>
  <c r="GR194" i="1"/>
  <c r="GR208" i="1"/>
  <c r="GR64" i="1"/>
  <c r="GR113" i="1"/>
  <c r="GR111" i="1"/>
  <c r="GR108" i="1"/>
  <c r="GR220" i="1"/>
  <c r="GR135" i="1"/>
  <c r="GR211" i="1"/>
  <c r="GR222" i="1"/>
  <c r="GR94" i="1"/>
  <c r="GR70" i="1"/>
  <c r="GR19" i="1"/>
  <c r="GR298" i="1"/>
  <c r="GR245" i="1"/>
  <c r="GR139" i="1"/>
  <c r="GR243" i="1"/>
  <c r="GR23" i="1"/>
  <c r="GR58" i="1"/>
  <c r="GR7" i="1"/>
  <c r="GR47" i="1"/>
  <c r="GR228" i="1"/>
  <c r="GR223" i="1"/>
  <c r="GR271" i="1"/>
  <c r="GR219" i="1"/>
  <c r="GR103" i="1"/>
  <c r="GR157" i="1"/>
  <c r="GR120" i="1"/>
  <c r="GR2" i="1"/>
  <c r="GR252" i="1"/>
  <c r="GR4" i="1"/>
  <c r="GR25" i="1"/>
  <c r="GR187" i="1"/>
  <c r="GR190" i="1"/>
  <c r="GR119" i="1"/>
  <c r="GR297" i="1"/>
  <c r="GR10" i="1"/>
  <c r="GR72" i="1"/>
  <c r="GR102" i="1"/>
  <c r="GR229" i="1"/>
  <c r="GR117" i="1"/>
  <c r="GR44" i="1"/>
  <c r="GR83" i="1"/>
  <c r="GR162" i="1"/>
  <c r="GR174" i="1"/>
  <c r="GR272" i="1"/>
  <c r="GR144" i="1"/>
  <c r="GR181" i="1"/>
  <c r="GR97" i="1"/>
  <c r="GR34" i="1"/>
  <c r="GR60" i="1"/>
  <c r="GR260" i="1"/>
  <c r="GR115" i="1"/>
  <c r="GR185" i="1"/>
  <c r="GR131" i="1"/>
  <c r="GR227" i="1"/>
  <c r="GR61" i="1"/>
  <c r="GR22" i="1"/>
  <c r="GR100" i="1"/>
  <c r="GR63" i="1"/>
  <c r="GR121" i="1"/>
  <c r="GR28" i="1"/>
  <c r="GR69" i="1"/>
  <c r="GR85" i="1"/>
  <c r="GR52" i="1"/>
  <c r="GR191" i="1"/>
  <c r="GR67" i="1"/>
  <c r="GR195" i="1"/>
  <c r="GR116" i="1"/>
  <c r="GR244" i="1"/>
  <c r="GR5" i="1"/>
  <c r="GR75" i="1"/>
  <c r="GR140" i="1"/>
  <c r="GR261" i="1"/>
  <c r="GR59" i="1"/>
  <c r="GR68" i="1"/>
  <c r="GR277" i="1"/>
  <c r="GR200" i="1"/>
  <c r="GR51" i="1"/>
  <c r="GR168" i="1"/>
  <c r="GR152" i="1"/>
  <c r="GR302" i="1"/>
  <c r="GR160" i="1"/>
  <c r="GR251" i="1"/>
  <c r="GR133" i="1"/>
  <c r="GR171" i="1"/>
  <c r="GR166" i="1"/>
  <c r="GR50" i="1"/>
  <c r="GR107" i="1"/>
  <c r="GR26" i="1"/>
  <c r="GR82" i="1"/>
  <c r="GR146" i="1"/>
  <c r="GR212" i="1"/>
  <c r="GR132" i="1"/>
  <c r="GR280" i="1"/>
  <c r="GR266" i="1"/>
  <c r="GR293" i="1"/>
  <c r="GR295" i="1"/>
  <c r="GR225" i="1"/>
  <c r="GR239" i="1"/>
  <c r="GR118" i="1"/>
  <c r="GR151" i="1"/>
  <c r="GR296" i="1"/>
  <c r="GR221" i="1"/>
  <c r="GR36" i="1"/>
  <c r="GR156" i="1"/>
  <c r="GR217" i="1"/>
  <c r="GR292" i="1"/>
  <c r="GR6" i="1"/>
  <c r="GR93" i="1"/>
  <c r="GR213" i="1"/>
  <c r="GR284" i="1"/>
  <c r="GR109" i="1"/>
  <c r="GR128" i="1"/>
  <c r="GR285" i="1"/>
  <c r="GR155" i="1"/>
  <c r="GR268" i="1"/>
  <c r="GR78" i="1"/>
  <c r="GR31" i="1"/>
  <c r="GR3" i="1"/>
  <c r="GR143" i="1"/>
  <c r="GR114" i="1"/>
  <c r="GR142" i="1"/>
  <c r="GR240" i="1"/>
  <c r="GR101" i="1"/>
  <c r="GR130" i="1"/>
  <c r="GR289" i="1"/>
  <c r="GR172" i="1"/>
  <c r="GR226" i="1"/>
  <c r="GR161" i="1"/>
  <c r="GR231" i="1"/>
  <c r="GR247" i="1"/>
  <c r="GR126" i="1"/>
  <c r="GR9" i="1"/>
  <c r="GR41" i="1"/>
  <c r="GR42" i="1"/>
  <c r="GR43" i="1"/>
  <c r="GR145" i="1"/>
  <c r="GR203" i="1"/>
  <c r="GR150" i="1"/>
  <c r="GR288" i="1"/>
  <c r="GR204" i="1"/>
  <c r="GR92" i="1"/>
  <c r="GR125" i="1"/>
  <c r="GR234" i="1"/>
  <c r="GR90" i="1"/>
  <c r="GR134" i="1"/>
  <c r="GR105" i="1"/>
  <c r="GR186" i="1"/>
  <c r="GR12" i="1"/>
  <c r="GR254" i="1"/>
  <c r="GR263" i="1"/>
  <c r="GR202" i="1"/>
  <c r="GR218" i="1"/>
  <c r="GR147" i="1"/>
  <c r="GR278" i="1"/>
  <c r="GR255" i="1"/>
  <c r="GR291" i="1"/>
  <c r="GR233" i="1"/>
  <c r="GR197" i="1"/>
  <c r="GR124" i="1"/>
  <c r="GR129" i="1"/>
  <c r="GR173" i="1"/>
  <c r="GR237" i="1"/>
  <c r="GR279" i="1"/>
  <c r="GR154" i="1"/>
  <c r="GR276" i="1"/>
  <c r="GR205" i="1"/>
  <c r="GR264" i="1"/>
  <c r="GR148" i="1"/>
  <c r="GR167" i="1"/>
  <c r="GR198" i="1"/>
  <c r="GR283" i="1"/>
  <c r="GR73" i="1"/>
  <c r="GR165" i="1"/>
  <c r="GR236" i="1"/>
  <c r="GR88" i="1"/>
  <c r="GR159" i="1"/>
  <c r="GR256" i="1"/>
  <c r="GR170" i="1"/>
  <c r="GR29" i="1"/>
  <c r="GR57" i="1"/>
  <c r="GR235" i="1"/>
  <c r="GR199" i="1"/>
  <c r="GR11" i="1"/>
  <c r="GR21" i="1"/>
  <c r="GR38" i="1"/>
  <c r="GR110" i="1"/>
  <c r="GR238" i="1"/>
  <c r="GR246" i="1"/>
  <c r="GR259" i="1"/>
  <c r="GR16" i="1"/>
  <c r="GR158" i="1"/>
  <c r="GR301" i="1"/>
  <c r="GR81" i="1"/>
  <c r="GR149" i="1"/>
  <c r="GR20" i="1"/>
  <c r="GR192" i="1"/>
  <c r="GR15" i="1"/>
  <c r="GR258" i="1"/>
  <c r="GR80" i="1"/>
  <c r="GR141" i="1"/>
  <c r="GR182" i="1"/>
  <c r="GR270" i="1"/>
  <c r="GR287" i="1"/>
  <c r="GR32" i="1"/>
  <c r="GR87" i="1"/>
  <c r="GR304" i="1"/>
  <c r="GR40" i="1"/>
  <c r="GR86" i="1"/>
  <c r="GR127" i="1"/>
  <c r="GR137" i="1"/>
  <c r="GR201" i="1"/>
  <c r="GR224" i="1"/>
  <c r="GR275" i="1"/>
  <c r="GR253" i="1"/>
  <c r="GR183" i="1"/>
  <c r="GR232" i="1"/>
  <c r="GR281" i="1"/>
  <c r="GR249" i="1"/>
  <c r="GR180" i="1"/>
  <c r="GR196" i="1"/>
  <c r="GR230" i="1"/>
  <c r="GR46" i="1"/>
  <c r="GR294" i="1"/>
  <c r="GR54" i="1"/>
  <c r="GR45" i="1"/>
  <c r="GR104" i="1"/>
  <c r="GR265" i="1"/>
  <c r="GR49" i="1"/>
  <c r="GR273" i="1"/>
  <c r="GR188" i="1"/>
  <c r="GR175" i="1"/>
  <c r="GR178" i="1"/>
  <c r="GR138" i="1"/>
  <c r="GR27" i="1"/>
  <c r="GR30" i="1"/>
  <c r="GR99" i="1"/>
  <c r="GR98" i="1"/>
  <c r="GR164" i="1"/>
  <c r="GR8" i="1"/>
  <c r="GR95" i="1"/>
  <c r="GR76" i="1"/>
  <c r="GR71" i="1"/>
  <c r="GR262" i="1"/>
  <c r="GR106" i="1"/>
  <c r="GR274" i="1"/>
  <c r="GR112" i="1"/>
  <c r="GR184" i="1"/>
  <c r="GR33" i="1"/>
  <c r="GR215" i="1"/>
  <c r="GQ163" i="1"/>
  <c r="GQ257" i="1"/>
  <c r="GQ89" i="1"/>
  <c r="GQ216" i="1"/>
  <c r="GQ24" i="1"/>
  <c r="GQ176" i="1"/>
  <c r="GQ269" i="1"/>
  <c r="GQ84" i="1"/>
  <c r="GQ248" i="1"/>
  <c r="GQ179" i="1"/>
  <c r="GQ210" i="1"/>
  <c r="GQ53" i="1"/>
  <c r="GQ123" i="1"/>
  <c r="GQ39" i="1"/>
  <c r="GQ267" i="1"/>
  <c r="GQ214" i="1"/>
  <c r="GQ299" i="1"/>
  <c r="GQ18" i="1"/>
  <c r="GQ56" i="1"/>
  <c r="GQ55" i="1"/>
  <c r="GQ193" i="1"/>
  <c r="GQ136" i="1"/>
  <c r="GQ35" i="1"/>
  <c r="GQ300" i="1"/>
  <c r="GQ96" i="1"/>
  <c r="GQ62" i="1"/>
  <c r="GQ91" i="1"/>
  <c r="GQ209" i="1"/>
  <c r="GQ37" i="1"/>
  <c r="GQ250" i="1"/>
  <c r="GQ194" i="1"/>
  <c r="GQ208" i="1"/>
  <c r="GQ64" i="1"/>
  <c r="GQ113" i="1"/>
  <c r="GQ111" i="1"/>
  <c r="GQ108" i="1"/>
  <c r="GQ220" i="1"/>
  <c r="GQ135" i="1"/>
  <c r="GQ211" i="1"/>
  <c r="GQ222" i="1"/>
  <c r="GQ94" i="1"/>
  <c r="GQ70" i="1"/>
  <c r="GQ19" i="1"/>
  <c r="GQ298" i="1"/>
  <c r="GQ245" i="1"/>
  <c r="GQ139" i="1"/>
  <c r="GQ243" i="1"/>
  <c r="GQ23" i="1"/>
  <c r="GQ58" i="1"/>
  <c r="GQ7" i="1"/>
  <c r="GQ47" i="1"/>
  <c r="GQ228" i="1"/>
  <c r="GQ223" i="1"/>
  <c r="GQ271" i="1"/>
  <c r="GQ219" i="1"/>
  <c r="GQ103" i="1"/>
  <c r="GQ157" i="1"/>
  <c r="GQ120" i="1"/>
  <c r="GQ2" i="1"/>
  <c r="GQ252" i="1"/>
  <c r="GQ4" i="1"/>
  <c r="GQ25" i="1"/>
  <c r="GQ187" i="1"/>
  <c r="GQ190" i="1"/>
  <c r="GQ119" i="1"/>
  <c r="GQ297" i="1"/>
  <c r="GQ10" i="1"/>
  <c r="GQ72" i="1"/>
  <c r="GQ102" i="1"/>
  <c r="GQ229" i="1"/>
  <c r="GQ117" i="1"/>
  <c r="GQ44" i="1"/>
  <c r="GQ83" i="1"/>
  <c r="GQ162" i="1"/>
  <c r="GQ174" i="1"/>
  <c r="GQ272" i="1"/>
  <c r="GQ144" i="1"/>
  <c r="GQ181" i="1"/>
  <c r="GQ97" i="1"/>
  <c r="GQ34" i="1"/>
  <c r="GQ60" i="1"/>
  <c r="GQ260" i="1"/>
  <c r="GQ115" i="1"/>
  <c r="GQ185" i="1"/>
  <c r="GQ131" i="1"/>
  <c r="GQ227" i="1"/>
  <c r="GQ61" i="1"/>
  <c r="GQ22" i="1"/>
  <c r="GQ100" i="1"/>
  <c r="GQ63" i="1"/>
  <c r="GQ121" i="1"/>
  <c r="GQ28" i="1"/>
  <c r="GQ69" i="1"/>
  <c r="GQ85" i="1"/>
  <c r="GQ52" i="1"/>
  <c r="GQ191" i="1"/>
  <c r="GQ67" i="1"/>
  <c r="GQ195" i="1"/>
  <c r="GQ116" i="1"/>
  <c r="GQ244" i="1"/>
  <c r="GQ5" i="1"/>
  <c r="GQ75" i="1"/>
  <c r="GQ140" i="1"/>
  <c r="GQ261" i="1"/>
  <c r="GQ59" i="1"/>
  <c r="GQ68" i="1"/>
  <c r="GQ277" i="1"/>
  <c r="GQ200" i="1"/>
  <c r="GQ51" i="1"/>
  <c r="GQ168" i="1"/>
  <c r="GQ152" i="1"/>
  <c r="GQ302" i="1"/>
  <c r="GQ160" i="1"/>
  <c r="GQ251" i="1"/>
  <c r="GQ133" i="1"/>
  <c r="GQ171" i="1"/>
  <c r="GQ166" i="1"/>
  <c r="GQ50" i="1"/>
  <c r="GQ107" i="1"/>
  <c r="GQ26" i="1"/>
  <c r="GQ82" i="1"/>
  <c r="GQ146" i="1"/>
  <c r="GQ212" i="1"/>
  <c r="GQ132" i="1"/>
  <c r="GQ280" i="1"/>
  <c r="GQ266" i="1"/>
  <c r="GQ293" i="1"/>
  <c r="GQ295" i="1"/>
  <c r="GQ225" i="1"/>
  <c r="GQ239" i="1"/>
  <c r="GQ118" i="1"/>
  <c r="GQ151" i="1"/>
  <c r="GQ296" i="1"/>
  <c r="GQ221" i="1"/>
  <c r="GQ36" i="1"/>
  <c r="GQ156" i="1"/>
  <c r="GQ217" i="1"/>
  <c r="GQ292" i="1"/>
  <c r="GQ6" i="1"/>
  <c r="GQ93" i="1"/>
  <c r="GQ213" i="1"/>
  <c r="GQ284" i="1"/>
  <c r="GQ109" i="1"/>
  <c r="GQ128" i="1"/>
  <c r="GQ285" i="1"/>
  <c r="GQ155" i="1"/>
  <c r="GQ268" i="1"/>
  <c r="GQ78" i="1"/>
  <c r="GQ31" i="1"/>
  <c r="GQ3" i="1"/>
  <c r="GQ143" i="1"/>
  <c r="GQ114" i="1"/>
  <c r="GQ142" i="1"/>
  <c r="GQ240" i="1"/>
  <c r="GQ101" i="1"/>
  <c r="GQ130" i="1"/>
  <c r="GQ289" i="1"/>
  <c r="GQ172" i="1"/>
  <c r="GQ226" i="1"/>
  <c r="GQ161" i="1"/>
  <c r="GQ231" i="1"/>
  <c r="GQ247" i="1"/>
  <c r="GQ126" i="1"/>
  <c r="GQ9" i="1"/>
  <c r="GQ41" i="1"/>
  <c r="GQ42" i="1"/>
  <c r="GQ43" i="1"/>
  <c r="GQ145" i="1"/>
  <c r="GQ203" i="1"/>
  <c r="GQ150" i="1"/>
  <c r="GQ288" i="1"/>
  <c r="GQ204" i="1"/>
  <c r="GQ92" i="1"/>
  <c r="GQ125" i="1"/>
  <c r="GQ234" i="1"/>
  <c r="GQ90" i="1"/>
  <c r="GQ134" i="1"/>
  <c r="GQ105" i="1"/>
  <c r="GQ186" i="1"/>
  <c r="GQ12" i="1"/>
  <c r="GQ254" i="1"/>
  <c r="GQ263" i="1"/>
  <c r="GQ202" i="1"/>
  <c r="GQ218" i="1"/>
  <c r="GQ147" i="1"/>
  <c r="GQ278" i="1"/>
  <c r="GQ255" i="1"/>
  <c r="GQ291" i="1"/>
  <c r="GQ233" i="1"/>
  <c r="GQ197" i="1"/>
  <c r="GQ124" i="1"/>
  <c r="GQ129" i="1"/>
  <c r="GQ173" i="1"/>
  <c r="GQ237" i="1"/>
  <c r="GQ279" i="1"/>
  <c r="GQ154" i="1"/>
  <c r="GQ276" i="1"/>
  <c r="GQ205" i="1"/>
  <c r="GQ264" i="1"/>
  <c r="GQ148" i="1"/>
  <c r="GQ167" i="1"/>
  <c r="GQ198" i="1"/>
  <c r="GQ283" i="1"/>
  <c r="GQ73" i="1"/>
  <c r="GQ165" i="1"/>
  <c r="GQ236" i="1"/>
  <c r="GQ88" i="1"/>
  <c r="GQ159" i="1"/>
  <c r="GQ256" i="1"/>
  <c r="GQ170" i="1"/>
  <c r="GQ29" i="1"/>
  <c r="GQ57" i="1"/>
  <c r="GQ235" i="1"/>
  <c r="GQ199" i="1"/>
  <c r="GQ11" i="1"/>
  <c r="GQ21" i="1"/>
  <c r="GQ38" i="1"/>
  <c r="GQ110" i="1"/>
  <c r="GQ238" i="1"/>
  <c r="GQ246" i="1"/>
  <c r="GQ259" i="1"/>
  <c r="GQ16" i="1"/>
  <c r="GQ158" i="1"/>
  <c r="GQ301" i="1"/>
  <c r="GQ81" i="1"/>
  <c r="GQ149" i="1"/>
  <c r="GQ20" i="1"/>
  <c r="GQ192" i="1"/>
  <c r="GQ15" i="1"/>
  <c r="GQ258" i="1"/>
  <c r="GQ80" i="1"/>
  <c r="GQ141" i="1"/>
  <c r="GQ182" i="1"/>
  <c r="GQ270" i="1"/>
  <c r="GQ287" i="1"/>
  <c r="GQ32" i="1"/>
  <c r="GQ87" i="1"/>
  <c r="GQ304" i="1"/>
  <c r="GQ40" i="1"/>
  <c r="GQ86" i="1"/>
  <c r="GQ127" i="1"/>
  <c r="GQ137" i="1"/>
  <c r="GQ201" i="1"/>
  <c r="GQ224" i="1"/>
  <c r="GQ275" i="1"/>
  <c r="GQ253" i="1"/>
  <c r="GQ183" i="1"/>
  <c r="GQ232" i="1"/>
  <c r="GQ281" i="1"/>
  <c r="GQ249" i="1"/>
  <c r="GQ180" i="1"/>
  <c r="GQ196" i="1"/>
  <c r="GQ230" i="1"/>
  <c r="GQ46" i="1"/>
  <c r="GQ294" i="1"/>
  <c r="GQ54" i="1"/>
  <c r="GQ45" i="1"/>
  <c r="GQ104" i="1"/>
  <c r="GQ265" i="1"/>
  <c r="GQ49" i="1"/>
  <c r="GQ273" i="1"/>
  <c r="GQ188" i="1"/>
  <c r="GQ175" i="1"/>
  <c r="GQ178" i="1"/>
  <c r="GQ138" i="1"/>
  <c r="GQ27" i="1"/>
  <c r="GQ30" i="1"/>
  <c r="GQ99" i="1"/>
  <c r="GQ98" i="1"/>
  <c r="GQ164" i="1"/>
  <c r="GQ8" i="1"/>
  <c r="GQ95" i="1"/>
  <c r="GQ76" i="1"/>
  <c r="GQ71" i="1"/>
  <c r="GQ262" i="1"/>
  <c r="GQ106" i="1"/>
  <c r="GQ274" i="1"/>
  <c r="GQ112" i="1"/>
  <c r="GQ184" i="1"/>
  <c r="GQ33" i="1"/>
  <c r="GQ215" i="1"/>
  <c r="GP163" i="1"/>
  <c r="GP257" i="1"/>
  <c r="GP89" i="1"/>
  <c r="GP216" i="1"/>
  <c r="GP24" i="1"/>
  <c r="GP176" i="1"/>
  <c r="GP269" i="1"/>
  <c r="GP84" i="1"/>
  <c r="GP248" i="1"/>
  <c r="GP179" i="1"/>
  <c r="GP210" i="1"/>
  <c r="GP53" i="1"/>
  <c r="GP123" i="1"/>
  <c r="GP39" i="1"/>
  <c r="GP267" i="1"/>
  <c r="GP214" i="1"/>
  <c r="GP299" i="1"/>
  <c r="GP18" i="1"/>
  <c r="GP56" i="1"/>
  <c r="GP55" i="1"/>
  <c r="GP193" i="1"/>
  <c r="GP136" i="1"/>
  <c r="GP35" i="1"/>
  <c r="GP300" i="1"/>
  <c r="GP96" i="1"/>
  <c r="GP62" i="1"/>
  <c r="GP91" i="1"/>
  <c r="GP209" i="1"/>
  <c r="GP37" i="1"/>
  <c r="GP250" i="1"/>
  <c r="GP194" i="1"/>
  <c r="GP208" i="1"/>
  <c r="GP64" i="1"/>
  <c r="GP113" i="1"/>
  <c r="GP111" i="1"/>
  <c r="GP108" i="1"/>
  <c r="GP220" i="1"/>
  <c r="GP135" i="1"/>
  <c r="GP211" i="1"/>
  <c r="GP222" i="1"/>
  <c r="GP94" i="1"/>
  <c r="GP70" i="1"/>
  <c r="GP19" i="1"/>
  <c r="GP298" i="1"/>
  <c r="GP245" i="1"/>
  <c r="GP139" i="1"/>
  <c r="GP243" i="1"/>
  <c r="GP23" i="1"/>
  <c r="GP58" i="1"/>
  <c r="GP7" i="1"/>
  <c r="GP47" i="1"/>
  <c r="GP228" i="1"/>
  <c r="GP223" i="1"/>
  <c r="GP271" i="1"/>
  <c r="GP219" i="1"/>
  <c r="GP103" i="1"/>
  <c r="GP157" i="1"/>
  <c r="GP120" i="1"/>
  <c r="GP2" i="1"/>
  <c r="GP252" i="1"/>
  <c r="GP4" i="1"/>
  <c r="GP25" i="1"/>
  <c r="GP187" i="1"/>
  <c r="GP190" i="1"/>
  <c r="GP119" i="1"/>
  <c r="GP297" i="1"/>
  <c r="GP10" i="1"/>
  <c r="GP72" i="1"/>
  <c r="GP102" i="1"/>
  <c r="GP229" i="1"/>
  <c r="GP117" i="1"/>
  <c r="GP44" i="1"/>
  <c r="GP83" i="1"/>
  <c r="GP162" i="1"/>
  <c r="GP174" i="1"/>
  <c r="GP272" i="1"/>
  <c r="GP144" i="1"/>
  <c r="GP181" i="1"/>
  <c r="GP97" i="1"/>
  <c r="GP34" i="1"/>
  <c r="GP60" i="1"/>
  <c r="GP260" i="1"/>
  <c r="GP115" i="1"/>
  <c r="GP185" i="1"/>
  <c r="GP131" i="1"/>
  <c r="GP227" i="1"/>
  <c r="GP61" i="1"/>
  <c r="GP22" i="1"/>
  <c r="GP100" i="1"/>
  <c r="GP63" i="1"/>
  <c r="GP121" i="1"/>
  <c r="GP28" i="1"/>
  <c r="GP69" i="1"/>
  <c r="GP85" i="1"/>
  <c r="GP52" i="1"/>
  <c r="GP191" i="1"/>
  <c r="GP67" i="1"/>
  <c r="GP195" i="1"/>
  <c r="GP116" i="1"/>
  <c r="GP244" i="1"/>
  <c r="GP5" i="1"/>
  <c r="GP75" i="1"/>
  <c r="GP140" i="1"/>
  <c r="GP261" i="1"/>
  <c r="GP59" i="1"/>
  <c r="GP68" i="1"/>
  <c r="GP277" i="1"/>
  <c r="GP200" i="1"/>
  <c r="GP51" i="1"/>
  <c r="GP168" i="1"/>
  <c r="GP152" i="1"/>
  <c r="GP302" i="1"/>
  <c r="GP160" i="1"/>
  <c r="GP251" i="1"/>
  <c r="GP133" i="1"/>
  <c r="GP171" i="1"/>
  <c r="GP166" i="1"/>
  <c r="GP50" i="1"/>
  <c r="GP107" i="1"/>
  <c r="GP26" i="1"/>
  <c r="GP82" i="1"/>
  <c r="GP146" i="1"/>
  <c r="GP212" i="1"/>
  <c r="GP132" i="1"/>
  <c r="GP280" i="1"/>
  <c r="GP266" i="1"/>
  <c r="GP293" i="1"/>
  <c r="GP295" i="1"/>
  <c r="GP225" i="1"/>
  <c r="GP239" i="1"/>
  <c r="GP118" i="1"/>
  <c r="GP151" i="1"/>
  <c r="GP296" i="1"/>
  <c r="GP221" i="1"/>
  <c r="GP36" i="1"/>
  <c r="GP156" i="1"/>
  <c r="GP217" i="1"/>
  <c r="GP292" i="1"/>
  <c r="GP6" i="1"/>
  <c r="GP93" i="1"/>
  <c r="GP213" i="1"/>
  <c r="GP284" i="1"/>
  <c r="GP109" i="1"/>
  <c r="GP128" i="1"/>
  <c r="GP285" i="1"/>
  <c r="GP155" i="1"/>
  <c r="GP268" i="1"/>
  <c r="GP78" i="1"/>
  <c r="GP31" i="1"/>
  <c r="GP3" i="1"/>
  <c r="GP143" i="1"/>
  <c r="GP114" i="1"/>
  <c r="GP142" i="1"/>
  <c r="GP240" i="1"/>
  <c r="GP101" i="1"/>
  <c r="GP130" i="1"/>
  <c r="GP289" i="1"/>
  <c r="GP172" i="1"/>
  <c r="GP226" i="1"/>
  <c r="GP161" i="1"/>
  <c r="GP231" i="1"/>
  <c r="GP247" i="1"/>
  <c r="GP126" i="1"/>
  <c r="GP9" i="1"/>
  <c r="GP41" i="1"/>
  <c r="GP42" i="1"/>
  <c r="GP43" i="1"/>
  <c r="GP145" i="1"/>
  <c r="GP203" i="1"/>
  <c r="GP150" i="1"/>
  <c r="GP288" i="1"/>
  <c r="GP204" i="1"/>
  <c r="GP92" i="1"/>
  <c r="GP125" i="1"/>
  <c r="GP234" i="1"/>
  <c r="GP90" i="1"/>
  <c r="GP134" i="1"/>
  <c r="GP105" i="1"/>
  <c r="GP186" i="1"/>
  <c r="GP12" i="1"/>
  <c r="GP254" i="1"/>
  <c r="GP263" i="1"/>
  <c r="GP202" i="1"/>
  <c r="GP218" i="1"/>
  <c r="GP147" i="1"/>
  <c r="GP278" i="1"/>
  <c r="GP255" i="1"/>
  <c r="GP291" i="1"/>
  <c r="GP233" i="1"/>
  <c r="GP197" i="1"/>
  <c r="GP124" i="1"/>
  <c r="GP129" i="1"/>
  <c r="GP173" i="1"/>
  <c r="GP237" i="1"/>
  <c r="GP279" i="1"/>
  <c r="GP154" i="1"/>
  <c r="GP276" i="1"/>
  <c r="GP205" i="1"/>
  <c r="GP264" i="1"/>
  <c r="GP148" i="1"/>
  <c r="GP167" i="1"/>
  <c r="GP198" i="1"/>
  <c r="GP283" i="1"/>
  <c r="GP73" i="1"/>
  <c r="GP165" i="1"/>
  <c r="GP236" i="1"/>
  <c r="GP88" i="1"/>
  <c r="GP159" i="1"/>
  <c r="GP256" i="1"/>
  <c r="GP170" i="1"/>
  <c r="GP29" i="1"/>
  <c r="GP57" i="1"/>
  <c r="GP235" i="1"/>
  <c r="GP199" i="1"/>
  <c r="GP11" i="1"/>
  <c r="GP21" i="1"/>
  <c r="GP38" i="1"/>
  <c r="GP110" i="1"/>
  <c r="GP238" i="1"/>
  <c r="GP246" i="1"/>
  <c r="GP259" i="1"/>
  <c r="GP16" i="1"/>
  <c r="GP158" i="1"/>
  <c r="GP301" i="1"/>
  <c r="GP81" i="1"/>
  <c r="GP149" i="1"/>
  <c r="GP20" i="1"/>
  <c r="GP192" i="1"/>
  <c r="GP15" i="1"/>
  <c r="GP258" i="1"/>
  <c r="GP80" i="1"/>
  <c r="GP141" i="1"/>
  <c r="GP182" i="1"/>
  <c r="GP270" i="1"/>
  <c r="GP287" i="1"/>
  <c r="GP32" i="1"/>
  <c r="GP87" i="1"/>
  <c r="GP304" i="1"/>
  <c r="GP40" i="1"/>
  <c r="GP86" i="1"/>
  <c r="GP127" i="1"/>
  <c r="GP137" i="1"/>
  <c r="GP201" i="1"/>
  <c r="GP224" i="1"/>
  <c r="GP275" i="1"/>
  <c r="GP253" i="1"/>
  <c r="GP183" i="1"/>
  <c r="GP232" i="1"/>
  <c r="GP281" i="1"/>
  <c r="GP249" i="1"/>
  <c r="GP180" i="1"/>
  <c r="GP196" i="1"/>
  <c r="GP230" i="1"/>
  <c r="GP46" i="1"/>
  <c r="GP294" i="1"/>
  <c r="GP54" i="1"/>
  <c r="GP45" i="1"/>
  <c r="GP104" i="1"/>
  <c r="GP265" i="1"/>
  <c r="GP49" i="1"/>
  <c r="GP273" i="1"/>
  <c r="GP188" i="1"/>
  <c r="GP175" i="1"/>
  <c r="GP178" i="1"/>
  <c r="GP138" i="1"/>
  <c r="GP27" i="1"/>
  <c r="GP30" i="1"/>
  <c r="GP99" i="1"/>
  <c r="GP98" i="1"/>
  <c r="GP164" i="1"/>
  <c r="GP8" i="1"/>
  <c r="GP95" i="1"/>
  <c r="GP76" i="1"/>
  <c r="GP71" i="1"/>
  <c r="GP262" i="1"/>
  <c r="GP106" i="1"/>
  <c r="GP274" i="1"/>
  <c r="GP112" i="1"/>
  <c r="GP184" i="1"/>
  <c r="GP33" i="1"/>
  <c r="GP215" i="1"/>
  <c r="GO163" i="1"/>
  <c r="GO257" i="1"/>
  <c r="GO89" i="1"/>
  <c r="GO216" i="1"/>
  <c r="GO24" i="1"/>
  <c r="GO176" i="1"/>
  <c r="GO269" i="1"/>
  <c r="GO84" i="1"/>
  <c r="GO248" i="1"/>
  <c r="GO179" i="1"/>
  <c r="GO210" i="1"/>
  <c r="GO53" i="1"/>
  <c r="GO123" i="1"/>
  <c r="GO39" i="1"/>
  <c r="GO267" i="1"/>
  <c r="GO214" i="1"/>
  <c r="GO299" i="1"/>
  <c r="GO18" i="1"/>
  <c r="GO56" i="1"/>
  <c r="GO55" i="1"/>
  <c r="GO193" i="1"/>
  <c r="GO136" i="1"/>
  <c r="GO35" i="1"/>
  <c r="GO300" i="1"/>
  <c r="GO96" i="1"/>
  <c r="GO62" i="1"/>
  <c r="GO91" i="1"/>
  <c r="GO209" i="1"/>
  <c r="GO37" i="1"/>
  <c r="GO250" i="1"/>
  <c r="GO194" i="1"/>
  <c r="GO208" i="1"/>
  <c r="GO64" i="1"/>
  <c r="GO113" i="1"/>
  <c r="GO111" i="1"/>
  <c r="GO108" i="1"/>
  <c r="GO220" i="1"/>
  <c r="GO135" i="1"/>
  <c r="GO211" i="1"/>
  <c r="GO222" i="1"/>
  <c r="GO94" i="1"/>
  <c r="GO70" i="1"/>
  <c r="GO19" i="1"/>
  <c r="GO298" i="1"/>
  <c r="GO245" i="1"/>
  <c r="GO139" i="1"/>
  <c r="GO243" i="1"/>
  <c r="GO23" i="1"/>
  <c r="GO58" i="1"/>
  <c r="GO7" i="1"/>
  <c r="GO47" i="1"/>
  <c r="GO228" i="1"/>
  <c r="GO223" i="1"/>
  <c r="GO271" i="1"/>
  <c r="GO219" i="1"/>
  <c r="GO103" i="1"/>
  <c r="GO157" i="1"/>
  <c r="GO120" i="1"/>
  <c r="GO2" i="1"/>
  <c r="GO252" i="1"/>
  <c r="GO4" i="1"/>
  <c r="GO25" i="1"/>
  <c r="GO187" i="1"/>
  <c r="GO190" i="1"/>
  <c r="GO119" i="1"/>
  <c r="GO297" i="1"/>
  <c r="GO10" i="1"/>
  <c r="GO72" i="1"/>
  <c r="GO102" i="1"/>
  <c r="GO229" i="1"/>
  <c r="GO117" i="1"/>
  <c r="GO44" i="1"/>
  <c r="GO83" i="1"/>
  <c r="GO162" i="1"/>
  <c r="GO174" i="1"/>
  <c r="GO272" i="1"/>
  <c r="GO144" i="1"/>
  <c r="GO181" i="1"/>
  <c r="GO97" i="1"/>
  <c r="GO34" i="1"/>
  <c r="GO60" i="1"/>
  <c r="GO260" i="1"/>
  <c r="GO115" i="1"/>
  <c r="GO185" i="1"/>
  <c r="GO131" i="1"/>
  <c r="GO227" i="1"/>
  <c r="GO61" i="1"/>
  <c r="GO22" i="1"/>
  <c r="GO100" i="1"/>
  <c r="GO63" i="1"/>
  <c r="GO121" i="1"/>
  <c r="GO28" i="1"/>
  <c r="GO69" i="1"/>
  <c r="GO85" i="1"/>
  <c r="GO52" i="1"/>
  <c r="GO191" i="1"/>
  <c r="GO67" i="1"/>
  <c r="GO195" i="1"/>
  <c r="GO116" i="1"/>
  <c r="GO244" i="1"/>
  <c r="GO5" i="1"/>
  <c r="GO75" i="1"/>
  <c r="GO140" i="1"/>
  <c r="GO261" i="1"/>
  <c r="GO59" i="1"/>
  <c r="GO68" i="1"/>
  <c r="GO277" i="1"/>
  <c r="GO200" i="1"/>
  <c r="GO51" i="1"/>
  <c r="GO168" i="1"/>
  <c r="GO152" i="1"/>
  <c r="GO302" i="1"/>
  <c r="GO160" i="1"/>
  <c r="GO251" i="1"/>
  <c r="GO133" i="1"/>
  <c r="GO171" i="1"/>
  <c r="GO166" i="1"/>
  <c r="GO50" i="1"/>
  <c r="GO107" i="1"/>
  <c r="GO26" i="1"/>
  <c r="GO82" i="1"/>
  <c r="GO146" i="1"/>
  <c r="GO212" i="1"/>
  <c r="GO132" i="1"/>
  <c r="GO280" i="1"/>
  <c r="GO266" i="1"/>
  <c r="GO293" i="1"/>
  <c r="GO295" i="1"/>
  <c r="GO225" i="1"/>
  <c r="GO239" i="1"/>
  <c r="GO118" i="1"/>
  <c r="GO151" i="1"/>
  <c r="GO296" i="1"/>
  <c r="GO221" i="1"/>
  <c r="GO36" i="1"/>
  <c r="GO156" i="1"/>
  <c r="GO217" i="1"/>
  <c r="GO292" i="1"/>
  <c r="GO6" i="1"/>
  <c r="GO93" i="1"/>
  <c r="GO213" i="1"/>
  <c r="GO284" i="1"/>
  <c r="GO109" i="1"/>
  <c r="GO128" i="1"/>
  <c r="GO285" i="1"/>
  <c r="GO155" i="1"/>
  <c r="GO268" i="1"/>
  <c r="GO78" i="1"/>
  <c r="GO31" i="1"/>
  <c r="GO3" i="1"/>
  <c r="GO143" i="1"/>
  <c r="GO114" i="1"/>
  <c r="GO142" i="1"/>
  <c r="GO240" i="1"/>
  <c r="GO101" i="1"/>
  <c r="GO130" i="1"/>
  <c r="GO289" i="1"/>
  <c r="GO172" i="1"/>
  <c r="GO226" i="1"/>
  <c r="GO161" i="1"/>
  <c r="GO231" i="1"/>
  <c r="GO247" i="1"/>
  <c r="GO126" i="1"/>
  <c r="GO9" i="1"/>
  <c r="GO41" i="1"/>
  <c r="GO42" i="1"/>
  <c r="GO43" i="1"/>
  <c r="GO145" i="1"/>
  <c r="GO203" i="1"/>
  <c r="GO150" i="1"/>
  <c r="GO288" i="1"/>
  <c r="GO204" i="1"/>
  <c r="GO92" i="1"/>
  <c r="GO125" i="1"/>
  <c r="GO234" i="1"/>
  <c r="GO90" i="1"/>
  <c r="GO134" i="1"/>
  <c r="GO105" i="1"/>
  <c r="GO186" i="1"/>
  <c r="GO12" i="1"/>
  <c r="GO254" i="1"/>
  <c r="GO263" i="1"/>
  <c r="GO202" i="1"/>
  <c r="GO218" i="1"/>
  <c r="GO147" i="1"/>
  <c r="GO278" i="1"/>
  <c r="GO255" i="1"/>
  <c r="GO291" i="1"/>
  <c r="GO233" i="1"/>
  <c r="GO197" i="1"/>
  <c r="GO124" i="1"/>
  <c r="GO129" i="1"/>
  <c r="GO173" i="1"/>
  <c r="GO237" i="1"/>
  <c r="GO279" i="1"/>
  <c r="GO154" i="1"/>
  <c r="GO276" i="1"/>
  <c r="GO205" i="1"/>
  <c r="GO264" i="1"/>
  <c r="GO148" i="1"/>
  <c r="GO167" i="1"/>
  <c r="GO198" i="1"/>
  <c r="GO283" i="1"/>
  <c r="GO73" i="1"/>
  <c r="GO165" i="1"/>
  <c r="GO236" i="1"/>
  <c r="GO88" i="1"/>
  <c r="GO159" i="1"/>
  <c r="GO256" i="1"/>
  <c r="GO170" i="1"/>
  <c r="GO29" i="1"/>
  <c r="GO57" i="1"/>
  <c r="GO235" i="1"/>
  <c r="GO199" i="1"/>
  <c r="GO11" i="1"/>
  <c r="GO21" i="1"/>
  <c r="GO38" i="1"/>
  <c r="GO110" i="1"/>
  <c r="GO238" i="1"/>
  <c r="GO246" i="1"/>
  <c r="GO259" i="1"/>
  <c r="GO16" i="1"/>
  <c r="GO158" i="1"/>
  <c r="GO301" i="1"/>
  <c r="GO81" i="1"/>
  <c r="GO149" i="1"/>
  <c r="GO20" i="1"/>
  <c r="GO192" i="1"/>
  <c r="GO15" i="1"/>
  <c r="GO258" i="1"/>
  <c r="GO80" i="1"/>
  <c r="GO141" i="1"/>
  <c r="GO182" i="1"/>
  <c r="GO270" i="1"/>
  <c r="GO287" i="1"/>
  <c r="GO32" i="1"/>
  <c r="GO87" i="1"/>
  <c r="GO304" i="1"/>
  <c r="GO40" i="1"/>
  <c r="GO86" i="1"/>
  <c r="GO127" i="1"/>
  <c r="GO137" i="1"/>
  <c r="GO201" i="1"/>
  <c r="GO224" i="1"/>
  <c r="GO275" i="1"/>
  <c r="GO253" i="1"/>
  <c r="GO183" i="1"/>
  <c r="GO232" i="1"/>
  <c r="GO281" i="1"/>
  <c r="GO249" i="1"/>
  <c r="GO180" i="1"/>
  <c r="GO196" i="1"/>
  <c r="GO230" i="1"/>
  <c r="GO46" i="1"/>
  <c r="GO294" i="1"/>
  <c r="GO54" i="1"/>
  <c r="GO45" i="1"/>
  <c r="GO104" i="1"/>
  <c r="GO265" i="1"/>
  <c r="GO49" i="1"/>
  <c r="GO273" i="1"/>
  <c r="GO188" i="1"/>
  <c r="GO175" i="1"/>
  <c r="GO178" i="1"/>
  <c r="GO138" i="1"/>
  <c r="GO27" i="1"/>
  <c r="GO30" i="1"/>
  <c r="GO99" i="1"/>
  <c r="GO98" i="1"/>
  <c r="GO164" i="1"/>
  <c r="GO8" i="1"/>
  <c r="GO95" i="1"/>
  <c r="GO76" i="1"/>
  <c r="GO71" i="1"/>
  <c r="GO262" i="1"/>
  <c r="GO106" i="1"/>
  <c r="GO274" i="1"/>
  <c r="GO112" i="1"/>
  <c r="GO184" i="1"/>
  <c r="GO33" i="1"/>
  <c r="GO215" i="1"/>
  <c r="GN163" i="1"/>
  <c r="GN257" i="1"/>
  <c r="GN89" i="1"/>
  <c r="GN216" i="1"/>
  <c r="GN24" i="1"/>
  <c r="GN176" i="1"/>
  <c r="GN269" i="1"/>
  <c r="GN84" i="1"/>
  <c r="GN248" i="1"/>
  <c r="GN179" i="1"/>
  <c r="GN210" i="1"/>
  <c r="GN53" i="1"/>
  <c r="GN123" i="1"/>
  <c r="GN39" i="1"/>
  <c r="GN267" i="1"/>
  <c r="GN214" i="1"/>
  <c r="GN299" i="1"/>
  <c r="GN18" i="1"/>
  <c r="GN56" i="1"/>
  <c r="GN55" i="1"/>
  <c r="GN193" i="1"/>
  <c r="GN136" i="1"/>
  <c r="GN35" i="1"/>
  <c r="GN300" i="1"/>
  <c r="GN96" i="1"/>
  <c r="GN62" i="1"/>
  <c r="GN91" i="1"/>
  <c r="GN209" i="1"/>
  <c r="GN37" i="1"/>
  <c r="GN250" i="1"/>
  <c r="GN194" i="1"/>
  <c r="GN208" i="1"/>
  <c r="GN64" i="1"/>
  <c r="GN113" i="1"/>
  <c r="GN111" i="1"/>
  <c r="GN108" i="1"/>
  <c r="GN220" i="1"/>
  <c r="GN135" i="1"/>
  <c r="GN211" i="1"/>
  <c r="GN222" i="1"/>
  <c r="GN94" i="1"/>
  <c r="GN70" i="1"/>
  <c r="GN19" i="1"/>
  <c r="GN298" i="1"/>
  <c r="GN245" i="1"/>
  <c r="GN139" i="1"/>
  <c r="GN243" i="1"/>
  <c r="GN23" i="1"/>
  <c r="GN58" i="1"/>
  <c r="GN7" i="1"/>
  <c r="GN47" i="1"/>
  <c r="GN228" i="1"/>
  <c r="GN223" i="1"/>
  <c r="GN271" i="1"/>
  <c r="GN219" i="1"/>
  <c r="GN103" i="1"/>
  <c r="GN157" i="1"/>
  <c r="GN120" i="1"/>
  <c r="GN2" i="1"/>
  <c r="GN252" i="1"/>
  <c r="GN4" i="1"/>
  <c r="GN25" i="1"/>
  <c r="GN187" i="1"/>
  <c r="GN190" i="1"/>
  <c r="GN119" i="1"/>
  <c r="GN297" i="1"/>
  <c r="GN10" i="1"/>
  <c r="GN72" i="1"/>
  <c r="GN102" i="1"/>
  <c r="GN229" i="1"/>
  <c r="GN117" i="1"/>
  <c r="GN44" i="1"/>
  <c r="GN83" i="1"/>
  <c r="GN162" i="1"/>
  <c r="GN174" i="1"/>
  <c r="GN272" i="1"/>
  <c r="GN144" i="1"/>
  <c r="GN181" i="1"/>
  <c r="GN97" i="1"/>
  <c r="GN34" i="1"/>
  <c r="GN60" i="1"/>
  <c r="GN260" i="1"/>
  <c r="GN115" i="1"/>
  <c r="GN185" i="1"/>
  <c r="GN131" i="1"/>
  <c r="GN227" i="1"/>
  <c r="GN61" i="1"/>
  <c r="GN22" i="1"/>
  <c r="GN100" i="1"/>
  <c r="GN63" i="1"/>
  <c r="GN121" i="1"/>
  <c r="GN28" i="1"/>
  <c r="GN69" i="1"/>
  <c r="GN85" i="1"/>
  <c r="GN52" i="1"/>
  <c r="GN191" i="1"/>
  <c r="GN67" i="1"/>
  <c r="GN195" i="1"/>
  <c r="GN116" i="1"/>
  <c r="GN244" i="1"/>
  <c r="GN5" i="1"/>
  <c r="GN75" i="1"/>
  <c r="GN140" i="1"/>
  <c r="GN261" i="1"/>
  <c r="GN59" i="1"/>
  <c r="GN68" i="1"/>
  <c r="GN277" i="1"/>
  <c r="GN200" i="1"/>
  <c r="GN51" i="1"/>
  <c r="GN168" i="1"/>
  <c r="GN152" i="1"/>
  <c r="GN302" i="1"/>
  <c r="GN160" i="1"/>
  <c r="GN251" i="1"/>
  <c r="GN133" i="1"/>
  <c r="GN171" i="1"/>
  <c r="GN166" i="1"/>
  <c r="GN50" i="1"/>
  <c r="GN107" i="1"/>
  <c r="GN26" i="1"/>
  <c r="GN82" i="1"/>
  <c r="GN146" i="1"/>
  <c r="GN212" i="1"/>
  <c r="GN132" i="1"/>
  <c r="GN280" i="1"/>
  <c r="GN266" i="1"/>
  <c r="GN293" i="1"/>
  <c r="GN295" i="1"/>
  <c r="GN225" i="1"/>
  <c r="GN239" i="1"/>
  <c r="GN118" i="1"/>
  <c r="GN151" i="1"/>
  <c r="GN296" i="1"/>
  <c r="GN221" i="1"/>
  <c r="GN36" i="1"/>
  <c r="GN156" i="1"/>
  <c r="GN217" i="1"/>
  <c r="GN292" i="1"/>
  <c r="GN6" i="1"/>
  <c r="GN93" i="1"/>
  <c r="GN213" i="1"/>
  <c r="GN284" i="1"/>
  <c r="GN109" i="1"/>
  <c r="GN128" i="1"/>
  <c r="GN285" i="1"/>
  <c r="GN155" i="1"/>
  <c r="GN268" i="1"/>
  <c r="GN78" i="1"/>
  <c r="GN31" i="1"/>
  <c r="GN3" i="1"/>
  <c r="GN143" i="1"/>
  <c r="GN114" i="1"/>
  <c r="GN142" i="1"/>
  <c r="GN240" i="1"/>
  <c r="GN101" i="1"/>
  <c r="GN130" i="1"/>
  <c r="GN289" i="1"/>
  <c r="GN172" i="1"/>
  <c r="GN226" i="1"/>
  <c r="GN161" i="1"/>
  <c r="GN231" i="1"/>
  <c r="GN247" i="1"/>
  <c r="GN126" i="1"/>
  <c r="GN9" i="1"/>
  <c r="GN41" i="1"/>
  <c r="GN42" i="1"/>
  <c r="GN43" i="1"/>
  <c r="GN145" i="1"/>
  <c r="GN203" i="1"/>
  <c r="GN150" i="1"/>
  <c r="GN288" i="1"/>
  <c r="GN204" i="1"/>
  <c r="GN92" i="1"/>
  <c r="GN125" i="1"/>
  <c r="GN234" i="1"/>
  <c r="GN90" i="1"/>
  <c r="GN134" i="1"/>
  <c r="GN105" i="1"/>
  <c r="GN186" i="1"/>
  <c r="GN12" i="1"/>
  <c r="GN254" i="1"/>
  <c r="GN263" i="1"/>
  <c r="GN202" i="1"/>
  <c r="GN218" i="1"/>
  <c r="GN147" i="1"/>
  <c r="GN278" i="1"/>
  <c r="GN255" i="1"/>
  <c r="GN291" i="1"/>
  <c r="GN233" i="1"/>
  <c r="GN197" i="1"/>
  <c r="GN124" i="1"/>
  <c r="GN129" i="1"/>
  <c r="GN173" i="1"/>
  <c r="GN237" i="1"/>
  <c r="GN279" i="1"/>
  <c r="GN154" i="1"/>
  <c r="GN276" i="1"/>
  <c r="GN205" i="1"/>
  <c r="GN264" i="1"/>
  <c r="GN148" i="1"/>
  <c r="GN167" i="1"/>
  <c r="GN198" i="1"/>
  <c r="GN283" i="1"/>
  <c r="GN73" i="1"/>
  <c r="GN165" i="1"/>
  <c r="GN236" i="1"/>
  <c r="GN88" i="1"/>
  <c r="GN159" i="1"/>
  <c r="GN256" i="1"/>
  <c r="GN170" i="1"/>
  <c r="GN29" i="1"/>
  <c r="GN57" i="1"/>
  <c r="GN235" i="1"/>
  <c r="GN199" i="1"/>
  <c r="GN11" i="1"/>
  <c r="GN21" i="1"/>
  <c r="GN38" i="1"/>
  <c r="GN110" i="1"/>
  <c r="GN238" i="1"/>
  <c r="GN246" i="1"/>
  <c r="GN259" i="1"/>
  <c r="GN16" i="1"/>
  <c r="GN158" i="1"/>
  <c r="GN301" i="1"/>
  <c r="GN81" i="1"/>
  <c r="GN149" i="1"/>
  <c r="GN20" i="1"/>
  <c r="GN192" i="1"/>
  <c r="GN15" i="1"/>
  <c r="GN258" i="1"/>
  <c r="GN80" i="1"/>
  <c r="GN141" i="1"/>
  <c r="GN182" i="1"/>
  <c r="GN270" i="1"/>
  <c r="GN287" i="1"/>
  <c r="GN32" i="1"/>
  <c r="GN87" i="1"/>
  <c r="GN304" i="1"/>
  <c r="GN40" i="1"/>
  <c r="GN86" i="1"/>
  <c r="GN127" i="1"/>
  <c r="GN137" i="1"/>
  <c r="GN201" i="1"/>
  <c r="GN224" i="1"/>
  <c r="GN275" i="1"/>
  <c r="GN253" i="1"/>
  <c r="GN183" i="1"/>
  <c r="GN232" i="1"/>
  <c r="GN281" i="1"/>
  <c r="GN249" i="1"/>
  <c r="GN180" i="1"/>
  <c r="GN196" i="1"/>
  <c r="GN230" i="1"/>
  <c r="GN46" i="1"/>
  <c r="GN294" i="1"/>
  <c r="GN54" i="1"/>
  <c r="GN45" i="1"/>
  <c r="GN104" i="1"/>
  <c r="GN265" i="1"/>
  <c r="GN49" i="1"/>
  <c r="GN273" i="1"/>
  <c r="GN188" i="1"/>
  <c r="GN175" i="1"/>
  <c r="GN178" i="1"/>
  <c r="GN138" i="1"/>
  <c r="GN27" i="1"/>
  <c r="GN30" i="1"/>
  <c r="GN99" i="1"/>
  <c r="GN98" i="1"/>
  <c r="GN164" i="1"/>
  <c r="GN8" i="1"/>
  <c r="GN95" i="1"/>
  <c r="GN76" i="1"/>
  <c r="GN71" i="1"/>
  <c r="GN262" i="1"/>
  <c r="GN106" i="1"/>
  <c r="GN274" i="1"/>
  <c r="GN112" i="1"/>
  <c r="GN184" i="1"/>
  <c r="GN33" i="1"/>
  <c r="GN215" i="1"/>
  <c r="GM163" i="1"/>
  <c r="GM257" i="1"/>
  <c r="GM89" i="1"/>
  <c r="GM216" i="1"/>
  <c r="GM24" i="1"/>
  <c r="GM176" i="1"/>
  <c r="GM269" i="1"/>
  <c r="GM84" i="1"/>
  <c r="GM248" i="1"/>
  <c r="GM179" i="1"/>
  <c r="GM210" i="1"/>
  <c r="GM53" i="1"/>
  <c r="GM123" i="1"/>
  <c r="GM39" i="1"/>
  <c r="GM267" i="1"/>
  <c r="GM214" i="1"/>
  <c r="GM299" i="1"/>
  <c r="GM18" i="1"/>
  <c r="GM56" i="1"/>
  <c r="GM55" i="1"/>
  <c r="GM193" i="1"/>
  <c r="GM136" i="1"/>
  <c r="GM35" i="1"/>
  <c r="GM300" i="1"/>
  <c r="GM96" i="1"/>
  <c r="GM62" i="1"/>
  <c r="GM91" i="1"/>
  <c r="GM209" i="1"/>
  <c r="GM37" i="1"/>
  <c r="GM250" i="1"/>
  <c r="GM194" i="1"/>
  <c r="GM208" i="1"/>
  <c r="GM64" i="1"/>
  <c r="GM113" i="1"/>
  <c r="GM111" i="1"/>
  <c r="GM108" i="1"/>
  <c r="GM220" i="1"/>
  <c r="GM135" i="1"/>
  <c r="GM211" i="1"/>
  <c r="GM222" i="1"/>
  <c r="GM94" i="1"/>
  <c r="GM70" i="1"/>
  <c r="GM19" i="1"/>
  <c r="GM298" i="1"/>
  <c r="GM245" i="1"/>
  <c r="GM139" i="1"/>
  <c r="GM243" i="1"/>
  <c r="GM23" i="1"/>
  <c r="GM58" i="1"/>
  <c r="GM7" i="1"/>
  <c r="GM47" i="1"/>
  <c r="GM228" i="1"/>
  <c r="GM223" i="1"/>
  <c r="GM271" i="1"/>
  <c r="GM219" i="1"/>
  <c r="GM103" i="1"/>
  <c r="GM157" i="1"/>
  <c r="GM120" i="1"/>
  <c r="GM2" i="1"/>
  <c r="GM252" i="1"/>
  <c r="GM4" i="1"/>
  <c r="GM25" i="1"/>
  <c r="GM187" i="1"/>
  <c r="GM190" i="1"/>
  <c r="GM119" i="1"/>
  <c r="GM297" i="1"/>
  <c r="GM10" i="1"/>
  <c r="GM72" i="1"/>
  <c r="GM102" i="1"/>
  <c r="GM229" i="1"/>
  <c r="GM117" i="1"/>
  <c r="GM44" i="1"/>
  <c r="GM83" i="1"/>
  <c r="GM162" i="1"/>
  <c r="GM174" i="1"/>
  <c r="GM272" i="1"/>
  <c r="GM144" i="1"/>
  <c r="GM181" i="1"/>
  <c r="GM97" i="1"/>
  <c r="GM34" i="1"/>
  <c r="GM60" i="1"/>
  <c r="GM260" i="1"/>
  <c r="GM115" i="1"/>
  <c r="GM185" i="1"/>
  <c r="GM131" i="1"/>
  <c r="GM227" i="1"/>
  <c r="GM61" i="1"/>
  <c r="GM22" i="1"/>
  <c r="GM100" i="1"/>
  <c r="GM63" i="1"/>
  <c r="GM121" i="1"/>
  <c r="GM28" i="1"/>
  <c r="GM69" i="1"/>
  <c r="GM85" i="1"/>
  <c r="GM52" i="1"/>
  <c r="GM191" i="1"/>
  <c r="GM67" i="1"/>
  <c r="GM195" i="1"/>
  <c r="GM116" i="1"/>
  <c r="GM244" i="1"/>
  <c r="GM5" i="1"/>
  <c r="GM75" i="1"/>
  <c r="GM140" i="1"/>
  <c r="GM261" i="1"/>
  <c r="GM59" i="1"/>
  <c r="GM68" i="1"/>
  <c r="GM277" i="1"/>
  <c r="GM200" i="1"/>
  <c r="GM51" i="1"/>
  <c r="GM168" i="1"/>
  <c r="GM152" i="1"/>
  <c r="GM302" i="1"/>
  <c r="GM160" i="1"/>
  <c r="GM251" i="1"/>
  <c r="GM133" i="1"/>
  <c r="GM171" i="1"/>
  <c r="GM166" i="1"/>
  <c r="GM50" i="1"/>
  <c r="GM107" i="1"/>
  <c r="GM26" i="1"/>
  <c r="GM82" i="1"/>
  <c r="GM146" i="1"/>
  <c r="GM212" i="1"/>
  <c r="GM132" i="1"/>
  <c r="GM280" i="1"/>
  <c r="GM266" i="1"/>
  <c r="GM293" i="1"/>
  <c r="GM295" i="1"/>
  <c r="GM225" i="1"/>
  <c r="GM239" i="1"/>
  <c r="GM118" i="1"/>
  <c r="GM151" i="1"/>
  <c r="GM296" i="1"/>
  <c r="GM221" i="1"/>
  <c r="GM36" i="1"/>
  <c r="GM156" i="1"/>
  <c r="GM217" i="1"/>
  <c r="GM292" i="1"/>
  <c r="GM6" i="1"/>
  <c r="GM93" i="1"/>
  <c r="GM213" i="1"/>
  <c r="GM284" i="1"/>
  <c r="GM109" i="1"/>
  <c r="GM128" i="1"/>
  <c r="GM285" i="1"/>
  <c r="GM155" i="1"/>
  <c r="GM268" i="1"/>
  <c r="GM78" i="1"/>
  <c r="GM31" i="1"/>
  <c r="GM3" i="1"/>
  <c r="GM143" i="1"/>
  <c r="GM114" i="1"/>
  <c r="GM142" i="1"/>
  <c r="GM240" i="1"/>
  <c r="GM101" i="1"/>
  <c r="GM130" i="1"/>
  <c r="GM289" i="1"/>
  <c r="GM172" i="1"/>
  <c r="GM226" i="1"/>
  <c r="GM161" i="1"/>
  <c r="GM231" i="1"/>
  <c r="GM247" i="1"/>
  <c r="GM126" i="1"/>
  <c r="GM9" i="1"/>
  <c r="GM41" i="1"/>
  <c r="GM42" i="1"/>
  <c r="GM43" i="1"/>
  <c r="GM145" i="1"/>
  <c r="GM203" i="1"/>
  <c r="GM150" i="1"/>
  <c r="GM288" i="1"/>
  <c r="GM204" i="1"/>
  <c r="GM92" i="1"/>
  <c r="GM125" i="1"/>
  <c r="GM234" i="1"/>
  <c r="GM90" i="1"/>
  <c r="GM134" i="1"/>
  <c r="GM105" i="1"/>
  <c r="GM186" i="1"/>
  <c r="GM12" i="1"/>
  <c r="GM254" i="1"/>
  <c r="GM263" i="1"/>
  <c r="GM202" i="1"/>
  <c r="GM218" i="1"/>
  <c r="GM147" i="1"/>
  <c r="GM278" i="1"/>
  <c r="GM255" i="1"/>
  <c r="GM291" i="1"/>
  <c r="GM233" i="1"/>
  <c r="GM197" i="1"/>
  <c r="GM124" i="1"/>
  <c r="GM129" i="1"/>
  <c r="GM173" i="1"/>
  <c r="GM237" i="1"/>
  <c r="GM279" i="1"/>
  <c r="GM154" i="1"/>
  <c r="GM276" i="1"/>
  <c r="GM205" i="1"/>
  <c r="GM264" i="1"/>
  <c r="GM148" i="1"/>
  <c r="GM167" i="1"/>
  <c r="GM198" i="1"/>
  <c r="GM283" i="1"/>
  <c r="GM73" i="1"/>
  <c r="GM165" i="1"/>
  <c r="GM236" i="1"/>
  <c r="GM88" i="1"/>
  <c r="GM159" i="1"/>
  <c r="GM256" i="1"/>
  <c r="GM170" i="1"/>
  <c r="GM29" i="1"/>
  <c r="GM57" i="1"/>
  <c r="GM235" i="1"/>
  <c r="GM199" i="1"/>
  <c r="GM11" i="1"/>
  <c r="GM21" i="1"/>
  <c r="GM38" i="1"/>
  <c r="GM110" i="1"/>
  <c r="GM238" i="1"/>
  <c r="GM246" i="1"/>
  <c r="GM259" i="1"/>
  <c r="GM16" i="1"/>
  <c r="GM158" i="1"/>
  <c r="GM301" i="1"/>
  <c r="GM81" i="1"/>
  <c r="GM149" i="1"/>
  <c r="GM20" i="1"/>
  <c r="GM192" i="1"/>
  <c r="GM15" i="1"/>
  <c r="GM258" i="1"/>
  <c r="GM80" i="1"/>
  <c r="GM141" i="1"/>
  <c r="GM182" i="1"/>
  <c r="GM270" i="1"/>
  <c r="GM287" i="1"/>
  <c r="GM32" i="1"/>
  <c r="GM87" i="1"/>
  <c r="GM304" i="1"/>
  <c r="GM40" i="1"/>
  <c r="GM86" i="1"/>
  <c r="GM127" i="1"/>
  <c r="GM137" i="1"/>
  <c r="GM201" i="1"/>
  <c r="GM224" i="1"/>
  <c r="GM275" i="1"/>
  <c r="GM253" i="1"/>
  <c r="GM183" i="1"/>
  <c r="GM232" i="1"/>
  <c r="GM281" i="1"/>
  <c r="GM249" i="1"/>
  <c r="GM180" i="1"/>
  <c r="GM196" i="1"/>
  <c r="GM230" i="1"/>
  <c r="GM46" i="1"/>
  <c r="GM294" i="1"/>
  <c r="GM54" i="1"/>
  <c r="GM45" i="1"/>
  <c r="GM104" i="1"/>
  <c r="GM265" i="1"/>
  <c r="GM49" i="1"/>
  <c r="GM273" i="1"/>
  <c r="GM188" i="1"/>
  <c r="GM175" i="1"/>
  <c r="GM178" i="1"/>
  <c r="GM138" i="1"/>
  <c r="GM27" i="1"/>
  <c r="GM30" i="1"/>
  <c r="GM99" i="1"/>
  <c r="GM98" i="1"/>
  <c r="GM164" i="1"/>
  <c r="GM8" i="1"/>
  <c r="GM95" i="1"/>
  <c r="GM76" i="1"/>
  <c r="GM71" i="1"/>
  <c r="GM262" i="1"/>
  <c r="GM106" i="1"/>
  <c r="GM274" i="1"/>
  <c r="GM112" i="1"/>
  <c r="GM184" i="1"/>
  <c r="GM33" i="1"/>
  <c r="GM215" i="1"/>
  <c r="GL163" i="1"/>
  <c r="GL257" i="1"/>
  <c r="GL89" i="1"/>
  <c r="GL216" i="1"/>
  <c r="GL24" i="1"/>
  <c r="GL176" i="1"/>
  <c r="GL269" i="1"/>
  <c r="GL84" i="1"/>
  <c r="GL248" i="1"/>
  <c r="GL179" i="1"/>
  <c r="GL210" i="1"/>
  <c r="GL53" i="1"/>
  <c r="GL123" i="1"/>
  <c r="GL39" i="1"/>
  <c r="GL267" i="1"/>
  <c r="GL214" i="1"/>
  <c r="GL299" i="1"/>
  <c r="GL18" i="1"/>
  <c r="GL56" i="1"/>
  <c r="GL55" i="1"/>
  <c r="GL193" i="1"/>
  <c r="GL136" i="1"/>
  <c r="GL35" i="1"/>
  <c r="GL300" i="1"/>
  <c r="GL96" i="1"/>
  <c r="GL62" i="1"/>
  <c r="GL91" i="1"/>
  <c r="GL209" i="1"/>
  <c r="GL37" i="1"/>
  <c r="GL250" i="1"/>
  <c r="GL194" i="1"/>
  <c r="GL208" i="1"/>
  <c r="GL64" i="1"/>
  <c r="GL113" i="1"/>
  <c r="GL111" i="1"/>
  <c r="GL108" i="1"/>
  <c r="GL220" i="1"/>
  <c r="GL135" i="1"/>
  <c r="GL211" i="1"/>
  <c r="GL222" i="1"/>
  <c r="GL94" i="1"/>
  <c r="GL70" i="1"/>
  <c r="GL19" i="1"/>
  <c r="GL298" i="1"/>
  <c r="GL245" i="1"/>
  <c r="GL139" i="1"/>
  <c r="GL243" i="1"/>
  <c r="GL23" i="1"/>
  <c r="GL58" i="1"/>
  <c r="GL7" i="1"/>
  <c r="GL47" i="1"/>
  <c r="GL228" i="1"/>
  <c r="GL223" i="1"/>
  <c r="GL271" i="1"/>
  <c r="GL219" i="1"/>
  <c r="GL103" i="1"/>
  <c r="GL157" i="1"/>
  <c r="GL120" i="1"/>
  <c r="GL2" i="1"/>
  <c r="GL252" i="1"/>
  <c r="GL4" i="1"/>
  <c r="GL25" i="1"/>
  <c r="GL187" i="1"/>
  <c r="GL190" i="1"/>
  <c r="GL119" i="1"/>
  <c r="GL297" i="1"/>
  <c r="GL10" i="1"/>
  <c r="GL72" i="1"/>
  <c r="GL102" i="1"/>
  <c r="GL229" i="1"/>
  <c r="GL117" i="1"/>
  <c r="GL44" i="1"/>
  <c r="GL83" i="1"/>
  <c r="GL162" i="1"/>
  <c r="GL174" i="1"/>
  <c r="GL272" i="1"/>
  <c r="GL144" i="1"/>
  <c r="GL181" i="1"/>
  <c r="GL97" i="1"/>
  <c r="GL34" i="1"/>
  <c r="GL60" i="1"/>
  <c r="GL260" i="1"/>
  <c r="GL115" i="1"/>
  <c r="GL185" i="1"/>
  <c r="GL131" i="1"/>
  <c r="GL227" i="1"/>
  <c r="GL61" i="1"/>
  <c r="GL22" i="1"/>
  <c r="GL100" i="1"/>
  <c r="GL63" i="1"/>
  <c r="GL121" i="1"/>
  <c r="GL28" i="1"/>
  <c r="GL69" i="1"/>
  <c r="GL85" i="1"/>
  <c r="GL52" i="1"/>
  <c r="GL191" i="1"/>
  <c r="GL67" i="1"/>
  <c r="GL195" i="1"/>
  <c r="GL116" i="1"/>
  <c r="GL244" i="1"/>
  <c r="GL5" i="1"/>
  <c r="GL75" i="1"/>
  <c r="GL140" i="1"/>
  <c r="GL261" i="1"/>
  <c r="GL59" i="1"/>
  <c r="GL68" i="1"/>
  <c r="GL277" i="1"/>
  <c r="GL200" i="1"/>
  <c r="GL51" i="1"/>
  <c r="GL168" i="1"/>
  <c r="GL152" i="1"/>
  <c r="GL302" i="1"/>
  <c r="GL160" i="1"/>
  <c r="GL251" i="1"/>
  <c r="GL133" i="1"/>
  <c r="GL171" i="1"/>
  <c r="GL166" i="1"/>
  <c r="GL50" i="1"/>
  <c r="GL107" i="1"/>
  <c r="GL26" i="1"/>
  <c r="GL82" i="1"/>
  <c r="GL146" i="1"/>
  <c r="GL212" i="1"/>
  <c r="GL132" i="1"/>
  <c r="GL280" i="1"/>
  <c r="GL266" i="1"/>
  <c r="GL293" i="1"/>
  <c r="GL295" i="1"/>
  <c r="GL225" i="1"/>
  <c r="GL239" i="1"/>
  <c r="GL118" i="1"/>
  <c r="GL151" i="1"/>
  <c r="GL296" i="1"/>
  <c r="GL221" i="1"/>
  <c r="GL36" i="1"/>
  <c r="GL156" i="1"/>
  <c r="GL217" i="1"/>
  <c r="GL292" i="1"/>
  <c r="GL6" i="1"/>
  <c r="GL93" i="1"/>
  <c r="GL213" i="1"/>
  <c r="GL284" i="1"/>
  <c r="GL109" i="1"/>
  <c r="GL128" i="1"/>
  <c r="GL285" i="1"/>
  <c r="GL155" i="1"/>
  <c r="GL268" i="1"/>
  <c r="GL78" i="1"/>
  <c r="GL31" i="1"/>
  <c r="GL3" i="1"/>
  <c r="GL143" i="1"/>
  <c r="GL114" i="1"/>
  <c r="GL142" i="1"/>
  <c r="GL240" i="1"/>
  <c r="GL101" i="1"/>
  <c r="GL130" i="1"/>
  <c r="GL289" i="1"/>
  <c r="GL172" i="1"/>
  <c r="GL226" i="1"/>
  <c r="GL161" i="1"/>
  <c r="GL231" i="1"/>
  <c r="GL247" i="1"/>
  <c r="GL126" i="1"/>
  <c r="GL9" i="1"/>
  <c r="GL41" i="1"/>
  <c r="GL42" i="1"/>
  <c r="GL43" i="1"/>
  <c r="GL145" i="1"/>
  <c r="GL203" i="1"/>
  <c r="GL150" i="1"/>
  <c r="GL288" i="1"/>
  <c r="GL204" i="1"/>
  <c r="GL92" i="1"/>
  <c r="GL125" i="1"/>
  <c r="GL234" i="1"/>
  <c r="GL90" i="1"/>
  <c r="GL134" i="1"/>
  <c r="GL105" i="1"/>
  <c r="GL186" i="1"/>
  <c r="GL12" i="1"/>
  <c r="GL254" i="1"/>
  <c r="GL263" i="1"/>
  <c r="GL202" i="1"/>
  <c r="GL218" i="1"/>
  <c r="GL147" i="1"/>
  <c r="GL278" i="1"/>
  <c r="GL255" i="1"/>
  <c r="GL291" i="1"/>
  <c r="GL233" i="1"/>
  <c r="GL197" i="1"/>
  <c r="GL124" i="1"/>
  <c r="GL129" i="1"/>
  <c r="GL173" i="1"/>
  <c r="GL237" i="1"/>
  <c r="GL279" i="1"/>
  <c r="GL154" i="1"/>
  <c r="GL276" i="1"/>
  <c r="GL205" i="1"/>
  <c r="GL264" i="1"/>
  <c r="GL148" i="1"/>
  <c r="GL167" i="1"/>
  <c r="GL198" i="1"/>
  <c r="GL283" i="1"/>
  <c r="GL73" i="1"/>
  <c r="GL165" i="1"/>
  <c r="GL236" i="1"/>
  <c r="GL88" i="1"/>
  <c r="GL159" i="1"/>
  <c r="GL256" i="1"/>
  <c r="GL170" i="1"/>
  <c r="GL29" i="1"/>
  <c r="GL57" i="1"/>
  <c r="GL235" i="1"/>
  <c r="GL199" i="1"/>
  <c r="GL11" i="1"/>
  <c r="GL21" i="1"/>
  <c r="GL38" i="1"/>
  <c r="GL110" i="1"/>
  <c r="GL238" i="1"/>
  <c r="GL246" i="1"/>
  <c r="GL259" i="1"/>
  <c r="GL16" i="1"/>
  <c r="GL158" i="1"/>
  <c r="GL301" i="1"/>
  <c r="GL81" i="1"/>
  <c r="GL149" i="1"/>
  <c r="GL20" i="1"/>
  <c r="GL192" i="1"/>
  <c r="GL15" i="1"/>
  <c r="GL258" i="1"/>
  <c r="GL80" i="1"/>
  <c r="GL141" i="1"/>
  <c r="GL182" i="1"/>
  <c r="GL270" i="1"/>
  <c r="GL287" i="1"/>
  <c r="GL32" i="1"/>
  <c r="GL87" i="1"/>
  <c r="GL304" i="1"/>
  <c r="GL40" i="1"/>
  <c r="GL86" i="1"/>
  <c r="GL127" i="1"/>
  <c r="GL137" i="1"/>
  <c r="GL201" i="1"/>
  <c r="GL224" i="1"/>
  <c r="GL275" i="1"/>
  <c r="GL253" i="1"/>
  <c r="GL183" i="1"/>
  <c r="GL232" i="1"/>
  <c r="GL281" i="1"/>
  <c r="GL249" i="1"/>
  <c r="GL180" i="1"/>
  <c r="GL196" i="1"/>
  <c r="GL230" i="1"/>
  <c r="GL46" i="1"/>
  <c r="GL294" i="1"/>
  <c r="GL54" i="1"/>
  <c r="GL45" i="1"/>
  <c r="GL104" i="1"/>
  <c r="GL265" i="1"/>
  <c r="GL49" i="1"/>
  <c r="GL273" i="1"/>
  <c r="GL188" i="1"/>
  <c r="GL175" i="1"/>
  <c r="GL178" i="1"/>
  <c r="GL138" i="1"/>
  <c r="GL27" i="1"/>
  <c r="GL30" i="1"/>
  <c r="GL99" i="1"/>
  <c r="GL98" i="1"/>
  <c r="GL164" i="1"/>
  <c r="GL8" i="1"/>
  <c r="GL95" i="1"/>
  <c r="GL76" i="1"/>
  <c r="GL71" i="1"/>
  <c r="GL262" i="1"/>
  <c r="GL106" i="1"/>
  <c r="GL274" i="1"/>
  <c r="GL112" i="1"/>
  <c r="GL184" i="1"/>
  <c r="GL33" i="1"/>
  <c r="GL215" i="1"/>
  <c r="GL177" i="1"/>
  <c r="GK163" i="1"/>
  <c r="GK257" i="1"/>
  <c r="GK89" i="1"/>
  <c r="GK216" i="1"/>
  <c r="GK24" i="1"/>
  <c r="GK176" i="1"/>
  <c r="GK269" i="1"/>
  <c r="GK84" i="1"/>
  <c r="GK248" i="1"/>
  <c r="GK179" i="1"/>
  <c r="GK210" i="1"/>
  <c r="GK53" i="1"/>
  <c r="GK123" i="1"/>
  <c r="GK39" i="1"/>
  <c r="GK267" i="1"/>
  <c r="GK214" i="1"/>
  <c r="GK299" i="1"/>
  <c r="GK18" i="1"/>
  <c r="GK56" i="1"/>
  <c r="GK55" i="1"/>
  <c r="GK193" i="1"/>
  <c r="GK136" i="1"/>
  <c r="GK35" i="1"/>
  <c r="GK300" i="1"/>
  <c r="GK96" i="1"/>
  <c r="GK62" i="1"/>
  <c r="GK91" i="1"/>
  <c r="GK209" i="1"/>
  <c r="GK37" i="1"/>
  <c r="GK250" i="1"/>
  <c r="GK194" i="1"/>
  <c r="GK208" i="1"/>
  <c r="GK64" i="1"/>
  <c r="GK113" i="1"/>
  <c r="GK111" i="1"/>
  <c r="GK108" i="1"/>
  <c r="GK220" i="1"/>
  <c r="GK135" i="1"/>
  <c r="GK211" i="1"/>
  <c r="GK222" i="1"/>
  <c r="GK94" i="1"/>
  <c r="GK70" i="1"/>
  <c r="GK19" i="1"/>
  <c r="GK298" i="1"/>
  <c r="GK245" i="1"/>
  <c r="GK139" i="1"/>
  <c r="GK243" i="1"/>
  <c r="GK23" i="1"/>
  <c r="GK58" i="1"/>
  <c r="GK7" i="1"/>
  <c r="GK47" i="1"/>
  <c r="GK228" i="1"/>
  <c r="GK223" i="1"/>
  <c r="GK271" i="1"/>
  <c r="GK219" i="1"/>
  <c r="GK103" i="1"/>
  <c r="GK157" i="1"/>
  <c r="GK120" i="1"/>
  <c r="GK2" i="1"/>
  <c r="GK252" i="1"/>
  <c r="GK4" i="1"/>
  <c r="GK25" i="1"/>
  <c r="GK187" i="1"/>
  <c r="GK190" i="1"/>
  <c r="GK119" i="1"/>
  <c r="GK297" i="1"/>
  <c r="GK10" i="1"/>
  <c r="GK72" i="1"/>
  <c r="GK102" i="1"/>
  <c r="GK229" i="1"/>
  <c r="GK117" i="1"/>
  <c r="GK44" i="1"/>
  <c r="GK83" i="1"/>
  <c r="GK162" i="1"/>
  <c r="GK174" i="1"/>
  <c r="GK272" i="1"/>
  <c r="GK144" i="1"/>
  <c r="GK181" i="1"/>
  <c r="GK97" i="1"/>
  <c r="GK34" i="1"/>
  <c r="GK60" i="1"/>
  <c r="GK260" i="1"/>
  <c r="GK115" i="1"/>
  <c r="GK185" i="1"/>
  <c r="GK131" i="1"/>
  <c r="GK227" i="1"/>
  <c r="GK61" i="1"/>
  <c r="GK22" i="1"/>
  <c r="GK100" i="1"/>
  <c r="GK63" i="1"/>
  <c r="GK121" i="1"/>
  <c r="GK28" i="1"/>
  <c r="GK69" i="1"/>
  <c r="GK85" i="1"/>
  <c r="GK52" i="1"/>
  <c r="GK191" i="1"/>
  <c r="GK67" i="1"/>
  <c r="GK195" i="1"/>
  <c r="GK116" i="1"/>
  <c r="GK244" i="1"/>
  <c r="GK5" i="1"/>
  <c r="GK75" i="1"/>
  <c r="GK140" i="1"/>
  <c r="GK261" i="1"/>
  <c r="GK59" i="1"/>
  <c r="GK68" i="1"/>
  <c r="GK277" i="1"/>
  <c r="GK200" i="1"/>
  <c r="GK51" i="1"/>
  <c r="GK168" i="1"/>
  <c r="GK152" i="1"/>
  <c r="GK302" i="1"/>
  <c r="GK160" i="1"/>
  <c r="GK251" i="1"/>
  <c r="GK133" i="1"/>
  <c r="GK171" i="1"/>
  <c r="GK166" i="1"/>
  <c r="GK50" i="1"/>
  <c r="GK107" i="1"/>
  <c r="GK26" i="1"/>
  <c r="GK82" i="1"/>
  <c r="GK146" i="1"/>
  <c r="GK212" i="1"/>
  <c r="GK132" i="1"/>
  <c r="GK280" i="1"/>
  <c r="GK266" i="1"/>
  <c r="GK293" i="1"/>
  <c r="GK295" i="1"/>
  <c r="GK225" i="1"/>
  <c r="GK239" i="1"/>
  <c r="GK118" i="1"/>
  <c r="GK151" i="1"/>
  <c r="GK296" i="1"/>
  <c r="GK221" i="1"/>
  <c r="GK36" i="1"/>
  <c r="GK156" i="1"/>
  <c r="GK217" i="1"/>
  <c r="GK292" i="1"/>
  <c r="GK6" i="1"/>
  <c r="GK93" i="1"/>
  <c r="GK213" i="1"/>
  <c r="GK284" i="1"/>
  <c r="GK109" i="1"/>
  <c r="GK128" i="1"/>
  <c r="GK285" i="1"/>
  <c r="GK155" i="1"/>
  <c r="GK268" i="1"/>
  <c r="GK78" i="1"/>
  <c r="GK31" i="1"/>
  <c r="GK3" i="1"/>
  <c r="GK143" i="1"/>
  <c r="GK114" i="1"/>
  <c r="GK142" i="1"/>
  <c r="GK240" i="1"/>
  <c r="GK101" i="1"/>
  <c r="GK130" i="1"/>
  <c r="GK289" i="1"/>
  <c r="GK172" i="1"/>
  <c r="GK226" i="1"/>
  <c r="GK161" i="1"/>
  <c r="GK231" i="1"/>
  <c r="GK247" i="1"/>
  <c r="GK126" i="1"/>
  <c r="GK9" i="1"/>
  <c r="GK41" i="1"/>
  <c r="GK42" i="1"/>
  <c r="GK43" i="1"/>
  <c r="GK145" i="1"/>
  <c r="GK203" i="1"/>
  <c r="GK150" i="1"/>
  <c r="GK288" i="1"/>
  <c r="GK204" i="1"/>
  <c r="GK92" i="1"/>
  <c r="GK125" i="1"/>
  <c r="GK234" i="1"/>
  <c r="GK90" i="1"/>
  <c r="GK134" i="1"/>
  <c r="GK105" i="1"/>
  <c r="GK186" i="1"/>
  <c r="GK12" i="1"/>
  <c r="GK254" i="1"/>
  <c r="GK263" i="1"/>
  <c r="GK202" i="1"/>
  <c r="GK218" i="1"/>
  <c r="GK147" i="1"/>
  <c r="GK278" i="1"/>
  <c r="GK255" i="1"/>
  <c r="GK291" i="1"/>
  <c r="GK233" i="1"/>
  <c r="GK197" i="1"/>
  <c r="GK124" i="1"/>
  <c r="GK129" i="1"/>
  <c r="GK173" i="1"/>
  <c r="GK237" i="1"/>
  <c r="GK279" i="1"/>
  <c r="GK154" i="1"/>
  <c r="GK276" i="1"/>
  <c r="GK205" i="1"/>
  <c r="GK264" i="1"/>
  <c r="GK148" i="1"/>
  <c r="GK167" i="1"/>
  <c r="GK198" i="1"/>
  <c r="GK283" i="1"/>
  <c r="GK73" i="1"/>
  <c r="GK165" i="1"/>
  <c r="GK236" i="1"/>
  <c r="GK88" i="1"/>
  <c r="GK159" i="1"/>
  <c r="GK256" i="1"/>
  <c r="GK170" i="1"/>
  <c r="GK29" i="1"/>
  <c r="GK57" i="1"/>
  <c r="GK235" i="1"/>
  <c r="GK199" i="1"/>
  <c r="GK11" i="1"/>
  <c r="GK21" i="1"/>
  <c r="GK38" i="1"/>
  <c r="GK110" i="1"/>
  <c r="GK238" i="1"/>
  <c r="GK246" i="1"/>
  <c r="GK259" i="1"/>
  <c r="GK16" i="1"/>
  <c r="GK158" i="1"/>
  <c r="GK301" i="1"/>
  <c r="GK81" i="1"/>
  <c r="GK149" i="1"/>
  <c r="GK20" i="1"/>
  <c r="GK192" i="1"/>
  <c r="GK15" i="1"/>
  <c r="GK258" i="1"/>
  <c r="GK80" i="1"/>
  <c r="GK141" i="1"/>
  <c r="GK182" i="1"/>
  <c r="GK270" i="1"/>
  <c r="GK287" i="1"/>
  <c r="GK32" i="1"/>
  <c r="GK87" i="1"/>
  <c r="GK304" i="1"/>
  <c r="GK40" i="1"/>
  <c r="GK86" i="1"/>
  <c r="GK127" i="1"/>
  <c r="GK137" i="1"/>
  <c r="GK201" i="1"/>
  <c r="GK224" i="1"/>
  <c r="GK275" i="1"/>
  <c r="GK253" i="1"/>
  <c r="GK183" i="1"/>
  <c r="GK232" i="1"/>
  <c r="GK281" i="1"/>
  <c r="GK249" i="1"/>
  <c r="GK180" i="1"/>
  <c r="GK196" i="1"/>
  <c r="GK230" i="1"/>
  <c r="GK46" i="1"/>
  <c r="GK294" i="1"/>
  <c r="GK54" i="1"/>
  <c r="GK45" i="1"/>
  <c r="GK104" i="1"/>
  <c r="GK265" i="1"/>
  <c r="GK49" i="1"/>
  <c r="GK273" i="1"/>
  <c r="GK188" i="1"/>
  <c r="GK175" i="1"/>
  <c r="GK178" i="1"/>
  <c r="GK138" i="1"/>
  <c r="GK27" i="1"/>
  <c r="GK30" i="1"/>
  <c r="GK99" i="1"/>
  <c r="GK98" i="1"/>
  <c r="GK164" i="1"/>
  <c r="GK8" i="1"/>
  <c r="GK95" i="1"/>
  <c r="GK76" i="1"/>
  <c r="GK71" i="1"/>
  <c r="GK262" i="1"/>
  <c r="GK106" i="1"/>
  <c r="GK274" i="1"/>
  <c r="GK112" i="1"/>
  <c r="GK184" i="1"/>
  <c r="GK33" i="1"/>
  <c r="GK215" i="1"/>
  <c r="GK177" i="1"/>
  <c r="GJ163" i="1"/>
  <c r="GJ257" i="1"/>
  <c r="GJ89" i="1"/>
  <c r="GJ216" i="1"/>
  <c r="GJ24" i="1"/>
  <c r="GJ176" i="1"/>
  <c r="GJ269" i="1"/>
  <c r="GJ84" i="1"/>
  <c r="GJ248" i="1"/>
  <c r="GJ179" i="1"/>
  <c r="GJ210" i="1"/>
  <c r="GJ53" i="1"/>
  <c r="GJ123" i="1"/>
  <c r="GJ39" i="1"/>
  <c r="GJ267" i="1"/>
  <c r="GJ214" i="1"/>
  <c r="GJ299" i="1"/>
  <c r="GJ18" i="1"/>
  <c r="GJ56" i="1"/>
  <c r="GJ55" i="1"/>
  <c r="GJ193" i="1"/>
  <c r="GJ136" i="1"/>
  <c r="GJ35" i="1"/>
  <c r="GJ300" i="1"/>
  <c r="GJ96" i="1"/>
  <c r="GJ62" i="1"/>
  <c r="GJ91" i="1"/>
  <c r="GJ209" i="1"/>
  <c r="GJ37" i="1"/>
  <c r="GJ250" i="1"/>
  <c r="GJ194" i="1"/>
  <c r="GJ208" i="1"/>
  <c r="GJ64" i="1"/>
  <c r="GJ113" i="1"/>
  <c r="GJ111" i="1"/>
  <c r="GJ108" i="1"/>
  <c r="GJ220" i="1"/>
  <c r="GJ135" i="1"/>
  <c r="GJ211" i="1"/>
  <c r="GJ222" i="1"/>
  <c r="GJ94" i="1"/>
  <c r="GJ70" i="1"/>
  <c r="GJ19" i="1"/>
  <c r="GJ298" i="1"/>
  <c r="GJ245" i="1"/>
  <c r="GJ139" i="1"/>
  <c r="GJ243" i="1"/>
  <c r="GJ23" i="1"/>
  <c r="GJ58" i="1"/>
  <c r="GJ7" i="1"/>
  <c r="GJ47" i="1"/>
  <c r="GJ228" i="1"/>
  <c r="GJ223" i="1"/>
  <c r="GJ271" i="1"/>
  <c r="GJ219" i="1"/>
  <c r="GJ103" i="1"/>
  <c r="GJ157" i="1"/>
  <c r="GJ120" i="1"/>
  <c r="GJ2" i="1"/>
  <c r="GJ252" i="1"/>
  <c r="GJ4" i="1"/>
  <c r="GJ25" i="1"/>
  <c r="GJ187" i="1"/>
  <c r="GJ190" i="1"/>
  <c r="GJ119" i="1"/>
  <c r="GJ297" i="1"/>
  <c r="GJ10" i="1"/>
  <c r="GJ72" i="1"/>
  <c r="GJ102" i="1"/>
  <c r="GJ229" i="1"/>
  <c r="GJ117" i="1"/>
  <c r="GJ44" i="1"/>
  <c r="GJ83" i="1"/>
  <c r="GJ162" i="1"/>
  <c r="GJ174" i="1"/>
  <c r="GJ272" i="1"/>
  <c r="GJ144" i="1"/>
  <c r="GJ181" i="1"/>
  <c r="GJ97" i="1"/>
  <c r="GJ34" i="1"/>
  <c r="GJ60" i="1"/>
  <c r="GJ260" i="1"/>
  <c r="GJ115" i="1"/>
  <c r="GJ185" i="1"/>
  <c r="GJ131" i="1"/>
  <c r="GJ227" i="1"/>
  <c r="GJ61" i="1"/>
  <c r="GJ22" i="1"/>
  <c r="GJ100" i="1"/>
  <c r="GJ63" i="1"/>
  <c r="GJ121" i="1"/>
  <c r="GJ28" i="1"/>
  <c r="GJ69" i="1"/>
  <c r="GJ85" i="1"/>
  <c r="GJ52" i="1"/>
  <c r="GJ191" i="1"/>
  <c r="GJ67" i="1"/>
  <c r="GJ195" i="1"/>
  <c r="GJ116" i="1"/>
  <c r="GJ244" i="1"/>
  <c r="GJ5" i="1"/>
  <c r="GJ75" i="1"/>
  <c r="GJ140" i="1"/>
  <c r="GJ261" i="1"/>
  <c r="GJ59" i="1"/>
  <c r="GJ68" i="1"/>
  <c r="GJ277" i="1"/>
  <c r="GJ200" i="1"/>
  <c r="GJ51" i="1"/>
  <c r="GJ168" i="1"/>
  <c r="GJ152" i="1"/>
  <c r="GJ302" i="1"/>
  <c r="GJ160" i="1"/>
  <c r="GJ251" i="1"/>
  <c r="GJ133" i="1"/>
  <c r="GJ171" i="1"/>
  <c r="GJ166" i="1"/>
  <c r="GJ50" i="1"/>
  <c r="GJ107" i="1"/>
  <c r="GJ26" i="1"/>
  <c r="GJ82" i="1"/>
  <c r="GJ146" i="1"/>
  <c r="GJ212" i="1"/>
  <c r="GJ132" i="1"/>
  <c r="GJ280" i="1"/>
  <c r="GJ266" i="1"/>
  <c r="GJ293" i="1"/>
  <c r="GJ295" i="1"/>
  <c r="GJ225" i="1"/>
  <c r="GJ239" i="1"/>
  <c r="GJ118" i="1"/>
  <c r="GJ151" i="1"/>
  <c r="GJ296" i="1"/>
  <c r="GJ221" i="1"/>
  <c r="GJ36" i="1"/>
  <c r="GJ156" i="1"/>
  <c r="GJ217" i="1"/>
  <c r="GJ292" i="1"/>
  <c r="GJ6" i="1"/>
  <c r="GJ93" i="1"/>
  <c r="GJ213" i="1"/>
  <c r="GJ284" i="1"/>
  <c r="GJ109" i="1"/>
  <c r="GJ128" i="1"/>
  <c r="GJ285" i="1"/>
  <c r="GJ155" i="1"/>
  <c r="GJ268" i="1"/>
  <c r="GJ78" i="1"/>
  <c r="GJ31" i="1"/>
  <c r="GJ3" i="1"/>
  <c r="GJ143" i="1"/>
  <c r="GJ114" i="1"/>
  <c r="GJ142" i="1"/>
  <c r="GJ240" i="1"/>
  <c r="GJ101" i="1"/>
  <c r="GJ130" i="1"/>
  <c r="GJ289" i="1"/>
  <c r="GJ172" i="1"/>
  <c r="GJ226" i="1"/>
  <c r="GJ161" i="1"/>
  <c r="GJ231" i="1"/>
  <c r="GJ247" i="1"/>
  <c r="GJ126" i="1"/>
  <c r="GJ9" i="1"/>
  <c r="GJ41" i="1"/>
  <c r="GJ42" i="1"/>
  <c r="GJ43" i="1"/>
  <c r="GJ145" i="1"/>
  <c r="GJ203" i="1"/>
  <c r="GJ150" i="1"/>
  <c r="GJ288" i="1"/>
  <c r="GJ204" i="1"/>
  <c r="GJ92" i="1"/>
  <c r="GJ125" i="1"/>
  <c r="GJ234" i="1"/>
  <c r="GJ90" i="1"/>
  <c r="GJ134" i="1"/>
  <c r="GJ105" i="1"/>
  <c r="GJ186" i="1"/>
  <c r="GJ12" i="1"/>
  <c r="GJ254" i="1"/>
  <c r="GJ263" i="1"/>
  <c r="GJ202" i="1"/>
  <c r="GJ218" i="1"/>
  <c r="GJ147" i="1"/>
  <c r="GJ278" i="1"/>
  <c r="GJ255" i="1"/>
  <c r="GJ291" i="1"/>
  <c r="GJ233" i="1"/>
  <c r="GJ197" i="1"/>
  <c r="GJ124" i="1"/>
  <c r="GJ129" i="1"/>
  <c r="GJ173" i="1"/>
  <c r="GJ237" i="1"/>
  <c r="GJ279" i="1"/>
  <c r="GJ154" i="1"/>
  <c r="GJ276" i="1"/>
  <c r="GJ205" i="1"/>
  <c r="GJ264" i="1"/>
  <c r="GJ148" i="1"/>
  <c r="GJ167" i="1"/>
  <c r="GJ198" i="1"/>
  <c r="GJ283" i="1"/>
  <c r="GJ73" i="1"/>
  <c r="GJ165" i="1"/>
  <c r="GJ236" i="1"/>
  <c r="GJ88" i="1"/>
  <c r="GJ159" i="1"/>
  <c r="GJ256" i="1"/>
  <c r="GJ170" i="1"/>
  <c r="GJ29" i="1"/>
  <c r="GJ57" i="1"/>
  <c r="GJ235" i="1"/>
  <c r="GJ199" i="1"/>
  <c r="GJ11" i="1"/>
  <c r="GJ21" i="1"/>
  <c r="GJ38" i="1"/>
  <c r="GJ110" i="1"/>
  <c r="GJ238" i="1"/>
  <c r="GJ246" i="1"/>
  <c r="GJ259" i="1"/>
  <c r="GJ16" i="1"/>
  <c r="GJ158" i="1"/>
  <c r="GJ301" i="1"/>
  <c r="GJ81" i="1"/>
  <c r="GJ149" i="1"/>
  <c r="GJ20" i="1"/>
  <c r="GJ192" i="1"/>
  <c r="GJ15" i="1"/>
  <c r="GJ258" i="1"/>
  <c r="GJ80" i="1"/>
  <c r="GJ141" i="1"/>
  <c r="GJ182" i="1"/>
  <c r="GJ270" i="1"/>
  <c r="GJ287" i="1"/>
  <c r="GJ32" i="1"/>
  <c r="GJ87" i="1"/>
  <c r="GJ304" i="1"/>
  <c r="GJ40" i="1"/>
  <c r="GJ86" i="1"/>
  <c r="GJ127" i="1"/>
  <c r="GJ137" i="1"/>
  <c r="GJ201" i="1"/>
  <c r="GJ224" i="1"/>
  <c r="GJ275" i="1"/>
  <c r="GJ253" i="1"/>
  <c r="GJ183" i="1"/>
  <c r="GJ232" i="1"/>
  <c r="GJ281" i="1"/>
  <c r="GJ249" i="1"/>
  <c r="GJ180" i="1"/>
  <c r="GJ196" i="1"/>
  <c r="GJ230" i="1"/>
  <c r="GJ46" i="1"/>
  <c r="GJ294" i="1"/>
  <c r="GJ54" i="1"/>
  <c r="GJ45" i="1"/>
  <c r="GJ104" i="1"/>
  <c r="GJ265" i="1"/>
  <c r="GJ49" i="1"/>
  <c r="GJ273" i="1"/>
  <c r="GJ188" i="1"/>
  <c r="GJ175" i="1"/>
  <c r="GJ178" i="1"/>
  <c r="GJ138" i="1"/>
  <c r="GJ27" i="1"/>
  <c r="GJ30" i="1"/>
  <c r="GJ99" i="1"/>
  <c r="GJ98" i="1"/>
  <c r="GJ164" i="1"/>
  <c r="GJ8" i="1"/>
  <c r="GJ95" i="1"/>
  <c r="GJ76" i="1"/>
  <c r="GJ71" i="1"/>
  <c r="GJ262" i="1"/>
  <c r="GJ106" i="1"/>
  <c r="GJ274" i="1"/>
  <c r="GJ112" i="1"/>
  <c r="GJ184" i="1"/>
  <c r="GJ33" i="1"/>
  <c r="GJ215" i="1"/>
  <c r="GJ177" i="1"/>
  <c r="FX163" i="1"/>
  <c r="FX257" i="1"/>
  <c r="FX89" i="1"/>
  <c r="FX216" i="1"/>
  <c r="FX24" i="1"/>
  <c r="FX176" i="1"/>
  <c r="FX269" i="1"/>
  <c r="FX84" i="1"/>
  <c r="FX248" i="1"/>
  <c r="FX179" i="1"/>
  <c r="FX210" i="1"/>
  <c r="FX53" i="1"/>
  <c r="FX123" i="1"/>
  <c r="FX39" i="1"/>
  <c r="FX267" i="1"/>
  <c r="FX214" i="1"/>
  <c r="FX299" i="1"/>
  <c r="FX18" i="1"/>
  <c r="FX56" i="1"/>
  <c r="FX55" i="1"/>
  <c r="FX193" i="1"/>
  <c r="FX136" i="1"/>
  <c r="FX35" i="1"/>
  <c r="FX300" i="1"/>
  <c r="FX96" i="1"/>
  <c r="FX62" i="1"/>
  <c r="FX91" i="1"/>
  <c r="FX209" i="1"/>
  <c r="FX37" i="1"/>
  <c r="FX250" i="1"/>
  <c r="FX194" i="1"/>
  <c r="FX208" i="1"/>
  <c r="FX64" i="1"/>
  <c r="FX113" i="1"/>
  <c r="FX111" i="1"/>
  <c r="FX108" i="1"/>
  <c r="FX220" i="1"/>
  <c r="FX135" i="1"/>
  <c r="FX211" i="1"/>
  <c r="FX222" i="1"/>
  <c r="FX94" i="1"/>
  <c r="FX70" i="1"/>
  <c r="FX19" i="1"/>
  <c r="FX298" i="1"/>
  <c r="FX245" i="1"/>
  <c r="FX139" i="1"/>
  <c r="FX243" i="1"/>
  <c r="FX23" i="1"/>
  <c r="FX58" i="1"/>
  <c r="FX7" i="1"/>
  <c r="FX47" i="1"/>
  <c r="FX228" i="1"/>
  <c r="FX223" i="1"/>
  <c r="FX271" i="1"/>
  <c r="FX219" i="1"/>
  <c r="FX103" i="1"/>
  <c r="FX157" i="1"/>
  <c r="FX120" i="1"/>
  <c r="FX2" i="1"/>
  <c r="FX252" i="1"/>
  <c r="FX4" i="1"/>
  <c r="FX25" i="1"/>
  <c r="FX187" i="1"/>
  <c r="FX190" i="1"/>
  <c r="FX119" i="1"/>
  <c r="FX297" i="1"/>
  <c r="FX10" i="1"/>
  <c r="FX72" i="1"/>
  <c r="FX102" i="1"/>
  <c r="FX229" i="1"/>
  <c r="FX117" i="1"/>
  <c r="FX44" i="1"/>
  <c r="FX83" i="1"/>
  <c r="FX162" i="1"/>
  <c r="FX174" i="1"/>
  <c r="FX272" i="1"/>
  <c r="FX144" i="1"/>
  <c r="FX181" i="1"/>
  <c r="FX97" i="1"/>
  <c r="FX34" i="1"/>
  <c r="FX60" i="1"/>
  <c r="FX260" i="1"/>
  <c r="FX115" i="1"/>
  <c r="FX185" i="1"/>
  <c r="FX131" i="1"/>
  <c r="FX227" i="1"/>
  <c r="FX61" i="1"/>
  <c r="FX22" i="1"/>
  <c r="FX100" i="1"/>
  <c r="FX63" i="1"/>
  <c r="FX121" i="1"/>
  <c r="FX28" i="1"/>
  <c r="FX69" i="1"/>
  <c r="FX85" i="1"/>
  <c r="FX52" i="1"/>
  <c r="FX191" i="1"/>
  <c r="FX67" i="1"/>
  <c r="FX195" i="1"/>
  <c r="FX116" i="1"/>
  <c r="FX244" i="1"/>
  <c r="FX5" i="1"/>
  <c r="FX75" i="1"/>
  <c r="FX140" i="1"/>
  <c r="FX261" i="1"/>
  <c r="FX59" i="1"/>
  <c r="FX68" i="1"/>
  <c r="FX277" i="1"/>
  <c r="FX200" i="1"/>
  <c r="FX51" i="1"/>
  <c r="FX168" i="1"/>
  <c r="FX152" i="1"/>
  <c r="FX302" i="1"/>
  <c r="FX160" i="1"/>
  <c r="FX251" i="1"/>
  <c r="FX133" i="1"/>
  <c r="FX171" i="1"/>
  <c r="FX166" i="1"/>
  <c r="FX50" i="1"/>
  <c r="FX107" i="1"/>
  <c r="FX26" i="1"/>
  <c r="FX82" i="1"/>
  <c r="FX146" i="1"/>
  <c r="FX212" i="1"/>
  <c r="FX132" i="1"/>
  <c r="FX280" i="1"/>
  <c r="FX266" i="1"/>
  <c r="FX293" i="1"/>
  <c r="FX295" i="1"/>
  <c r="FX225" i="1"/>
  <c r="FX239" i="1"/>
  <c r="FX118" i="1"/>
  <c r="FX151" i="1"/>
  <c r="FX296" i="1"/>
  <c r="FX221" i="1"/>
  <c r="FX36" i="1"/>
  <c r="FX156" i="1"/>
  <c r="FX217" i="1"/>
  <c r="FX292" i="1"/>
  <c r="FX6" i="1"/>
  <c r="FX93" i="1"/>
  <c r="FX213" i="1"/>
  <c r="FX284" i="1"/>
  <c r="FX109" i="1"/>
  <c r="FX128" i="1"/>
  <c r="FX285" i="1"/>
  <c r="FX155" i="1"/>
  <c r="FX268" i="1"/>
  <c r="FX78" i="1"/>
  <c r="FX31" i="1"/>
  <c r="FX3" i="1"/>
  <c r="FX143" i="1"/>
  <c r="FX114" i="1"/>
  <c r="FX142" i="1"/>
  <c r="FX240" i="1"/>
  <c r="FX101" i="1"/>
  <c r="FX130" i="1"/>
  <c r="FX289" i="1"/>
  <c r="FX172" i="1"/>
  <c r="FX226" i="1"/>
  <c r="FX161" i="1"/>
  <c r="FX231" i="1"/>
  <c r="FX247" i="1"/>
  <c r="FX126" i="1"/>
  <c r="FX9" i="1"/>
  <c r="FX41" i="1"/>
  <c r="FX42" i="1"/>
  <c r="FX43" i="1"/>
  <c r="FX145" i="1"/>
  <c r="FX203" i="1"/>
  <c r="FX150" i="1"/>
  <c r="FX288" i="1"/>
  <c r="FX204" i="1"/>
  <c r="FX92" i="1"/>
  <c r="FX125" i="1"/>
  <c r="FX234" i="1"/>
  <c r="FX90" i="1"/>
  <c r="FX134" i="1"/>
  <c r="FX105" i="1"/>
  <c r="FX186" i="1"/>
  <c r="FX12" i="1"/>
  <c r="FX254" i="1"/>
  <c r="FX263" i="1"/>
  <c r="FX202" i="1"/>
  <c r="FX218" i="1"/>
  <c r="FX147" i="1"/>
  <c r="FX278" i="1"/>
  <c r="FX255" i="1"/>
  <c r="FX291" i="1"/>
  <c r="FX233" i="1"/>
  <c r="FX197" i="1"/>
  <c r="FX124" i="1"/>
  <c r="FX129" i="1"/>
  <c r="FX173" i="1"/>
  <c r="FX237" i="1"/>
  <c r="FX279" i="1"/>
  <c r="FX154" i="1"/>
  <c r="FX276" i="1"/>
  <c r="FX205" i="1"/>
  <c r="FX264" i="1"/>
  <c r="FX148" i="1"/>
  <c r="FX167" i="1"/>
  <c r="FX198" i="1"/>
  <c r="FX283" i="1"/>
  <c r="FX73" i="1"/>
  <c r="FX165" i="1"/>
  <c r="FX236" i="1"/>
  <c r="FX88" i="1"/>
  <c r="FX159" i="1"/>
  <c r="FX256" i="1"/>
  <c r="FX170" i="1"/>
  <c r="FX29" i="1"/>
  <c r="FX57" i="1"/>
  <c r="FX235" i="1"/>
  <c r="FX199" i="1"/>
  <c r="FX11" i="1"/>
  <c r="FX21" i="1"/>
  <c r="FX38" i="1"/>
  <c r="FX110" i="1"/>
  <c r="FX238" i="1"/>
  <c r="FX246" i="1"/>
  <c r="FX259" i="1"/>
  <c r="FX16" i="1"/>
  <c r="FX158" i="1"/>
  <c r="FX301" i="1"/>
  <c r="FX81" i="1"/>
  <c r="FX149" i="1"/>
  <c r="FX20" i="1"/>
  <c r="FX192" i="1"/>
  <c r="FX15" i="1"/>
  <c r="FX258" i="1"/>
  <c r="FX80" i="1"/>
  <c r="FX141" i="1"/>
  <c r="FX182" i="1"/>
  <c r="FX270" i="1"/>
  <c r="FX287" i="1"/>
  <c r="FX32" i="1"/>
  <c r="FX87" i="1"/>
  <c r="FX304" i="1"/>
  <c r="FX40" i="1"/>
  <c r="FX86" i="1"/>
  <c r="FX127" i="1"/>
  <c r="FX137" i="1"/>
  <c r="FX201" i="1"/>
  <c r="FX224" i="1"/>
  <c r="FX275" i="1"/>
  <c r="FX253" i="1"/>
  <c r="FX183" i="1"/>
  <c r="FX232" i="1"/>
  <c r="FX281" i="1"/>
  <c r="FX249" i="1"/>
  <c r="FX180" i="1"/>
  <c r="FX196" i="1"/>
  <c r="FX230" i="1"/>
  <c r="FX46" i="1"/>
  <c r="FX294" i="1"/>
  <c r="FX54" i="1"/>
  <c r="FX45" i="1"/>
  <c r="FX104" i="1"/>
  <c r="FX265" i="1"/>
  <c r="FX49" i="1"/>
  <c r="FX273" i="1"/>
  <c r="FX188" i="1"/>
  <c r="FX175" i="1"/>
  <c r="FX178" i="1"/>
  <c r="FX138" i="1"/>
  <c r="FX27" i="1"/>
  <c r="FX30" i="1"/>
  <c r="FX99" i="1"/>
  <c r="FX98" i="1"/>
  <c r="FX164" i="1"/>
  <c r="FX8" i="1"/>
  <c r="FX95" i="1"/>
  <c r="FX76" i="1"/>
  <c r="FX71" i="1"/>
  <c r="FX262" i="1"/>
  <c r="FX106" i="1"/>
  <c r="FX274" i="1"/>
  <c r="FX112" i="1"/>
  <c r="FX184" i="1"/>
  <c r="FX33" i="1"/>
  <c r="FX215" i="1"/>
  <c r="FW163" i="1"/>
  <c r="FW257" i="1"/>
  <c r="FW89" i="1"/>
  <c r="FW216" i="1"/>
  <c r="FW24" i="1"/>
  <c r="FW176" i="1"/>
  <c r="FW269" i="1"/>
  <c r="FW84" i="1"/>
  <c r="FW248" i="1"/>
  <c r="FW179" i="1"/>
  <c r="FW210" i="1"/>
  <c r="FW53" i="1"/>
  <c r="FW123" i="1"/>
  <c r="FW39" i="1"/>
  <c r="FW267" i="1"/>
  <c r="FW214" i="1"/>
  <c r="FW299" i="1"/>
  <c r="FW18" i="1"/>
  <c r="FW56" i="1"/>
  <c r="FW55" i="1"/>
  <c r="FW193" i="1"/>
  <c r="FW136" i="1"/>
  <c r="FW35" i="1"/>
  <c r="FW300" i="1"/>
  <c r="FW96" i="1"/>
  <c r="FW62" i="1"/>
  <c r="FW91" i="1"/>
  <c r="FW209" i="1"/>
  <c r="FW37" i="1"/>
  <c r="FW250" i="1"/>
  <c r="FW194" i="1"/>
  <c r="FW208" i="1"/>
  <c r="FW64" i="1"/>
  <c r="FW113" i="1"/>
  <c r="FW111" i="1"/>
  <c r="FW108" i="1"/>
  <c r="FW220" i="1"/>
  <c r="FW135" i="1"/>
  <c r="FW211" i="1"/>
  <c r="FW222" i="1"/>
  <c r="FW94" i="1"/>
  <c r="FW70" i="1"/>
  <c r="FW19" i="1"/>
  <c r="FW298" i="1"/>
  <c r="FW245" i="1"/>
  <c r="FW139" i="1"/>
  <c r="FW243" i="1"/>
  <c r="FW23" i="1"/>
  <c r="FW58" i="1"/>
  <c r="FW7" i="1"/>
  <c r="FW47" i="1"/>
  <c r="FW228" i="1"/>
  <c r="FW223" i="1"/>
  <c r="FW271" i="1"/>
  <c r="FW219" i="1"/>
  <c r="FW103" i="1"/>
  <c r="FW157" i="1"/>
  <c r="FW120" i="1"/>
  <c r="FW2" i="1"/>
  <c r="FW252" i="1"/>
  <c r="FW4" i="1"/>
  <c r="FW25" i="1"/>
  <c r="FW187" i="1"/>
  <c r="FW190" i="1"/>
  <c r="FW119" i="1"/>
  <c r="FW297" i="1"/>
  <c r="FW10" i="1"/>
  <c r="FW72" i="1"/>
  <c r="FW102" i="1"/>
  <c r="FW229" i="1"/>
  <c r="FW117" i="1"/>
  <c r="FW44" i="1"/>
  <c r="FW83" i="1"/>
  <c r="FW162" i="1"/>
  <c r="FW174" i="1"/>
  <c r="FW272" i="1"/>
  <c r="FW144" i="1"/>
  <c r="FW181" i="1"/>
  <c r="FW97" i="1"/>
  <c r="FW34" i="1"/>
  <c r="FW60" i="1"/>
  <c r="FW260" i="1"/>
  <c r="FW115" i="1"/>
  <c r="FW185" i="1"/>
  <c r="FW131" i="1"/>
  <c r="FW227" i="1"/>
  <c r="FW61" i="1"/>
  <c r="FW22" i="1"/>
  <c r="FW100" i="1"/>
  <c r="FW63" i="1"/>
  <c r="FW121" i="1"/>
  <c r="FW28" i="1"/>
  <c r="FW69" i="1"/>
  <c r="FW85" i="1"/>
  <c r="FW52" i="1"/>
  <c r="FW191" i="1"/>
  <c r="FW67" i="1"/>
  <c r="FW195" i="1"/>
  <c r="FW116" i="1"/>
  <c r="FW244" i="1"/>
  <c r="FW5" i="1"/>
  <c r="FW75" i="1"/>
  <c r="FW140" i="1"/>
  <c r="FW261" i="1"/>
  <c r="FW59" i="1"/>
  <c r="FW68" i="1"/>
  <c r="FW277" i="1"/>
  <c r="FW200" i="1"/>
  <c r="FW51" i="1"/>
  <c r="FW168" i="1"/>
  <c r="FW152" i="1"/>
  <c r="FW302" i="1"/>
  <c r="FW160" i="1"/>
  <c r="FW251" i="1"/>
  <c r="FW133" i="1"/>
  <c r="FW171" i="1"/>
  <c r="FW166" i="1"/>
  <c r="FW50" i="1"/>
  <c r="FW107" i="1"/>
  <c r="FW26" i="1"/>
  <c r="FW82" i="1"/>
  <c r="FW146" i="1"/>
  <c r="FW212" i="1"/>
  <c r="FW132" i="1"/>
  <c r="FW280" i="1"/>
  <c r="FW266" i="1"/>
  <c r="FW293" i="1"/>
  <c r="FW295" i="1"/>
  <c r="FW225" i="1"/>
  <c r="FW239" i="1"/>
  <c r="FW118" i="1"/>
  <c r="FW151" i="1"/>
  <c r="FW296" i="1"/>
  <c r="FW221" i="1"/>
  <c r="FW36" i="1"/>
  <c r="FW156" i="1"/>
  <c r="FW217" i="1"/>
  <c r="FW292" i="1"/>
  <c r="FW6" i="1"/>
  <c r="FW93" i="1"/>
  <c r="FW213" i="1"/>
  <c r="FW284" i="1"/>
  <c r="FW109" i="1"/>
  <c r="FW128" i="1"/>
  <c r="FW285" i="1"/>
  <c r="FW155" i="1"/>
  <c r="FW268" i="1"/>
  <c r="FW78" i="1"/>
  <c r="FW31" i="1"/>
  <c r="FW3" i="1"/>
  <c r="FW143" i="1"/>
  <c r="FW114" i="1"/>
  <c r="FW142" i="1"/>
  <c r="FW240" i="1"/>
  <c r="FW101" i="1"/>
  <c r="FW130" i="1"/>
  <c r="FW289" i="1"/>
  <c r="FW172" i="1"/>
  <c r="FW226" i="1"/>
  <c r="FW161" i="1"/>
  <c r="FW231" i="1"/>
  <c r="FW247" i="1"/>
  <c r="FW126" i="1"/>
  <c r="FW9" i="1"/>
  <c r="FW41" i="1"/>
  <c r="FW42" i="1"/>
  <c r="FW43" i="1"/>
  <c r="FW145" i="1"/>
  <c r="FW203" i="1"/>
  <c r="FW150" i="1"/>
  <c r="FW288" i="1"/>
  <c r="FW204" i="1"/>
  <c r="FW92" i="1"/>
  <c r="FW125" i="1"/>
  <c r="FW234" i="1"/>
  <c r="FW90" i="1"/>
  <c r="FW134" i="1"/>
  <c r="FW105" i="1"/>
  <c r="FW186" i="1"/>
  <c r="FW12" i="1"/>
  <c r="FW254" i="1"/>
  <c r="FW263" i="1"/>
  <c r="FW202" i="1"/>
  <c r="FW218" i="1"/>
  <c r="FW147" i="1"/>
  <c r="FW278" i="1"/>
  <c r="FW255" i="1"/>
  <c r="FW291" i="1"/>
  <c r="FW233" i="1"/>
  <c r="FW197" i="1"/>
  <c r="FW124" i="1"/>
  <c r="FW129" i="1"/>
  <c r="FW173" i="1"/>
  <c r="FW237" i="1"/>
  <c r="FW279" i="1"/>
  <c r="FW154" i="1"/>
  <c r="FW276" i="1"/>
  <c r="FW205" i="1"/>
  <c r="FW264" i="1"/>
  <c r="FW148" i="1"/>
  <c r="FW167" i="1"/>
  <c r="FW198" i="1"/>
  <c r="FW283" i="1"/>
  <c r="FW73" i="1"/>
  <c r="FW165" i="1"/>
  <c r="FW236" i="1"/>
  <c r="FW88" i="1"/>
  <c r="FW159" i="1"/>
  <c r="FW256" i="1"/>
  <c r="FW170" i="1"/>
  <c r="FW29" i="1"/>
  <c r="FW57" i="1"/>
  <c r="FW235" i="1"/>
  <c r="FW199" i="1"/>
  <c r="FW11" i="1"/>
  <c r="FW21" i="1"/>
  <c r="FW38" i="1"/>
  <c r="FW110" i="1"/>
  <c r="FW238" i="1"/>
  <c r="FW246" i="1"/>
  <c r="FW259" i="1"/>
  <c r="FW16" i="1"/>
  <c r="FW158" i="1"/>
  <c r="FW301" i="1"/>
  <c r="FW81" i="1"/>
  <c r="FW149" i="1"/>
  <c r="FW20" i="1"/>
  <c r="FW192" i="1"/>
  <c r="FW15" i="1"/>
  <c r="FW258" i="1"/>
  <c r="FW80" i="1"/>
  <c r="FW141" i="1"/>
  <c r="FW182" i="1"/>
  <c r="FW270" i="1"/>
  <c r="FW287" i="1"/>
  <c r="FW32" i="1"/>
  <c r="FW87" i="1"/>
  <c r="FW304" i="1"/>
  <c r="FW40" i="1"/>
  <c r="FW86" i="1"/>
  <c r="FW127" i="1"/>
  <c r="FW137" i="1"/>
  <c r="FW201" i="1"/>
  <c r="FW224" i="1"/>
  <c r="FW275" i="1"/>
  <c r="FW253" i="1"/>
  <c r="FW183" i="1"/>
  <c r="FW232" i="1"/>
  <c r="FW281" i="1"/>
  <c r="FW249" i="1"/>
  <c r="FW180" i="1"/>
  <c r="FW196" i="1"/>
  <c r="FW230" i="1"/>
  <c r="FW46" i="1"/>
  <c r="FW294" i="1"/>
  <c r="FW54" i="1"/>
  <c r="FW45" i="1"/>
  <c r="FW104" i="1"/>
  <c r="FW265" i="1"/>
  <c r="FW49" i="1"/>
  <c r="FW273" i="1"/>
  <c r="FW188" i="1"/>
  <c r="FW175" i="1"/>
  <c r="FW178" i="1"/>
  <c r="FW138" i="1"/>
  <c r="FW27" i="1"/>
  <c r="FW30" i="1"/>
  <c r="FW99" i="1"/>
  <c r="FW98" i="1"/>
  <c r="FW164" i="1"/>
  <c r="FW8" i="1"/>
  <c r="FW95" i="1"/>
  <c r="FW76" i="1"/>
  <c r="FW71" i="1"/>
  <c r="FW262" i="1"/>
  <c r="FW106" i="1"/>
  <c r="FW274" i="1"/>
  <c r="FW112" i="1"/>
  <c r="FW184" i="1"/>
  <c r="FW33" i="1"/>
  <c r="FW215" i="1"/>
  <c r="FV163" i="1"/>
  <c r="FV257" i="1"/>
  <c r="FV89" i="1"/>
  <c r="FV216" i="1"/>
  <c r="FV24" i="1"/>
  <c r="FV176" i="1"/>
  <c r="FV269" i="1"/>
  <c r="FV84" i="1"/>
  <c r="FV248" i="1"/>
  <c r="FV179" i="1"/>
  <c r="FV210" i="1"/>
  <c r="FV53" i="1"/>
  <c r="FV123" i="1"/>
  <c r="FV39" i="1"/>
  <c r="FV267" i="1"/>
  <c r="FV214" i="1"/>
  <c r="FV299" i="1"/>
  <c r="FV18" i="1"/>
  <c r="FV56" i="1"/>
  <c r="FV55" i="1"/>
  <c r="FV193" i="1"/>
  <c r="FV136" i="1"/>
  <c r="FV35" i="1"/>
  <c r="FV300" i="1"/>
  <c r="FV96" i="1"/>
  <c r="FV62" i="1"/>
  <c r="FV91" i="1"/>
  <c r="FV209" i="1"/>
  <c r="FV37" i="1"/>
  <c r="FV250" i="1"/>
  <c r="FV194" i="1"/>
  <c r="FV208" i="1"/>
  <c r="FV64" i="1"/>
  <c r="FV113" i="1"/>
  <c r="FV111" i="1"/>
  <c r="FV108" i="1"/>
  <c r="FV220" i="1"/>
  <c r="FV135" i="1"/>
  <c r="FV211" i="1"/>
  <c r="FV222" i="1"/>
  <c r="FV94" i="1"/>
  <c r="FV70" i="1"/>
  <c r="FV19" i="1"/>
  <c r="FV298" i="1"/>
  <c r="FV245" i="1"/>
  <c r="FV139" i="1"/>
  <c r="FV243" i="1"/>
  <c r="FV23" i="1"/>
  <c r="FV58" i="1"/>
  <c r="FV7" i="1"/>
  <c r="FV47" i="1"/>
  <c r="FV228" i="1"/>
  <c r="FV223" i="1"/>
  <c r="FV271" i="1"/>
  <c r="FV219" i="1"/>
  <c r="FV103" i="1"/>
  <c r="FV157" i="1"/>
  <c r="FV120" i="1"/>
  <c r="FV2" i="1"/>
  <c r="FV252" i="1"/>
  <c r="FV4" i="1"/>
  <c r="FV25" i="1"/>
  <c r="FV187" i="1"/>
  <c r="FV190" i="1"/>
  <c r="FV119" i="1"/>
  <c r="FV297" i="1"/>
  <c r="FV10" i="1"/>
  <c r="FV72" i="1"/>
  <c r="FV102" i="1"/>
  <c r="FV229" i="1"/>
  <c r="FV117" i="1"/>
  <c r="FV44" i="1"/>
  <c r="FV83" i="1"/>
  <c r="FV162" i="1"/>
  <c r="FV174" i="1"/>
  <c r="FV272" i="1"/>
  <c r="FV144" i="1"/>
  <c r="FV181" i="1"/>
  <c r="FV97" i="1"/>
  <c r="FV34" i="1"/>
  <c r="FV60" i="1"/>
  <c r="FV260" i="1"/>
  <c r="FV115" i="1"/>
  <c r="FV185" i="1"/>
  <c r="FV131" i="1"/>
  <c r="FV227" i="1"/>
  <c r="FV61" i="1"/>
  <c r="FV22" i="1"/>
  <c r="FV100" i="1"/>
  <c r="FV63" i="1"/>
  <c r="FV121" i="1"/>
  <c r="FV28" i="1"/>
  <c r="FV69" i="1"/>
  <c r="FV85" i="1"/>
  <c r="FV52" i="1"/>
  <c r="FV191" i="1"/>
  <c r="FV67" i="1"/>
  <c r="FV195" i="1"/>
  <c r="FV116" i="1"/>
  <c r="FV244" i="1"/>
  <c r="FV5" i="1"/>
  <c r="FV75" i="1"/>
  <c r="FV140" i="1"/>
  <c r="FV261" i="1"/>
  <c r="FV59" i="1"/>
  <c r="FV68" i="1"/>
  <c r="FV277" i="1"/>
  <c r="FV200" i="1"/>
  <c r="FV51" i="1"/>
  <c r="FV168" i="1"/>
  <c r="FV152" i="1"/>
  <c r="FV302" i="1"/>
  <c r="FV160" i="1"/>
  <c r="FV251" i="1"/>
  <c r="FV133" i="1"/>
  <c r="FV171" i="1"/>
  <c r="FV166" i="1"/>
  <c r="FV50" i="1"/>
  <c r="FV107" i="1"/>
  <c r="FV26" i="1"/>
  <c r="FV82" i="1"/>
  <c r="FV146" i="1"/>
  <c r="FV212" i="1"/>
  <c r="FV132" i="1"/>
  <c r="FV280" i="1"/>
  <c r="FV266" i="1"/>
  <c r="FV293" i="1"/>
  <c r="FV295" i="1"/>
  <c r="FV225" i="1"/>
  <c r="FV239" i="1"/>
  <c r="FV118" i="1"/>
  <c r="FV151" i="1"/>
  <c r="FV296" i="1"/>
  <c r="FV221" i="1"/>
  <c r="FV36" i="1"/>
  <c r="FV156" i="1"/>
  <c r="FV217" i="1"/>
  <c r="FV292" i="1"/>
  <c r="FV6" i="1"/>
  <c r="FV93" i="1"/>
  <c r="FV213" i="1"/>
  <c r="FV284" i="1"/>
  <c r="FV109" i="1"/>
  <c r="FV128" i="1"/>
  <c r="FV285" i="1"/>
  <c r="FV155" i="1"/>
  <c r="FV268" i="1"/>
  <c r="FV78" i="1"/>
  <c r="FV31" i="1"/>
  <c r="FV3" i="1"/>
  <c r="FV143" i="1"/>
  <c r="FV114" i="1"/>
  <c r="FV142" i="1"/>
  <c r="FV240" i="1"/>
  <c r="FV101" i="1"/>
  <c r="FV130" i="1"/>
  <c r="FV289" i="1"/>
  <c r="FV172" i="1"/>
  <c r="FV226" i="1"/>
  <c r="FV161" i="1"/>
  <c r="FV231" i="1"/>
  <c r="FV247" i="1"/>
  <c r="FV126" i="1"/>
  <c r="FV9" i="1"/>
  <c r="FV41" i="1"/>
  <c r="FV42" i="1"/>
  <c r="FV43" i="1"/>
  <c r="FV145" i="1"/>
  <c r="FV203" i="1"/>
  <c r="FV150" i="1"/>
  <c r="FV288" i="1"/>
  <c r="FV204" i="1"/>
  <c r="FV92" i="1"/>
  <c r="FV125" i="1"/>
  <c r="FV234" i="1"/>
  <c r="FV90" i="1"/>
  <c r="FV134" i="1"/>
  <c r="FV105" i="1"/>
  <c r="FV186" i="1"/>
  <c r="FV12" i="1"/>
  <c r="FV254" i="1"/>
  <c r="FV263" i="1"/>
  <c r="FV202" i="1"/>
  <c r="FV218" i="1"/>
  <c r="FV147" i="1"/>
  <c r="FV278" i="1"/>
  <c r="FV255" i="1"/>
  <c r="FV291" i="1"/>
  <c r="FV233" i="1"/>
  <c r="FV197" i="1"/>
  <c r="FV124" i="1"/>
  <c r="FV129" i="1"/>
  <c r="FV173" i="1"/>
  <c r="FV237" i="1"/>
  <c r="FV279" i="1"/>
  <c r="FV154" i="1"/>
  <c r="FV276" i="1"/>
  <c r="FV205" i="1"/>
  <c r="FV264" i="1"/>
  <c r="FV148" i="1"/>
  <c r="FV167" i="1"/>
  <c r="FV198" i="1"/>
  <c r="FV283" i="1"/>
  <c r="FV73" i="1"/>
  <c r="FV165" i="1"/>
  <c r="FV236" i="1"/>
  <c r="FV88" i="1"/>
  <c r="FV159" i="1"/>
  <c r="FV256" i="1"/>
  <c r="FV170" i="1"/>
  <c r="FV29" i="1"/>
  <c r="FV57" i="1"/>
  <c r="FV235" i="1"/>
  <c r="FV199" i="1"/>
  <c r="FV11" i="1"/>
  <c r="FV21" i="1"/>
  <c r="FV38" i="1"/>
  <c r="FV110" i="1"/>
  <c r="FV238" i="1"/>
  <c r="FV246" i="1"/>
  <c r="FV259" i="1"/>
  <c r="FV16" i="1"/>
  <c r="FV158" i="1"/>
  <c r="FV301" i="1"/>
  <c r="FV81" i="1"/>
  <c r="FV149" i="1"/>
  <c r="FV20" i="1"/>
  <c r="FV192" i="1"/>
  <c r="FV15" i="1"/>
  <c r="FV258" i="1"/>
  <c r="FV80" i="1"/>
  <c r="FV141" i="1"/>
  <c r="FV182" i="1"/>
  <c r="FV270" i="1"/>
  <c r="FV287" i="1"/>
  <c r="FV32" i="1"/>
  <c r="FV87" i="1"/>
  <c r="FV304" i="1"/>
  <c r="FV40" i="1"/>
  <c r="FV86" i="1"/>
  <c r="FV127" i="1"/>
  <c r="FV137" i="1"/>
  <c r="FV201" i="1"/>
  <c r="FV224" i="1"/>
  <c r="FV275" i="1"/>
  <c r="FV253" i="1"/>
  <c r="FV183" i="1"/>
  <c r="FV232" i="1"/>
  <c r="FV281" i="1"/>
  <c r="FV249" i="1"/>
  <c r="FV180" i="1"/>
  <c r="FV196" i="1"/>
  <c r="FV230" i="1"/>
  <c r="FV46" i="1"/>
  <c r="FV294" i="1"/>
  <c r="FV54" i="1"/>
  <c r="FV45" i="1"/>
  <c r="FV104" i="1"/>
  <c r="FV265" i="1"/>
  <c r="FV49" i="1"/>
  <c r="FV273" i="1"/>
  <c r="FV188" i="1"/>
  <c r="FV175" i="1"/>
  <c r="FV178" i="1"/>
  <c r="FV138" i="1"/>
  <c r="FV27" i="1"/>
  <c r="FV30" i="1"/>
  <c r="FV99" i="1"/>
  <c r="FV98" i="1"/>
  <c r="FV164" i="1"/>
  <c r="FV8" i="1"/>
  <c r="FV95" i="1"/>
  <c r="FV76" i="1"/>
  <c r="FV71" i="1"/>
  <c r="FV262" i="1"/>
  <c r="FV106" i="1"/>
  <c r="FV274" i="1"/>
  <c r="FV112" i="1"/>
  <c r="FV184" i="1"/>
  <c r="FV33" i="1"/>
  <c r="FV215" i="1"/>
  <c r="FU163" i="1"/>
  <c r="FU257" i="1"/>
  <c r="FU89" i="1"/>
  <c r="FU216" i="1"/>
  <c r="FU24" i="1"/>
  <c r="FU176" i="1"/>
  <c r="FU269" i="1"/>
  <c r="FU84" i="1"/>
  <c r="FU248" i="1"/>
  <c r="FU179" i="1"/>
  <c r="FU210" i="1"/>
  <c r="FU53" i="1"/>
  <c r="FU123" i="1"/>
  <c r="FU39" i="1"/>
  <c r="FU267" i="1"/>
  <c r="FU214" i="1"/>
  <c r="FU299" i="1"/>
  <c r="FU18" i="1"/>
  <c r="FU56" i="1"/>
  <c r="FU55" i="1"/>
  <c r="FU193" i="1"/>
  <c r="FU136" i="1"/>
  <c r="FU35" i="1"/>
  <c r="FU300" i="1"/>
  <c r="FU96" i="1"/>
  <c r="FU62" i="1"/>
  <c r="FU91" i="1"/>
  <c r="FU209" i="1"/>
  <c r="FU37" i="1"/>
  <c r="FU250" i="1"/>
  <c r="FU194" i="1"/>
  <c r="FU208" i="1"/>
  <c r="FU64" i="1"/>
  <c r="FU113" i="1"/>
  <c r="FU111" i="1"/>
  <c r="FU108" i="1"/>
  <c r="FU220" i="1"/>
  <c r="FU135" i="1"/>
  <c r="FU211" i="1"/>
  <c r="FU222" i="1"/>
  <c r="FU94" i="1"/>
  <c r="FU70" i="1"/>
  <c r="FU19" i="1"/>
  <c r="FU298" i="1"/>
  <c r="FU245" i="1"/>
  <c r="FU139" i="1"/>
  <c r="FU243" i="1"/>
  <c r="FU23" i="1"/>
  <c r="FU58" i="1"/>
  <c r="FU7" i="1"/>
  <c r="FU47" i="1"/>
  <c r="FU228" i="1"/>
  <c r="FU223" i="1"/>
  <c r="FU271" i="1"/>
  <c r="FU219" i="1"/>
  <c r="FU103" i="1"/>
  <c r="FU157" i="1"/>
  <c r="FU120" i="1"/>
  <c r="FU2" i="1"/>
  <c r="FU252" i="1"/>
  <c r="FU4" i="1"/>
  <c r="FU25" i="1"/>
  <c r="FU187" i="1"/>
  <c r="FU190" i="1"/>
  <c r="FU119" i="1"/>
  <c r="FU297" i="1"/>
  <c r="FU10" i="1"/>
  <c r="FU72" i="1"/>
  <c r="FU102" i="1"/>
  <c r="FU229" i="1"/>
  <c r="FU117" i="1"/>
  <c r="FU44" i="1"/>
  <c r="FU83" i="1"/>
  <c r="FU162" i="1"/>
  <c r="FU174" i="1"/>
  <c r="FU272" i="1"/>
  <c r="FU144" i="1"/>
  <c r="FU181" i="1"/>
  <c r="FU97" i="1"/>
  <c r="FU34" i="1"/>
  <c r="FU60" i="1"/>
  <c r="FU260" i="1"/>
  <c r="FU115" i="1"/>
  <c r="FU185" i="1"/>
  <c r="FU131" i="1"/>
  <c r="FU227" i="1"/>
  <c r="FU61" i="1"/>
  <c r="FU22" i="1"/>
  <c r="FU100" i="1"/>
  <c r="FU63" i="1"/>
  <c r="FU121" i="1"/>
  <c r="FU28" i="1"/>
  <c r="FU69" i="1"/>
  <c r="FU85" i="1"/>
  <c r="FU52" i="1"/>
  <c r="FU191" i="1"/>
  <c r="FU67" i="1"/>
  <c r="FU195" i="1"/>
  <c r="FU116" i="1"/>
  <c r="FU244" i="1"/>
  <c r="FU5" i="1"/>
  <c r="FU75" i="1"/>
  <c r="FU140" i="1"/>
  <c r="FU261" i="1"/>
  <c r="FU59" i="1"/>
  <c r="FU68" i="1"/>
  <c r="FU277" i="1"/>
  <c r="FU200" i="1"/>
  <c r="FU51" i="1"/>
  <c r="FU168" i="1"/>
  <c r="FU152" i="1"/>
  <c r="FU302" i="1"/>
  <c r="FU160" i="1"/>
  <c r="FU251" i="1"/>
  <c r="FU133" i="1"/>
  <c r="FU171" i="1"/>
  <c r="FU166" i="1"/>
  <c r="FU50" i="1"/>
  <c r="FU107" i="1"/>
  <c r="FU26" i="1"/>
  <c r="FU82" i="1"/>
  <c r="FU146" i="1"/>
  <c r="FU212" i="1"/>
  <c r="FU132" i="1"/>
  <c r="FU280" i="1"/>
  <c r="FU266" i="1"/>
  <c r="FU293" i="1"/>
  <c r="FU295" i="1"/>
  <c r="FU225" i="1"/>
  <c r="FU239" i="1"/>
  <c r="FU118" i="1"/>
  <c r="FU151" i="1"/>
  <c r="FU296" i="1"/>
  <c r="FU221" i="1"/>
  <c r="FU36" i="1"/>
  <c r="FU156" i="1"/>
  <c r="FU217" i="1"/>
  <c r="FU292" i="1"/>
  <c r="FU6" i="1"/>
  <c r="FU93" i="1"/>
  <c r="FU213" i="1"/>
  <c r="FU284" i="1"/>
  <c r="FU109" i="1"/>
  <c r="FU128" i="1"/>
  <c r="FU285" i="1"/>
  <c r="FU155" i="1"/>
  <c r="FU268" i="1"/>
  <c r="FU78" i="1"/>
  <c r="FU31" i="1"/>
  <c r="FU3" i="1"/>
  <c r="FU143" i="1"/>
  <c r="FU114" i="1"/>
  <c r="FU142" i="1"/>
  <c r="FU240" i="1"/>
  <c r="FU101" i="1"/>
  <c r="FU130" i="1"/>
  <c r="FU289" i="1"/>
  <c r="FU172" i="1"/>
  <c r="FU226" i="1"/>
  <c r="FU161" i="1"/>
  <c r="FU231" i="1"/>
  <c r="FU247" i="1"/>
  <c r="FU126" i="1"/>
  <c r="FU9" i="1"/>
  <c r="FU41" i="1"/>
  <c r="FU42" i="1"/>
  <c r="FU43" i="1"/>
  <c r="FU145" i="1"/>
  <c r="FU203" i="1"/>
  <c r="FU150" i="1"/>
  <c r="FU288" i="1"/>
  <c r="FU204" i="1"/>
  <c r="FU92" i="1"/>
  <c r="FU125" i="1"/>
  <c r="FU234" i="1"/>
  <c r="FU90" i="1"/>
  <c r="FU134" i="1"/>
  <c r="FU105" i="1"/>
  <c r="FU186" i="1"/>
  <c r="FU12" i="1"/>
  <c r="FU254" i="1"/>
  <c r="FU263" i="1"/>
  <c r="FU202" i="1"/>
  <c r="FU218" i="1"/>
  <c r="FU147" i="1"/>
  <c r="FU278" i="1"/>
  <c r="FU255" i="1"/>
  <c r="FU291" i="1"/>
  <c r="FU233" i="1"/>
  <c r="FU197" i="1"/>
  <c r="FU124" i="1"/>
  <c r="FU129" i="1"/>
  <c r="FU173" i="1"/>
  <c r="FU237" i="1"/>
  <c r="FU279" i="1"/>
  <c r="FU154" i="1"/>
  <c r="FU276" i="1"/>
  <c r="FU205" i="1"/>
  <c r="FU264" i="1"/>
  <c r="FU148" i="1"/>
  <c r="FU167" i="1"/>
  <c r="FU198" i="1"/>
  <c r="FU283" i="1"/>
  <c r="FU73" i="1"/>
  <c r="FU165" i="1"/>
  <c r="FU236" i="1"/>
  <c r="FU88" i="1"/>
  <c r="FU159" i="1"/>
  <c r="FU256" i="1"/>
  <c r="FU170" i="1"/>
  <c r="FU29" i="1"/>
  <c r="FU57" i="1"/>
  <c r="FU235" i="1"/>
  <c r="FU199" i="1"/>
  <c r="FU11" i="1"/>
  <c r="FU21" i="1"/>
  <c r="FU38" i="1"/>
  <c r="FU110" i="1"/>
  <c r="FU238" i="1"/>
  <c r="FU246" i="1"/>
  <c r="FU259" i="1"/>
  <c r="FU16" i="1"/>
  <c r="FU158" i="1"/>
  <c r="FU301" i="1"/>
  <c r="FU81" i="1"/>
  <c r="FU149" i="1"/>
  <c r="FU20" i="1"/>
  <c r="FU192" i="1"/>
  <c r="FU15" i="1"/>
  <c r="FU258" i="1"/>
  <c r="FU80" i="1"/>
  <c r="FU141" i="1"/>
  <c r="FU182" i="1"/>
  <c r="FU270" i="1"/>
  <c r="FU287" i="1"/>
  <c r="FU32" i="1"/>
  <c r="FU87" i="1"/>
  <c r="FU304" i="1"/>
  <c r="FU40" i="1"/>
  <c r="FU86" i="1"/>
  <c r="FU127" i="1"/>
  <c r="FU137" i="1"/>
  <c r="FU201" i="1"/>
  <c r="FU224" i="1"/>
  <c r="FU275" i="1"/>
  <c r="FU253" i="1"/>
  <c r="FU183" i="1"/>
  <c r="FU232" i="1"/>
  <c r="FU281" i="1"/>
  <c r="FU249" i="1"/>
  <c r="FU180" i="1"/>
  <c r="FU196" i="1"/>
  <c r="FU230" i="1"/>
  <c r="FU46" i="1"/>
  <c r="FU294" i="1"/>
  <c r="FU54" i="1"/>
  <c r="FU45" i="1"/>
  <c r="FU104" i="1"/>
  <c r="FU265" i="1"/>
  <c r="FU49" i="1"/>
  <c r="FU273" i="1"/>
  <c r="FU188" i="1"/>
  <c r="FU175" i="1"/>
  <c r="FU178" i="1"/>
  <c r="FU138" i="1"/>
  <c r="FU27" i="1"/>
  <c r="FU30" i="1"/>
  <c r="FU99" i="1"/>
  <c r="FU98" i="1"/>
  <c r="FU164" i="1"/>
  <c r="FU8" i="1"/>
  <c r="FU95" i="1"/>
  <c r="FU76" i="1"/>
  <c r="FU71" i="1"/>
  <c r="FU262" i="1"/>
  <c r="FU106" i="1"/>
  <c r="FU274" i="1"/>
  <c r="FU112" i="1"/>
  <c r="FU184" i="1"/>
  <c r="FU33" i="1"/>
  <c r="FU215" i="1"/>
  <c r="FU177" i="1"/>
  <c r="FT163" i="1"/>
  <c r="FT257" i="1"/>
  <c r="FT89" i="1"/>
  <c r="FT216" i="1"/>
  <c r="FT24" i="1"/>
  <c r="FT176" i="1"/>
  <c r="FT269" i="1"/>
  <c r="FT84" i="1"/>
  <c r="FT248" i="1"/>
  <c r="FT179" i="1"/>
  <c r="FT210" i="1"/>
  <c r="FT53" i="1"/>
  <c r="FT123" i="1"/>
  <c r="FT39" i="1"/>
  <c r="FT267" i="1"/>
  <c r="FT214" i="1"/>
  <c r="FT299" i="1"/>
  <c r="FT18" i="1"/>
  <c r="FT56" i="1"/>
  <c r="FT55" i="1"/>
  <c r="FT193" i="1"/>
  <c r="FT136" i="1"/>
  <c r="FT35" i="1"/>
  <c r="FT300" i="1"/>
  <c r="FT96" i="1"/>
  <c r="FT62" i="1"/>
  <c r="FT91" i="1"/>
  <c r="FT209" i="1"/>
  <c r="FT37" i="1"/>
  <c r="FT250" i="1"/>
  <c r="FT194" i="1"/>
  <c r="FT208" i="1"/>
  <c r="FT64" i="1"/>
  <c r="FT113" i="1"/>
  <c r="FT111" i="1"/>
  <c r="FT108" i="1"/>
  <c r="FT220" i="1"/>
  <c r="FT135" i="1"/>
  <c r="FT211" i="1"/>
  <c r="FT222" i="1"/>
  <c r="FT94" i="1"/>
  <c r="FT70" i="1"/>
  <c r="FT19" i="1"/>
  <c r="FT298" i="1"/>
  <c r="FT245" i="1"/>
  <c r="FT139" i="1"/>
  <c r="FT243" i="1"/>
  <c r="FT23" i="1"/>
  <c r="FT58" i="1"/>
  <c r="FT7" i="1"/>
  <c r="FT47" i="1"/>
  <c r="FT228" i="1"/>
  <c r="FT223" i="1"/>
  <c r="FT271" i="1"/>
  <c r="FT219" i="1"/>
  <c r="FT103" i="1"/>
  <c r="FT157" i="1"/>
  <c r="FT120" i="1"/>
  <c r="FT2" i="1"/>
  <c r="FT252" i="1"/>
  <c r="FT4" i="1"/>
  <c r="FT25" i="1"/>
  <c r="FT187" i="1"/>
  <c r="FT190" i="1"/>
  <c r="FT119" i="1"/>
  <c r="FT297" i="1"/>
  <c r="FT10" i="1"/>
  <c r="FT72" i="1"/>
  <c r="FT102" i="1"/>
  <c r="FT229" i="1"/>
  <c r="FT117" i="1"/>
  <c r="FT44" i="1"/>
  <c r="FT83" i="1"/>
  <c r="FT162" i="1"/>
  <c r="FT174" i="1"/>
  <c r="FT272" i="1"/>
  <c r="FT144" i="1"/>
  <c r="FT181" i="1"/>
  <c r="FT97" i="1"/>
  <c r="FT34" i="1"/>
  <c r="FT60" i="1"/>
  <c r="FT260" i="1"/>
  <c r="FT115" i="1"/>
  <c r="FT185" i="1"/>
  <c r="FT131" i="1"/>
  <c r="FT227" i="1"/>
  <c r="FT61" i="1"/>
  <c r="FT22" i="1"/>
  <c r="FT100" i="1"/>
  <c r="FT63" i="1"/>
  <c r="FT121" i="1"/>
  <c r="FT28" i="1"/>
  <c r="FT69" i="1"/>
  <c r="FT85" i="1"/>
  <c r="FT52" i="1"/>
  <c r="FT191" i="1"/>
  <c r="FT67" i="1"/>
  <c r="FT195" i="1"/>
  <c r="FT116" i="1"/>
  <c r="FT244" i="1"/>
  <c r="FT5" i="1"/>
  <c r="FT75" i="1"/>
  <c r="FT140" i="1"/>
  <c r="FT261" i="1"/>
  <c r="FT59" i="1"/>
  <c r="FT68" i="1"/>
  <c r="FT277" i="1"/>
  <c r="FT200" i="1"/>
  <c r="FT51" i="1"/>
  <c r="FT168" i="1"/>
  <c r="FT152" i="1"/>
  <c r="FT302" i="1"/>
  <c r="FT160" i="1"/>
  <c r="FT251" i="1"/>
  <c r="FT133" i="1"/>
  <c r="FT171" i="1"/>
  <c r="FT166" i="1"/>
  <c r="FT50" i="1"/>
  <c r="FT107" i="1"/>
  <c r="FT26" i="1"/>
  <c r="FT82" i="1"/>
  <c r="FT146" i="1"/>
  <c r="FT212" i="1"/>
  <c r="FT132" i="1"/>
  <c r="FT280" i="1"/>
  <c r="FT266" i="1"/>
  <c r="FT293" i="1"/>
  <c r="FT295" i="1"/>
  <c r="FT225" i="1"/>
  <c r="FT239" i="1"/>
  <c r="FT118" i="1"/>
  <c r="FT151" i="1"/>
  <c r="FT296" i="1"/>
  <c r="FT221" i="1"/>
  <c r="FT36" i="1"/>
  <c r="FT156" i="1"/>
  <c r="FT217" i="1"/>
  <c r="FT292" i="1"/>
  <c r="FT6" i="1"/>
  <c r="FT93" i="1"/>
  <c r="FT213" i="1"/>
  <c r="FT284" i="1"/>
  <c r="FT109" i="1"/>
  <c r="FT128" i="1"/>
  <c r="FT285" i="1"/>
  <c r="FT155" i="1"/>
  <c r="FT268" i="1"/>
  <c r="FT78" i="1"/>
  <c r="FT31" i="1"/>
  <c r="FT3" i="1"/>
  <c r="FT143" i="1"/>
  <c r="FT114" i="1"/>
  <c r="FT142" i="1"/>
  <c r="FT240" i="1"/>
  <c r="FT101" i="1"/>
  <c r="FT130" i="1"/>
  <c r="FT289" i="1"/>
  <c r="FT172" i="1"/>
  <c r="FT226" i="1"/>
  <c r="FT161" i="1"/>
  <c r="FT231" i="1"/>
  <c r="FT247" i="1"/>
  <c r="FT126" i="1"/>
  <c r="FT9" i="1"/>
  <c r="FT41" i="1"/>
  <c r="FT42" i="1"/>
  <c r="FT43" i="1"/>
  <c r="FT145" i="1"/>
  <c r="FT203" i="1"/>
  <c r="FT150" i="1"/>
  <c r="FT288" i="1"/>
  <c r="FT204" i="1"/>
  <c r="FT92" i="1"/>
  <c r="FT125" i="1"/>
  <c r="FT234" i="1"/>
  <c r="FT90" i="1"/>
  <c r="FT134" i="1"/>
  <c r="FT105" i="1"/>
  <c r="FT186" i="1"/>
  <c r="FT12" i="1"/>
  <c r="FT254" i="1"/>
  <c r="FT263" i="1"/>
  <c r="FT202" i="1"/>
  <c r="FT218" i="1"/>
  <c r="FT147" i="1"/>
  <c r="FT278" i="1"/>
  <c r="FT255" i="1"/>
  <c r="FT291" i="1"/>
  <c r="FT233" i="1"/>
  <c r="FT197" i="1"/>
  <c r="FT124" i="1"/>
  <c r="FT129" i="1"/>
  <c r="FT173" i="1"/>
  <c r="FT237" i="1"/>
  <c r="FT279" i="1"/>
  <c r="FT154" i="1"/>
  <c r="FT276" i="1"/>
  <c r="FT205" i="1"/>
  <c r="FT264" i="1"/>
  <c r="FT148" i="1"/>
  <c r="FT167" i="1"/>
  <c r="FT198" i="1"/>
  <c r="FT283" i="1"/>
  <c r="FT73" i="1"/>
  <c r="FT165" i="1"/>
  <c r="FT236" i="1"/>
  <c r="FT88" i="1"/>
  <c r="FT159" i="1"/>
  <c r="FT256" i="1"/>
  <c r="FT170" i="1"/>
  <c r="FT29" i="1"/>
  <c r="FT57" i="1"/>
  <c r="FT235" i="1"/>
  <c r="FT199" i="1"/>
  <c r="FT11" i="1"/>
  <c r="FT21" i="1"/>
  <c r="FT38" i="1"/>
  <c r="FT110" i="1"/>
  <c r="FT238" i="1"/>
  <c r="FT246" i="1"/>
  <c r="FT259" i="1"/>
  <c r="FT16" i="1"/>
  <c r="FT158" i="1"/>
  <c r="FT301" i="1"/>
  <c r="FT81" i="1"/>
  <c r="FT149" i="1"/>
  <c r="FT20" i="1"/>
  <c r="FT192" i="1"/>
  <c r="FT15" i="1"/>
  <c r="FT258" i="1"/>
  <c r="FT80" i="1"/>
  <c r="FT141" i="1"/>
  <c r="FT182" i="1"/>
  <c r="FT270" i="1"/>
  <c r="FT287" i="1"/>
  <c r="FT32" i="1"/>
  <c r="FT87" i="1"/>
  <c r="FT304" i="1"/>
  <c r="FT40" i="1"/>
  <c r="FT86" i="1"/>
  <c r="FT127" i="1"/>
  <c r="FT137" i="1"/>
  <c r="FT201" i="1"/>
  <c r="FT224" i="1"/>
  <c r="FT275" i="1"/>
  <c r="FT253" i="1"/>
  <c r="FT183" i="1"/>
  <c r="FT232" i="1"/>
  <c r="FT281" i="1"/>
  <c r="FT249" i="1"/>
  <c r="FT180" i="1"/>
  <c r="FT196" i="1"/>
  <c r="FT230" i="1"/>
  <c r="FT46" i="1"/>
  <c r="FT294" i="1"/>
  <c r="FT54" i="1"/>
  <c r="FT45" i="1"/>
  <c r="FT104" i="1"/>
  <c r="FT265" i="1"/>
  <c r="FT49" i="1"/>
  <c r="FT273" i="1"/>
  <c r="FT188" i="1"/>
  <c r="FT175" i="1"/>
  <c r="FT178" i="1"/>
  <c r="FT138" i="1"/>
  <c r="FT27" i="1"/>
  <c r="FT30" i="1"/>
  <c r="FT99" i="1"/>
  <c r="FT98" i="1"/>
  <c r="FT164" i="1"/>
  <c r="FT8" i="1"/>
  <c r="FT95" i="1"/>
  <c r="FT76" i="1"/>
  <c r="FT71" i="1"/>
  <c r="FT262" i="1"/>
  <c r="FT106" i="1"/>
  <c r="FT274" i="1"/>
  <c r="FT112" i="1"/>
  <c r="FT184" i="1"/>
  <c r="FT33" i="1"/>
  <c r="FT215" i="1"/>
  <c r="FT177" i="1"/>
  <c r="EU163" i="1"/>
  <c r="EU257" i="1"/>
  <c r="EU89" i="1"/>
  <c r="EU216" i="1"/>
  <c r="EU24" i="1"/>
  <c r="EU176" i="1"/>
  <c r="EU269" i="1"/>
  <c r="EU84" i="1"/>
  <c r="EU248" i="1"/>
  <c r="EU179" i="1"/>
  <c r="EU210" i="1"/>
  <c r="EU53" i="1"/>
  <c r="EU123" i="1"/>
  <c r="EU39" i="1"/>
  <c r="EU267" i="1"/>
  <c r="EU214" i="1"/>
  <c r="EU299" i="1"/>
  <c r="EU18" i="1"/>
  <c r="EU56" i="1"/>
  <c r="EU55" i="1"/>
  <c r="EU193" i="1"/>
  <c r="EU136" i="1"/>
  <c r="EU35" i="1"/>
  <c r="EU300" i="1"/>
  <c r="EU96" i="1"/>
  <c r="EU62" i="1"/>
  <c r="EU91" i="1"/>
  <c r="EU209" i="1"/>
  <c r="EU37" i="1"/>
  <c r="EU250" i="1"/>
  <c r="EU194" i="1"/>
  <c r="EU208" i="1"/>
  <c r="EU64" i="1"/>
  <c r="EU113" i="1"/>
  <c r="EU111" i="1"/>
  <c r="EU108" i="1"/>
  <c r="EU220" i="1"/>
  <c r="EU135" i="1"/>
  <c r="EU211" i="1"/>
  <c r="EU222" i="1"/>
  <c r="EU94" i="1"/>
  <c r="EU70" i="1"/>
  <c r="EU19" i="1"/>
  <c r="EU298" i="1"/>
  <c r="EU245" i="1"/>
  <c r="EU139" i="1"/>
  <c r="EU243" i="1"/>
  <c r="EU23" i="1"/>
  <c r="EU58" i="1"/>
  <c r="EU7" i="1"/>
  <c r="EU47" i="1"/>
  <c r="EU228" i="1"/>
  <c r="EU223" i="1"/>
  <c r="EU271" i="1"/>
  <c r="EU219" i="1"/>
  <c r="EU103" i="1"/>
  <c r="EU157" i="1"/>
  <c r="EU120" i="1"/>
  <c r="EU2" i="1"/>
  <c r="EU252" i="1"/>
  <c r="EU4" i="1"/>
  <c r="EU25" i="1"/>
  <c r="EU187" i="1"/>
  <c r="EU190" i="1"/>
  <c r="EU119" i="1"/>
  <c r="EU297" i="1"/>
  <c r="EU10" i="1"/>
  <c r="EU72" i="1"/>
  <c r="EU102" i="1"/>
  <c r="EU229" i="1"/>
  <c r="EU117" i="1"/>
  <c r="EU44" i="1"/>
  <c r="EU83" i="1"/>
  <c r="EU162" i="1"/>
  <c r="EU174" i="1"/>
  <c r="EU272" i="1"/>
  <c r="EU144" i="1"/>
  <c r="EU181" i="1"/>
  <c r="EU97" i="1"/>
  <c r="EU34" i="1"/>
  <c r="EU60" i="1"/>
  <c r="EU260" i="1"/>
  <c r="EU115" i="1"/>
  <c r="EU185" i="1"/>
  <c r="EU131" i="1"/>
  <c r="EU227" i="1"/>
  <c r="EU61" i="1"/>
  <c r="EU22" i="1"/>
  <c r="EU100" i="1"/>
  <c r="EU63" i="1"/>
  <c r="EU121" i="1"/>
  <c r="EU28" i="1"/>
  <c r="EU69" i="1"/>
  <c r="EU85" i="1"/>
  <c r="EU52" i="1"/>
  <c r="EU191" i="1"/>
  <c r="EU67" i="1"/>
  <c r="EU195" i="1"/>
  <c r="EU116" i="1"/>
  <c r="EU244" i="1"/>
  <c r="EU5" i="1"/>
  <c r="EU75" i="1"/>
  <c r="EU140" i="1"/>
  <c r="EU261" i="1"/>
  <c r="EU59" i="1"/>
  <c r="EU68" i="1"/>
  <c r="EU277" i="1"/>
  <c r="EU200" i="1"/>
  <c r="EU51" i="1"/>
  <c r="EU168" i="1"/>
  <c r="EU152" i="1"/>
  <c r="EU302" i="1"/>
  <c r="EU160" i="1"/>
  <c r="EU251" i="1"/>
  <c r="EU133" i="1"/>
  <c r="EU171" i="1"/>
  <c r="EU166" i="1"/>
  <c r="EU50" i="1"/>
  <c r="EU107" i="1"/>
  <c r="EU26" i="1"/>
  <c r="EU82" i="1"/>
  <c r="EU146" i="1"/>
  <c r="EU212" i="1"/>
  <c r="EU132" i="1"/>
  <c r="EU280" i="1"/>
  <c r="EU266" i="1"/>
  <c r="EU293" i="1"/>
  <c r="EU295" i="1"/>
  <c r="EU225" i="1"/>
  <c r="EU239" i="1"/>
  <c r="EU118" i="1"/>
  <c r="EU151" i="1"/>
  <c r="EU296" i="1"/>
  <c r="EU221" i="1"/>
  <c r="EU36" i="1"/>
  <c r="EU156" i="1"/>
  <c r="EU217" i="1"/>
  <c r="EU292" i="1"/>
  <c r="EU6" i="1"/>
  <c r="EU93" i="1"/>
  <c r="EU213" i="1"/>
  <c r="EU284" i="1"/>
  <c r="EU109" i="1"/>
  <c r="EU128" i="1"/>
  <c r="EU285" i="1"/>
  <c r="EU155" i="1"/>
  <c r="EU268" i="1"/>
  <c r="EU78" i="1"/>
  <c r="EU31" i="1"/>
  <c r="EU3" i="1"/>
  <c r="EU143" i="1"/>
  <c r="EU114" i="1"/>
  <c r="EU142" i="1"/>
  <c r="EU240" i="1"/>
  <c r="EU101" i="1"/>
  <c r="EU130" i="1"/>
  <c r="EU289" i="1"/>
  <c r="EU172" i="1"/>
  <c r="EU226" i="1"/>
  <c r="EU161" i="1"/>
  <c r="EU231" i="1"/>
  <c r="EU247" i="1"/>
  <c r="EU126" i="1"/>
  <c r="EU9" i="1"/>
  <c r="EU41" i="1"/>
  <c r="EU42" i="1"/>
  <c r="EU43" i="1"/>
  <c r="EU145" i="1"/>
  <c r="EU203" i="1"/>
  <c r="EU150" i="1"/>
  <c r="EU288" i="1"/>
  <c r="EU204" i="1"/>
  <c r="EU92" i="1"/>
  <c r="EU125" i="1"/>
  <c r="EU234" i="1"/>
  <c r="EU90" i="1"/>
  <c r="EU134" i="1"/>
  <c r="EU105" i="1"/>
  <c r="EU186" i="1"/>
  <c r="EU12" i="1"/>
  <c r="EU254" i="1"/>
  <c r="EU263" i="1"/>
  <c r="EU202" i="1"/>
  <c r="EU218" i="1"/>
  <c r="EU147" i="1"/>
  <c r="EU278" i="1"/>
  <c r="EU255" i="1"/>
  <c r="EU291" i="1"/>
  <c r="EU233" i="1"/>
  <c r="EU197" i="1"/>
  <c r="EU124" i="1"/>
  <c r="EU129" i="1"/>
  <c r="EU173" i="1"/>
  <c r="EU237" i="1"/>
  <c r="EU279" i="1"/>
  <c r="EU154" i="1"/>
  <c r="EU276" i="1"/>
  <c r="EU205" i="1"/>
  <c r="EU264" i="1"/>
  <c r="EU148" i="1"/>
  <c r="EU167" i="1"/>
  <c r="EU198" i="1"/>
  <c r="EU283" i="1"/>
  <c r="EU73" i="1"/>
  <c r="EU165" i="1"/>
  <c r="EU236" i="1"/>
  <c r="EU88" i="1"/>
  <c r="EU159" i="1"/>
  <c r="EU256" i="1"/>
  <c r="EU170" i="1"/>
  <c r="EU29" i="1"/>
  <c r="EU57" i="1"/>
  <c r="EU235" i="1"/>
  <c r="EU199" i="1"/>
  <c r="EU11" i="1"/>
  <c r="EU21" i="1"/>
  <c r="EU38" i="1"/>
  <c r="EU110" i="1"/>
  <c r="EU238" i="1"/>
  <c r="EU246" i="1"/>
  <c r="EU259" i="1"/>
  <c r="EU16" i="1"/>
  <c r="EU158" i="1"/>
  <c r="EU301" i="1"/>
  <c r="EU81" i="1"/>
  <c r="EU149" i="1"/>
  <c r="EU20" i="1"/>
  <c r="EU192" i="1"/>
  <c r="EU15" i="1"/>
  <c r="EU258" i="1"/>
  <c r="EU80" i="1"/>
  <c r="EU141" i="1"/>
  <c r="EU182" i="1"/>
  <c r="EU270" i="1"/>
  <c r="EU287" i="1"/>
  <c r="EU32" i="1"/>
  <c r="EU87" i="1"/>
  <c r="EU304" i="1"/>
  <c r="EU40" i="1"/>
  <c r="EU86" i="1"/>
  <c r="EU127" i="1"/>
  <c r="EU137" i="1"/>
  <c r="EU201" i="1"/>
  <c r="EU224" i="1"/>
  <c r="EU275" i="1"/>
  <c r="EU253" i="1"/>
  <c r="EU183" i="1"/>
  <c r="EU232" i="1"/>
  <c r="EU281" i="1"/>
  <c r="EU249" i="1"/>
  <c r="EU180" i="1"/>
  <c r="EU196" i="1"/>
  <c r="EU230" i="1"/>
  <c r="EU46" i="1"/>
  <c r="EU294" i="1"/>
  <c r="EU54" i="1"/>
  <c r="EU45" i="1"/>
  <c r="EU104" i="1"/>
  <c r="EU265" i="1"/>
  <c r="EU49" i="1"/>
  <c r="EU273" i="1"/>
  <c r="EU188" i="1"/>
  <c r="EU175" i="1"/>
  <c r="EU178" i="1"/>
  <c r="EU138" i="1"/>
  <c r="EU27" i="1"/>
  <c r="EU30" i="1"/>
  <c r="EU99" i="1"/>
  <c r="EU98" i="1"/>
  <c r="EU164" i="1"/>
  <c r="EU8" i="1"/>
  <c r="EU95" i="1"/>
  <c r="EU76" i="1"/>
  <c r="EU71" i="1"/>
  <c r="EU262" i="1"/>
  <c r="EU106" i="1"/>
  <c r="EU274" i="1"/>
  <c r="EU112" i="1"/>
  <c r="EU184" i="1"/>
  <c r="EU33" i="1"/>
  <c r="EU215" i="1"/>
  <c r="EU177" i="1"/>
  <c r="ET163" i="1"/>
  <c r="ET257" i="1"/>
  <c r="ET89" i="1"/>
  <c r="ET216" i="1"/>
  <c r="ET24" i="1"/>
  <c r="ET176" i="1"/>
  <c r="ET269" i="1"/>
  <c r="ET84" i="1"/>
  <c r="ET248" i="1"/>
  <c r="ET179" i="1"/>
  <c r="ET210" i="1"/>
  <c r="ET53" i="1"/>
  <c r="ET123" i="1"/>
  <c r="ET39" i="1"/>
  <c r="ET267" i="1"/>
  <c r="ET214" i="1"/>
  <c r="ET299" i="1"/>
  <c r="ET18" i="1"/>
  <c r="ET56" i="1"/>
  <c r="ET55" i="1"/>
  <c r="ET193" i="1"/>
  <c r="ET136" i="1"/>
  <c r="ET35" i="1"/>
  <c r="ET300" i="1"/>
  <c r="ET96" i="1"/>
  <c r="ET62" i="1"/>
  <c r="ET91" i="1"/>
  <c r="ET209" i="1"/>
  <c r="ET37" i="1"/>
  <c r="ET250" i="1"/>
  <c r="ET194" i="1"/>
  <c r="ET208" i="1"/>
  <c r="ET64" i="1"/>
  <c r="ET113" i="1"/>
  <c r="ET111" i="1"/>
  <c r="ET108" i="1"/>
  <c r="ET220" i="1"/>
  <c r="ET135" i="1"/>
  <c r="ET211" i="1"/>
  <c r="ET222" i="1"/>
  <c r="ET94" i="1"/>
  <c r="ET70" i="1"/>
  <c r="ET19" i="1"/>
  <c r="ET298" i="1"/>
  <c r="ET245" i="1"/>
  <c r="ET139" i="1"/>
  <c r="ET243" i="1"/>
  <c r="ET23" i="1"/>
  <c r="ET58" i="1"/>
  <c r="ET7" i="1"/>
  <c r="ET47" i="1"/>
  <c r="ET228" i="1"/>
  <c r="ET223" i="1"/>
  <c r="ET271" i="1"/>
  <c r="ET219" i="1"/>
  <c r="ET103" i="1"/>
  <c r="ET157" i="1"/>
  <c r="ET120" i="1"/>
  <c r="ET2" i="1"/>
  <c r="ET252" i="1"/>
  <c r="ET4" i="1"/>
  <c r="ET25" i="1"/>
  <c r="ET187" i="1"/>
  <c r="ET190" i="1"/>
  <c r="ET119" i="1"/>
  <c r="ET297" i="1"/>
  <c r="ET10" i="1"/>
  <c r="ET72" i="1"/>
  <c r="ET102" i="1"/>
  <c r="ET229" i="1"/>
  <c r="ET117" i="1"/>
  <c r="ET44" i="1"/>
  <c r="ET83" i="1"/>
  <c r="ET162" i="1"/>
  <c r="ET174" i="1"/>
  <c r="ET272" i="1"/>
  <c r="ET144" i="1"/>
  <c r="ET181" i="1"/>
  <c r="ET97" i="1"/>
  <c r="ET34" i="1"/>
  <c r="ET60" i="1"/>
  <c r="ET260" i="1"/>
  <c r="ET115" i="1"/>
  <c r="ET185" i="1"/>
  <c r="ET131" i="1"/>
  <c r="ET227" i="1"/>
  <c r="ET61" i="1"/>
  <c r="ET22" i="1"/>
  <c r="ET100" i="1"/>
  <c r="ET63" i="1"/>
  <c r="ET121" i="1"/>
  <c r="ET28" i="1"/>
  <c r="ET69" i="1"/>
  <c r="ET85" i="1"/>
  <c r="ET52" i="1"/>
  <c r="ET191" i="1"/>
  <c r="ET67" i="1"/>
  <c r="ET195" i="1"/>
  <c r="ET116" i="1"/>
  <c r="ET244" i="1"/>
  <c r="ET5" i="1"/>
  <c r="ET75" i="1"/>
  <c r="ET140" i="1"/>
  <c r="ET261" i="1"/>
  <c r="ET59" i="1"/>
  <c r="ET68" i="1"/>
  <c r="ET277" i="1"/>
  <c r="ET200" i="1"/>
  <c r="ET51" i="1"/>
  <c r="ET168" i="1"/>
  <c r="ET152" i="1"/>
  <c r="ET302" i="1"/>
  <c r="ET160" i="1"/>
  <c r="ET251" i="1"/>
  <c r="ET133" i="1"/>
  <c r="ET171" i="1"/>
  <c r="ET166" i="1"/>
  <c r="ET50" i="1"/>
  <c r="ET107" i="1"/>
  <c r="ET26" i="1"/>
  <c r="ET82" i="1"/>
  <c r="ET146" i="1"/>
  <c r="ET212" i="1"/>
  <c r="ET132" i="1"/>
  <c r="ET280" i="1"/>
  <c r="ET266" i="1"/>
  <c r="ET293" i="1"/>
  <c r="ET295" i="1"/>
  <c r="ET225" i="1"/>
  <c r="ET239" i="1"/>
  <c r="ET118" i="1"/>
  <c r="ET151" i="1"/>
  <c r="ET296" i="1"/>
  <c r="ET221" i="1"/>
  <c r="ET36" i="1"/>
  <c r="ET156" i="1"/>
  <c r="ET217" i="1"/>
  <c r="ET292" i="1"/>
  <c r="ET6" i="1"/>
  <c r="ET93" i="1"/>
  <c r="ET213" i="1"/>
  <c r="ET284" i="1"/>
  <c r="ET109" i="1"/>
  <c r="ET128" i="1"/>
  <c r="ET285" i="1"/>
  <c r="ET155" i="1"/>
  <c r="ET268" i="1"/>
  <c r="ET78" i="1"/>
  <c r="ET31" i="1"/>
  <c r="ET3" i="1"/>
  <c r="ET143" i="1"/>
  <c r="ET114" i="1"/>
  <c r="ET142" i="1"/>
  <c r="ET240" i="1"/>
  <c r="ET101" i="1"/>
  <c r="ET130" i="1"/>
  <c r="ET289" i="1"/>
  <c r="ET172" i="1"/>
  <c r="ET226" i="1"/>
  <c r="ET161" i="1"/>
  <c r="ET231" i="1"/>
  <c r="ET247" i="1"/>
  <c r="ET126" i="1"/>
  <c r="ET9" i="1"/>
  <c r="ET41" i="1"/>
  <c r="ET42" i="1"/>
  <c r="ET43" i="1"/>
  <c r="ET145" i="1"/>
  <c r="ET203" i="1"/>
  <c r="ET150" i="1"/>
  <c r="ET288" i="1"/>
  <c r="ET204" i="1"/>
  <c r="ET92" i="1"/>
  <c r="ET125" i="1"/>
  <c r="ET234" i="1"/>
  <c r="ET90" i="1"/>
  <c r="ET134" i="1"/>
  <c r="ET105" i="1"/>
  <c r="ET186" i="1"/>
  <c r="ET12" i="1"/>
  <c r="ET254" i="1"/>
  <c r="ET263" i="1"/>
  <c r="ET202" i="1"/>
  <c r="ET218" i="1"/>
  <c r="ET147" i="1"/>
  <c r="ET278" i="1"/>
  <c r="ET255" i="1"/>
  <c r="ET291" i="1"/>
  <c r="ET233" i="1"/>
  <c r="ET197" i="1"/>
  <c r="ET124" i="1"/>
  <c r="ET129" i="1"/>
  <c r="ET173" i="1"/>
  <c r="ET237" i="1"/>
  <c r="ET279" i="1"/>
  <c r="ET154" i="1"/>
  <c r="ET276" i="1"/>
  <c r="ET205" i="1"/>
  <c r="ET264" i="1"/>
  <c r="ET148" i="1"/>
  <c r="ET167" i="1"/>
  <c r="ET198" i="1"/>
  <c r="ET283" i="1"/>
  <c r="ET73" i="1"/>
  <c r="ET165" i="1"/>
  <c r="ET236" i="1"/>
  <c r="ET88" i="1"/>
  <c r="ET159" i="1"/>
  <c r="ET256" i="1"/>
  <c r="ET170" i="1"/>
  <c r="ET29" i="1"/>
  <c r="ET57" i="1"/>
  <c r="ET235" i="1"/>
  <c r="ET199" i="1"/>
  <c r="ET11" i="1"/>
  <c r="ET21" i="1"/>
  <c r="ET38" i="1"/>
  <c r="ET110" i="1"/>
  <c r="ET238" i="1"/>
  <c r="ET246" i="1"/>
  <c r="ET259" i="1"/>
  <c r="ET16" i="1"/>
  <c r="ET158" i="1"/>
  <c r="ET301" i="1"/>
  <c r="ET81" i="1"/>
  <c r="ET149" i="1"/>
  <c r="ET20" i="1"/>
  <c r="ET192" i="1"/>
  <c r="ET15" i="1"/>
  <c r="ET258" i="1"/>
  <c r="ET80" i="1"/>
  <c r="ET141" i="1"/>
  <c r="ET182" i="1"/>
  <c r="ET270" i="1"/>
  <c r="ET287" i="1"/>
  <c r="ET32" i="1"/>
  <c r="ET87" i="1"/>
  <c r="ET304" i="1"/>
  <c r="ET40" i="1"/>
  <c r="ET86" i="1"/>
  <c r="ET127" i="1"/>
  <c r="ET137" i="1"/>
  <c r="ET201" i="1"/>
  <c r="ET224" i="1"/>
  <c r="ET275" i="1"/>
  <c r="ET253" i="1"/>
  <c r="ET183" i="1"/>
  <c r="ET232" i="1"/>
  <c r="ET281" i="1"/>
  <c r="ET249" i="1"/>
  <c r="ET180" i="1"/>
  <c r="ET196" i="1"/>
  <c r="ET230" i="1"/>
  <c r="ET46" i="1"/>
  <c r="ET294" i="1"/>
  <c r="ET54" i="1"/>
  <c r="ET45" i="1"/>
  <c r="ET104" i="1"/>
  <c r="ET265" i="1"/>
  <c r="ET49" i="1"/>
  <c r="ET273" i="1"/>
  <c r="ET188" i="1"/>
  <c r="ET175" i="1"/>
  <c r="ET178" i="1"/>
  <c r="ET138" i="1"/>
  <c r="ET27" i="1"/>
  <c r="ET30" i="1"/>
  <c r="ET99" i="1"/>
  <c r="ET98" i="1"/>
  <c r="ET164" i="1"/>
  <c r="ET8" i="1"/>
  <c r="ET95" i="1"/>
  <c r="ET76" i="1"/>
  <c r="ET71" i="1"/>
  <c r="ET262" i="1"/>
  <c r="ET106" i="1"/>
  <c r="ET274" i="1"/>
  <c r="ET112" i="1"/>
  <c r="ET184" i="1"/>
  <c r="ET33" i="1"/>
  <c r="ET215" i="1"/>
  <c r="ET177" i="1"/>
  <c r="ES163" i="1"/>
  <c r="ES257" i="1"/>
  <c r="ES89" i="1"/>
  <c r="ES216" i="1"/>
  <c r="ES24" i="1"/>
  <c r="ES176" i="1"/>
  <c r="ES269" i="1"/>
  <c r="ES84" i="1"/>
  <c r="ES248" i="1"/>
  <c r="ES179" i="1"/>
  <c r="ES210" i="1"/>
  <c r="ES53" i="1"/>
  <c r="ES123" i="1"/>
  <c r="ES39" i="1"/>
  <c r="ES267" i="1"/>
  <c r="ES214" i="1"/>
  <c r="ES299" i="1"/>
  <c r="ES18" i="1"/>
  <c r="ES56" i="1"/>
  <c r="ES55" i="1"/>
  <c r="ES193" i="1"/>
  <c r="ES136" i="1"/>
  <c r="ES35" i="1"/>
  <c r="ES300" i="1"/>
  <c r="ES96" i="1"/>
  <c r="ES62" i="1"/>
  <c r="ES91" i="1"/>
  <c r="ES209" i="1"/>
  <c r="ES37" i="1"/>
  <c r="ES250" i="1"/>
  <c r="ES194" i="1"/>
  <c r="ES208" i="1"/>
  <c r="ES64" i="1"/>
  <c r="ES113" i="1"/>
  <c r="ES111" i="1"/>
  <c r="ES108" i="1"/>
  <c r="ES220" i="1"/>
  <c r="ES135" i="1"/>
  <c r="ES211" i="1"/>
  <c r="ES222" i="1"/>
  <c r="ES94" i="1"/>
  <c r="ES70" i="1"/>
  <c r="ES19" i="1"/>
  <c r="ES298" i="1"/>
  <c r="ES245" i="1"/>
  <c r="ES139" i="1"/>
  <c r="ES243" i="1"/>
  <c r="ES23" i="1"/>
  <c r="ES58" i="1"/>
  <c r="ES7" i="1"/>
  <c r="ES47" i="1"/>
  <c r="ES228" i="1"/>
  <c r="ES223" i="1"/>
  <c r="ES271" i="1"/>
  <c r="ES219" i="1"/>
  <c r="ES103" i="1"/>
  <c r="ES157" i="1"/>
  <c r="ES120" i="1"/>
  <c r="ES2" i="1"/>
  <c r="ES252" i="1"/>
  <c r="ES4" i="1"/>
  <c r="ES25" i="1"/>
  <c r="ES187" i="1"/>
  <c r="ES190" i="1"/>
  <c r="ES119" i="1"/>
  <c r="ES297" i="1"/>
  <c r="ES10" i="1"/>
  <c r="ES72" i="1"/>
  <c r="ES102" i="1"/>
  <c r="ES229" i="1"/>
  <c r="ES117" i="1"/>
  <c r="ES44" i="1"/>
  <c r="ES83" i="1"/>
  <c r="ES162" i="1"/>
  <c r="ES174" i="1"/>
  <c r="ES272" i="1"/>
  <c r="ES144" i="1"/>
  <c r="ES181" i="1"/>
  <c r="ES97" i="1"/>
  <c r="ES34" i="1"/>
  <c r="ES60" i="1"/>
  <c r="ES260" i="1"/>
  <c r="ES115" i="1"/>
  <c r="ES185" i="1"/>
  <c r="ES131" i="1"/>
  <c r="ES227" i="1"/>
  <c r="ES61" i="1"/>
  <c r="ES22" i="1"/>
  <c r="ES100" i="1"/>
  <c r="ES63" i="1"/>
  <c r="ES121" i="1"/>
  <c r="ES28" i="1"/>
  <c r="ES69" i="1"/>
  <c r="ES85" i="1"/>
  <c r="ES52" i="1"/>
  <c r="ES191" i="1"/>
  <c r="ES67" i="1"/>
  <c r="ES195" i="1"/>
  <c r="ES116" i="1"/>
  <c r="ES244" i="1"/>
  <c r="ES5" i="1"/>
  <c r="ES75" i="1"/>
  <c r="ES140" i="1"/>
  <c r="ES261" i="1"/>
  <c r="ES59" i="1"/>
  <c r="ES68" i="1"/>
  <c r="ES277" i="1"/>
  <c r="ES200" i="1"/>
  <c r="ES51" i="1"/>
  <c r="ES168" i="1"/>
  <c r="ES152" i="1"/>
  <c r="ES302" i="1"/>
  <c r="ES160" i="1"/>
  <c r="ES251" i="1"/>
  <c r="ES133" i="1"/>
  <c r="ES171" i="1"/>
  <c r="ES166" i="1"/>
  <c r="ES50" i="1"/>
  <c r="ES107" i="1"/>
  <c r="ES26" i="1"/>
  <c r="ES82" i="1"/>
  <c r="ES146" i="1"/>
  <c r="ES212" i="1"/>
  <c r="ES132" i="1"/>
  <c r="ES280" i="1"/>
  <c r="ES266" i="1"/>
  <c r="ES293" i="1"/>
  <c r="ES295" i="1"/>
  <c r="ES225" i="1"/>
  <c r="ES239" i="1"/>
  <c r="ES118" i="1"/>
  <c r="ES151" i="1"/>
  <c r="ES296" i="1"/>
  <c r="ES221" i="1"/>
  <c r="ES36" i="1"/>
  <c r="ES156" i="1"/>
  <c r="ES217" i="1"/>
  <c r="ES292" i="1"/>
  <c r="ES6" i="1"/>
  <c r="ES93" i="1"/>
  <c r="ES213" i="1"/>
  <c r="ES284" i="1"/>
  <c r="ES109" i="1"/>
  <c r="ES128" i="1"/>
  <c r="ES285" i="1"/>
  <c r="ES155" i="1"/>
  <c r="ES268" i="1"/>
  <c r="ES78" i="1"/>
  <c r="ES31" i="1"/>
  <c r="ES3" i="1"/>
  <c r="ES143" i="1"/>
  <c r="ES114" i="1"/>
  <c r="ES142" i="1"/>
  <c r="ES240" i="1"/>
  <c r="ES101" i="1"/>
  <c r="ES130" i="1"/>
  <c r="ES289" i="1"/>
  <c r="ES172" i="1"/>
  <c r="ES226" i="1"/>
  <c r="ES161" i="1"/>
  <c r="ES231" i="1"/>
  <c r="ES247" i="1"/>
  <c r="ES126" i="1"/>
  <c r="ES9" i="1"/>
  <c r="ES41" i="1"/>
  <c r="ES42" i="1"/>
  <c r="ES43" i="1"/>
  <c r="ES145" i="1"/>
  <c r="ES203" i="1"/>
  <c r="ES150" i="1"/>
  <c r="ES288" i="1"/>
  <c r="ES204" i="1"/>
  <c r="ES92" i="1"/>
  <c r="ES125" i="1"/>
  <c r="ES234" i="1"/>
  <c r="ES90" i="1"/>
  <c r="ES134" i="1"/>
  <c r="ES105" i="1"/>
  <c r="ES186" i="1"/>
  <c r="ES12" i="1"/>
  <c r="ES254" i="1"/>
  <c r="ES263" i="1"/>
  <c r="ES202" i="1"/>
  <c r="ES218" i="1"/>
  <c r="ES147" i="1"/>
  <c r="ES278" i="1"/>
  <c r="ES255" i="1"/>
  <c r="ES291" i="1"/>
  <c r="ES233" i="1"/>
  <c r="ES197" i="1"/>
  <c r="ES124" i="1"/>
  <c r="ES129" i="1"/>
  <c r="ES173" i="1"/>
  <c r="ES237" i="1"/>
  <c r="ES279" i="1"/>
  <c r="ES154" i="1"/>
  <c r="ES276" i="1"/>
  <c r="ES205" i="1"/>
  <c r="ES264" i="1"/>
  <c r="ES148" i="1"/>
  <c r="ES167" i="1"/>
  <c r="ES198" i="1"/>
  <c r="ES283" i="1"/>
  <c r="ES73" i="1"/>
  <c r="ES165" i="1"/>
  <c r="ES236" i="1"/>
  <c r="ES88" i="1"/>
  <c r="ES159" i="1"/>
  <c r="ES256" i="1"/>
  <c r="ES170" i="1"/>
  <c r="ES29" i="1"/>
  <c r="ES57" i="1"/>
  <c r="ES235" i="1"/>
  <c r="ES199" i="1"/>
  <c r="ES11" i="1"/>
  <c r="ES21" i="1"/>
  <c r="ES38" i="1"/>
  <c r="ES110" i="1"/>
  <c r="ES238" i="1"/>
  <c r="ES246" i="1"/>
  <c r="ES259" i="1"/>
  <c r="ES16" i="1"/>
  <c r="ES158" i="1"/>
  <c r="ES301" i="1"/>
  <c r="ES81" i="1"/>
  <c r="ES149" i="1"/>
  <c r="ES20" i="1"/>
  <c r="ES192" i="1"/>
  <c r="ES15" i="1"/>
  <c r="ES258" i="1"/>
  <c r="ES80" i="1"/>
  <c r="ES141" i="1"/>
  <c r="ES182" i="1"/>
  <c r="ES270" i="1"/>
  <c r="ES287" i="1"/>
  <c r="ES32" i="1"/>
  <c r="ES87" i="1"/>
  <c r="ES304" i="1"/>
  <c r="ES40" i="1"/>
  <c r="ES86" i="1"/>
  <c r="ES127" i="1"/>
  <c r="ES137" i="1"/>
  <c r="ES201" i="1"/>
  <c r="ES224" i="1"/>
  <c r="ES275" i="1"/>
  <c r="ES253" i="1"/>
  <c r="ES183" i="1"/>
  <c r="ES232" i="1"/>
  <c r="ES281" i="1"/>
  <c r="ES249" i="1"/>
  <c r="ES180" i="1"/>
  <c r="ES196" i="1"/>
  <c r="ES230" i="1"/>
  <c r="ES46" i="1"/>
  <c r="ES294" i="1"/>
  <c r="ES54" i="1"/>
  <c r="ES45" i="1"/>
  <c r="ES104" i="1"/>
  <c r="ES265" i="1"/>
  <c r="ES49" i="1"/>
  <c r="ES273" i="1"/>
  <c r="ES188" i="1"/>
  <c r="ES175" i="1"/>
  <c r="ES178" i="1"/>
  <c r="ES138" i="1"/>
  <c r="ES27" i="1"/>
  <c r="ES30" i="1"/>
  <c r="ES99" i="1"/>
  <c r="ES98" i="1"/>
  <c r="ES164" i="1"/>
  <c r="ES8" i="1"/>
  <c r="ES95" i="1"/>
  <c r="ES76" i="1"/>
  <c r="ES71" i="1"/>
  <c r="ES262" i="1"/>
  <c r="ES106" i="1"/>
  <c r="ES274" i="1"/>
  <c r="ES112" i="1"/>
  <c r="ES184" i="1"/>
  <c r="ES33" i="1"/>
  <c r="ES215" i="1"/>
  <c r="ES177" i="1"/>
  <c r="ER163" i="1"/>
  <c r="ER257" i="1"/>
  <c r="ER89" i="1"/>
  <c r="ER216" i="1"/>
  <c r="ER24" i="1"/>
  <c r="ER176" i="1"/>
  <c r="ER269" i="1"/>
  <c r="ER84" i="1"/>
  <c r="ER248" i="1"/>
  <c r="ER179" i="1"/>
  <c r="ER210" i="1"/>
  <c r="ER53" i="1"/>
  <c r="ER123" i="1"/>
  <c r="ER39" i="1"/>
  <c r="ER267" i="1"/>
  <c r="ER214" i="1"/>
  <c r="ER299" i="1"/>
  <c r="ER18" i="1"/>
  <c r="ER56" i="1"/>
  <c r="ER55" i="1"/>
  <c r="ER193" i="1"/>
  <c r="ER136" i="1"/>
  <c r="ER35" i="1"/>
  <c r="ER300" i="1"/>
  <c r="ER96" i="1"/>
  <c r="ER62" i="1"/>
  <c r="ER91" i="1"/>
  <c r="ER209" i="1"/>
  <c r="ER37" i="1"/>
  <c r="ER250" i="1"/>
  <c r="ER194" i="1"/>
  <c r="ER208" i="1"/>
  <c r="ER64" i="1"/>
  <c r="ER113" i="1"/>
  <c r="ER111" i="1"/>
  <c r="ER108" i="1"/>
  <c r="ER220" i="1"/>
  <c r="ER135" i="1"/>
  <c r="ER211" i="1"/>
  <c r="ER222" i="1"/>
  <c r="ER94" i="1"/>
  <c r="ER70" i="1"/>
  <c r="ER19" i="1"/>
  <c r="ER298" i="1"/>
  <c r="ER245" i="1"/>
  <c r="ER139" i="1"/>
  <c r="ER243" i="1"/>
  <c r="ER23" i="1"/>
  <c r="ER58" i="1"/>
  <c r="ER7" i="1"/>
  <c r="ER47" i="1"/>
  <c r="ER228" i="1"/>
  <c r="ER223" i="1"/>
  <c r="ER271" i="1"/>
  <c r="ER219" i="1"/>
  <c r="ER103" i="1"/>
  <c r="ER157" i="1"/>
  <c r="ER120" i="1"/>
  <c r="ER2" i="1"/>
  <c r="ER252" i="1"/>
  <c r="ER4" i="1"/>
  <c r="ER25" i="1"/>
  <c r="ER187" i="1"/>
  <c r="ER190" i="1"/>
  <c r="ER119" i="1"/>
  <c r="ER297" i="1"/>
  <c r="ER10" i="1"/>
  <c r="ER72" i="1"/>
  <c r="ER102" i="1"/>
  <c r="ER229" i="1"/>
  <c r="ER117" i="1"/>
  <c r="ER44" i="1"/>
  <c r="ER83" i="1"/>
  <c r="ER162" i="1"/>
  <c r="ER174" i="1"/>
  <c r="ER272" i="1"/>
  <c r="ER144" i="1"/>
  <c r="ER181" i="1"/>
  <c r="ER97" i="1"/>
  <c r="ER34" i="1"/>
  <c r="ER60" i="1"/>
  <c r="ER260" i="1"/>
  <c r="ER115" i="1"/>
  <c r="ER185" i="1"/>
  <c r="ER131" i="1"/>
  <c r="ER227" i="1"/>
  <c r="ER61" i="1"/>
  <c r="ER22" i="1"/>
  <c r="ER100" i="1"/>
  <c r="ER63" i="1"/>
  <c r="ER121" i="1"/>
  <c r="ER28" i="1"/>
  <c r="ER69" i="1"/>
  <c r="ER85" i="1"/>
  <c r="ER52" i="1"/>
  <c r="ER191" i="1"/>
  <c r="ER67" i="1"/>
  <c r="ER195" i="1"/>
  <c r="ER116" i="1"/>
  <c r="ER244" i="1"/>
  <c r="ER5" i="1"/>
  <c r="ER75" i="1"/>
  <c r="ER140" i="1"/>
  <c r="ER261" i="1"/>
  <c r="ER59" i="1"/>
  <c r="ER68" i="1"/>
  <c r="ER277" i="1"/>
  <c r="ER200" i="1"/>
  <c r="ER51" i="1"/>
  <c r="ER168" i="1"/>
  <c r="ER152" i="1"/>
  <c r="ER302" i="1"/>
  <c r="ER160" i="1"/>
  <c r="ER251" i="1"/>
  <c r="ER133" i="1"/>
  <c r="ER171" i="1"/>
  <c r="ER166" i="1"/>
  <c r="ER50" i="1"/>
  <c r="ER107" i="1"/>
  <c r="ER26" i="1"/>
  <c r="ER82" i="1"/>
  <c r="ER146" i="1"/>
  <c r="ER212" i="1"/>
  <c r="ER132" i="1"/>
  <c r="ER280" i="1"/>
  <c r="ER266" i="1"/>
  <c r="ER293" i="1"/>
  <c r="ER295" i="1"/>
  <c r="ER225" i="1"/>
  <c r="ER239" i="1"/>
  <c r="ER118" i="1"/>
  <c r="ER151" i="1"/>
  <c r="ER296" i="1"/>
  <c r="ER221" i="1"/>
  <c r="ER36" i="1"/>
  <c r="ER156" i="1"/>
  <c r="ER217" i="1"/>
  <c r="ER292" i="1"/>
  <c r="ER6" i="1"/>
  <c r="ER93" i="1"/>
  <c r="ER213" i="1"/>
  <c r="ER284" i="1"/>
  <c r="ER109" i="1"/>
  <c r="ER128" i="1"/>
  <c r="ER285" i="1"/>
  <c r="ER155" i="1"/>
  <c r="ER268" i="1"/>
  <c r="ER78" i="1"/>
  <c r="ER31" i="1"/>
  <c r="ER3" i="1"/>
  <c r="ER143" i="1"/>
  <c r="ER114" i="1"/>
  <c r="ER142" i="1"/>
  <c r="ER240" i="1"/>
  <c r="ER101" i="1"/>
  <c r="ER130" i="1"/>
  <c r="ER289" i="1"/>
  <c r="ER172" i="1"/>
  <c r="ER226" i="1"/>
  <c r="ER161" i="1"/>
  <c r="ER231" i="1"/>
  <c r="ER247" i="1"/>
  <c r="ER126" i="1"/>
  <c r="ER9" i="1"/>
  <c r="ER41" i="1"/>
  <c r="ER42" i="1"/>
  <c r="ER43" i="1"/>
  <c r="ER145" i="1"/>
  <c r="ER203" i="1"/>
  <c r="ER150" i="1"/>
  <c r="ER288" i="1"/>
  <c r="ER204" i="1"/>
  <c r="ER92" i="1"/>
  <c r="ER125" i="1"/>
  <c r="ER234" i="1"/>
  <c r="ER90" i="1"/>
  <c r="ER134" i="1"/>
  <c r="ER105" i="1"/>
  <c r="ER186" i="1"/>
  <c r="ER12" i="1"/>
  <c r="ER254" i="1"/>
  <c r="ER263" i="1"/>
  <c r="ER202" i="1"/>
  <c r="ER218" i="1"/>
  <c r="ER147" i="1"/>
  <c r="ER278" i="1"/>
  <c r="ER255" i="1"/>
  <c r="ER291" i="1"/>
  <c r="ER233" i="1"/>
  <c r="ER197" i="1"/>
  <c r="ER124" i="1"/>
  <c r="ER129" i="1"/>
  <c r="ER173" i="1"/>
  <c r="ER237" i="1"/>
  <c r="ER279" i="1"/>
  <c r="ER154" i="1"/>
  <c r="ER276" i="1"/>
  <c r="ER205" i="1"/>
  <c r="ER264" i="1"/>
  <c r="ER148" i="1"/>
  <c r="ER167" i="1"/>
  <c r="ER198" i="1"/>
  <c r="ER283" i="1"/>
  <c r="ER73" i="1"/>
  <c r="ER165" i="1"/>
  <c r="ER236" i="1"/>
  <c r="ER88" i="1"/>
  <c r="ER159" i="1"/>
  <c r="ER256" i="1"/>
  <c r="ER170" i="1"/>
  <c r="ER29" i="1"/>
  <c r="ER57" i="1"/>
  <c r="ER235" i="1"/>
  <c r="ER199" i="1"/>
  <c r="ER11" i="1"/>
  <c r="ER21" i="1"/>
  <c r="ER38" i="1"/>
  <c r="ER110" i="1"/>
  <c r="ER238" i="1"/>
  <c r="ER246" i="1"/>
  <c r="ER259" i="1"/>
  <c r="ER16" i="1"/>
  <c r="ER158" i="1"/>
  <c r="ER301" i="1"/>
  <c r="ER81" i="1"/>
  <c r="ER149" i="1"/>
  <c r="ER20" i="1"/>
  <c r="ER192" i="1"/>
  <c r="ER15" i="1"/>
  <c r="ER258" i="1"/>
  <c r="ER80" i="1"/>
  <c r="ER141" i="1"/>
  <c r="ER182" i="1"/>
  <c r="ER270" i="1"/>
  <c r="ER287" i="1"/>
  <c r="ER32" i="1"/>
  <c r="ER87" i="1"/>
  <c r="ER304" i="1"/>
  <c r="ER40" i="1"/>
  <c r="ER86" i="1"/>
  <c r="ER127" i="1"/>
  <c r="ER137" i="1"/>
  <c r="ER201" i="1"/>
  <c r="ER224" i="1"/>
  <c r="ER275" i="1"/>
  <c r="ER253" i="1"/>
  <c r="ER183" i="1"/>
  <c r="ER232" i="1"/>
  <c r="ER281" i="1"/>
  <c r="ER249" i="1"/>
  <c r="ER180" i="1"/>
  <c r="ER196" i="1"/>
  <c r="ER230" i="1"/>
  <c r="ER46" i="1"/>
  <c r="ER294" i="1"/>
  <c r="ER54" i="1"/>
  <c r="ER45" i="1"/>
  <c r="ER104" i="1"/>
  <c r="ER265" i="1"/>
  <c r="ER49" i="1"/>
  <c r="ER273" i="1"/>
  <c r="ER188" i="1"/>
  <c r="ER175" i="1"/>
  <c r="ER178" i="1"/>
  <c r="ER138" i="1"/>
  <c r="ER27" i="1"/>
  <c r="ER30" i="1"/>
  <c r="ER99" i="1"/>
  <c r="ER98" i="1"/>
  <c r="ER164" i="1"/>
  <c r="ER8" i="1"/>
  <c r="ER95" i="1"/>
  <c r="ER76" i="1"/>
  <c r="ER71" i="1"/>
  <c r="ER262" i="1"/>
  <c r="ER106" i="1"/>
  <c r="ER274" i="1"/>
  <c r="ER112" i="1"/>
  <c r="ER184" i="1"/>
  <c r="ER33" i="1"/>
  <c r="ER215" i="1"/>
  <c r="ER177" i="1"/>
  <c r="EQ163" i="1"/>
  <c r="EQ257" i="1"/>
  <c r="EQ89" i="1"/>
  <c r="EQ216" i="1"/>
  <c r="EQ24" i="1"/>
  <c r="EQ176" i="1"/>
  <c r="EQ269" i="1"/>
  <c r="EQ84" i="1"/>
  <c r="EQ248" i="1"/>
  <c r="EQ179" i="1"/>
  <c r="EQ210" i="1"/>
  <c r="EQ53" i="1"/>
  <c r="EQ123" i="1"/>
  <c r="EQ39" i="1"/>
  <c r="EQ267" i="1"/>
  <c r="EQ214" i="1"/>
  <c r="EQ299" i="1"/>
  <c r="EQ18" i="1"/>
  <c r="EQ56" i="1"/>
  <c r="EQ55" i="1"/>
  <c r="EQ193" i="1"/>
  <c r="EQ136" i="1"/>
  <c r="EQ35" i="1"/>
  <c r="EQ300" i="1"/>
  <c r="EQ96" i="1"/>
  <c r="EQ62" i="1"/>
  <c r="EQ91" i="1"/>
  <c r="EQ209" i="1"/>
  <c r="EQ37" i="1"/>
  <c r="EQ250" i="1"/>
  <c r="EQ194" i="1"/>
  <c r="EQ208" i="1"/>
  <c r="EQ64" i="1"/>
  <c r="EQ113" i="1"/>
  <c r="EQ111" i="1"/>
  <c r="EQ108" i="1"/>
  <c r="EQ220" i="1"/>
  <c r="EQ135" i="1"/>
  <c r="EQ211" i="1"/>
  <c r="EQ222" i="1"/>
  <c r="EQ94" i="1"/>
  <c r="EQ70" i="1"/>
  <c r="EQ19" i="1"/>
  <c r="EQ298" i="1"/>
  <c r="EQ245" i="1"/>
  <c r="EQ139" i="1"/>
  <c r="EQ243" i="1"/>
  <c r="EQ23" i="1"/>
  <c r="EQ58" i="1"/>
  <c r="EQ7" i="1"/>
  <c r="EQ47" i="1"/>
  <c r="EQ228" i="1"/>
  <c r="EQ223" i="1"/>
  <c r="EQ271" i="1"/>
  <c r="EQ219" i="1"/>
  <c r="EQ103" i="1"/>
  <c r="EQ157" i="1"/>
  <c r="EQ120" i="1"/>
  <c r="EQ2" i="1"/>
  <c r="EQ252" i="1"/>
  <c r="EQ4" i="1"/>
  <c r="EQ25" i="1"/>
  <c r="EQ187" i="1"/>
  <c r="EQ190" i="1"/>
  <c r="EQ119" i="1"/>
  <c r="EQ297" i="1"/>
  <c r="EQ10" i="1"/>
  <c r="EQ72" i="1"/>
  <c r="EQ102" i="1"/>
  <c r="EQ229" i="1"/>
  <c r="EQ117" i="1"/>
  <c r="EQ44" i="1"/>
  <c r="EQ83" i="1"/>
  <c r="EQ162" i="1"/>
  <c r="EQ174" i="1"/>
  <c r="EQ272" i="1"/>
  <c r="EQ144" i="1"/>
  <c r="EQ181" i="1"/>
  <c r="EQ97" i="1"/>
  <c r="EQ34" i="1"/>
  <c r="EQ60" i="1"/>
  <c r="EQ260" i="1"/>
  <c r="EQ115" i="1"/>
  <c r="EQ185" i="1"/>
  <c r="EQ131" i="1"/>
  <c r="EQ227" i="1"/>
  <c r="EQ61" i="1"/>
  <c r="EQ22" i="1"/>
  <c r="EQ100" i="1"/>
  <c r="EQ63" i="1"/>
  <c r="EQ121" i="1"/>
  <c r="EQ28" i="1"/>
  <c r="EQ69" i="1"/>
  <c r="EQ85" i="1"/>
  <c r="EQ52" i="1"/>
  <c r="EQ191" i="1"/>
  <c r="EQ67" i="1"/>
  <c r="EQ195" i="1"/>
  <c r="EQ116" i="1"/>
  <c r="EQ244" i="1"/>
  <c r="EQ5" i="1"/>
  <c r="EQ75" i="1"/>
  <c r="EQ140" i="1"/>
  <c r="EQ261" i="1"/>
  <c r="EQ59" i="1"/>
  <c r="EQ68" i="1"/>
  <c r="EQ277" i="1"/>
  <c r="EQ200" i="1"/>
  <c r="EQ51" i="1"/>
  <c r="EQ168" i="1"/>
  <c r="EQ152" i="1"/>
  <c r="EQ302" i="1"/>
  <c r="EQ160" i="1"/>
  <c r="EQ251" i="1"/>
  <c r="EQ133" i="1"/>
  <c r="EQ171" i="1"/>
  <c r="EQ166" i="1"/>
  <c r="EQ50" i="1"/>
  <c r="EQ107" i="1"/>
  <c r="EQ26" i="1"/>
  <c r="EQ82" i="1"/>
  <c r="EQ146" i="1"/>
  <c r="EQ212" i="1"/>
  <c r="EQ132" i="1"/>
  <c r="EQ280" i="1"/>
  <c r="EQ266" i="1"/>
  <c r="EQ293" i="1"/>
  <c r="EQ295" i="1"/>
  <c r="EQ225" i="1"/>
  <c r="EQ239" i="1"/>
  <c r="EQ118" i="1"/>
  <c r="EQ151" i="1"/>
  <c r="EQ296" i="1"/>
  <c r="EQ221" i="1"/>
  <c r="EQ36" i="1"/>
  <c r="EQ156" i="1"/>
  <c r="EQ217" i="1"/>
  <c r="EQ292" i="1"/>
  <c r="EQ6" i="1"/>
  <c r="EQ93" i="1"/>
  <c r="EQ213" i="1"/>
  <c r="EQ284" i="1"/>
  <c r="EQ109" i="1"/>
  <c r="EQ128" i="1"/>
  <c r="EQ285" i="1"/>
  <c r="EQ155" i="1"/>
  <c r="EQ268" i="1"/>
  <c r="EQ78" i="1"/>
  <c r="EQ31" i="1"/>
  <c r="EQ3" i="1"/>
  <c r="EQ143" i="1"/>
  <c r="EQ114" i="1"/>
  <c r="EQ142" i="1"/>
  <c r="EQ240" i="1"/>
  <c r="EQ101" i="1"/>
  <c r="EQ130" i="1"/>
  <c r="EQ289" i="1"/>
  <c r="EQ172" i="1"/>
  <c r="EQ226" i="1"/>
  <c r="EQ161" i="1"/>
  <c r="EQ231" i="1"/>
  <c r="EQ247" i="1"/>
  <c r="EQ126" i="1"/>
  <c r="EQ9" i="1"/>
  <c r="EQ41" i="1"/>
  <c r="EQ42" i="1"/>
  <c r="EQ43" i="1"/>
  <c r="EQ145" i="1"/>
  <c r="EQ203" i="1"/>
  <c r="EQ150" i="1"/>
  <c r="EQ288" i="1"/>
  <c r="EQ204" i="1"/>
  <c r="EQ92" i="1"/>
  <c r="EQ125" i="1"/>
  <c r="EQ234" i="1"/>
  <c r="EQ90" i="1"/>
  <c r="EQ134" i="1"/>
  <c r="EQ105" i="1"/>
  <c r="EQ186" i="1"/>
  <c r="EQ12" i="1"/>
  <c r="EQ254" i="1"/>
  <c r="EQ263" i="1"/>
  <c r="EQ202" i="1"/>
  <c r="EQ218" i="1"/>
  <c r="EQ147" i="1"/>
  <c r="EQ278" i="1"/>
  <c r="EQ255" i="1"/>
  <c r="EQ291" i="1"/>
  <c r="EQ233" i="1"/>
  <c r="EQ197" i="1"/>
  <c r="EQ124" i="1"/>
  <c r="EQ129" i="1"/>
  <c r="EQ173" i="1"/>
  <c r="EQ237" i="1"/>
  <c r="EQ279" i="1"/>
  <c r="EQ154" i="1"/>
  <c r="EQ276" i="1"/>
  <c r="EQ205" i="1"/>
  <c r="EQ264" i="1"/>
  <c r="EQ148" i="1"/>
  <c r="EQ167" i="1"/>
  <c r="EQ198" i="1"/>
  <c r="EQ283" i="1"/>
  <c r="EQ73" i="1"/>
  <c r="EQ165" i="1"/>
  <c r="EQ236" i="1"/>
  <c r="EQ88" i="1"/>
  <c r="EQ159" i="1"/>
  <c r="EQ256" i="1"/>
  <c r="EQ170" i="1"/>
  <c r="EQ29" i="1"/>
  <c r="EQ57" i="1"/>
  <c r="EQ235" i="1"/>
  <c r="EQ199" i="1"/>
  <c r="EQ11" i="1"/>
  <c r="EQ21" i="1"/>
  <c r="EQ38" i="1"/>
  <c r="EQ110" i="1"/>
  <c r="EQ238" i="1"/>
  <c r="EQ246" i="1"/>
  <c r="EQ259" i="1"/>
  <c r="EQ16" i="1"/>
  <c r="EQ158" i="1"/>
  <c r="EQ301" i="1"/>
  <c r="EQ81" i="1"/>
  <c r="EQ149" i="1"/>
  <c r="EQ20" i="1"/>
  <c r="EQ192" i="1"/>
  <c r="EQ15" i="1"/>
  <c r="EQ258" i="1"/>
  <c r="EQ80" i="1"/>
  <c r="EQ141" i="1"/>
  <c r="EQ182" i="1"/>
  <c r="EQ270" i="1"/>
  <c r="EQ287" i="1"/>
  <c r="EQ32" i="1"/>
  <c r="EQ87" i="1"/>
  <c r="EQ304" i="1"/>
  <c r="EQ40" i="1"/>
  <c r="EQ86" i="1"/>
  <c r="EQ127" i="1"/>
  <c r="EQ137" i="1"/>
  <c r="EQ201" i="1"/>
  <c r="EQ224" i="1"/>
  <c r="EQ275" i="1"/>
  <c r="EQ253" i="1"/>
  <c r="EQ183" i="1"/>
  <c r="EQ232" i="1"/>
  <c r="EQ281" i="1"/>
  <c r="EQ249" i="1"/>
  <c r="EQ180" i="1"/>
  <c r="EQ196" i="1"/>
  <c r="EQ230" i="1"/>
  <c r="EQ46" i="1"/>
  <c r="EQ294" i="1"/>
  <c r="EQ54" i="1"/>
  <c r="EQ45" i="1"/>
  <c r="EQ104" i="1"/>
  <c r="EQ265" i="1"/>
  <c r="EQ49" i="1"/>
  <c r="EQ273" i="1"/>
  <c r="EQ188" i="1"/>
  <c r="EQ175" i="1"/>
  <c r="EQ178" i="1"/>
  <c r="EQ138" i="1"/>
  <c r="EQ27" i="1"/>
  <c r="EQ30" i="1"/>
  <c r="EQ99" i="1"/>
  <c r="EQ98" i="1"/>
  <c r="EQ164" i="1"/>
  <c r="EQ8" i="1"/>
  <c r="EQ95" i="1"/>
  <c r="EQ76" i="1"/>
  <c r="EQ71" i="1"/>
  <c r="EQ262" i="1"/>
  <c r="EQ106" i="1"/>
  <c r="EQ274" i="1"/>
  <c r="EQ112" i="1"/>
  <c r="EQ184" i="1"/>
  <c r="EQ33" i="1"/>
  <c r="EQ215" i="1"/>
  <c r="EQ177" i="1"/>
  <c r="EB163" i="1"/>
  <c r="EB257" i="1"/>
  <c r="EB89" i="1"/>
  <c r="EB216" i="1"/>
  <c r="EB24" i="1"/>
  <c r="EB176" i="1"/>
  <c r="EB269" i="1"/>
  <c r="EB84" i="1"/>
  <c r="EB248" i="1"/>
  <c r="EB179" i="1"/>
  <c r="EB210" i="1"/>
  <c r="EB53" i="1"/>
  <c r="EB123" i="1"/>
  <c r="EB39" i="1"/>
  <c r="EB267" i="1"/>
  <c r="EB214" i="1"/>
  <c r="EB299" i="1"/>
  <c r="EB18" i="1"/>
  <c r="EB56" i="1"/>
  <c r="EB55" i="1"/>
  <c r="EB193" i="1"/>
  <c r="EB136" i="1"/>
  <c r="EB35" i="1"/>
  <c r="EB300" i="1"/>
  <c r="EB96" i="1"/>
  <c r="EB62" i="1"/>
  <c r="EB91" i="1"/>
  <c r="EB209" i="1"/>
  <c r="EB37" i="1"/>
  <c r="EB250" i="1"/>
  <c r="EB194" i="1"/>
  <c r="EB208" i="1"/>
  <c r="EB64" i="1"/>
  <c r="EB113" i="1"/>
  <c r="EB111" i="1"/>
  <c r="EB108" i="1"/>
  <c r="EB220" i="1"/>
  <c r="EB135" i="1"/>
  <c r="EB211" i="1"/>
  <c r="EB222" i="1"/>
  <c r="EB94" i="1"/>
  <c r="EB70" i="1"/>
  <c r="EB19" i="1"/>
  <c r="EB298" i="1"/>
  <c r="EB245" i="1"/>
  <c r="EB139" i="1"/>
  <c r="EB243" i="1"/>
  <c r="EB23" i="1"/>
  <c r="EB58" i="1"/>
  <c r="EB7" i="1"/>
  <c r="EB47" i="1"/>
  <c r="EB228" i="1"/>
  <c r="EB223" i="1"/>
  <c r="EB271" i="1"/>
  <c r="EB219" i="1"/>
  <c r="EB103" i="1"/>
  <c r="EB157" i="1"/>
  <c r="EB120" i="1"/>
  <c r="EB2" i="1"/>
  <c r="EB252" i="1"/>
  <c r="EB4" i="1"/>
  <c r="EB25" i="1"/>
  <c r="EB187" i="1"/>
  <c r="EB190" i="1"/>
  <c r="EB119" i="1"/>
  <c r="EB297" i="1"/>
  <c r="EB10" i="1"/>
  <c r="EB72" i="1"/>
  <c r="EB102" i="1"/>
  <c r="EB229" i="1"/>
  <c r="EB117" i="1"/>
  <c r="EB44" i="1"/>
  <c r="EB83" i="1"/>
  <c r="EB162" i="1"/>
  <c r="EB174" i="1"/>
  <c r="EB272" i="1"/>
  <c r="EB144" i="1"/>
  <c r="EB181" i="1"/>
  <c r="EB97" i="1"/>
  <c r="EB34" i="1"/>
  <c r="EB60" i="1"/>
  <c r="EB260" i="1"/>
  <c r="EB115" i="1"/>
  <c r="EB185" i="1"/>
  <c r="EB131" i="1"/>
  <c r="EB227" i="1"/>
  <c r="EB61" i="1"/>
  <c r="EB22" i="1"/>
  <c r="EB100" i="1"/>
  <c r="EB63" i="1"/>
  <c r="EB121" i="1"/>
  <c r="EB28" i="1"/>
  <c r="EB69" i="1"/>
  <c r="EB85" i="1"/>
  <c r="EB52" i="1"/>
  <c r="EB191" i="1"/>
  <c r="EB67" i="1"/>
  <c r="EB195" i="1"/>
  <c r="EB116" i="1"/>
  <c r="EB244" i="1"/>
  <c r="EB5" i="1"/>
  <c r="EB75" i="1"/>
  <c r="EB140" i="1"/>
  <c r="EB261" i="1"/>
  <c r="EB59" i="1"/>
  <c r="EB68" i="1"/>
  <c r="EB277" i="1"/>
  <c r="EB200" i="1"/>
  <c r="EB51" i="1"/>
  <c r="EB168" i="1"/>
  <c r="EB152" i="1"/>
  <c r="EB302" i="1"/>
  <c r="EB160" i="1"/>
  <c r="EB251" i="1"/>
  <c r="EB133" i="1"/>
  <c r="EB171" i="1"/>
  <c r="EB166" i="1"/>
  <c r="EB50" i="1"/>
  <c r="EB107" i="1"/>
  <c r="EB26" i="1"/>
  <c r="EB82" i="1"/>
  <c r="EB146" i="1"/>
  <c r="EB212" i="1"/>
  <c r="EB132" i="1"/>
  <c r="EB280" i="1"/>
  <c r="EB266" i="1"/>
  <c r="EB293" i="1"/>
  <c r="EB295" i="1"/>
  <c r="EB225" i="1"/>
  <c r="EB239" i="1"/>
  <c r="EB118" i="1"/>
  <c r="EB151" i="1"/>
  <c r="EB296" i="1"/>
  <c r="EB221" i="1"/>
  <c r="EB36" i="1"/>
  <c r="EB156" i="1"/>
  <c r="EB217" i="1"/>
  <c r="EB292" i="1"/>
  <c r="EB6" i="1"/>
  <c r="EB93" i="1"/>
  <c r="EB213" i="1"/>
  <c r="EB284" i="1"/>
  <c r="EB109" i="1"/>
  <c r="EB128" i="1"/>
  <c r="EB285" i="1"/>
  <c r="EB155" i="1"/>
  <c r="EB268" i="1"/>
  <c r="EB78" i="1"/>
  <c r="EB31" i="1"/>
  <c r="EB3" i="1"/>
  <c r="EB143" i="1"/>
  <c r="EB114" i="1"/>
  <c r="EB142" i="1"/>
  <c r="EB240" i="1"/>
  <c r="EB101" i="1"/>
  <c r="EB130" i="1"/>
  <c r="EB289" i="1"/>
  <c r="EB172" i="1"/>
  <c r="EB226" i="1"/>
  <c r="EB161" i="1"/>
  <c r="EB231" i="1"/>
  <c r="EB247" i="1"/>
  <c r="EB126" i="1"/>
  <c r="EB9" i="1"/>
  <c r="EB41" i="1"/>
  <c r="EB42" i="1"/>
  <c r="EB43" i="1"/>
  <c r="EB145" i="1"/>
  <c r="EB203" i="1"/>
  <c r="EB150" i="1"/>
  <c r="EB288" i="1"/>
  <c r="EB204" i="1"/>
  <c r="EB92" i="1"/>
  <c r="EB125" i="1"/>
  <c r="EB234" i="1"/>
  <c r="EB90" i="1"/>
  <c r="EB134" i="1"/>
  <c r="EB105" i="1"/>
  <c r="EB186" i="1"/>
  <c r="EB12" i="1"/>
  <c r="EB254" i="1"/>
  <c r="EB263" i="1"/>
  <c r="EB202" i="1"/>
  <c r="EB218" i="1"/>
  <c r="EB147" i="1"/>
  <c r="EB278" i="1"/>
  <c r="EB255" i="1"/>
  <c r="EB291" i="1"/>
  <c r="EB233" i="1"/>
  <c r="EB197" i="1"/>
  <c r="EB124" i="1"/>
  <c r="EB129" i="1"/>
  <c r="EB173" i="1"/>
  <c r="EB237" i="1"/>
  <c r="EB279" i="1"/>
  <c r="EB154" i="1"/>
  <c r="EB276" i="1"/>
  <c r="EB205" i="1"/>
  <c r="EB264" i="1"/>
  <c r="EB148" i="1"/>
  <c r="EB167" i="1"/>
  <c r="EB198" i="1"/>
  <c r="EB283" i="1"/>
  <c r="EB73" i="1"/>
  <c r="EB165" i="1"/>
  <c r="EB236" i="1"/>
  <c r="EB88" i="1"/>
  <c r="EB159" i="1"/>
  <c r="EB256" i="1"/>
  <c r="EB170" i="1"/>
  <c r="EB29" i="1"/>
  <c r="EB57" i="1"/>
  <c r="EB235" i="1"/>
  <c r="EB199" i="1"/>
  <c r="EB11" i="1"/>
  <c r="EB21" i="1"/>
  <c r="EB38" i="1"/>
  <c r="EB110" i="1"/>
  <c r="EB238" i="1"/>
  <c r="EB246" i="1"/>
  <c r="EB259" i="1"/>
  <c r="EB16" i="1"/>
  <c r="EB158" i="1"/>
  <c r="EB301" i="1"/>
  <c r="EB81" i="1"/>
  <c r="EB149" i="1"/>
  <c r="EB20" i="1"/>
  <c r="EB192" i="1"/>
  <c r="EB15" i="1"/>
  <c r="EB258" i="1"/>
  <c r="EB80" i="1"/>
  <c r="EB141" i="1"/>
  <c r="EB182" i="1"/>
  <c r="EB270" i="1"/>
  <c r="EB287" i="1"/>
  <c r="EB32" i="1"/>
  <c r="EB87" i="1"/>
  <c r="EB304" i="1"/>
  <c r="EB40" i="1"/>
  <c r="EB86" i="1"/>
  <c r="EB127" i="1"/>
  <c r="EB137" i="1"/>
  <c r="EB201" i="1"/>
  <c r="EB224" i="1"/>
  <c r="EB275" i="1"/>
  <c r="EB253" i="1"/>
  <c r="EB183" i="1"/>
  <c r="EB232" i="1"/>
  <c r="EB281" i="1"/>
  <c r="EB249" i="1"/>
  <c r="EB180" i="1"/>
  <c r="EB196" i="1"/>
  <c r="EB230" i="1"/>
  <c r="EB46" i="1"/>
  <c r="EB294" i="1"/>
  <c r="EB54" i="1"/>
  <c r="EB45" i="1"/>
  <c r="EB104" i="1"/>
  <c r="EB265" i="1"/>
  <c r="EB49" i="1"/>
  <c r="EB273" i="1"/>
  <c r="EB188" i="1"/>
  <c r="EB175" i="1"/>
  <c r="EB178" i="1"/>
  <c r="EB138" i="1"/>
  <c r="EB27" i="1"/>
  <c r="EB30" i="1"/>
  <c r="EB99" i="1"/>
  <c r="EB98" i="1"/>
  <c r="EB164" i="1"/>
  <c r="EB8" i="1"/>
  <c r="EB95" i="1"/>
  <c r="EB76" i="1"/>
  <c r="EB71" i="1"/>
  <c r="EB262" i="1"/>
  <c r="EB106" i="1"/>
  <c r="EB274" i="1"/>
  <c r="EB112" i="1"/>
  <c r="EB184" i="1"/>
  <c r="EB33" i="1"/>
  <c r="EB215" i="1"/>
  <c r="EA163" i="1"/>
  <c r="EA257" i="1"/>
  <c r="EA89" i="1"/>
  <c r="EA216" i="1"/>
  <c r="EA24" i="1"/>
  <c r="EA176" i="1"/>
  <c r="EA269" i="1"/>
  <c r="EA84" i="1"/>
  <c r="EA248" i="1"/>
  <c r="EA179" i="1"/>
  <c r="EA210" i="1"/>
  <c r="EA53" i="1"/>
  <c r="EA123" i="1"/>
  <c r="EA39" i="1"/>
  <c r="EA267" i="1"/>
  <c r="EA214" i="1"/>
  <c r="EA299" i="1"/>
  <c r="EA18" i="1"/>
  <c r="EA56" i="1"/>
  <c r="EA55" i="1"/>
  <c r="EA193" i="1"/>
  <c r="EA136" i="1"/>
  <c r="EA35" i="1"/>
  <c r="EA300" i="1"/>
  <c r="EA96" i="1"/>
  <c r="EA62" i="1"/>
  <c r="EA91" i="1"/>
  <c r="EA209" i="1"/>
  <c r="EA37" i="1"/>
  <c r="EA250" i="1"/>
  <c r="EA194" i="1"/>
  <c r="EA208" i="1"/>
  <c r="EA64" i="1"/>
  <c r="EA113" i="1"/>
  <c r="EA111" i="1"/>
  <c r="EA108" i="1"/>
  <c r="EA220" i="1"/>
  <c r="EA135" i="1"/>
  <c r="EA211" i="1"/>
  <c r="EA222" i="1"/>
  <c r="EA94" i="1"/>
  <c r="EA70" i="1"/>
  <c r="EA19" i="1"/>
  <c r="EA298" i="1"/>
  <c r="EA245" i="1"/>
  <c r="EA139" i="1"/>
  <c r="EA243" i="1"/>
  <c r="EA23" i="1"/>
  <c r="EA58" i="1"/>
  <c r="EA7" i="1"/>
  <c r="EA47" i="1"/>
  <c r="EA228" i="1"/>
  <c r="EA223" i="1"/>
  <c r="EA271" i="1"/>
  <c r="EA219" i="1"/>
  <c r="EA103" i="1"/>
  <c r="EA157" i="1"/>
  <c r="EA120" i="1"/>
  <c r="EA2" i="1"/>
  <c r="EA252" i="1"/>
  <c r="EA4" i="1"/>
  <c r="EA25" i="1"/>
  <c r="EA187" i="1"/>
  <c r="EA190" i="1"/>
  <c r="EA119" i="1"/>
  <c r="EA297" i="1"/>
  <c r="EA10" i="1"/>
  <c r="EA72" i="1"/>
  <c r="EA102" i="1"/>
  <c r="EA229" i="1"/>
  <c r="EA117" i="1"/>
  <c r="EA44" i="1"/>
  <c r="EA83" i="1"/>
  <c r="EA162" i="1"/>
  <c r="EA174" i="1"/>
  <c r="EA272" i="1"/>
  <c r="EA144" i="1"/>
  <c r="EA181" i="1"/>
  <c r="EA97" i="1"/>
  <c r="EA34" i="1"/>
  <c r="EA60" i="1"/>
  <c r="EA260" i="1"/>
  <c r="EA115" i="1"/>
  <c r="EA185" i="1"/>
  <c r="EA131" i="1"/>
  <c r="EA227" i="1"/>
  <c r="EA61" i="1"/>
  <c r="EA22" i="1"/>
  <c r="EA100" i="1"/>
  <c r="EA63" i="1"/>
  <c r="EA121" i="1"/>
  <c r="EA28" i="1"/>
  <c r="EA69" i="1"/>
  <c r="EA85" i="1"/>
  <c r="EA52" i="1"/>
  <c r="EA191" i="1"/>
  <c r="EA67" i="1"/>
  <c r="EA195" i="1"/>
  <c r="EA116" i="1"/>
  <c r="EA244" i="1"/>
  <c r="EA5" i="1"/>
  <c r="EA75" i="1"/>
  <c r="EA140" i="1"/>
  <c r="EA261" i="1"/>
  <c r="EA59" i="1"/>
  <c r="EA68" i="1"/>
  <c r="EA277" i="1"/>
  <c r="EA200" i="1"/>
  <c r="EA51" i="1"/>
  <c r="EA168" i="1"/>
  <c r="EA152" i="1"/>
  <c r="EA302" i="1"/>
  <c r="EA160" i="1"/>
  <c r="EA251" i="1"/>
  <c r="EA133" i="1"/>
  <c r="EA171" i="1"/>
  <c r="EA166" i="1"/>
  <c r="EA50" i="1"/>
  <c r="EA107" i="1"/>
  <c r="EA26" i="1"/>
  <c r="EA82" i="1"/>
  <c r="EA146" i="1"/>
  <c r="EA212" i="1"/>
  <c r="EA132" i="1"/>
  <c r="EA280" i="1"/>
  <c r="EA266" i="1"/>
  <c r="EA293" i="1"/>
  <c r="EA295" i="1"/>
  <c r="EA225" i="1"/>
  <c r="EA239" i="1"/>
  <c r="EA118" i="1"/>
  <c r="EA151" i="1"/>
  <c r="EA296" i="1"/>
  <c r="EA221" i="1"/>
  <c r="EA36" i="1"/>
  <c r="EA156" i="1"/>
  <c r="EA217" i="1"/>
  <c r="EA292" i="1"/>
  <c r="EA6" i="1"/>
  <c r="EA93" i="1"/>
  <c r="EA213" i="1"/>
  <c r="EA284" i="1"/>
  <c r="EA109" i="1"/>
  <c r="EA128" i="1"/>
  <c r="EA285" i="1"/>
  <c r="EA155" i="1"/>
  <c r="EA268" i="1"/>
  <c r="EA78" i="1"/>
  <c r="EA31" i="1"/>
  <c r="EA3" i="1"/>
  <c r="EA143" i="1"/>
  <c r="EA114" i="1"/>
  <c r="EA142" i="1"/>
  <c r="EA240" i="1"/>
  <c r="EA101" i="1"/>
  <c r="EA130" i="1"/>
  <c r="EA289" i="1"/>
  <c r="EA172" i="1"/>
  <c r="EA226" i="1"/>
  <c r="EA161" i="1"/>
  <c r="EA231" i="1"/>
  <c r="EA247" i="1"/>
  <c r="EA126" i="1"/>
  <c r="EA9" i="1"/>
  <c r="EA41" i="1"/>
  <c r="EA42" i="1"/>
  <c r="EA43" i="1"/>
  <c r="EA145" i="1"/>
  <c r="EA203" i="1"/>
  <c r="EA150" i="1"/>
  <c r="EA288" i="1"/>
  <c r="EA204" i="1"/>
  <c r="EA92" i="1"/>
  <c r="EA125" i="1"/>
  <c r="EA234" i="1"/>
  <c r="EA90" i="1"/>
  <c r="EA134" i="1"/>
  <c r="EA105" i="1"/>
  <c r="EA186" i="1"/>
  <c r="EA12" i="1"/>
  <c r="EA254" i="1"/>
  <c r="EA263" i="1"/>
  <c r="EA202" i="1"/>
  <c r="EA218" i="1"/>
  <c r="EA147" i="1"/>
  <c r="EA278" i="1"/>
  <c r="EA255" i="1"/>
  <c r="EA291" i="1"/>
  <c r="EA233" i="1"/>
  <c r="EA197" i="1"/>
  <c r="EA124" i="1"/>
  <c r="EA129" i="1"/>
  <c r="EA173" i="1"/>
  <c r="EA237" i="1"/>
  <c r="EA279" i="1"/>
  <c r="EA154" i="1"/>
  <c r="EA276" i="1"/>
  <c r="EA205" i="1"/>
  <c r="EA264" i="1"/>
  <c r="EA148" i="1"/>
  <c r="EA167" i="1"/>
  <c r="EA198" i="1"/>
  <c r="EA283" i="1"/>
  <c r="EA73" i="1"/>
  <c r="EA165" i="1"/>
  <c r="EA236" i="1"/>
  <c r="EA88" i="1"/>
  <c r="EA159" i="1"/>
  <c r="EA256" i="1"/>
  <c r="EA170" i="1"/>
  <c r="EA29" i="1"/>
  <c r="EA57" i="1"/>
  <c r="EA235" i="1"/>
  <c r="EA199" i="1"/>
  <c r="EA11" i="1"/>
  <c r="EA21" i="1"/>
  <c r="EA38" i="1"/>
  <c r="EA110" i="1"/>
  <c r="EA238" i="1"/>
  <c r="EA246" i="1"/>
  <c r="EA259" i="1"/>
  <c r="EA16" i="1"/>
  <c r="EA158" i="1"/>
  <c r="EA301" i="1"/>
  <c r="EA81" i="1"/>
  <c r="EA149" i="1"/>
  <c r="EA20" i="1"/>
  <c r="EA192" i="1"/>
  <c r="EA15" i="1"/>
  <c r="EA258" i="1"/>
  <c r="EA80" i="1"/>
  <c r="EA141" i="1"/>
  <c r="EA182" i="1"/>
  <c r="EA270" i="1"/>
  <c r="EA287" i="1"/>
  <c r="EA32" i="1"/>
  <c r="EA87" i="1"/>
  <c r="EA304" i="1"/>
  <c r="EA40" i="1"/>
  <c r="EA86" i="1"/>
  <c r="EA127" i="1"/>
  <c r="EA137" i="1"/>
  <c r="EA201" i="1"/>
  <c r="EA224" i="1"/>
  <c r="EA275" i="1"/>
  <c r="EA253" i="1"/>
  <c r="EA183" i="1"/>
  <c r="EA232" i="1"/>
  <c r="EA281" i="1"/>
  <c r="EA249" i="1"/>
  <c r="EA180" i="1"/>
  <c r="EA196" i="1"/>
  <c r="EA230" i="1"/>
  <c r="EA46" i="1"/>
  <c r="EA294" i="1"/>
  <c r="EA54" i="1"/>
  <c r="EA45" i="1"/>
  <c r="EA104" i="1"/>
  <c r="EA265" i="1"/>
  <c r="EA49" i="1"/>
  <c r="EA273" i="1"/>
  <c r="EA188" i="1"/>
  <c r="EA175" i="1"/>
  <c r="EA178" i="1"/>
  <c r="EA138" i="1"/>
  <c r="EA27" i="1"/>
  <c r="EA30" i="1"/>
  <c r="EA99" i="1"/>
  <c r="EA98" i="1"/>
  <c r="EA164" i="1"/>
  <c r="EA8" i="1"/>
  <c r="EA95" i="1"/>
  <c r="EA76" i="1"/>
  <c r="EA71" i="1"/>
  <c r="EA262" i="1"/>
  <c r="EA106" i="1"/>
  <c r="EA274" i="1"/>
  <c r="EA112" i="1"/>
  <c r="EA184" i="1"/>
  <c r="EA33" i="1"/>
  <c r="EA215" i="1"/>
  <c r="DZ163" i="1"/>
  <c r="DZ257" i="1"/>
  <c r="DZ89" i="1"/>
  <c r="DZ216" i="1"/>
  <c r="DZ24" i="1"/>
  <c r="DZ176" i="1"/>
  <c r="DZ269" i="1"/>
  <c r="DZ84" i="1"/>
  <c r="DZ248" i="1"/>
  <c r="DZ179" i="1"/>
  <c r="DY163" i="1"/>
  <c r="DY257" i="1"/>
  <c r="DY89" i="1"/>
  <c r="DY216" i="1"/>
  <c r="DY24" i="1"/>
  <c r="DY176" i="1"/>
  <c r="DY269" i="1"/>
  <c r="DY84" i="1"/>
  <c r="DY248" i="1"/>
  <c r="DY179" i="1"/>
  <c r="DX163" i="1"/>
  <c r="DX257" i="1"/>
  <c r="DX89" i="1"/>
  <c r="DX216" i="1"/>
  <c r="DX24" i="1"/>
  <c r="DX176" i="1"/>
  <c r="DX269" i="1"/>
  <c r="DX84" i="1"/>
  <c r="DX248" i="1"/>
  <c r="DX179" i="1"/>
  <c r="EB177" i="1"/>
  <c r="EA177" i="1"/>
  <c r="DZ177" i="1"/>
  <c r="DY177" i="1"/>
  <c r="DX177" i="1"/>
  <c r="DI163" i="1"/>
  <c r="DI257" i="1"/>
  <c r="DI89" i="1"/>
  <c r="DI216" i="1"/>
  <c r="DI24" i="1"/>
  <c r="DI176" i="1"/>
  <c r="DI269" i="1"/>
  <c r="DI84" i="1"/>
  <c r="DI248" i="1"/>
  <c r="DI179" i="1"/>
  <c r="DI210" i="1"/>
  <c r="DI53" i="1"/>
  <c r="DI123" i="1"/>
  <c r="DI39" i="1"/>
  <c r="DI267" i="1"/>
  <c r="DI214" i="1"/>
  <c r="DI299" i="1"/>
  <c r="DI18" i="1"/>
  <c r="DI56" i="1"/>
  <c r="DI55" i="1"/>
  <c r="DI193" i="1"/>
  <c r="DI136" i="1"/>
  <c r="DI35" i="1"/>
  <c r="DI300" i="1"/>
  <c r="DI96" i="1"/>
  <c r="DI62" i="1"/>
  <c r="DI91" i="1"/>
  <c r="DI209" i="1"/>
  <c r="DI37" i="1"/>
  <c r="DI250" i="1"/>
  <c r="DI194" i="1"/>
  <c r="DI208" i="1"/>
  <c r="DI64" i="1"/>
  <c r="DI113" i="1"/>
  <c r="DI111" i="1"/>
  <c r="DI108" i="1"/>
  <c r="DI220" i="1"/>
  <c r="DI135" i="1"/>
  <c r="DI211" i="1"/>
  <c r="DI222" i="1"/>
  <c r="DI94" i="1"/>
  <c r="DI70" i="1"/>
  <c r="DI19" i="1"/>
  <c r="DI298" i="1"/>
  <c r="DI245" i="1"/>
  <c r="DI139" i="1"/>
  <c r="DI243" i="1"/>
  <c r="DI23" i="1"/>
  <c r="DI58" i="1"/>
  <c r="DI7" i="1"/>
  <c r="DI47" i="1"/>
  <c r="DI228" i="1"/>
  <c r="DI223" i="1"/>
  <c r="DI271" i="1"/>
  <c r="DI219" i="1"/>
  <c r="DI103" i="1"/>
  <c r="DI157" i="1"/>
  <c r="DI120" i="1"/>
  <c r="DI2" i="1"/>
  <c r="DI252" i="1"/>
  <c r="DI4" i="1"/>
  <c r="DI25" i="1"/>
  <c r="DI187" i="1"/>
  <c r="DI190" i="1"/>
  <c r="DI119" i="1"/>
  <c r="DI297" i="1"/>
  <c r="DI10" i="1"/>
  <c r="DI72" i="1"/>
  <c r="DI102" i="1"/>
  <c r="DI229" i="1"/>
  <c r="DI117" i="1"/>
  <c r="DI44" i="1"/>
  <c r="DI83" i="1"/>
  <c r="DI162" i="1"/>
  <c r="DI174" i="1"/>
  <c r="DI272" i="1"/>
  <c r="DI144" i="1"/>
  <c r="DI181" i="1"/>
  <c r="DI97" i="1"/>
  <c r="DI34" i="1"/>
  <c r="DI60" i="1"/>
  <c r="DI260" i="1"/>
  <c r="DI115" i="1"/>
  <c r="DI185" i="1"/>
  <c r="DI131" i="1"/>
  <c r="DI227" i="1"/>
  <c r="DI61" i="1"/>
  <c r="DI22" i="1"/>
  <c r="DI100" i="1"/>
  <c r="DI63" i="1"/>
  <c r="DI121" i="1"/>
  <c r="DI28" i="1"/>
  <c r="DI69" i="1"/>
  <c r="DI85" i="1"/>
  <c r="DI52" i="1"/>
  <c r="DI191" i="1"/>
  <c r="DI67" i="1"/>
  <c r="DI195" i="1"/>
  <c r="DI116" i="1"/>
  <c r="DI244" i="1"/>
  <c r="DI5" i="1"/>
  <c r="DI75" i="1"/>
  <c r="DI140" i="1"/>
  <c r="DI261" i="1"/>
  <c r="DI59" i="1"/>
  <c r="DI68" i="1"/>
  <c r="DI277" i="1"/>
  <c r="DI200" i="1"/>
  <c r="DI51" i="1"/>
  <c r="DI168" i="1"/>
  <c r="DI152" i="1"/>
  <c r="DI302" i="1"/>
  <c r="DI160" i="1"/>
  <c r="DI251" i="1"/>
  <c r="DI133" i="1"/>
  <c r="DI171" i="1"/>
  <c r="DI166" i="1"/>
  <c r="DI50" i="1"/>
  <c r="DI107" i="1"/>
  <c r="DI26" i="1"/>
  <c r="DI82" i="1"/>
  <c r="DI146" i="1"/>
  <c r="DI212" i="1"/>
  <c r="DI132" i="1"/>
  <c r="DI280" i="1"/>
  <c r="DI266" i="1"/>
  <c r="DI293" i="1"/>
  <c r="DI295" i="1"/>
  <c r="DI225" i="1"/>
  <c r="DI239" i="1"/>
  <c r="DI118" i="1"/>
  <c r="DI151" i="1"/>
  <c r="DI296" i="1"/>
  <c r="DI221" i="1"/>
  <c r="DI36" i="1"/>
  <c r="DI156" i="1"/>
  <c r="DI217" i="1"/>
  <c r="DI292" i="1"/>
  <c r="DI6" i="1"/>
  <c r="DI93" i="1"/>
  <c r="DI213" i="1"/>
  <c r="DI284" i="1"/>
  <c r="DI109" i="1"/>
  <c r="DI128" i="1"/>
  <c r="DI285" i="1"/>
  <c r="DI155" i="1"/>
  <c r="DI268" i="1"/>
  <c r="DI78" i="1"/>
  <c r="DI31" i="1"/>
  <c r="DI3" i="1"/>
  <c r="DI143" i="1"/>
  <c r="DI114" i="1"/>
  <c r="DI142" i="1"/>
  <c r="DI240" i="1"/>
  <c r="DI101" i="1"/>
  <c r="DI130" i="1"/>
  <c r="DI289" i="1"/>
  <c r="DI172" i="1"/>
  <c r="DI226" i="1"/>
  <c r="DI161" i="1"/>
  <c r="DI231" i="1"/>
  <c r="DI247" i="1"/>
  <c r="DI126" i="1"/>
  <c r="DI9" i="1"/>
  <c r="DI41" i="1"/>
  <c r="DI42" i="1"/>
  <c r="DI43" i="1"/>
  <c r="DI145" i="1"/>
  <c r="DI203" i="1"/>
  <c r="DI150" i="1"/>
  <c r="DI288" i="1"/>
  <c r="DI204" i="1"/>
  <c r="DI92" i="1"/>
  <c r="DI125" i="1"/>
  <c r="DI234" i="1"/>
  <c r="DI90" i="1"/>
  <c r="DI134" i="1"/>
  <c r="DI105" i="1"/>
  <c r="DI186" i="1"/>
  <c r="DI12" i="1"/>
  <c r="DI254" i="1"/>
  <c r="DI263" i="1"/>
  <c r="DI202" i="1"/>
  <c r="DI218" i="1"/>
  <c r="DI147" i="1"/>
  <c r="DI278" i="1"/>
  <c r="DI255" i="1"/>
  <c r="DI291" i="1"/>
  <c r="DI233" i="1"/>
  <c r="DI197" i="1"/>
  <c r="DI124" i="1"/>
  <c r="DI129" i="1"/>
  <c r="DI173" i="1"/>
  <c r="DI237" i="1"/>
  <c r="DI279" i="1"/>
  <c r="DI154" i="1"/>
  <c r="DI276" i="1"/>
  <c r="DI205" i="1"/>
  <c r="DI264" i="1"/>
  <c r="DI148" i="1"/>
  <c r="DI167" i="1"/>
  <c r="DI198" i="1"/>
  <c r="DI283" i="1"/>
  <c r="DI73" i="1"/>
  <c r="DI165" i="1"/>
  <c r="DI236" i="1"/>
  <c r="DI88" i="1"/>
  <c r="DI159" i="1"/>
  <c r="DI256" i="1"/>
  <c r="DI170" i="1"/>
  <c r="DI29" i="1"/>
  <c r="DI57" i="1"/>
  <c r="DI235" i="1"/>
  <c r="DI199" i="1"/>
  <c r="DI11" i="1"/>
  <c r="DI21" i="1"/>
  <c r="DI38" i="1"/>
  <c r="DI110" i="1"/>
  <c r="DI238" i="1"/>
  <c r="DI246" i="1"/>
  <c r="DI259" i="1"/>
  <c r="DI16" i="1"/>
  <c r="DI158" i="1"/>
  <c r="DI301" i="1"/>
  <c r="DI81" i="1"/>
  <c r="DI149" i="1"/>
  <c r="DI20" i="1"/>
  <c r="DI192" i="1"/>
  <c r="DI15" i="1"/>
  <c r="DI258" i="1"/>
  <c r="DI80" i="1"/>
  <c r="DI141" i="1"/>
  <c r="DI182" i="1"/>
  <c r="DI270" i="1"/>
  <c r="DI287" i="1"/>
  <c r="DI32" i="1"/>
  <c r="DI87" i="1"/>
  <c r="DI304" i="1"/>
  <c r="DI40" i="1"/>
  <c r="DI86" i="1"/>
  <c r="DI127" i="1"/>
  <c r="DI137" i="1"/>
  <c r="DI201" i="1"/>
  <c r="DI224" i="1"/>
  <c r="DI275" i="1"/>
  <c r="DI253" i="1"/>
  <c r="DI183" i="1"/>
  <c r="DI232" i="1"/>
  <c r="DI281" i="1"/>
  <c r="DI249" i="1"/>
  <c r="DI180" i="1"/>
  <c r="DI196" i="1"/>
  <c r="DI230" i="1"/>
  <c r="DI46" i="1"/>
  <c r="DI294" i="1"/>
  <c r="DI54" i="1"/>
  <c r="DI45" i="1"/>
  <c r="DI104" i="1"/>
  <c r="DI265" i="1"/>
  <c r="DI49" i="1"/>
  <c r="DI273" i="1"/>
  <c r="DI188" i="1"/>
  <c r="DI175" i="1"/>
  <c r="DI178" i="1"/>
  <c r="DI138" i="1"/>
  <c r="DI27" i="1"/>
  <c r="DI30" i="1"/>
  <c r="DI99" i="1"/>
  <c r="DI98" i="1"/>
  <c r="DI164" i="1"/>
  <c r="DI8" i="1"/>
  <c r="DI95" i="1"/>
  <c r="DI76" i="1"/>
  <c r="DI71" i="1"/>
  <c r="DI262" i="1"/>
  <c r="DI106" i="1"/>
  <c r="DI274" i="1"/>
  <c r="DI112" i="1"/>
  <c r="DI184" i="1"/>
  <c r="DI33" i="1"/>
  <c r="DI215" i="1"/>
  <c r="DI177" i="1"/>
  <c r="DH163" i="1"/>
  <c r="DH257" i="1"/>
  <c r="DH89" i="1"/>
  <c r="DH216" i="1"/>
  <c r="DH24" i="1"/>
  <c r="DH176" i="1"/>
  <c r="DH269" i="1"/>
  <c r="DH84" i="1"/>
  <c r="DH248" i="1"/>
  <c r="DH179" i="1"/>
  <c r="DH210" i="1"/>
  <c r="DH53" i="1"/>
  <c r="DH123" i="1"/>
  <c r="DH39" i="1"/>
  <c r="DH267" i="1"/>
  <c r="DH214" i="1"/>
  <c r="DH299" i="1"/>
  <c r="DH18" i="1"/>
  <c r="DH56" i="1"/>
  <c r="DH55" i="1"/>
  <c r="DH193" i="1"/>
  <c r="DH136" i="1"/>
  <c r="DH35" i="1"/>
  <c r="DH300" i="1"/>
  <c r="DH96" i="1"/>
  <c r="DH62" i="1"/>
  <c r="DH91" i="1"/>
  <c r="DH209" i="1"/>
  <c r="DH37" i="1"/>
  <c r="DH250" i="1"/>
  <c r="DH194" i="1"/>
  <c r="DH208" i="1"/>
  <c r="DH64" i="1"/>
  <c r="DH113" i="1"/>
  <c r="DH111" i="1"/>
  <c r="DH108" i="1"/>
  <c r="DH220" i="1"/>
  <c r="DH135" i="1"/>
  <c r="DH211" i="1"/>
  <c r="DH222" i="1"/>
  <c r="DH94" i="1"/>
  <c r="DH70" i="1"/>
  <c r="DH19" i="1"/>
  <c r="DH298" i="1"/>
  <c r="DH245" i="1"/>
  <c r="DH139" i="1"/>
  <c r="DH243" i="1"/>
  <c r="DH23" i="1"/>
  <c r="DH58" i="1"/>
  <c r="DH7" i="1"/>
  <c r="DH47" i="1"/>
  <c r="DH228" i="1"/>
  <c r="DH223" i="1"/>
  <c r="DH271" i="1"/>
  <c r="DH219" i="1"/>
  <c r="DH103" i="1"/>
  <c r="DH157" i="1"/>
  <c r="DH120" i="1"/>
  <c r="DH2" i="1"/>
  <c r="DH252" i="1"/>
  <c r="DH4" i="1"/>
  <c r="DH25" i="1"/>
  <c r="DH187" i="1"/>
  <c r="DH190" i="1"/>
  <c r="DH119" i="1"/>
  <c r="DH297" i="1"/>
  <c r="DH10" i="1"/>
  <c r="DH72" i="1"/>
  <c r="DH102" i="1"/>
  <c r="DH229" i="1"/>
  <c r="DH117" i="1"/>
  <c r="DH44" i="1"/>
  <c r="DH83" i="1"/>
  <c r="DH162" i="1"/>
  <c r="DH174" i="1"/>
  <c r="DH272" i="1"/>
  <c r="DH144" i="1"/>
  <c r="DH181" i="1"/>
  <c r="DH97" i="1"/>
  <c r="DH34" i="1"/>
  <c r="DH60" i="1"/>
  <c r="DH260" i="1"/>
  <c r="DH115" i="1"/>
  <c r="DH185" i="1"/>
  <c r="DH131" i="1"/>
  <c r="DH227" i="1"/>
  <c r="DH61" i="1"/>
  <c r="DH22" i="1"/>
  <c r="DH100" i="1"/>
  <c r="DH63" i="1"/>
  <c r="DH121" i="1"/>
  <c r="DH28" i="1"/>
  <c r="DH69" i="1"/>
  <c r="DH85" i="1"/>
  <c r="DH52" i="1"/>
  <c r="DH191" i="1"/>
  <c r="DH67" i="1"/>
  <c r="DH195" i="1"/>
  <c r="DH116" i="1"/>
  <c r="DH244" i="1"/>
  <c r="DH5" i="1"/>
  <c r="DH75" i="1"/>
  <c r="DH140" i="1"/>
  <c r="DH261" i="1"/>
  <c r="DH59" i="1"/>
  <c r="DH68" i="1"/>
  <c r="DH277" i="1"/>
  <c r="DH200" i="1"/>
  <c r="DH51" i="1"/>
  <c r="DH168" i="1"/>
  <c r="DH152" i="1"/>
  <c r="DH302" i="1"/>
  <c r="DH160" i="1"/>
  <c r="DH251" i="1"/>
  <c r="DH133" i="1"/>
  <c r="DH171" i="1"/>
  <c r="DH166" i="1"/>
  <c r="DH50" i="1"/>
  <c r="DH107" i="1"/>
  <c r="DH26" i="1"/>
  <c r="DH82" i="1"/>
  <c r="DH146" i="1"/>
  <c r="DH212" i="1"/>
  <c r="DH132" i="1"/>
  <c r="DH280" i="1"/>
  <c r="DH266" i="1"/>
  <c r="DH293" i="1"/>
  <c r="DH295" i="1"/>
  <c r="DH225" i="1"/>
  <c r="DH239" i="1"/>
  <c r="DH118" i="1"/>
  <c r="DH151" i="1"/>
  <c r="DH296" i="1"/>
  <c r="DH221" i="1"/>
  <c r="DH36" i="1"/>
  <c r="DH156" i="1"/>
  <c r="DH217" i="1"/>
  <c r="DH292" i="1"/>
  <c r="DH6" i="1"/>
  <c r="DH93" i="1"/>
  <c r="DH213" i="1"/>
  <c r="DH284" i="1"/>
  <c r="DH109" i="1"/>
  <c r="DH128" i="1"/>
  <c r="DH285" i="1"/>
  <c r="DH155" i="1"/>
  <c r="DH268" i="1"/>
  <c r="DH78" i="1"/>
  <c r="DH31" i="1"/>
  <c r="DH3" i="1"/>
  <c r="DH143" i="1"/>
  <c r="DH114" i="1"/>
  <c r="DH142" i="1"/>
  <c r="DH240" i="1"/>
  <c r="DH101" i="1"/>
  <c r="DH130" i="1"/>
  <c r="DH289" i="1"/>
  <c r="DH172" i="1"/>
  <c r="DH226" i="1"/>
  <c r="DH161" i="1"/>
  <c r="DH231" i="1"/>
  <c r="DH247" i="1"/>
  <c r="DH126" i="1"/>
  <c r="DH9" i="1"/>
  <c r="DH41" i="1"/>
  <c r="DH42" i="1"/>
  <c r="DH43" i="1"/>
  <c r="DH145" i="1"/>
  <c r="DH203" i="1"/>
  <c r="DH150" i="1"/>
  <c r="DH288" i="1"/>
  <c r="DH204" i="1"/>
  <c r="DH92" i="1"/>
  <c r="DH125" i="1"/>
  <c r="DH234" i="1"/>
  <c r="DH90" i="1"/>
  <c r="DH134" i="1"/>
  <c r="DH105" i="1"/>
  <c r="DH186" i="1"/>
  <c r="DH12" i="1"/>
  <c r="DH254" i="1"/>
  <c r="DH263" i="1"/>
  <c r="DH202" i="1"/>
  <c r="DH218" i="1"/>
  <c r="DH147" i="1"/>
  <c r="DH278" i="1"/>
  <c r="DH255" i="1"/>
  <c r="DH291" i="1"/>
  <c r="DH233" i="1"/>
  <c r="DH197" i="1"/>
  <c r="DH124" i="1"/>
  <c r="DH129" i="1"/>
  <c r="DH173" i="1"/>
  <c r="DH237" i="1"/>
  <c r="DH279" i="1"/>
  <c r="DH154" i="1"/>
  <c r="DH276" i="1"/>
  <c r="DH205" i="1"/>
  <c r="DH264" i="1"/>
  <c r="DH148" i="1"/>
  <c r="DH167" i="1"/>
  <c r="DH198" i="1"/>
  <c r="DH283" i="1"/>
  <c r="DH73" i="1"/>
  <c r="DH165" i="1"/>
  <c r="DH236" i="1"/>
  <c r="DH88" i="1"/>
  <c r="DH159" i="1"/>
  <c r="DH256" i="1"/>
  <c r="DH170" i="1"/>
  <c r="DH29" i="1"/>
  <c r="DH57" i="1"/>
  <c r="DH235" i="1"/>
  <c r="DH199" i="1"/>
  <c r="DH11" i="1"/>
  <c r="DH21" i="1"/>
  <c r="DH38" i="1"/>
  <c r="DH110" i="1"/>
  <c r="DH238" i="1"/>
  <c r="DH246" i="1"/>
  <c r="DH259" i="1"/>
  <c r="DH16" i="1"/>
  <c r="DH158" i="1"/>
  <c r="DH301" i="1"/>
  <c r="DH81" i="1"/>
  <c r="DH149" i="1"/>
  <c r="DH20" i="1"/>
  <c r="DH192" i="1"/>
  <c r="DH15" i="1"/>
  <c r="DH258" i="1"/>
  <c r="DH80" i="1"/>
  <c r="DH141" i="1"/>
  <c r="DH182" i="1"/>
  <c r="DH270" i="1"/>
  <c r="DH287" i="1"/>
  <c r="DH32" i="1"/>
  <c r="DH87" i="1"/>
  <c r="DH304" i="1"/>
  <c r="DH40" i="1"/>
  <c r="DH86" i="1"/>
  <c r="DH127" i="1"/>
  <c r="DH137" i="1"/>
  <c r="DH201" i="1"/>
  <c r="DH224" i="1"/>
  <c r="DH275" i="1"/>
  <c r="DH253" i="1"/>
  <c r="DH183" i="1"/>
  <c r="DH232" i="1"/>
  <c r="DH281" i="1"/>
  <c r="DH249" i="1"/>
  <c r="DH180" i="1"/>
  <c r="DH196" i="1"/>
  <c r="DH230" i="1"/>
  <c r="DH46" i="1"/>
  <c r="DH294" i="1"/>
  <c r="DH54" i="1"/>
  <c r="DH45" i="1"/>
  <c r="DH104" i="1"/>
  <c r="DH265" i="1"/>
  <c r="DH49" i="1"/>
  <c r="DH273" i="1"/>
  <c r="DH188" i="1"/>
  <c r="DH175" i="1"/>
  <c r="DH178" i="1"/>
  <c r="DH138" i="1"/>
  <c r="DH27" i="1"/>
  <c r="DH30" i="1"/>
  <c r="DH99" i="1"/>
  <c r="DH98" i="1"/>
  <c r="DH164" i="1"/>
  <c r="DH8" i="1"/>
  <c r="DH95" i="1"/>
  <c r="DH76" i="1"/>
  <c r="DH71" i="1"/>
  <c r="DH262" i="1"/>
  <c r="DH106" i="1"/>
  <c r="DH274" i="1"/>
  <c r="DH112" i="1"/>
  <c r="DH184" i="1"/>
  <c r="DH33" i="1"/>
  <c r="DH215" i="1"/>
  <c r="DH177" i="1"/>
  <c r="DG163" i="1"/>
  <c r="DG257" i="1"/>
  <c r="DG89" i="1"/>
  <c r="DG216" i="1"/>
  <c r="DG24" i="1"/>
  <c r="DG176" i="1"/>
  <c r="DG269" i="1"/>
  <c r="DG84" i="1"/>
  <c r="DG248" i="1"/>
  <c r="DG179" i="1"/>
  <c r="DG177" i="1"/>
  <c r="DF163" i="1"/>
  <c r="DF257" i="1"/>
  <c r="DF89" i="1"/>
  <c r="DF216" i="1"/>
  <c r="DF24" i="1"/>
  <c r="DF176" i="1"/>
  <c r="DF269" i="1"/>
  <c r="DF84" i="1"/>
  <c r="DF248" i="1"/>
  <c r="DF179" i="1"/>
  <c r="DF177" i="1"/>
  <c r="DE163" i="1"/>
  <c r="DE257" i="1"/>
  <c r="DE89" i="1"/>
  <c r="DE216" i="1"/>
  <c r="DE24" i="1"/>
  <c r="DE176" i="1"/>
  <c r="DE269" i="1"/>
  <c r="DE84" i="1"/>
  <c r="DE248" i="1"/>
  <c r="DE179" i="1"/>
  <c r="DE177" i="1"/>
  <c r="CP163" i="1"/>
  <c r="CP257" i="1"/>
  <c r="CP89" i="1"/>
  <c r="CP216" i="1"/>
  <c r="CP24" i="1"/>
  <c r="CP176" i="1"/>
  <c r="CP269" i="1"/>
  <c r="CP84" i="1"/>
  <c r="CP248" i="1"/>
  <c r="CP179" i="1"/>
  <c r="CP210" i="1"/>
  <c r="CP53" i="1"/>
  <c r="CP123" i="1"/>
  <c r="CP39" i="1"/>
  <c r="CP267" i="1"/>
  <c r="CP214" i="1"/>
  <c r="CP299" i="1"/>
  <c r="CP18" i="1"/>
  <c r="CP56" i="1"/>
  <c r="CP55" i="1"/>
  <c r="CP193" i="1"/>
  <c r="CP136" i="1"/>
  <c r="CP35" i="1"/>
  <c r="CP300" i="1"/>
  <c r="CP96" i="1"/>
  <c r="CP62" i="1"/>
  <c r="CP91" i="1"/>
  <c r="CP209" i="1"/>
  <c r="CP37" i="1"/>
  <c r="CP250" i="1"/>
  <c r="CP194" i="1"/>
  <c r="CP208" i="1"/>
  <c r="CP64" i="1"/>
  <c r="CP113" i="1"/>
  <c r="CP111" i="1"/>
  <c r="CP108" i="1"/>
  <c r="CP220" i="1"/>
  <c r="CP135" i="1"/>
  <c r="CP211" i="1"/>
  <c r="CP222" i="1"/>
  <c r="CP94" i="1"/>
  <c r="CP70" i="1"/>
  <c r="CP19" i="1"/>
  <c r="CP298" i="1"/>
  <c r="CP245" i="1"/>
  <c r="CP139" i="1"/>
  <c r="CP243" i="1"/>
  <c r="CP23" i="1"/>
  <c r="CP58" i="1"/>
  <c r="CP7" i="1"/>
  <c r="CP47" i="1"/>
  <c r="CP228" i="1"/>
  <c r="CP223" i="1"/>
  <c r="CP271" i="1"/>
  <c r="CP219" i="1"/>
  <c r="CP103" i="1"/>
  <c r="CP157" i="1"/>
  <c r="CP120" i="1"/>
  <c r="CP2" i="1"/>
  <c r="CP252" i="1"/>
  <c r="CP4" i="1"/>
  <c r="CP25" i="1"/>
  <c r="CP187" i="1"/>
  <c r="CP190" i="1"/>
  <c r="CP119" i="1"/>
  <c r="CP297" i="1"/>
  <c r="CP10" i="1"/>
  <c r="CP72" i="1"/>
  <c r="CP102" i="1"/>
  <c r="CP229" i="1"/>
  <c r="CP117" i="1"/>
  <c r="CP44" i="1"/>
  <c r="CP83" i="1"/>
  <c r="CP162" i="1"/>
  <c r="CP174" i="1"/>
  <c r="CP272" i="1"/>
  <c r="CP144" i="1"/>
  <c r="CP181" i="1"/>
  <c r="CP97" i="1"/>
  <c r="CP34" i="1"/>
  <c r="CP60" i="1"/>
  <c r="CP260" i="1"/>
  <c r="CP115" i="1"/>
  <c r="CP185" i="1"/>
  <c r="CP131" i="1"/>
  <c r="CP227" i="1"/>
  <c r="CP61" i="1"/>
  <c r="CP22" i="1"/>
  <c r="CP100" i="1"/>
  <c r="CP63" i="1"/>
  <c r="CP121" i="1"/>
  <c r="CP28" i="1"/>
  <c r="CP69" i="1"/>
  <c r="CP85" i="1"/>
  <c r="CP52" i="1"/>
  <c r="CP191" i="1"/>
  <c r="CP67" i="1"/>
  <c r="CP195" i="1"/>
  <c r="CP116" i="1"/>
  <c r="CP244" i="1"/>
  <c r="CP5" i="1"/>
  <c r="CP75" i="1"/>
  <c r="CP140" i="1"/>
  <c r="CP261" i="1"/>
  <c r="CP59" i="1"/>
  <c r="CP68" i="1"/>
  <c r="CP277" i="1"/>
  <c r="CP200" i="1"/>
  <c r="CP51" i="1"/>
  <c r="CP168" i="1"/>
  <c r="CP152" i="1"/>
  <c r="CP302" i="1"/>
  <c r="CP160" i="1"/>
  <c r="CP251" i="1"/>
  <c r="CP133" i="1"/>
  <c r="CP171" i="1"/>
  <c r="CP166" i="1"/>
  <c r="CP50" i="1"/>
  <c r="CP107" i="1"/>
  <c r="CP26" i="1"/>
  <c r="CP82" i="1"/>
  <c r="CP146" i="1"/>
  <c r="CP212" i="1"/>
  <c r="CP132" i="1"/>
  <c r="CP280" i="1"/>
  <c r="CP266" i="1"/>
  <c r="CP293" i="1"/>
  <c r="CP295" i="1"/>
  <c r="CP225" i="1"/>
  <c r="CP239" i="1"/>
  <c r="CP118" i="1"/>
  <c r="CP151" i="1"/>
  <c r="CP296" i="1"/>
  <c r="CP221" i="1"/>
  <c r="CP36" i="1"/>
  <c r="CP156" i="1"/>
  <c r="CP217" i="1"/>
  <c r="CP292" i="1"/>
  <c r="CP6" i="1"/>
  <c r="CP93" i="1"/>
  <c r="CP213" i="1"/>
  <c r="CP284" i="1"/>
  <c r="CP109" i="1"/>
  <c r="CP128" i="1"/>
  <c r="CP285" i="1"/>
  <c r="CP155" i="1"/>
  <c r="CP268" i="1"/>
  <c r="CP78" i="1"/>
  <c r="CP31" i="1"/>
  <c r="CP3" i="1"/>
  <c r="CP143" i="1"/>
  <c r="CP114" i="1"/>
  <c r="CP142" i="1"/>
  <c r="CP240" i="1"/>
  <c r="CP101" i="1"/>
  <c r="CP130" i="1"/>
  <c r="CP289" i="1"/>
  <c r="CP172" i="1"/>
  <c r="CP226" i="1"/>
  <c r="CP161" i="1"/>
  <c r="CP231" i="1"/>
  <c r="CP247" i="1"/>
  <c r="CP126" i="1"/>
  <c r="CP9" i="1"/>
  <c r="CP41" i="1"/>
  <c r="CP42" i="1"/>
  <c r="CP43" i="1"/>
  <c r="CP145" i="1"/>
  <c r="CP203" i="1"/>
  <c r="CP150" i="1"/>
  <c r="CP288" i="1"/>
  <c r="CP204" i="1"/>
  <c r="CP92" i="1"/>
  <c r="CP125" i="1"/>
  <c r="CP234" i="1"/>
  <c r="CP90" i="1"/>
  <c r="CP134" i="1"/>
  <c r="CP105" i="1"/>
  <c r="CP186" i="1"/>
  <c r="CP12" i="1"/>
  <c r="CP254" i="1"/>
  <c r="CP263" i="1"/>
  <c r="CP202" i="1"/>
  <c r="CP218" i="1"/>
  <c r="CP147" i="1"/>
  <c r="CP278" i="1"/>
  <c r="CP255" i="1"/>
  <c r="CP291" i="1"/>
  <c r="CP233" i="1"/>
  <c r="CP197" i="1"/>
  <c r="CP124" i="1"/>
  <c r="CP129" i="1"/>
  <c r="CP173" i="1"/>
  <c r="CP237" i="1"/>
  <c r="CP279" i="1"/>
  <c r="CP154" i="1"/>
  <c r="CP276" i="1"/>
  <c r="CP205" i="1"/>
  <c r="CP264" i="1"/>
  <c r="CP148" i="1"/>
  <c r="CP167" i="1"/>
  <c r="CP198" i="1"/>
  <c r="CP283" i="1"/>
  <c r="CP73" i="1"/>
  <c r="CP165" i="1"/>
  <c r="CP236" i="1"/>
  <c r="CP88" i="1"/>
  <c r="CP159" i="1"/>
  <c r="CP256" i="1"/>
  <c r="CP170" i="1"/>
  <c r="CP29" i="1"/>
  <c r="CP57" i="1"/>
  <c r="CP235" i="1"/>
  <c r="CP199" i="1"/>
  <c r="CP11" i="1"/>
  <c r="CP21" i="1"/>
  <c r="CP38" i="1"/>
  <c r="CP110" i="1"/>
  <c r="CP238" i="1"/>
  <c r="CP246" i="1"/>
  <c r="CP259" i="1"/>
  <c r="CP16" i="1"/>
  <c r="CP158" i="1"/>
  <c r="CP301" i="1"/>
  <c r="CP81" i="1"/>
  <c r="CP149" i="1"/>
  <c r="CP20" i="1"/>
  <c r="CP192" i="1"/>
  <c r="CP15" i="1"/>
  <c r="CP258" i="1"/>
  <c r="CP80" i="1"/>
  <c r="CP141" i="1"/>
  <c r="CP182" i="1"/>
  <c r="CP270" i="1"/>
  <c r="CP287" i="1"/>
  <c r="CP32" i="1"/>
  <c r="CP87" i="1"/>
  <c r="CP304" i="1"/>
  <c r="CP40" i="1"/>
  <c r="CP86" i="1"/>
  <c r="CP127" i="1"/>
  <c r="CP137" i="1"/>
  <c r="CP201" i="1"/>
  <c r="CP224" i="1"/>
  <c r="CP275" i="1"/>
  <c r="CP253" i="1"/>
  <c r="CP183" i="1"/>
  <c r="CP232" i="1"/>
  <c r="CP281" i="1"/>
  <c r="CP249" i="1"/>
  <c r="CP180" i="1"/>
  <c r="CP196" i="1"/>
  <c r="CP230" i="1"/>
  <c r="CP46" i="1"/>
  <c r="CP294" i="1"/>
  <c r="CP54" i="1"/>
  <c r="CP45" i="1"/>
  <c r="CP104" i="1"/>
  <c r="CP265" i="1"/>
  <c r="CP49" i="1"/>
  <c r="CP273" i="1"/>
  <c r="CP188" i="1"/>
  <c r="CP175" i="1"/>
  <c r="CP178" i="1"/>
  <c r="CP138" i="1"/>
  <c r="CP27" i="1"/>
  <c r="CP30" i="1"/>
  <c r="CP99" i="1"/>
  <c r="CP98" i="1"/>
  <c r="CP164" i="1"/>
  <c r="CP8" i="1"/>
  <c r="CP95" i="1"/>
  <c r="CP76" i="1"/>
  <c r="CP71" i="1"/>
  <c r="CP262" i="1"/>
  <c r="CP106" i="1"/>
  <c r="CP274" i="1"/>
  <c r="CP112" i="1"/>
  <c r="CP184" i="1"/>
  <c r="CP33" i="1"/>
  <c r="CP215" i="1"/>
  <c r="CP177" i="1"/>
  <c r="CO163" i="1"/>
  <c r="CO257" i="1"/>
  <c r="CO89" i="1"/>
  <c r="CO216" i="1"/>
  <c r="CO24" i="1"/>
  <c r="CO176" i="1"/>
  <c r="CO269" i="1"/>
  <c r="CO84" i="1"/>
  <c r="CO248" i="1"/>
  <c r="CO210" i="1"/>
  <c r="CO53" i="1"/>
  <c r="CO123" i="1"/>
  <c r="CO39" i="1"/>
  <c r="CO267" i="1"/>
  <c r="CO214" i="1"/>
  <c r="CO299" i="1"/>
  <c r="CO18" i="1"/>
  <c r="CO56" i="1"/>
  <c r="CO55" i="1"/>
  <c r="CO193" i="1"/>
  <c r="CO136" i="1"/>
  <c r="CO35" i="1"/>
  <c r="CO300" i="1"/>
  <c r="CO96" i="1"/>
  <c r="CO62" i="1"/>
  <c r="CO91" i="1"/>
  <c r="CO209" i="1"/>
  <c r="CO37" i="1"/>
  <c r="CO250" i="1"/>
  <c r="CO194" i="1"/>
  <c r="CO208" i="1"/>
  <c r="CO64" i="1"/>
  <c r="CO113" i="1"/>
  <c r="CO111" i="1"/>
  <c r="CO108" i="1"/>
  <c r="CO220" i="1"/>
  <c r="CO135" i="1"/>
  <c r="CO211" i="1"/>
  <c r="CO222" i="1"/>
  <c r="CO94" i="1"/>
  <c r="CO70" i="1"/>
  <c r="CO19" i="1"/>
  <c r="CO298" i="1"/>
  <c r="CO245" i="1"/>
  <c r="CO139" i="1"/>
  <c r="CO243" i="1"/>
  <c r="CO23" i="1"/>
  <c r="CO58" i="1"/>
  <c r="CO7" i="1"/>
  <c r="CO47" i="1"/>
  <c r="CO228" i="1"/>
  <c r="CO223" i="1"/>
  <c r="CO271" i="1"/>
  <c r="CO219" i="1"/>
  <c r="CO103" i="1"/>
  <c r="CO157" i="1"/>
  <c r="CO120" i="1"/>
  <c r="CO2" i="1"/>
  <c r="CO252" i="1"/>
  <c r="CO4" i="1"/>
  <c r="CO25" i="1"/>
  <c r="CO187" i="1"/>
  <c r="CO190" i="1"/>
  <c r="CO119" i="1"/>
  <c r="CO297" i="1"/>
  <c r="CO10" i="1"/>
  <c r="CO72" i="1"/>
  <c r="CO102" i="1"/>
  <c r="CO229" i="1"/>
  <c r="CO117" i="1"/>
  <c r="CO44" i="1"/>
  <c r="CO83" i="1"/>
  <c r="CO162" i="1"/>
  <c r="CO174" i="1"/>
  <c r="CO272" i="1"/>
  <c r="CO144" i="1"/>
  <c r="CO181" i="1"/>
  <c r="CO97" i="1"/>
  <c r="CO34" i="1"/>
  <c r="CO60" i="1"/>
  <c r="CO260" i="1"/>
  <c r="CO115" i="1"/>
  <c r="CO185" i="1"/>
  <c r="CO131" i="1"/>
  <c r="CO227" i="1"/>
  <c r="CO61" i="1"/>
  <c r="CO22" i="1"/>
  <c r="CO100" i="1"/>
  <c r="CO63" i="1"/>
  <c r="CO121" i="1"/>
  <c r="CO28" i="1"/>
  <c r="CO69" i="1"/>
  <c r="CO85" i="1"/>
  <c r="CO52" i="1"/>
  <c r="CO191" i="1"/>
  <c r="CO67" i="1"/>
  <c r="CO195" i="1"/>
  <c r="CO116" i="1"/>
  <c r="CO244" i="1"/>
  <c r="CO5" i="1"/>
  <c r="CO75" i="1"/>
  <c r="CO140" i="1"/>
  <c r="CO261" i="1"/>
  <c r="CO59" i="1"/>
  <c r="CO68" i="1"/>
  <c r="CO277" i="1"/>
  <c r="CO200" i="1"/>
  <c r="CO51" i="1"/>
  <c r="CO168" i="1"/>
  <c r="CO152" i="1"/>
  <c r="CO302" i="1"/>
  <c r="CO160" i="1"/>
  <c r="CO251" i="1"/>
  <c r="CO133" i="1"/>
  <c r="CO171" i="1"/>
  <c r="CO166" i="1"/>
  <c r="CO50" i="1"/>
  <c r="CO107" i="1"/>
  <c r="CO26" i="1"/>
  <c r="CO82" i="1"/>
  <c r="CO146" i="1"/>
  <c r="CO212" i="1"/>
  <c r="CO132" i="1"/>
  <c r="CO280" i="1"/>
  <c r="CO266" i="1"/>
  <c r="CO293" i="1"/>
  <c r="CO295" i="1"/>
  <c r="CO225" i="1"/>
  <c r="CO239" i="1"/>
  <c r="CO118" i="1"/>
  <c r="CO151" i="1"/>
  <c r="CO296" i="1"/>
  <c r="CO221" i="1"/>
  <c r="CO36" i="1"/>
  <c r="CO156" i="1"/>
  <c r="CO217" i="1"/>
  <c r="CO292" i="1"/>
  <c r="CO6" i="1"/>
  <c r="CO93" i="1"/>
  <c r="CO213" i="1"/>
  <c r="CO284" i="1"/>
  <c r="CO109" i="1"/>
  <c r="CO128" i="1"/>
  <c r="CO285" i="1"/>
  <c r="CO155" i="1"/>
  <c r="CO268" i="1"/>
  <c r="CO78" i="1"/>
  <c r="CO31" i="1"/>
  <c r="CO3" i="1"/>
  <c r="CO143" i="1"/>
  <c r="CO114" i="1"/>
  <c r="CO142" i="1"/>
  <c r="CO240" i="1"/>
  <c r="CO101" i="1"/>
  <c r="CO130" i="1"/>
  <c r="CO289" i="1"/>
  <c r="CO172" i="1"/>
  <c r="CO226" i="1"/>
  <c r="CO161" i="1"/>
  <c r="CO231" i="1"/>
  <c r="CO247" i="1"/>
  <c r="CO126" i="1"/>
  <c r="CO9" i="1"/>
  <c r="CO41" i="1"/>
  <c r="CO42" i="1"/>
  <c r="CO43" i="1"/>
  <c r="CO145" i="1"/>
  <c r="CO203" i="1"/>
  <c r="CO150" i="1"/>
  <c r="CO288" i="1"/>
  <c r="CO204" i="1"/>
  <c r="CO92" i="1"/>
  <c r="CO125" i="1"/>
  <c r="CO234" i="1"/>
  <c r="CO90" i="1"/>
  <c r="CO134" i="1"/>
  <c r="CO105" i="1"/>
  <c r="CO186" i="1"/>
  <c r="CO12" i="1"/>
  <c r="CO254" i="1"/>
  <c r="CO263" i="1"/>
  <c r="CO202" i="1"/>
  <c r="CO218" i="1"/>
  <c r="CO147" i="1"/>
  <c r="CO278" i="1"/>
  <c r="CO255" i="1"/>
  <c r="CO291" i="1"/>
  <c r="CO233" i="1"/>
  <c r="CO197" i="1"/>
  <c r="CO124" i="1"/>
  <c r="CO129" i="1"/>
  <c r="CO173" i="1"/>
  <c r="CO237" i="1"/>
  <c r="CO279" i="1"/>
  <c r="CO154" i="1"/>
  <c r="CO276" i="1"/>
  <c r="CO205" i="1"/>
  <c r="CO264" i="1"/>
  <c r="CO148" i="1"/>
  <c r="CO167" i="1"/>
  <c r="CO198" i="1"/>
  <c r="CO283" i="1"/>
  <c r="CO73" i="1"/>
  <c r="CO165" i="1"/>
  <c r="CO236" i="1"/>
  <c r="CO88" i="1"/>
  <c r="CO159" i="1"/>
  <c r="CO256" i="1"/>
  <c r="CO170" i="1"/>
  <c r="CO29" i="1"/>
  <c r="CO57" i="1"/>
  <c r="CO235" i="1"/>
  <c r="CO199" i="1"/>
  <c r="CO11" i="1"/>
  <c r="CO21" i="1"/>
  <c r="CO38" i="1"/>
  <c r="CO110" i="1"/>
  <c r="CO238" i="1"/>
  <c r="CO246" i="1"/>
  <c r="CO259" i="1"/>
  <c r="CO16" i="1"/>
  <c r="CO158" i="1"/>
  <c r="CO301" i="1"/>
  <c r="CO81" i="1"/>
  <c r="CO149" i="1"/>
  <c r="CO20" i="1"/>
  <c r="CO192" i="1"/>
  <c r="CO15" i="1"/>
  <c r="CO258" i="1"/>
  <c r="CO80" i="1"/>
  <c r="CO141" i="1"/>
  <c r="CO182" i="1"/>
  <c r="CO270" i="1"/>
  <c r="CO287" i="1"/>
  <c r="CO32" i="1"/>
  <c r="CO87" i="1"/>
  <c r="CO304" i="1"/>
  <c r="CO40" i="1"/>
  <c r="CO86" i="1"/>
  <c r="CO127" i="1"/>
  <c r="CO137" i="1"/>
  <c r="CO201" i="1"/>
  <c r="CO224" i="1"/>
  <c r="CO275" i="1"/>
  <c r="CO253" i="1"/>
  <c r="CO183" i="1"/>
  <c r="CO232" i="1"/>
  <c r="CO281" i="1"/>
  <c r="CO249" i="1"/>
  <c r="CO180" i="1"/>
  <c r="CO196" i="1"/>
  <c r="CO230" i="1"/>
  <c r="CO46" i="1"/>
  <c r="CO294" i="1"/>
  <c r="CO54" i="1"/>
  <c r="CO45" i="1"/>
  <c r="CO104" i="1"/>
  <c r="CO265" i="1"/>
  <c r="CO49" i="1"/>
  <c r="CO273" i="1"/>
  <c r="CO188" i="1"/>
  <c r="CO175" i="1"/>
  <c r="CO178" i="1"/>
  <c r="CO138" i="1"/>
  <c r="CO27" i="1"/>
  <c r="CO30" i="1"/>
  <c r="CO99" i="1"/>
  <c r="CO98" i="1"/>
  <c r="CO164" i="1"/>
  <c r="CO8" i="1"/>
  <c r="CO95" i="1"/>
  <c r="CO76" i="1"/>
  <c r="CO71" i="1"/>
  <c r="CO262" i="1"/>
  <c r="CO106" i="1"/>
  <c r="CO274" i="1"/>
  <c r="CO112" i="1"/>
  <c r="CO184" i="1"/>
  <c r="CO33" i="1"/>
  <c r="CO215" i="1"/>
  <c r="CO177" i="1"/>
  <c r="CN163" i="1"/>
  <c r="CN257" i="1"/>
  <c r="CN89" i="1"/>
  <c r="CN216" i="1"/>
  <c r="CN24" i="1"/>
  <c r="CN176" i="1"/>
  <c r="CN269" i="1"/>
  <c r="CN84" i="1"/>
  <c r="CN248" i="1"/>
  <c r="CN177" i="1"/>
  <c r="CM163" i="1"/>
  <c r="CM257" i="1"/>
  <c r="CM89" i="1"/>
  <c r="CM216" i="1"/>
  <c r="CM24" i="1"/>
  <c r="CM176" i="1"/>
  <c r="CM269" i="1"/>
  <c r="CM84" i="1"/>
  <c r="CM177" i="1"/>
  <c r="CL163" i="1"/>
  <c r="CL257" i="1"/>
  <c r="CL89" i="1"/>
  <c r="CL216" i="1"/>
  <c r="CL24" i="1"/>
  <c r="CL176" i="1"/>
  <c r="CL269" i="1"/>
  <c r="CL84" i="1"/>
  <c r="CL177" i="1"/>
  <c r="BW163" i="1"/>
  <c r="BW257" i="1"/>
  <c r="BW89" i="1"/>
  <c r="BW216" i="1"/>
  <c r="BW24" i="1"/>
  <c r="BW176" i="1"/>
  <c r="BW269" i="1"/>
  <c r="BW84" i="1"/>
  <c r="BW248" i="1"/>
  <c r="BW179" i="1"/>
  <c r="BW210" i="1"/>
  <c r="BW53" i="1"/>
  <c r="BW123" i="1"/>
  <c r="BW39" i="1"/>
  <c r="BW267" i="1"/>
  <c r="BW214" i="1"/>
  <c r="BW299" i="1"/>
  <c r="BW18" i="1"/>
  <c r="BW56" i="1"/>
  <c r="BW55" i="1"/>
  <c r="BW193" i="1"/>
  <c r="BW136" i="1"/>
  <c r="BW35" i="1"/>
  <c r="BW300" i="1"/>
  <c r="BW96" i="1"/>
  <c r="BW62" i="1"/>
  <c r="BW91" i="1"/>
  <c r="BW209" i="1"/>
  <c r="BW37" i="1"/>
  <c r="BW250" i="1"/>
  <c r="BW194" i="1"/>
  <c r="BW208" i="1"/>
  <c r="BW64" i="1"/>
  <c r="BW113" i="1"/>
  <c r="BW111" i="1"/>
  <c r="BW108" i="1"/>
  <c r="BW220" i="1"/>
  <c r="BW135" i="1"/>
  <c r="BW211" i="1"/>
  <c r="BW222" i="1"/>
  <c r="BW94" i="1"/>
  <c r="BW70" i="1"/>
  <c r="BW19" i="1"/>
  <c r="BW298" i="1"/>
  <c r="BW245" i="1"/>
  <c r="BW139" i="1"/>
  <c r="BW243" i="1"/>
  <c r="BW23" i="1"/>
  <c r="BW58" i="1"/>
  <c r="BW7" i="1"/>
  <c r="BW47" i="1"/>
  <c r="BW228" i="1"/>
  <c r="BW223" i="1"/>
  <c r="BW271" i="1"/>
  <c r="BW219" i="1"/>
  <c r="BW103" i="1"/>
  <c r="BW157" i="1"/>
  <c r="BW120" i="1"/>
  <c r="BW2" i="1"/>
  <c r="BW252" i="1"/>
  <c r="BW4" i="1"/>
  <c r="BW25" i="1"/>
  <c r="BW187" i="1"/>
  <c r="BW190" i="1"/>
  <c r="BW119" i="1"/>
  <c r="BW297" i="1"/>
  <c r="BW10" i="1"/>
  <c r="BW72" i="1"/>
  <c r="BW102" i="1"/>
  <c r="BW229" i="1"/>
  <c r="BW117" i="1"/>
  <c r="BW44" i="1"/>
  <c r="BW83" i="1"/>
  <c r="BW162" i="1"/>
  <c r="BW174" i="1"/>
  <c r="BW272" i="1"/>
  <c r="BW144" i="1"/>
  <c r="BW181" i="1"/>
  <c r="BW97" i="1"/>
  <c r="BW34" i="1"/>
  <c r="BW60" i="1"/>
  <c r="BW260" i="1"/>
  <c r="BW115" i="1"/>
  <c r="BW185" i="1"/>
  <c r="BW131" i="1"/>
  <c r="BW227" i="1"/>
  <c r="BW61" i="1"/>
  <c r="BW22" i="1"/>
  <c r="BW100" i="1"/>
  <c r="BW63" i="1"/>
  <c r="BW121" i="1"/>
  <c r="BW28" i="1"/>
  <c r="BW69" i="1"/>
  <c r="BW85" i="1"/>
  <c r="BW52" i="1"/>
  <c r="BW191" i="1"/>
  <c r="BW67" i="1"/>
  <c r="BW195" i="1"/>
  <c r="BW116" i="1"/>
  <c r="BW244" i="1"/>
  <c r="BW5" i="1"/>
  <c r="BW75" i="1"/>
  <c r="BW140" i="1"/>
  <c r="BW261" i="1"/>
  <c r="BW59" i="1"/>
  <c r="BW68" i="1"/>
  <c r="BW277" i="1"/>
  <c r="BW200" i="1"/>
  <c r="BW51" i="1"/>
  <c r="BW168" i="1"/>
  <c r="BW152" i="1"/>
  <c r="BW302" i="1"/>
  <c r="BW160" i="1"/>
  <c r="BW251" i="1"/>
  <c r="BW133" i="1"/>
  <c r="BW171" i="1"/>
  <c r="BW166" i="1"/>
  <c r="BW50" i="1"/>
  <c r="BW107" i="1"/>
  <c r="BW26" i="1"/>
  <c r="BW82" i="1"/>
  <c r="BW146" i="1"/>
  <c r="BW212" i="1"/>
  <c r="BW132" i="1"/>
  <c r="BW280" i="1"/>
  <c r="BW266" i="1"/>
  <c r="BW293" i="1"/>
  <c r="BW295" i="1"/>
  <c r="BW225" i="1"/>
  <c r="BW239" i="1"/>
  <c r="BW118" i="1"/>
  <c r="BW151" i="1"/>
  <c r="BW296" i="1"/>
  <c r="BW221" i="1"/>
  <c r="BW36" i="1"/>
  <c r="BW156" i="1"/>
  <c r="BW217" i="1"/>
  <c r="BW292" i="1"/>
  <c r="BW6" i="1"/>
  <c r="BW93" i="1"/>
  <c r="BW213" i="1"/>
  <c r="BW284" i="1"/>
  <c r="BW109" i="1"/>
  <c r="BW128" i="1"/>
  <c r="BW285" i="1"/>
  <c r="BW155" i="1"/>
  <c r="BW268" i="1"/>
  <c r="BW78" i="1"/>
  <c r="BW31" i="1"/>
  <c r="BW3" i="1"/>
  <c r="BW143" i="1"/>
  <c r="BW114" i="1"/>
  <c r="BW142" i="1"/>
  <c r="BW240" i="1"/>
  <c r="BW101" i="1"/>
  <c r="BW130" i="1"/>
  <c r="BW289" i="1"/>
  <c r="BW172" i="1"/>
  <c r="BW226" i="1"/>
  <c r="BW161" i="1"/>
  <c r="BW231" i="1"/>
  <c r="BW247" i="1"/>
  <c r="BW126" i="1"/>
  <c r="BW9" i="1"/>
  <c r="BW41" i="1"/>
  <c r="BW42" i="1"/>
  <c r="BW43" i="1"/>
  <c r="BW145" i="1"/>
  <c r="BW203" i="1"/>
  <c r="BW150" i="1"/>
  <c r="BW288" i="1"/>
  <c r="BW204" i="1"/>
  <c r="BW92" i="1"/>
  <c r="BW125" i="1"/>
  <c r="BW234" i="1"/>
  <c r="BW90" i="1"/>
  <c r="BW134" i="1"/>
  <c r="BW105" i="1"/>
  <c r="BW186" i="1"/>
  <c r="BW12" i="1"/>
  <c r="BW254" i="1"/>
  <c r="BW263" i="1"/>
  <c r="BW202" i="1"/>
  <c r="BW218" i="1"/>
  <c r="BW147" i="1"/>
  <c r="BW278" i="1"/>
  <c r="BW255" i="1"/>
  <c r="BW291" i="1"/>
  <c r="BW233" i="1"/>
  <c r="BW197" i="1"/>
  <c r="BW124" i="1"/>
  <c r="BW129" i="1"/>
  <c r="BW173" i="1"/>
  <c r="BW237" i="1"/>
  <c r="BW279" i="1"/>
  <c r="BW154" i="1"/>
  <c r="BW276" i="1"/>
  <c r="BW205" i="1"/>
  <c r="BW264" i="1"/>
  <c r="BW148" i="1"/>
  <c r="BW167" i="1"/>
  <c r="BW198" i="1"/>
  <c r="BW283" i="1"/>
  <c r="BW73" i="1"/>
  <c r="BW165" i="1"/>
  <c r="BW236" i="1"/>
  <c r="BW88" i="1"/>
  <c r="BW159" i="1"/>
  <c r="BW256" i="1"/>
  <c r="BW170" i="1"/>
  <c r="BW29" i="1"/>
  <c r="BW57" i="1"/>
  <c r="BW235" i="1"/>
  <c r="BW199" i="1"/>
  <c r="BW11" i="1"/>
  <c r="BW21" i="1"/>
  <c r="BW38" i="1"/>
  <c r="BW110" i="1"/>
  <c r="BW238" i="1"/>
  <c r="BW246" i="1"/>
  <c r="BW259" i="1"/>
  <c r="BW16" i="1"/>
  <c r="BW158" i="1"/>
  <c r="BW301" i="1"/>
  <c r="BW81" i="1"/>
  <c r="BW149" i="1"/>
  <c r="BW20" i="1"/>
  <c r="BW192" i="1"/>
  <c r="BW15" i="1"/>
  <c r="BW258" i="1"/>
  <c r="BW80" i="1"/>
  <c r="BW141" i="1"/>
  <c r="BW182" i="1"/>
  <c r="BW270" i="1"/>
  <c r="BW287" i="1"/>
  <c r="BW32" i="1"/>
  <c r="BW87" i="1"/>
  <c r="BW304" i="1"/>
  <c r="BW40" i="1"/>
  <c r="BW86" i="1"/>
  <c r="BW127" i="1"/>
  <c r="BW137" i="1"/>
  <c r="BW201" i="1"/>
  <c r="BW224" i="1"/>
  <c r="BW275" i="1"/>
  <c r="BW253" i="1"/>
  <c r="BW183" i="1"/>
  <c r="BW232" i="1"/>
  <c r="BW281" i="1"/>
  <c r="BW249" i="1"/>
  <c r="BW180" i="1"/>
  <c r="BW196" i="1"/>
  <c r="BW230" i="1"/>
  <c r="BW46" i="1"/>
  <c r="BW294" i="1"/>
  <c r="BW54" i="1"/>
  <c r="BW45" i="1"/>
  <c r="BW104" i="1"/>
  <c r="BW265" i="1"/>
  <c r="BW49" i="1"/>
  <c r="BW273" i="1"/>
  <c r="BW188" i="1"/>
  <c r="BW175" i="1"/>
  <c r="BW178" i="1"/>
  <c r="BW138" i="1"/>
  <c r="BW27" i="1"/>
  <c r="BW30" i="1"/>
  <c r="BW99" i="1"/>
  <c r="BW98" i="1"/>
  <c r="BW164" i="1"/>
  <c r="BW8" i="1"/>
  <c r="BW95" i="1"/>
  <c r="BW76" i="1"/>
  <c r="BW71" i="1"/>
  <c r="BW262" i="1"/>
  <c r="BW106" i="1"/>
  <c r="BW274" i="1"/>
  <c r="BW112" i="1"/>
  <c r="BW184" i="1"/>
  <c r="BW33" i="1"/>
  <c r="BW215" i="1"/>
  <c r="BW177" i="1"/>
  <c r="BV163" i="1"/>
  <c r="BV257" i="1"/>
  <c r="BV89" i="1"/>
  <c r="BV216" i="1"/>
  <c r="BV24" i="1"/>
  <c r="BV176" i="1"/>
  <c r="BV269" i="1"/>
  <c r="BV84" i="1"/>
  <c r="BV248" i="1"/>
  <c r="BV179" i="1"/>
  <c r="BV177" i="1"/>
  <c r="BU163" i="1"/>
  <c r="BU257" i="1"/>
  <c r="BU89" i="1"/>
  <c r="BU216" i="1"/>
  <c r="BU24" i="1"/>
  <c r="BU176" i="1"/>
  <c r="BU269" i="1"/>
  <c r="BU84" i="1"/>
  <c r="BU248" i="1"/>
  <c r="BU179" i="1"/>
  <c r="BU177" i="1"/>
  <c r="BT163" i="1"/>
  <c r="BT257" i="1"/>
  <c r="BT89" i="1"/>
  <c r="BT216" i="1"/>
  <c r="BT24" i="1"/>
  <c r="BT176" i="1"/>
  <c r="BT269" i="1"/>
  <c r="BT84" i="1"/>
  <c r="BT248" i="1"/>
  <c r="BT179" i="1"/>
  <c r="BT177" i="1"/>
  <c r="BS163" i="1"/>
  <c r="BS257" i="1"/>
  <c r="BS89" i="1"/>
  <c r="BS216" i="1"/>
  <c r="BS24" i="1"/>
  <c r="BS176" i="1"/>
  <c r="BS269" i="1"/>
  <c r="BS84" i="1"/>
  <c r="BS248" i="1"/>
  <c r="BS179" i="1"/>
  <c r="BS177" i="1"/>
  <c r="BD163" i="1"/>
  <c r="BD257" i="1"/>
  <c r="BD89" i="1"/>
  <c r="BD216" i="1"/>
  <c r="BD24" i="1"/>
  <c r="BD176" i="1"/>
  <c r="BD269" i="1"/>
  <c r="BD84" i="1"/>
  <c r="BD248" i="1"/>
  <c r="BD179" i="1"/>
  <c r="BD210" i="1"/>
  <c r="BD53" i="1"/>
  <c r="BD123" i="1"/>
  <c r="BD39" i="1"/>
  <c r="BD267" i="1"/>
  <c r="BD214" i="1"/>
  <c r="BD299" i="1"/>
  <c r="BD18" i="1"/>
  <c r="BD56" i="1"/>
  <c r="BD55" i="1"/>
  <c r="BD193" i="1"/>
  <c r="BD136" i="1"/>
  <c r="BD35" i="1"/>
  <c r="BD300" i="1"/>
  <c r="BD96" i="1"/>
  <c r="BD62" i="1"/>
  <c r="BD91" i="1"/>
  <c r="BD209" i="1"/>
  <c r="BD37" i="1"/>
  <c r="BD250" i="1"/>
  <c r="BD194" i="1"/>
  <c r="BD208" i="1"/>
  <c r="BD64" i="1"/>
  <c r="BD113" i="1"/>
  <c r="BD111" i="1"/>
  <c r="BD108" i="1"/>
  <c r="BD220" i="1"/>
  <c r="BD135" i="1"/>
  <c r="BD211" i="1"/>
  <c r="BD222" i="1"/>
  <c r="BD94" i="1"/>
  <c r="BD70" i="1"/>
  <c r="BD19" i="1"/>
  <c r="BD298" i="1"/>
  <c r="BD245" i="1"/>
  <c r="BD139" i="1"/>
  <c r="BD243" i="1"/>
  <c r="BD23" i="1"/>
  <c r="BD58" i="1"/>
  <c r="BD7" i="1"/>
  <c r="BD47" i="1"/>
  <c r="BD228" i="1"/>
  <c r="BD223" i="1"/>
  <c r="BD271" i="1"/>
  <c r="BD219" i="1"/>
  <c r="BD103" i="1"/>
  <c r="BD157" i="1"/>
  <c r="BD120" i="1"/>
  <c r="BD2" i="1"/>
  <c r="BD252" i="1"/>
  <c r="BD4" i="1"/>
  <c r="BD25" i="1"/>
  <c r="BD187" i="1"/>
  <c r="BD190" i="1"/>
  <c r="BD119" i="1"/>
  <c r="BD297" i="1"/>
  <c r="BD10" i="1"/>
  <c r="BD72" i="1"/>
  <c r="BD102" i="1"/>
  <c r="BD229" i="1"/>
  <c r="BD117" i="1"/>
  <c r="BD44" i="1"/>
  <c r="BD83" i="1"/>
  <c r="BD162" i="1"/>
  <c r="BD174" i="1"/>
  <c r="BD272" i="1"/>
  <c r="BD144" i="1"/>
  <c r="BD181" i="1"/>
  <c r="BD97" i="1"/>
  <c r="BD34" i="1"/>
  <c r="BD60" i="1"/>
  <c r="BD260" i="1"/>
  <c r="BD115" i="1"/>
  <c r="BD185" i="1"/>
  <c r="BD131" i="1"/>
  <c r="BD227" i="1"/>
  <c r="BD61" i="1"/>
  <c r="BD22" i="1"/>
  <c r="BD100" i="1"/>
  <c r="BD63" i="1"/>
  <c r="BD121" i="1"/>
  <c r="BD28" i="1"/>
  <c r="BD69" i="1"/>
  <c r="BD85" i="1"/>
  <c r="BD52" i="1"/>
  <c r="BD191" i="1"/>
  <c r="BD67" i="1"/>
  <c r="BD195" i="1"/>
  <c r="BD116" i="1"/>
  <c r="BD244" i="1"/>
  <c r="BD5" i="1"/>
  <c r="BD75" i="1"/>
  <c r="BD140" i="1"/>
  <c r="BD261" i="1"/>
  <c r="BD59" i="1"/>
  <c r="BD68" i="1"/>
  <c r="BD277" i="1"/>
  <c r="BD200" i="1"/>
  <c r="BD51" i="1"/>
  <c r="BD168" i="1"/>
  <c r="BD152" i="1"/>
  <c r="BD302" i="1"/>
  <c r="BD160" i="1"/>
  <c r="BD251" i="1"/>
  <c r="BD133" i="1"/>
  <c r="BD171" i="1"/>
  <c r="BD166" i="1"/>
  <c r="BD50" i="1"/>
  <c r="BD107" i="1"/>
  <c r="BD26" i="1"/>
  <c r="BD82" i="1"/>
  <c r="BD146" i="1"/>
  <c r="BD212" i="1"/>
  <c r="BD132" i="1"/>
  <c r="BD280" i="1"/>
  <c r="BD266" i="1"/>
  <c r="BD293" i="1"/>
  <c r="BD295" i="1"/>
  <c r="BD225" i="1"/>
  <c r="BD239" i="1"/>
  <c r="BD118" i="1"/>
  <c r="BD151" i="1"/>
  <c r="BD296" i="1"/>
  <c r="BD221" i="1"/>
  <c r="BD36" i="1"/>
  <c r="BD156" i="1"/>
  <c r="BD217" i="1"/>
  <c r="BD292" i="1"/>
  <c r="BD6" i="1"/>
  <c r="BD93" i="1"/>
  <c r="BD213" i="1"/>
  <c r="BD284" i="1"/>
  <c r="BD109" i="1"/>
  <c r="BD128" i="1"/>
  <c r="BD285" i="1"/>
  <c r="BD155" i="1"/>
  <c r="BD268" i="1"/>
  <c r="BD78" i="1"/>
  <c r="BD31" i="1"/>
  <c r="BD3" i="1"/>
  <c r="BD143" i="1"/>
  <c r="BD114" i="1"/>
  <c r="BD142" i="1"/>
  <c r="BD240" i="1"/>
  <c r="BD101" i="1"/>
  <c r="BD130" i="1"/>
  <c r="BD289" i="1"/>
  <c r="BD172" i="1"/>
  <c r="BD226" i="1"/>
  <c r="BD161" i="1"/>
  <c r="BD231" i="1"/>
  <c r="BD247" i="1"/>
  <c r="BD126" i="1"/>
  <c r="BD9" i="1"/>
  <c r="BD41" i="1"/>
  <c r="BD42" i="1"/>
  <c r="BD43" i="1"/>
  <c r="BD145" i="1"/>
  <c r="BD203" i="1"/>
  <c r="BD150" i="1"/>
  <c r="BD288" i="1"/>
  <c r="BD204" i="1"/>
  <c r="BD92" i="1"/>
  <c r="BD125" i="1"/>
  <c r="BD234" i="1"/>
  <c r="BD90" i="1"/>
  <c r="BD134" i="1"/>
  <c r="BD105" i="1"/>
  <c r="BD186" i="1"/>
  <c r="BD12" i="1"/>
  <c r="BD254" i="1"/>
  <c r="BD263" i="1"/>
  <c r="BD202" i="1"/>
  <c r="BD218" i="1"/>
  <c r="BD147" i="1"/>
  <c r="BD278" i="1"/>
  <c r="BD255" i="1"/>
  <c r="BD291" i="1"/>
  <c r="BD233" i="1"/>
  <c r="BD197" i="1"/>
  <c r="BD124" i="1"/>
  <c r="BD129" i="1"/>
  <c r="BD173" i="1"/>
  <c r="BD237" i="1"/>
  <c r="BD279" i="1"/>
  <c r="BD154" i="1"/>
  <c r="BD276" i="1"/>
  <c r="BD205" i="1"/>
  <c r="BD264" i="1"/>
  <c r="BD148" i="1"/>
  <c r="BD167" i="1"/>
  <c r="BD198" i="1"/>
  <c r="BD283" i="1"/>
  <c r="BD73" i="1"/>
  <c r="BD165" i="1"/>
  <c r="BD236" i="1"/>
  <c r="BD88" i="1"/>
  <c r="BD159" i="1"/>
  <c r="BD256" i="1"/>
  <c r="BD170" i="1"/>
  <c r="BD29" i="1"/>
  <c r="BD57" i="1"/>
  <c r="BD235" i="1"/>
  <c r="BD199" i="1"/>
  <c r="BD11" i="1"/>
  <c r="BD21" i="1"/>
  <c r="BD38" i="1"/>
  <c r="BD110" i="1"/>
  <c r="BD238" i="1"/>
  <c r="BD246" i="1"/>
  <c r="BD259" i="1"/>
  <c r="BD16" i="1"/>
  <c r="BD158" i="1"/>
  <c r="BD301" i="1"/>
  <c r="BD81" i="1"/>
  <c r="BD149" i="1"/>
  <c r="BD20" i="1"/>
  <c r="BD192" i="1"/>
  <c r="BD15" i="1"/>
  <c r="BD258" i="1"/>
  <c r="BD80" i="1"/>
  <c r="BD141" i="1"/>
  <c r="BD182" i="1"/>
  <c r="BD270" i="1"/>
  <c r="BD287" i="1"/>
  <c r="BD32" i="1"/>
  <c r="BD87" i="1"/>
  <c r="BD304" i="1"/>
  <c r="BD40" i="1"/>
  <c r="BD86" i="1"/>
  <c r="BD127" i="1"/>
  <c r="BD137" i="1"/>
  <c r="BD201" i="1"/>
  <c r="BD224" i="1"/>
  <c r="BD275" i="1"/>
  <c r="BD253" i="1"/>
  <c r="BD183" i="1"/>
  <c r="BD232" i="1"/>
  <c r="BD281" i="1"/>
  <c r="BD249" i="1"/>
  <c r="BD180" i="1"/>
  <c r="BD196" i="1"/>
  <c r="BD230" i="1"/>
  <c r="BD46" i="1"/>
  <c r="BD294" i="1"/>
  <c r="BD54" i="1"/>
  <c r="BD45" i="1"/>
  <c r="BD104" i="1"/>
  <c r="BD265" i="1"/>
  <c r="BD49" i="1"/>
  <c r="BD273" i="1"/>
  <c r="BD188" i="1"/>
  <c r="BD175" i="1"/>
  <c r="BD178" i="1"/>
  <c r="BD138" i="1"/>
  <c r="BD27" i="1"/>
  <c r="BD30" i="1"/>
  <c r="BD99" i="1"/>
  <c r="BD98" i="1"/>
  <c r="BD164" i="1"/>
  <c r="BD8" i="1"/>
  <c r="BD95" i="1"/>
  <c r="BD76" i="1"/>
  <c r="BD71" i="1"/>
  <c r="BD262" i="1"/>
  <c r="BD106" i="1"/>
  <c r="BD274" i="1"/>
  <c r="BD112" i="1"/>
  <c r="BD184" i="1"/>
  <c r="BD33" i="1"/>
  <c r="BD215" i="1"/>
  <c r="BD177" i="1"/>
  <c r="BC177" i="1"/>
  <c r="BB177" i="1"/>
  <c r="BA177" i="1"/>
  <c r="AZ177" i="1"/>
  <c r="AK163" i="1"/>
  <c r="AK257" i="1"/>
  <c r="AK89" i="1"/>
  <c r="AK216" i="1"/>
  <c r="AK24" i="1"/>
  <c r="AK176" i="1"/>
  <c r="AK269" i="1"/>
  <c r="AK84" i="1"/>
  <c r="AK248" i="1"/>
  <c r="AK179" i="1"/>
  <c r="AK210" i="1"/>
  <c r="AK53" i="1"/>
  <c r="AK123" i="1"/>
  <c r="AK39" i="1"/>
  <c r="AK267" i="1"/>
  <c r="AK214" i="1"/>
  <c r="AK299" i="1"/>
  <c r="AK18" i="1"/>
  <c r="AK56" i="1"/>
  <c r="AK55" i="1"/>
  <c r="AK193" i="1"/>
  <c r="AK136" i="1"/>
  <c r="AK35" i="1"/>
  <c r="AK300" i="1"/>
  <c r="AK96" i="1"/>
  <c r="AK62" i="1"/>
  <c r="AK91" i="1"/>
  <c r="AK209" i="1"/>
  <c r="AK37" i="1"/>
  <c r="AK250" i="1"/>
  <c r="AK194" i="1"/>
  <c r="AK208" i="1"/>
  <c r="AK64" i="1"/>
  <c r="AK113" i="1"/>
  <c r="AK111" i="1"/>
  <c r="AK108" i="1"/>
  <c r="AK220" i="1"/>
  <c r="AK135" i="1"/>
  <c r="AK211" i="1"/>
  <c r="AK222" i="1"/>
  <c r="AK94" i="1"/>
  <c r="AK70" i="1"/>
  <c r="AK19" i="1"/>
  <c r="AK298" i="1"/>
  <c r="AK245" i="1"/>
  <c r="AK139" i="1"/>
  <c r="AK243" i="1"/>
  <c r="AK23" i="1"/>
  <c r="AK58" i="1"/>
  <c r="AK7" i="1"/>
  <c r="AK47" i="1"/>
  <c r="AK228" i="1"/>
  <c r="AK223" i="1"/>
  <c r="AK271" i="1"/>
  <c r="AK219" i="1"/>
  <c r="AK103" i="1"/>
  <c r="AK157" i="1"/>
  <c r="AK120" i="1"/>
  <c r="AK2" i="1"/>
  <c r="AK252" i="1"/>
  <c r="AK4" i="1"/>
  <c r="AK25" i="1"/>
  <c r="AK187" i="1"/>
  <c r="AK190" i="1"/>
  <c r="AK119" i="1"/>
  <c r="AK297" i="1"/>
  <c r="AK10" i="1"/>
  <c r="AK72" i="1"/>
  <c r="AK102" i="1"/>
  <c r="AK229" i="1"/>
  <c r="AK117" i="1"/>
  <c r="AK44" i="1"/>
  <c r="AK83" i="1"/>
  <c r="AK162" i="1"/>
  <c r="AK174" i="1"/>
  <c r="AK272" i="1"/>
  <c r="AK144" i="1"/>
  <c r="AK181" i="1"/>
  <c r="AK97" i="1"/>
  <c r="AK34" i="1"/>
  <c r="AK60" i="1"/>
  <c r="AK260" i="1"/>
  <c r="AK115" i="1"/>
  <c r="AK185" i="1"/>
  <c r="AK131" i="1"/>
  <c r="AK227" i="1"/>
  <c r="AK61" i="1"/>
  <c r="AK22" i="1"/>
  <c r="AK100" i="1"/>
  <c r="AK63" i="1"/>
  <c r="AK121" i="1"/>
  <c r="AK28" i="1"/>
  <c r="AK69" i="1"/>
  <c r="AK85" i="1"/>
  <c r="AK52" i="1"/>
  <c r="AK191" i="1"/>
  <c r="AK67" i="1"/>
  <c r="AK195" i="1"/>
  <c r="AK116" i="1"/>
  <c r="AK244" i="1"/>
  <c r="AK5" i="1"/>
  <c r="AK75" i="1"/>
  <c r="AK140" i="1"/>
  <c r="AK261" i="1"/>
  <c r="AK59" i="1"/>
  <c r="AK68" i="1"/>
  <c r="AK277" i="1"/>
  <c r="AK200" i="1"/>
  <c r="AK51" i="1"/>
  <c r="AK168" i="1"/>
  <c r="AK152" i="1"/>
  <c r="AK302" i="1"/>
  <c r="AK160" i="1"/>
  <c r="AK251" i="1"/>
  <c r="AK133" i="1"/>
  <c r="AK171" i="1"/>
  <c r="AK166" i="1"/>
  <c r="AK50" i="1"/>
  <c r="AK107" i="1"/>
  <c r="AK26" i="1"/>
  <c r="AK82" i="1"/>
  <c r="AK146" i="1"/>
  <c r="AK212" i="1"/>
  <c r="AK132" i="1"/>
  <c r="AK280" i="1"/>
  <c r="AK266" i="1"/>
  <c r="AK293" i="1"/>
  <c r="AK295" i="1"/>
  <c r="AK225" i="1"/>
  <c r="AK239" i="1"/>
  <c r="AK118" i="1"/>
  <c r="AK151" i="1"/>
  <c r="AK296" i="1"/>
  <c r="AK221" i="1"/>
  <c r="AK36" i="1"/>
  <c r="AK156" i="1"/>
  <c r="AK217" i="1"/>
  <c r="AK292" i="1"/>
  <c r="AK6" i="1"/>
  <c r="AK93" i="1"/>
  <c r="AK213" i="1"/>
  <c r="AK284" i="1"/>
  <c r="AK109" i="1"/>
  <c r="AK128" i="1"/>
  <c r="AK285" i="1"/>
  <c r="AK155" i="1"/>
  <c r="AK268" i="1"/>
  <c r="AK78" i="1"/>
  <c r="AK31" i="1"/>
  <c r="AK3" i="1"/>
  <c r="AK143" i="1"/>
  <c r="AK114" i="1"/>
  <c r="AK142" i="1"/>
  <c r="AK240" i="1"/>
  <c r="AK101" i="1"/>
  <c r="AK130" i="1"/>
  <c r="AK289" i="1"/>
  <c r="AK172" i="1"/>
  <c r="AK226" i="1"/>
  <c r="AK161" i="1"/>
  <c r="AK231" i="1"/>
  <c r="AK247" i="1"/>
  <c r="AK126" i="1"/>
  <c r="AK9" i="1"/>
  <c r="AK41" i="1"/>
  <c r="AK42" i="1"/>
  <c r="AK43" i="1"/>
  <c r="AK145" i="1"/>
  <c r="AK203" i="1"/>
  <c r="AK150" i="1"/>
  <c r="AK288" i="1"/>
  <c r="AK204" i="1"/>
  <c r="AK92" i="1"/>
  <c r="AK125" i="1"/>
  <c r="AK234" i="1"/>
  <c r="AK90" i="1"/>
  <c r="AK134" i="1"/>
  <c r="AK105" i="1"/>
  <c r="AK186" i="1"/>
  <c r="AK12" i="1"/>
  <c r="AK254" i="1"/>
  <c r="AK263" i="1"/>
  <c r="AK202" i="1"/>
  <c r="AK218" i="1"/>
  <c r="AK147" i="1"/>
  <c r="AK278" i="1"/>
  <c r="AK255" i="1"/>
  <c r="AK291" i="1"/>
  <c r="AK233" i="1"/>
  <c r="AK197" i="1"/>
  <c r="AK124" i="1"/>
  <c r="AK129" i="1"/>
  <c r="AK173" i="1"/>
  <c r="AK237" i="1"/>
  <c r="AK279" i="1"/>
  <c r="AK154" i="1"/>
  <c r="AK276" i="1"/>
  <c r="AK205" i="1"/>
  <c r="AK264" i="1"/>
  <c r="AK148" i="1"/>
  <c r="AK167" i="1"/>
  <c r="AK198" i="1"/>
  <c r="AK283" i="1"/>
  <c r="AK73" i="1"/>
  <c r="AK165" i="1"/>
  <c r="AK236" i="1"/>
  <c r="AK88" i="1"/>
  <c r="AK159" i="1"/>
  <c r="AK256" i="1"/>
  <c r="AK170" i="1"/>
  <c r="AK29" i="1"/>
  <c r="AK57" i="1"/>
  <c r="AK235" i="1"/>
  <c r="AK199" i="1"/>
  <c r="AK11" i="1"/>
  <c r="AK21" i="1"/>
  <c r="AK38" i="1"/>
  <c r="AK110" i="1"/>
  <c r="AK238" i="1"/>
  <c r="AK246" i="1"/>
  <c r="AK259" i="1"/>
  <c r="AK16" i="1"/>
  <c r="AK158" i="1"/>
  <c r="AK301" i="1"/>
  <c r="AK81" i="1"/>
  <c r="AK149" i="1"/>
  <c r="AK20" i="1"/>
  <c r="AK192" i="1"/>
  <c r="AK15" i="1"/>
  <c r="AK258" i="1"/>
  <c r="AK80" i="1"/>
  <c r="AK141" i="1"/>
  <c r="AK182" i="1"/>
  <c r="AK270" i="1"/>
  <c r="AK287" i="1"/>
  <c r="AK32" i="1"/>
  <c r="AK87" i="1"/>
  <c r="AK304" i="1"/>
  <c r="AK40" i="1"/>
  <c r="AK86" i="1"/>
  <c r="AK127" i="1"/>
  <c r="AK137" i="1"/>
  <c r="AK201" i="1"/>
  <c r="AK224" i="1"/>
  <c r="AK275" i="1"/>
  <c r="AK253" i="1"/>
  <c r="AK183" i="1"/>
  <c r="AK232" i="1"/>
  <c r="AK281" i="1"/>
  <c r="AK249" i="1"/>
  <c r="AK180" i="1"/>
  <c r="AK196" i="1"/>
  <c r="AK230" i="1"/>
  <c r="AK46" i="1"/>
  <c r="AK294" i="1"/>
  <c r="AK54" i="1"/>
  <c r="AK45" i="1"/>
  <c r="AK104" i="1"/>
  <c r="AK265" i="1"/>
  <c r="AK49" i="1"/>
  <c r="AK273" i="1"/>
  <c r="AK188" i="1"/>
  <c r="AK175" i="1"/>
  <c r="AK178" i="1"/>
  <c r="AK138" i="1"/>
  <c r="AK27" i="1"/>
  <c r="AK30" i="1"/>
  <c r="AK99" i="1"/>
  <c r="AK98" i="1"/>
  <c r="AK164" i="1"/>
  <c r="AK8" i="1"/>
  <c r="AK95" i="1"/>
  <c r="AK76" i="1"/>
  <c r="AK71" i="1"/>
  <c r="AK262" i="1"/>
  <c r="AK106" i="1"/>
  <c r="AK274" i="1"/>
  <c r="AK112" i="1"/>
  <c r="AK184" i="1"/>
  <c r="AK33" i="1"/>
  <c r="AK215" i="1"/>
  <c r="AK177" i="1"/>
  <c r="AJ163" i="1"/>
  <c r="AJ257" i="1"/>
  <c r="AJ89" i="1"/>
  <c r="AJ216" i="1"/>
  <c r="AJ24" i="1"/>
  <c r="AJ176" i="1"/>
  <c r="AJ269" i="1"/>
  <c r="AJ84" i="1"/>
  <c r="AJ248" i="1"/>
  <c r="AJ179" i="1"/>
  <c r="AJ210" i="1"/>
  <c r="AJ53" i="1"/>
  <c r="AJ123" i="1"/>
  <c r="AJ39" i="1"/>
  <c r="AJ267" i="1"/>
  <c r="AJ214" i="1"/>
  <c r="AJ299" i="1"/>
  <c r="AJ18" i="1"/>
  <c r="AJ56" i="1"/>
  <c r="AJ55" i="1"/>
  <c r="AJ193" i="1"/>
  <c r="AJ136" i="1"/>
  <c r="AJ35" i="1"/>
  <c r="AJ300" i="1"/>
  <c r="AJ96" i="1"/>
  <c r="AJ62" i="1"/>
  <c r="AJ91" i="1"/>
  <c r="AJ209" i="1"/>
  <c r="AJ37" i="1"/>
  <c r="AJ250" i="1"/>
  <c r="AJ194" i="1"/>
  <c r="AJ208" i="1"/>
  <c r="AJ64" i="1"/>
  <c r="AJ113" i="1"/>
  <c r="AJ111" i="1"/>
  <c r="AJ108" i="1"/>
  <c r="AJ220" i="1"/>
  <c r="AJ135" i="1"/>
  <c r="AJ211" i="1"/>
  <c r="AJ222" i="1"/>
  <c r="AJ94" i="1"/>
  <c r="AJ70" i="1"/>
  <c r="AJ19" i="1"/>
  <c r="AJ298" i="1"/>
  <c r="AJ245" i="1"/>
  <c r="AJ139" i="1"/>
  <c r="AJ243" i="1"/>
  <c r="AJ23" i="1"/>
  <c r="AJ58" i="1"/>
  <c r="AJ7" i="1"/>
  <c r="AJ47" i="1"/>
  <c r="AJ228" i="1"/>
  <c r="AJ223" i="1"/>
  <c r="AJ271" i="1"/>
  <c r="AJ219" i="1"/>
  <c r="AJ103" i="1"/>
  <c r="AJ157" i="1"/>
  <c r="AJ120" i="1"/>
  <c r="AJ2" i="1"/>
  <c r="AJ252" i="1"/>
  <c r="AJ4" i="1"/>
  <c r="AJ25" i="1"/>
  <c r="AJ187" i="1"/>
  <c r="AJ190" i="1"/>
  <c r="AJ119" i="1"/>
  <c r="AJ297" i="1"/>
  <c r="AJ10" i="1"/>
  <c r="AJ72" i="1"/>
  <c r="AJ102" i="1"/>
  <c r="AJ229" i="1"/>
  <c r="AJ117" i="1"/>
  <c r="AJ44" i="1"/>
  <c r="AJ83" i="1"/>
  <c r="AJ162" i="1"/>
  <c r="AJ174" i="1"/>
  <c r="AJ272" i="1"/>
  <c r="AJ144" i="1"/>
  <c r="AJ181" i="1"/>
  <c r="AJ97" i="1"/>
  <c r="AJ34" i="1"/>
  <c r="AJ60" i="1"/>
  <c r="AJ260" i="1"/>
  <c r="AJ115" i="1"/>
  <c r="AJ185" i="1"/>
  <c r="AJ131" i="1"/>
  <c r="AJ227" i="1"/>
  <c r="AJ61" i="1"/>
  <c r="AJ22" i="1"/>
  <c r="AJ100" i="1"/>
  <c r="AJ63" i="1"/>
  <c r="AJ121" i="1"/>
  <c r="AJ28" i="1"/>
  <c r="AJ69" i="1"/>
  <c r="AJ85" i="1"/>
  <c r="AJ52" i="1"/>
  <c r="AJ191" i="1"/>
  <c r="AJ67" i="1"/>
  <c r="AJ195" i="1"/>
  <c r="AJ116" i="1"/>
  <c r="AJ244" i="1"/>
  <c r="AJ5" i="1"/>
  <c r="AJ75" i="1"/>
  <c r="AJ140" i="1"/>
  <c r="AJ261" i="1"/>
  <c r="AJ59" i="1"/>
  <c r="AJ68" i="1"/>
  <c r="AJ277" i="1"/>
  <c r="AJ200" i="1"/>
  <c r="AJ51" i="1"/>
  <c r="AJ168" i="1"/>
  <c r="AJ152" i="1"/>
  <c r="AJ302" i="1"/>
  <c r="AJ160" i="1"/>
  <c r="AJ251" i="1"/>
  <c r="AJ133" i="1"/>
  <c r="AJ171" i="1"/>
  <c r="AJ166" i="1"/>
  <c r="AJ50" i="1"/>
  <c r="AJ107" i="1"/>
  <c r="AJ26" i="1"/>
  <c r="AJ82" i="1"/>
  <c r="AJ146" i="1"/>
  <c r="AJ212" i="1"/>
  <c r="AJ132" i="1"/>
  <c r="AJ280" i="1"/>
  <c r="AJ266" i="1"/>
  <c r="AJ293" i="1"/>
  <c r="AJ295" i="1"/>
  <c r="AJ225" i="1"/>
  <c r="AJ239" i="1"/>
  <c r="AJ118" i="1"/>
  <c r="AJ151" i="1"/>
  <c r="AJ296" i="1"/>
  <c r="AJ221" i="1"/>
  <c r="AJ36" i="1"/>
  <c r="AJ156" i="1"/>
  <c r="AJ217" i="1"/>
  <c r="AJ292" i="1"/>
  <c r="AJ6" i="1"/>
  <c r="AJ93" i="1"/>
  <c r="AJ213" i="1"/>
  <c r="AJ284" i="1"/>
  <c r="AJ109" i="1"/>
  <c r="AJ128" i="1"/>
  <c r="AJ285" i="1"/>
  <c r="AJ155" i="1"/>
  <c r="AJ268" i="1"/>
  <c r="AJ78" i="1"/>
  <c r="AJ31" i="1"/>
  <c r="AJ3" i="1"/>
  <c r="AJ143" i="1"/>
  <c r="AJ114" i="1"/>
  <c r="AJ142" i="1"/>
  <c r="AJ240" i="1"/>
  <c r="AJ101" i="1"/>
  <c r="AJ130" i="1"/>
  <c r="AJ289" i="1"/>
  <c r="AJ172" i="1"/>
  <c r="AJ226" i="1"/>
  <c r="AJ161" i="1"/>
  <c r="AJ231" i="1"/>
  <c r="AJ247" i="1"/>
  <c r="AJ126" i="1"/>
  <c r="AJ9" i="1"/>
  <c r="AJ41" i="1"/>
  <c r="AJ42" i="1"/>
  <c r="AJ43" i="1"/>
  <c r="AJ145" i="1"/>
  <c r="AJ203" i="1"/>
  <c r="AJ150" i="1"/>
  <c r="AJ288" i="1"/>
  <c r="AJ204" i="1"/>
  <c r="AJ92" i="1"/>
  <c r="AJ125" i="1"/>
  <c r="AJ234" i="1"/>
  <c r="AJ90" i="1"/>
  <c r="AJ134" i="1"/>
  <c r="AJ105" i="1"/>
  <c r="AJ186" i="1"/>
  <c r="AJ12" i="1"/>
  <c r="AJ254" i="1"/>
  <c r="AJ263" i="1"/>
  <c r="AJ202" i="1"/>
  <c r="AJ218" i="1"/>
  <c r="AJ147" i="1"/>
  <c r="AJ278" i="1"/>
  <c r="AJ255" i="1"/>
  <c r="AJ291" i="1"/>
  <c r="AJ233" i="1"/>
  <c r="AJ197" i="1"/>
  <c r="AJ124" i="1"/>
  <c r="AJ129" i="1"/>
  <c r="AJ173" i="1"/>
  <c r="AJ237" i="1"/>
  <c r="AJ279" i="1"/>
  <c r="AJ154" i="1"/>
  <c r="AJ276" i="1"/>
  <c r="AJ205" i="1"/>
  <c r="AJ264" i="1"/>
  <c r="AJ148" i="1"/>
  <c r="AJ167" i="1"/>
  <c r="AJ198" i="1"/>
  <c r="AJ283" i="1"/>
  <c r="AJ73" i="1"/>
  <c r="AJ165" i="1"/>
  <c r="AJ236" i="1"/>
  <c r="AJ88" i="1"/>
  <c r="AJ159" i="1"/>
  <c r="AJ256" i="1"/>
  <c r="AJ170" i="1"/>
  <c r="AJ29" i="1"/>
  <c r="AJ57" i="1"/>
  <c r="AJ235" i="1"/>
  <c r="AJ199" i="1"/>
  <c r="AJ11" i="1"/>
  <c r="AJ21" i="1"/>
  <c r="AJ38" i="1"/>
  <c r="AJ110" i="1"/>
  <c r="AJ238" i="1"/>
  <c r="AJ246" i="1"/>
  <c r="AJ259" i="1"/>
  <c r="AJ16" i="1"/>
  <c r="AJ158" i="1"/>
  <c r="AJ301" i="1"/>
  <c r="AJ81" i="1"/>
  <c r="AJ149" i="1"/>
  <c r="AJ20" i="1"/>
  <c r="AJ192" i="1"/>
  <c r="AJ15" i="1"/>
  <c r="AJ258" i="1"/>
  <c r="AJ80" i="1"/>
  <c r="AJ141" i="1"/>
  <c r="AJ182" i="1"/>
  <c r="AJ270" i="1"/>
  <c r="AJ287" i="1"/>
  <c r="AJ32" i="1"/>
  <c r="AJ87" i="1"/>
  <c r="AJ304" i="1"/>
  <c r="AJ40" i="1"/>
  <c r="AJ86" i="1"/>
  <c r="AJ127" i="1"/>
  <c r="AJ137" i="1"/>
  <c r="AJ201" i="1"/>
  <c r="AJ224" i="1"/>
  <c r="AJ275" i="1"/>
  <c r="AJ253" i="1"/>
  <c r="AJ183" i="1"/>
  <c r="AJ232" i="1"/>
  <c r="AJ281" i="1"/>
  <c r="AJ249" i="1"/>
  <c r="AJ180" i="1"/>
  <c r="AJ196" i="1"/>
  <c r="AJ230" i="1"/>
  <c r="AJ46" i="1"/>
  <c r="AJ294" i="1"/>
  <c r="AJ54" i="1"/>
  <c r="AJ45" i="1"/>
  <c r="AJ104" i="1"/>
  <c r="AJ265" i="1"/>
  <c r="AJ49" i="1"/>
  <c r="AJ273" i="1"/>
  <c r="AJ188" i="1"/>
  <c r="AJ175" i="1"/>
  <c r="AJ178" i="1"/>
  <c r="AJ138" i="1"/>
  <c r="AJ27" i="1"/>
  <c r="AJ30" i="1"/>
  <c r="AJ99" i="1"/>
  <c r="AJ98" i="1"/>
  <c r="AJ164" i="1"/>
  <c r="AJ8" i="1"/>
  <c r="AJ95" i="1"/>
  <c r="AJ76" i="1"/>
  <c r="AJ71" i="1"/>
  <c r="AJ262" i="1"/>
  <c r="AJ106" i="1"/>
  <c r="AJ274" i="1"/>
  <c r="AJ112" i="1"/>
  <c r="AJ184" i="1"/>
  <c r="AJ33" i="1"/>
  <c r="AJ215" i="1"/>
  <c r="AJ177" i="1"/>
  <c r="AI163" i="1"/>
  <c r="AI257" i="1"/>
  <c r="AI89" i="1"/>
  <c r="AI216" i="1"/>
  <c r="AI24" i="1"/>
  <c r="AI176" i="1"/>
  <c r="AI269" i="1"/>
  <c r="AI84" i="1"/>
  <c r="AI177" i="1"/>
  <c r="AH163" i="1"/>
  <c r="AH257" i="1"/>
  <c r="AH89" i="1"/>
  <c r="AH216" i="1"/>
  <c r="AH24" i="1"/>
  <c r="AH176" i="1"/>
  <c r="AH269" i="1"/>
  <c r="AH84" i="1"/>
  <c r="AH248" i="1"/>
  <c r="AH177" i="1"/>
  <c r="AG163" i="1"/>
  <c r="AG257" i="1"/>
  <c r="AG89" i="1"/>
  <c r="AG216" i="1"/>
  <c r="AG24" i="1"/>
  <c r="AG176" i="1"/>
  <c r="AG269" i="1"/>
  <c r="AG84" i="1"/>
  <c r="AG248" i="1"/>
  <c r="AG177" i="1"/>
  <c r="R163" i="1"/>
  <c r="R257" i="1"/>
  <c r="R89" i="1"/>
  <c r="R216" i="1"/>
  <c r="R24" i="1"/>
  <c r="R176" i="1"/>
  <c r="R269" i="1"/>
  <c r="R84" i="1"/>
  <c r="R248" i="1"/>
  <c r="R179" i="1"/>
  <c r="R210" i="1"/>
  <c r="R53" i="1"/>
  <c r="R123" i="1"/>
  <c r="R39" i="1"/>
  <c r="R267" i="1"/>
  <c r="R214" i="1"/>
  <c r="R299" i="1"/>
  <c r="R18" i="1"/>
  <c r="R56" i="1"/>
  <c r="R55" i="1"/>
  <c r="R193" i="1"/>
  <c r="R136" i="1"/>
  <c r="R35" i="1"/>
  <c r="R300" i="1"/>
  <c r="R96" i="1"/>
  <c r="R62" i="1"/>
  <c r="R91" i="1"/>
  <c r="R209" i="1"/>
  <c r="R37" i="1"/>
  <c r="R250" i="1"/>
  <c r="R194" i="1"/>
  <c r="R208" i="1"/>
  <c r="R64" i="1"/>
  <c r="R113" i="1"/>
  <c r="R111" i="1"/>
  <c r="R108" i="1"/>
  <c r="R220" i="1"/>
  <c r="R135" i="1"/>
  <c r="R211" i="1"/>
  <c r="R222" i="1"/>
  <c r="R94" i="1"/>
  <c r="R70" i="1"/>
  <c r="R19" i="1"/>
  <c r="R298" i="1"/>
  <c r="R245" i="1"/>
  <c r="R139" i="1"/>
  <c r="R243" i="1"/>
  <c r="R23" i="1"/>
  <c r="R58" i="1"/>
  <c r="R7" i="1"/>
  <c r="R47" i="1"/>
  <c r="R228" i="1"/>
  <c r="R223" i="1"/>
  <c r="R271" i="1"/>
  <c r="R219" i="1"/>
  <c r="R103" i="1"/>
  <c r="R157" i="1"/>
  <c r="R120" i="1"/>
  <c r="R2" i="1"/>
  <c r="R252" i="1"/>
  <c r="R4" i="1"/>
  <c r="R25" i="1"/>
  <c r="R187" i="1"/>
  <c r="R190" i="1"/>
  <c r="R119" i="1"/>
  <c r="R297" i="1"/>
  <c r="R10" i="1"/>
  <c r="R72" i="1"/>
  <c r="R102" i="1"/>
  <c r="R229" i="1"/>
  <c r="R117" i="1"/>
  <c r="R44" i="1"/>
  <c r="R83" i="1"/>
  <c r="R162" i="1"/>
  <c r="R174" i="1"/>
  <c r="R272" i="1"/>
  <c r="R144" i="1"/>
  <c r="R181" i="1"/>
  <c r="R97" i="1"/>
  <c r="R34" i="1"/>
  <c r="R60" i="1"/>
  <c r="R260" i="1"/>
  <c r="R115" i="1"/>
  <c r="R185" i="1"/>
  <c r="R131" i="1"/>
  <c r="R227" i="1"/>
  <c r="R61" i="1"/>
  <c r="R22" i="1"/>
  <c r="R100" i="1"/>
  <c r="R63" i="1"/>
  <c r="R121" i="1"/>
  <c r="R28" i="1"/>
  <c r="R69" i="1"/>
  <c r="R85" i="1"/>
  <c r="R52" i="1"/>
  <c r="R191" i="1"/>
  <c r="R67" i="1"/>
  <c r="R195" i="1"/>
  <c r="R116" i="1"/>
  <c r="R244" i="1"/>
  <c r="R5" i="1"/>
  <c r="R75" i="1"/>
  <c r="R140" i="1"/>
  <c r="R261" i="1"/>
  <c r="R59" i="1"/>
  <c r="R68" i="1"/>
  <c r="R277" i="1"/>
  <c r="R200" i="1"/>
  <c r="R51" i="1"/>
  <c r="R168" i="1"/>
  <c r="R152" i="1"/>
  <c r="R302" i="1"/>
  <c r="R160" i="1"/>
  <c r="R251" i="1"/>
  <c r="R133" i="1"/>
  <c r="R171" i="1"/>
  <c r="R166" i="1"/>
  <c r="R50" i="1"/>
  <c r="R107" i="1"/>
  <c r="R26" i="1"/>
  <c r="R82" i="1"/>
  <c r="R146" i="1"/>
  <c r="R212" i="1"/>
  <c r="R132" i="1"/>
  <c r="R280" i="1"/>
  <c r="R266" i="1"/>
  <c r="R293" i="1"/>
  <c r="R295" i="1"/>
  <c r="R225" i="1"/>
  <c r="R239" i="1"/>
  <c r="R118" i="1"/>
  <c r="R151" i="1"/>
  <c r="R296" i="1"/>
  <c r="R221" i="1"/>
  <c r="R36" i="1"/>
  <c r="R156" i="1"/>
  <c r="R217" i="1"/>
  <c r="R292" i="1"/>
  <c r="R6" i="1"/>
  <c r="R93" i="1"/>
  <c r="R213" i="1"/>
  <c r="R284" i="1"/>
  <c r="R109" i="1"/>
  <c r="R128" i="1"/>
  <c r="R285" i="1"/>
  <c r="R155" i="1"/>
  <c r="R268" i="1"/>
  <c r="R78" i="1"/>
  <c r="R31" i="1"/>
  <c r="R3" i="1"/>
  <c r="R143" i="1"/>
  <c r="R114" i="1"/>
  <c r="R142" i="1"/>
  <c r="R240" i="1"/>
  <c r="R101" i="1"/>
  <c r="R130" i="1"/>
  <c r="R289" i="1"/>
  <c r="R172" i="1"/>
  <c r="R226" i="1"/>
  <c r="R161" i="1"/>
  <c r="R231" i="1"/>
  <c r="R247" i="1"/>
  <c r="R126" i="1"/>
  <c r="R9" i="1"/>
  <c r="R41" i="1"/>
  <c r="R42" i="1"/>
  <c r="R43" i="1"/>
  <c r="R145" i="1"/>
  <c r="R203" i="1"/>
  <c r="R150" i="1"/>
  <c r="R288" i="1"/>
  <c r="R204" i="1"/>
  <c r="R92" i="1"/>
  <c r="R125" i="1"/>
  <c r="R234" i="1"/>
  <c r="R90" i="1"/>
  <c r="R134" i="1"/>
  <c r="R105" i="1"/>
  <c r="R186" i="1"/>
  <c r="R12" i="1"/>
  <c r="R254" i="1"/>
  <c r="R263" i="1"/>
  <c r="R202" i="1"/>
  <c r="R218" i="1"/>
  <c r="R147" i="1"/>
  <c r="R278" i="1"/>
  <c r="R255" i="1"/>
  <c r="R291" i="1"/>
  <c r="R233" i="1"/>
  <c r="R197" i="1"/>
  <c r="R124" i="1"/>
  <c r="R129" i="1"/>
  <c r="R173" i="1"/>
  <c r="R237" i="1"/>
  <c r="R279" i="1"/>
  <c r="R154" i="1"/>
  <c r="R276" i="1"/>
  <c r="R205" i="1"/>
  <c r="R264" i="1"/>
  <c r="R148" i="1"/>
  <c r="R167" i="1"/>
  <c r="R198" i="1"/>
  <c r="R283" i="1"/>
  <c r="R73" i="1"/>
  <c r="R165" i="1"/>
  <c r="R236" i="1"/>
  <c r="R88" i="1"/>
  <c r="R159" i="1"/>
  <c r="R256" i="1"/>
  <c r="R170" i="1"/>
  <c r="R29" i="1"/>
  <c r="R57" i="1"/>
  <c r="R235" i="1"/>
  <c r="R199" i="1"/>
  <c r="R11" i="1"/>
  <c r="R21" i="1"/>
  <c r="R38" i="1"/>
  <c r="R110" i="1"/>
  <c r="R238" i="1"/>
  <c r="R246" i="1"/>
  <c r="R259" i="1"/>
  <c r="R16" i="1"/>
  <c r="R158" i="1"/>
  <c r="R301" i="1"/>
  <c r="R81" i="1"/>
  <c r="R149" i="1"/>
  <c r="R20" i="1"/>
  <c r="R192" i="1"/>
  <c r="R15" i="1"/>
  <c r="R258" i="1"/>
  <c r="R80" i="1"/>
  <c r="R141" i="1"/>
  <c r="R182" i="1"/>
  <c r="R270" i="1"/>
  <c r="R287" i="1"/>
  <c r="R32" i="1"/>
  <c r="R87" i="1"/>
  <c r="R304" i="1"/>
  <c r="R40" i="1"/>
  <c r="R86" i="1"/>
  <c r="R127" i="1"/>
  <c r="R137" i="1"/>
  <c r="R201" i="1"/>
  <c r="R224" i="1"/>
  <c r="R275" i="1"/>
  <c r="R253" i="1"/>
  <c r="R183" i="1"/>
  <c r="R232" i="1"/>
  <c r="R281" i="1"/>
  <c r="R249" i="1"/>
  <c r="R180" i="1"/>
  <c r="R196" i="1"/>
  <c r="R230" i="1"/>
  <c r="R46" i="1"/>
  <c r="R294" i="1"/>
  <c r="R54" i="1"/>
  <c r="R45" i="1"/>
  <c r="R104" i="1"/>
  <c r="R265" i="1"/>
  <c r="R49" i="1"/>
  <c r="R273" i="1"/>
  <c r="R188" i="1"/>
  <c r="R175" i="1"/>
  <c r="R178" i="1"/>
  <c r="R138" i="1"/>
  <c r="R27" i="1"/>
  <c r="R30" i="1"/>
  <c r="R99" i="1"/>
  <c r="R98" i="1"/>
  <c r="R164" i="1"/>
  <c r="R8" i="1"/>
  <c r="R95" i="1"/>
  <c r="R76" i="1"/>
  <c r="R71" i="1"/>
  <c r="R262" i="1"/>
  <c r="R106" i="1"/>
  <c r="R274" i="1"/>
  <c r="R112" i="1"/>
  <c r="R184" i="1"/>
  <c r="R33" i="1"/>
  <c r="R215" i="1"/>
  <c r="R177" i="1"/>
  <c r="Q163" i="1"/>
  <c r="Q257" i="1"/>
  <c r="Q89" i="1"/>
  <c r="Q216" i="1"/>
  <c r="Q24" i="1"/>
  <c r="Q176" i="1"/>
  <c r="Q269" i="1"/>
  <c r="Q84" i="1"/>
  <c r="Q248" i="1"/>
  <c r="Q179" i="1"/>
  <c r="Q210" i="1"/>
  <c r="Q53" i="1"/>
  <c r="Q123" i="1"/>
  <c r="Q39" i="1"/>
  <c r="Q267" i="1"/>
  <c r="Q214" i="1"/>
  <c r="Q299" i="1"/>
  <c r="Q18" i="1"/>
  <c r="Q56" i="1"/>
  <c r="Q55" i="1"/>
  <c r="Q193" i="1"/>
  <c r="Q136" i="1"/>
  <c r="Q35" i="1"/>
  <c r="Q300" i="1"/>
  <c r="Q96" i="1"/>
  <c r="Q62" i="1"/>
  <c r="Q91" i="1"/>
  <c r="Q209" i="1"/>
  <c r="Q37" i="1"/>
  <c r="Q250" i="1"/>
  <c r="Q194" i="1"/>
  <c r="Q208" i="1"/>
  <c r="Q64" i="1"/>
  <c r="Q113" i="1"/>
  <c r="Q111" i="1"/>
  <c r="Q108" i="1"/>
  <c r="Q220" i="1"/>
  <c r="Q135" i="1"/>
  <c r="Q211" i="1"/>
  <c r="Q222" i="1"/>
  <c r="Q94" i="1"/>
  <c r="Q70" i="1"/>
  <c r="Q19" i="1"/>
  <c r="Q298" i="1"/>
  <c r="Q245" i="1"/>
  <c r="Q139" i="1"/>
  <c r="Q243" i="1"/>
  <c r="Q23" i="1"/>
  <c r="Q58" i="1"/>
  <c r="Q7" i="1"/>
  <c r="Q47" i="1"/>
  <c r="Q228" i="1"/>
  <c r="Q223" i="1"/>
  <c r="Q271" i="1"/>
  <c r="Q219" i="1"/>
  <c r="Q103" i="1"/>
  <c r="Q157" i="1"/>
  <c r="Q120" i="1"/>
  <c r="Q2" i="1"/>
  <c r="Q252" i="1"/>
  <c r="Q4" i="1"/>
  <c r="Q25" i="1"/>
  <c r="Q187" i="1"/>
  <c r="Q190" i="1"/>
  <c r="Q119" i="1"/>
  <c r="Q297" i="1"/>
  <c r="Q10" i="1"/>
  <c r="Q72" i="1"/>
  <c r="Q102" i="1"/>
  <c r="Q229" i="1"/>
  <c r="Q117" i="1"/>
  <c r="Q44" i="1"/>
  <c r="Q83" i="1"/>
  <c r="Q162" i="1"/>
  <c r="Q174" i="1"/>
  <c r="Q272" i="1"/>
  <c r="Q144" i="1"/>
  <c r="Q181" i="1"/>
  <c r="Q97" i="1"/>
  <c r="Q34" i="1"/>
  <c r="Q60" i="1"/>
  <c r="Q260" i="1"/>
  <c r="Q115" i="1"/>
  <c r="Q185" i="1"/>
  <c r="Q131" i="1"/>
  <c r="Q227" i="1"/>
  <c r="Q61" i="1"/>
  <c r="Q22" i="1"/>
  <c r="Q100" i="1"/>
  <c r="Q63" i="1"/>
  <c r="Q121" i="1"/>
  <c r="Q28" i="1"/>
  <c r="Q69" i="1"/>
  <c r="Q85" i="1"/>
  <c r="Q52" i="1"/>
  <c r="Q191" i="1"/>
  <c r="Q67" i="1"/>
  <c r="Q195" i="1"/>
  <c r="Q116" i="1"/>
  <c r="Q244" i="1"/>
  <c r="Q5" i="1"/>
  <c r="Q75" i="1"/>
  <c r="Q140" i="1"/>
  <c r="Q261" i="1"/>
  <c r="Q59" i="1"/>
  <c r="Q68" i="1"/>
  <c r="Q277" i="1"/>
  <c r="Q200" i="1"/>
  <c r="Q51" i="1"/>
  <c r="Q168" i="1"/>
  <c r="Q152" i="1"/>
  <c r="Q302" i="1"/>
  <c r="Q160" i="1"/>
  <c r="Q251" i="1"/>
  <c r="Q133" i="1"/>
  <c r="Q171" i="1"/>
  <c r="Q166" i="1"/>
  <c r="Q50" i="1"/>
  <c r="Q107" i="1"/>
  <c r="Q26" i="1"/>
  <c r="Q82" i="1"/>
  <c r="Q146" i="1"/>
  <c r="Q212" i="1"/>
  <c r="Q132" i="1"/>
  <c r="Q280" i="1"/>
  <c r="Q266" i="1"/>
  <c r="Q293" i="1"/>
  <c r="Q295" i="1"/>
  <c r="Q225" i="1"/>
  <c r="Q239" i="1"/>
  <c r="Q118" i="1"/>
  <c r="Q151" i="1"/>
  <c r="Q296" i="1"/>
  <c r="Q221" i="1"/>
  <c r="Q36" i="1"/>
  <c r="Q156" i="1"/>
  <c r="Q217" i="1"/>
  <c r="Q292" i="1"/>
  <c r="Q6" i="1"/>
  <c r="Q93" i="1"/>
  <c r="Q213" i="1"/>
  <c r="Q284" i="1"/>
  <c r="Q109" i="1"/>
  <c r="Q128" i="1"/>
  <c r="Q285" i="1"/>
  <c r="Q155" i="1"/>
  <c r="Q268" i="1"/>
  <c r="Q78" i="1"/>
  <c r="Q31" i="1"/>
  <c r="Q3" i="1"/>
  <c r="Q143" i="1"/>
  <c r="Q114" i="1"/>
  <c r="Q142" i="1"/>
  <c r="Q240" i="1"/>
  <c r="Q101" i="1"/>
  <c r="Q130" i="1"/>
  <c r="Q289" i="1"/>
  <c r="Q172" i="1"/>
  <c r="Q226" i="1"/>
  <c r="Q161" i="1"/>
  <c r="Q231" i="1"/>
  <c r="Q247" i="1"/>
  <c r="Q126" i="1"/>
  <c r="Q9" i="1"/>
  <c r="Q41" i="1"/>
  <c r="Q42" i="1"/>
  <c r="Q43" i="1"/>
  <c r="Q145" i="1"/>
  <c r="Q203" i="1"/>
  <c r="Q150" i="1"/>
  <c r="Q288" i="1"/>
  <c r="Q204" i="1"/>
  <c r="Q92" i="1"/>
  <c r="Q125" i="1"/>
  <c r="Q234" i="1"/>
  <c r="Q90" i="1"/>
  <c r="Q134" i="1"/>
  <c r="Q105" i="1"/>
  <c r="Q186" i="1"/>
  <c r="Q12" i="1"/>
  <c r="Q254" i="1"/>
  <c r="Q263" i="1"/>
  <c r="Q202" i="1"/>
  <c r="Q218" i="1"/>
  <c r="Q147" i="1"/>
  <c r="Q278" i="1"/>
  <c r="Q255" i="1"/>
  <c r="Q291" i="1"/>
  <c r="Q233" i="1"/>
  <c r="Q197" i="1"/>
  <c r="Q124" i="1"/>
  <c r="Q129" i="1"/>
  <c r="Q173" i="1"/>
  <c r="Q237" i="1"/>
  <c r="Q279" i="1"/>
  <c r="Q154" i="1"/>
  <c r="Q276" i="1"/>
  <c r="Q205" i="1"/>
  <c r="Q264" i="1"/>
  <c r="Q148" i="1"/>
  <c r="Q167" i="1"/>
  <c r="Q198" i="1"/>
  <c r="Q283" i="1"/>
  <c r="Q73" i="1"/>
  <c r="Q165" i="1"/>
  <c r="Q236" i="1"/>
  <c r="Q88" i="1"/>
  <c r="Q159" i="1"/>
  <c r="Q256" i="1"/>
  <c r="Q170" i="1"/>
  <c r="Q29" i="1"/>
  <c r="Q57" i="1"/>
  <c r="Q235" i="1"/>
  <c r="Q199" i="1"/>
  <c r="Q11" i="1"/>
  <c r="Q21" i="1"/>
  <c r="Q38" i="1"/>
  <c r="Q110" i="1"/>
  <c r="Q238" i="1"/>
  <c r="Q246" i="1"/>
  <c r="Q259" i="1"/>
  <c r="Q16" i="1"/>
  <c r="Q158" i="1"/>
  <c r="Q301" i="1"/>
  <c r="Q81" i="1"/>
  <c r="Q149" i="1"/>
  <c r="Q20" i="1"/>
  <c r="Q192" i="1"/>
  <c r="Q15" i="1"/>
  <c r="Q258" i="1"/>
  <c r="Q80" i="1"/>
  <c r="Q141" i="1"/>
  <c r="Q182" i="1"/>
  <c r="Q270" i="1"/>
  <c r="Q287" i="1"/>
  <c r="Q32" i="1"/>
  <c r="Q87" i="1"/>
  <c r="Q304" i="1"/>
  <c r="Q40" i="1"/>
  <c r="Q86" i="1"/>
  <c r="Q127" i="1"/>
  <c r="Q137" i="1"/>
  <c r="Q201" i="1"/>
  <c r="Q224" i="1"/>
  <c r="Q275" i="1"/>
  <c r="Q253" i="1"/>
  <c r="Q183" i="1"/>
  <c r="Q232" i="1"/>
  <c r="Q281" i="1"/>
  <c r="Q249" i="1"/>
  <c r="Q180" i="1"/>
  <c r="Q196" i="1"/>
  <c r="Q230" i="1"/>
  <c r="Q46" i="1"/>
  <c r="Q294" i="1"/>
  <c r="Q54" i="1"/>
  <c r="Q45" i="1"/>
  <c r="Q104" i="1"/>
  <c r="Q265" i="1"/>
  <c r="Q49" i="1"/>
  <c r="Q273" i="1"/>
  <c r="Q188" i="1"/>
  <c r="Q175" i="1"/>
  <c r="Q178" i="1"/>
  <c r="Q138" i="1"/>
  <c r="Q27" i="1"/>
  <c r="Q30" i="1"/>
  <c r="Q99" i="1"/>
  <c r="Q98" i="1"/>
  <c r="Q164" i="1"/>
  <c r="Q8" i="1"/>
  <c r="Q95" i="1"/>
  <c r="Q76" i="1"/>
  <c r="Q71" i="1"/>
  <c r="Q262" i="1"/>
  <c r="Q106" i="1"/>
  <c r="Q274" i="1"/>
  <c r="Q112" i="1"/>
  <c r="Q184" i="1"/>
  <c r="Q33" i="1"/>
  <c r="Q215" i="1"/>
  <c r="Q177" i="1"/>
  <c r="P163" i="1"/>
  <c r="P257" i="1"/>
  <c r="P89" i="1"/>
  <c r="P216" i="1"/>
  <c r="P24" i="1"/>
  <c r="P176" i="1"/>
  <c r="P269" i="1"/>
  <c r="P84" i="1"/>
  <c r="P248" i="1"/>
  <c r="P179" i="1"/>
  <c r="P210" i="1"/>
  <c r="P53" i="1"/>
  <c r="P123" i="1"/>
  <c r="P39" i="1"/>
  <c r="P267" i="1"/>
  <c r="P214" i="1"/>
  <c r="P299" i="1"/>
  <c r="P18" i="1"/>
  <c r="P56" i="1"/>
  <c r="P55" i="1"/>
  <c r="P193" i="1"/>
  <c r="P136" i="1"/>
  <c r="P35" i="1"/>
  <c r="P300" i="1"/>
  <c r="P96" i="1"/>
  <c r="P62" i="1"/>
  <c r="P91" i="1"/>
  <c r="P209" i="1"/>
  <c r="P37" i="1"/>
  <c r="P250" i="1"/>
  <c r="P194" i="1"/>
  <c r="P208" i="1"/>
  <c r="P64" i="1"/>
  <c r="P113" i="1"/>
  <c r="P111" i="1"/>
  <c r="P108" i="1"/>
  <c r="P220" i="1"/>
  <c r="P135" i="1"/>
  <c r="P211" i="1"/>
  <c r="P222" i="1"/>
  <c r="P94" i="1"/>
  <c r="P70" i="1"/>
  <c r="P19" i="1"/>
  <c r="P298" i="1"/>
  <c r="P245" i="1"/>
  <c r="P139" i="1"/>
  <c r="P243" i="1"/>
  <c r="P23" i="1"/>
  <c r="P58" i="1"/>
  <c r="P7" i="1"/>
  <c r="P47" i="1"/>
  <c r="P228" i="1"/>
  <c r="P223" i="1"/>
  <c r="P271" i="1"/>
  <c r="P219" i="1"/>
  <c r="P103" i="1"/>
  <c r="P157" i="1"/>
  <c r="P120" i="1"/>
  <c r="P2" i="1"/>
  <c r="P252" i="1"/>
  <c r="P4" i="1"/>
  <c r="P25" i="1"/>
  <c r="P187" i="1"/>
  <c r="P190" i="1"/>
  <c r="P119" i="1"/>
  <c r="P297" i="1"/>
  <c r="P10" i="1"/>
  <c r="P72" i="1"/>
  <c r="P102" i="1"/>
  <c r="P229" i="1"/>
  <c r="P117" i="1"/>
  <c r="P44" i="1"/>
  <c r="P83" i="1"/>
  <c r="P162" i="1"/>
  <c r="P174" i="1"/>
  <c r="P272" i="1"/>
  <c r="P144" i="1"/>
  <c r="P181" i="1"/>
  <c r="P97" i="1"/>
  <c r="P34" i="1"/>
  <c r="P60" i="1"/>
  <c r="P260" i="1"/>
  <c r="P115" i="1"/>
  <c r="P185" i="1"/>
  <c r="P131" i="1"/>
  <c r="P227" i="1"/>
  <c r="P61" i="1"/>
  <c r="P22" i="1"/>
  <c r="P100" i="1"/>
  <c r="P63" i="1"/>
  <c r="P121" i="1"/>
  <c r="P28" i="1"/>
  <c r="P69" i="1"/>
  <c r="P85" i="1"/>
  <c r="P52" i="1"/>
  <c r="P191" i="1"/>
  <c r="P67" i="1"/>
  <c r="P195" i="1"/>
  <c r="P116" i="1"/>
  <c r="P244" i="1"/>
  <c r="P5" i="1"/>
  <c r="P75" i="1"/>
  <c r="P140" i="1"/>
  <c r="P261" i="1"/>
  <c r="P59" i="1"/>
  <c r="P68" i="1"/>
  <c r="P277" i="1"/>
  <c r="P200" i="1"/>
  <c r="P51" i="1"/>
  <c r="P168" i="1"/>
  <c r="P152" i="1"/>
  <c r="P302" i="1"/>
  <c r="P160" i="1"/>
  <c r="P251" i="1"/>
  <c r="P133" i="1"/>
  <c r="P171" i="1"/>
  <c r="P166" i="1"/>
  <c r="P50" i="1"/>
  <c r="P107" i="1"/>
  <c r="P26" i="1"/>
  <c r="P82" i="1"/>
  <c r="P146" i="1"/>
  <c r="P212" i="1"/>
  <c r="P132" i="1"/>
  <c r="P280" i="1"/>
  <c r="P266" i="1"/>
  <c r="P293" i="1"/>
  <c r="P295" i="1"/>
  <c r="P225" i="1"/>
  <c r="P239" i="1"/>
  <c r="P118" i="1"/>
  <c r="P151" i="1"/>
  <c r="P296" i="1"/>
  <c r="P221" i="1"/>
  <c r="P36" i="1"/>
  <c r="P156" i="1"/>
  <c r="P217" i="1"/>
  <c r="P292" i="1"/>
  <c r="P6" i="1"/>
  <c r="P93" i="1"/>
  <c r="P213" i="1"/>
  <c r="P284" i="1"/>
  <c r="P109" i="1"/>
  <c r="P128" i="1"/>
  <c r="P285" i="1"/>
  <c r="P155" i="1"/>
  <c r="P268" i="1"/>
  <c r="P78" i="1"/>
  <c r="P31" i="1"/>
  <c r="P3" i="1"/>
  <c r="P143" i="1"/>
  <c r="P114" i="1"/>
  <c r="P142" i="1"/>
  <c r="P240" i="1"/>
  <c r="P101" i="1"/>
  <c r="P130" i="1"/>
  <c r="P289" i="1"/>
  <c r="P172" i="1"/>
  <c r="P226" i="1"/>
  <c r="P161" i="1"/>
  <c r="P231" i="1"/>
  <c r="P247" i="1"/>
  <c r="P126" i="1"/>
  <c r="P9" i="1"/>
  <c r="P41" i="1"/>
  <c r="P42" i="1"/>
  <c r="P43" i="1"/>
  <c r="P145" i="1"/>
  <c r="P203" i="1"/>
  <c r="P150" i="1"/>
  <c r="P288" i="1"/>
  <c r="P204" i="1"/>
  <c r="P92" i="1"/>
  <c r="P125" i="1"/>
  <c r="P234" i="1"/>
  <c r="P90" i="1"/>
  <c r="P134" i="1"/>
  <c r="P105" i="1"/>
  <c r="P186" i="1"/>
  <c r="P12" i="1"/>
  <c r="P254" i="1"/>
  <c r="P263" i="1"/>
  <c r="P202" i="1"/>
  <c r="P218" i="1"/>
  <c r="P147" i="1"/>
  <c r="P278" i="1"/>
  <c r="P255" i="1"/>
  <c r="P291" i="1"/>
  <c r="P233" i="1"/>
  <c r="P197" i="1"/>
  <c r="P124" i="1"/>
  <c r="P129" i="1"/>
  <c r="P173" i="1"/>
  <c r="P237" i="1"/>
  <c r="P279" i="1"/>
  <c r="P154" i="1"/>
  <c r="P276" i="1"/>
  <c r="P205" i="1"/>
  <c r="P264" i="1"/>
  <c r="P148" i="1"/>
  <c r="P167" i="1"/>
  <c r="P198" i="1"/>
  <c r="P283" i="1"/>
  <c r="P73" i="1"/>
  <c r="P165" i="1"/>
  <c r="P236" i="1"/>
  <c r="P88" i="1"/>
  <c r="P159" i="1"/>
  <c r="P256" i="1"/>
  <c r="P170" i="1"/>
  <c r="P29" i="1"/>
  <c r="P57" i="1"/>
  <c r="P235" i="1"/>
  <c r="P199" i="1"/>
  <c r="P11" i="1"/>
  <c r="P21" i="1"/>
  <c r="P38" i="1"/>
  <c r="P110" i="1"/>
  <c r="P238" i="1"/>
  <c r="P246" i="1"/>
  <c r="P259" i="1"/>
  <c r="P16" i="1"/>
  <c r="P158" i="1"/>
  <c r="P301" i="1"/>
  <c r="P81" i="1"/>
  <c r="P149" i="1"/>
  <c r="P20" i="1"/>
  <c r="P192" i="1"/>
  <c r="P15" i="1"/>
  <c r="P258" i="1"/>
  <c r="P80" i="1"/>
  <c r="P141" i="1"/>
  <c r="P182" i="1"/>
  <c r="P270" i="1"/>
  <c r="P287" i="1"/>
  <c r="P32" i="1"/>
  <c r="P87" i="1"/>
  <c r="P304" i="1"/>
  <c r="P40" i="1"/>
  <c r="P86" i="1"/>
  <c r="P127" i="1"/>
  <c r="P137" i="1"/>
  <c r="P201" i="1"/>
  <c r="P224" i="1"/>
  <c r="P275" i="1"/>
  <c r="P253" i="1"/>
  <c r="P183" i="1"/>
  <c r="P232" i="1"/>
  <c r="P281" i="1"/>
  <c r="P249" i="1"/>
  <c r="P180" i="1"/>
  <c r="P196" i="1"/>
  <c r="P230" i="1"/>
  <c r="P46" i="1"/>
  <c r="P294" i="1"/>
  <c r="P54" i="1"/>
  <c r="P45" i="1"/>
  <c r="P104" i="1"/>
  <c r="P265" i="1"/>
  <c r="P49" i="1"/>
  <c r="P273" i="1"/>
  <c r="P188" i="1"/>
  <c r="P175" i="1"/>
  <c r="P178" i="1"/>
  <c r="P138" i="1"/>
  <c r="P27" i="1"/>
  <c r="P30" i="1"/>
  <c r="P99" i="1"/>
  <c r="P98" i="1"/>
  <c r="P164" i="1"/>
  <c r="P8" i="1"/>
  <c r="P95" i="1"/>
  <c r="P76" i="1"/>
  <c r="P71" i="1"/>
  <c r="P262" i="1"/>
  <c r="P106" i="1"/>
  <c r="P274" i="1"/>
  <c r="P112" i="1"/>
  <c r="P184" i="1"/>
  <c r="P33" i="1"/>
  <c r="P215" i="1"/>
  <c r="P177" i="1"/>
  <c r="O163" i="1"/>
  <c r="O257" i="1"/>
  <c r="O89" i="1"/>
  <c r="O216" i="1"/>
  <c r="O24" i="1"/>
  <c r="O176" i="1"/>
  <c r="O269" i="1"/>
  <c r="O84" i="1"/>
  <c r="O248" i="1"/>
  <c r="O179" i="1"/>
  <c r="O210" i="1"/>
  <c r="O53" i="1"/>
  <c r="O123" i="1"/>
  <c r="O39" i="1"/>
  <c r="O267" i="1"/>
  <c r="O214" i="1"/>
  <c r="O299" i="1"/>
  <c r="O18" i="1"/>
  <c r="O56" i="1"/>
  <c r="O55" i="1"/>
  <c r="O193" i="1"/>
  <c r="O136" i="1"/>
  <c r="O35" i="1"/>
  <c r="O300" i="1"/>
  <c r="O96" i="1"/>
  <c r="O62" i="1"/>
  <c r="O91" i="1"/>
  <c r="O209" i="1"/>
  <c r="O37" i="1"/>
  <c r="O250" i="1"/>
  <c r="O194" i="1"/>
  <c r="O208" i="1"/>
  <c r="O64" i="1"/>
  <c r="O113" i="1"/>
  <c r="O111" i="1"/>
  <c r="O108" i="1"/>
  <c r="O220" i="1"/>
  <c r="O135" i="1"/>
  <c r="O211" i="1"/>
  <c r="O222" i="1"/>
  <c r="O94" i="1"/>
  <c r="O70" i="1"/>
  <c r="O19" i="1"/>
  <c r="O298" i="1"/>
  <c r="O245" i="1"/>
  <c r="O139" i="1"/>
  <c r="O243" i="1"/>
  <c r="O23" i="1"/>
  <c r="O58" i="1"/>
  <c r="O7" i="1"/>
  <c r="O47" i="1"/>
  <c r="O228" i="1"/>
  <c r="O223" i="1"/>
  <c r="O271" i="1"/>
  <c r="O219" i="1"/>
  <c r="O103" i="1"/>
  <c r="O157" i="1"/>
  <c r="O120" i="1"/>
  <c r="O2" i="1"/>
  <c r="O252" i="1"/>
  <c r="O4" i="1"/>
  <c r="O25" i="1"/>
  <c r="O187" i="1"/>
  <c r="O190" i="1"/>
  <c r="O119" i="1"/>
  <c r="O297" i="1"/>
  <c r="O10" i="1"/>
  <c r="O72" i="1"/>
  <c r="O102" i="1"/>
  <c r="O229" i="1"/>
  <c r="O117" i="1"/>
  <c r="O44" i="1"/>
  <c r="O83" i="1"/>
  <c r="O162" i="1"/>
  <c r="O174" i="1"/>
  <c r="O272" i="1"/>
  <c r="O144" i="1"/>
  <c r="O181" i="1"/>
  <c r="O97" i="1"/>
  <c r="O34" i="1"/>
  <c r="O60" i="1"/>
  <c r="O260" i="1"/>
  <c r="O115" i="1"/>
  <c r="O185" i="1"/>
  <c r="O131" i="1"/>
  <c r="O227" i="1"/>
  <c r="O61" i="1"/>
  <c r="O22" i="1"/>
  <c r="O100" i="1"/>
  <c r="O63" i="1"/>
  <c r="O121" i="1"/>
  <c r="O28" i="1"/>
  <c r="O69" i="1"/>
  <c r="O85" i="1"/>
  <c r="O52" i="1"/>
  <c r="O191" i="1"/>
  <c r="O67" i="1"/>
  <c r="O195" i="1"/>
  <c r="O116" i="1"/>
  <c r="O244" i="1"/>
  <c r="O5" i="1"/>
  <c r="O75" i="1"/>
  <c r="O140" i="1"/>
  <c r="O261" i="1"/>
  <c r="O59" i="1"/>
  <c r="O68" i="1"/>
  <c r="O277" i="1"/>
  <c r="O200" i="1"/>
  <c r="O51" i="1"/>
  <c r="O168" i="1"/>
  <c r="O152" i="1"/>
  <c r="O302" i="1"/>
  <c r="O160" i="1"/>
  <c r="O251" i="1"/>
  <c r="O133" i="1"/>
  <c r="O171" i="1"/>
  <c r="O166" i="1"/>
  <c r="O50" i="1"/>
  <c r="O107" i="1"/>
  <c r="O26" i="1"/>
  <c r="O82" i="1"/>
  <c r="O146" i="1"/>
  <c r="O212" i="1"/>
  <c r="O132" i="1"/>
  <c r="O280" i="1"/>
  <c r="O266" i="1"/>
  <c r="O293" i="1"/>
  <c r="O295" i="1"/>
  <c r="O225" i="1"/>
  <c r="O239" i="1"/>
  <c r="O118" i="1"/>
  <c r="O151" i="1"/>
  <c r="O296" i="1"/>
  <c r="O221" i="1"/>
  <c r="O36" i="1"/>
  <c r="O156" i="1"/>
  <c r="O217" i="1"/>
  <c r="O292" i="1"/>
  <c r="O6" i="1"/>
  <c r="O93" i="1"/>
  <c r="O213" i="1"/>
  <c r="O284" i="1"/>
  <c r="O109" i="1"/>
  <c r="O128" i="1"/>
  <c r="O285" i="1"/>
  <c r="O155" i="1"/>
  <c r="O268" i="1"/>
  <c r="O78" i="1"/>
  <c r="O31" i="1"/>
  <c r="O3" i="1"/>
  <c r="O143" i="1"/>
  <c r="O114" i="1"/>
  <c r="O142" i="1"/>
  <c r="O240" i="1"/>
  <c r="O101" i="1"/>
  <c r="O130" i="1"/>
  <c r="O289" i="1"/>
  <c r="O172" i="1"/>
  <c r="O226" i="1"/>
  <c r="O161" i="1"/>
  <c r="O231" i="1"/>
  <c r="O247" i="1"/>
  <c r="O126" i="1"/>
  <c r="O9" i="1"/>
  <c r="O41" i="1"/>
  <c r="O42" i="1"/>
  <c r="O43" i="1"/>
  <c r="O145" i="1"/>
  <c r="O203" i="1"/>
  <c r="O150" i="1"/>
  <c r="O288" i="1"/>
  <c r="O204" i="1"/>
  <c r="O92" i="1"/>
  <c r="O125" i="1"/>
  <c r="O234" i="1"/>
  <c r="O90" i="1"/>
  <c r="O134" i="1"/>
  <c r="O105" i="1"/>
  <c r="O186" i="1"/>
  <c r="O12" i="1"/>
  <c r="O254" i="1"/>
  <c r="O263" i="1"/>
  <c r="O202" i="1"/>
  <c r="O218" i="1"/>
  <c r="O147" i="1"/>
  <c r="O278" i="1"/>
  <c r="O255" i="1"/>
  <c r="O291" i="1"/>
  <c r="O233" i="1"/>
  <c r="O197" i="1"/>
  <c r="O124" i="1"/>
  <c r="O129" i="1"/>
  <c r="O173" i="1"/>
  <c r="O237" i="1"/>
  <c r="O279" i="1"/>
  <c r="O154" i="1"/>
  <c r="O276" i="1"/>
  <c r="O205" i="1"/>
  <c r="O264" i="1"/>
  <c r="O148" i="1"/>
  <c r="O167" i="1"/>
  <c r="O198" i="1"/>
  <c r="O283" i="1"/>
  <c r="O73" i="1"/>
  <c r="O165" i="1"/>
  <c r="O236" i="1"/>
  <c r="O88" i="1"/>
  <c r="O159" i="1"/>
  <c r="O256" i="1"/>
  <c r="O170" i="1"/>
  <c r="O29" i="1"/>
  <c r="O57" i="1"/>
  <c r="O235" i="1"/>
  <c r="O199" i="1"/>
  <c r="O11" i="1"/>
  <c r="O21" i="1"/>
  <c r="O38" i="1"/>
  <c r="O110" i="1"/>
  <c r="O238" i="1"/>
  <c r="O246" i="1"/>
  <c r="O259" i="1"/>
  <c r="O16" i="1"/>
  <c r="O158" i="1"/>
  <c r="O301" i="1"/>
  <c r="O81" i="1"/>
  <c r="O149" i="1"/>
  <c r="O20" i="1"/>
  <c r="O192" i="1"/>
  <c r="O15" i="1"/>
  <c r="O258" i="1"/>
  <c r="O80" i="1"/>
  <c r="O141" i="1"/>
  <c r="O182" i="1"/>
  <c r="O270" i="1"/>
  <c r="O287" i="1"/>
  <c r="O32" i="1"/>
  <c r="O87" i="1"/>
  <c r="O304" i="1"/>
  <c r="O40" i="1"/>
  <c r="O86" i="1"/>
  <c r="O127" i="1"/>
  <c r="O137" i="1"/>
  <c r="O201" i="1"/>
  <c r="O224" i="1"/>
  <c r="O275" i="1"/>
  <c r="O253" i="1"/>
  <c r="O183" i="1"/>
  <c r="O232" i="1"/>
  <c r="O281" i="1"/>
  <c r="O249" i="1"/>
  <c r="O180" i="1"/>
  <c r="O196" i="1"/>
  <c r="O230" i="1"/>
  <c r="O46" i="1"/>
  <c r="O294" i="1"/>
  <c r="O54" i="1"/>
  <c r="O45" i="1"/>
  <c r="O104" i="1"/>
  <c r="O265" i="1"/>
  <c r="O49" i="1"/>
  <c r="O273" i="1"/>
  <c r="O188" i="1"/>
  <c r="O175" i="1"/>
  <c r="O178" i="1"/>
  <c r="O138" i="1"/>
  <c r="O27" i="1"/>
  <c r="O30" i="1"/>
  <c r="O99" i="1"/>
  <c r="O98" i="1"/>
  <c r="O164" i="1"/>
  <c r="O8" i="1"/>
  <c r="O95" i="1"/>
  <c r="O76" i="1"/>
  <c r="O71" i="1"/>
  <c r="O262" i="1"/>
  <c r="O106" i="1"/>
  <c r="O274" i="1"/>
  <c r="O112" i="1"/>
  <c r="O184" i="1"/>
  <c r="O33" i="1"/>
  <c r="O215" i="1"/>
  <c r="O177" i="1"/>
  <c r="N163" i="1"/>
  <c r="N257" i="1"/>
  <c r="N89" i="1"/>
  <c r="N216" i="1"/>
  <c r="N24" i="1"/>
  <c r="N176" i="1"/>
  <c r="N269" i="1"/>
  <c r="N84" i="1"/>
  <c r="N248" i="1"/>
  <c r="N179" i="1"/>
  <c r="N210" i="1"/>
  <c r="N53" i="1"/>
  <c r="N123" i="1"/>
  <c r="N39" i="1"/>
  <c r="N267" i="1"/>
  <c r="N214" i="1"/>
  <c r="N299" i="1"/>
  <c r="N18" i="1"/>
  <c r="N56" i="1"/>
  <c r="N55" i="1"/>
  <c r="N193" i="1"/>
  <c r="N136" i="1"/>
  <c r="N35" i="1"/>
  <c r="N300" i="1"/>
  <c r="N96" i="1"/>
  <c r="N62" i="1"/>
  <c r="N91" i="1"/>
  <c r="N209" i="1"/>
  <c r="N37" i="1"/>
  <c r="N250" i="1"/>
  <c r="N194" i="1"/>
  <c r="N208" i="1"/>
  <c r="N64" i="1"/>
  <c r="N113" i="1"/>
  <c r="N111" i="1"/>
  <c r="N108" i="1"/>
  <c r="N220" i="1"/>
  <c r="N135" i="1"/>
  <c r="N211" i="1"/>
  <c r="N222" i="1"/>
  <c r="N70" i="1"/>
  <c r="N19" i="1"/>
  <c r="N298" i="1"/>
  <c r="N245" i="1"/>
  <c r="N139" i="1"/>
  <c r="N243" i="1"/>
  <c r="N23" i="1"/>
  <c r="N58" i="1"/>
  <c r="N7" i="1"/>
  <c r="N47" i="1"/>
  <c r="N228" i="1"/>
  <c r="N223" i="1"/>
  <c r="N271" i="1"/>
  <c r="N219" i="1"/>
  <c r="N103" i="1"/>
  <c r="N157" i="1"/>
  <c r="N120" i="1"/>
  <c r="N2" i="1"/>
  <c r="N252" i="1"/>
  <c r="N4" i="1"/>
  <c r="N25" i="1"/>
  <c r="N187" i="1"/>
  <c r="N190" i="1"/>
  <c r="N119" i="1"/>
  <c r="N297" i="1"/>
  <c r="N10" i="1"/>
  <c r="N72" i="1"/>
  <c r="N102" i="1"/>
  <c r="N229" i="1"/>
  <c r="N117" i="1"/>
  <c r="N44" i="1"/>
  <c r="N83" i="1"/>
  <c r="N162" i="1"/>
  <c r="N174" i="1"/>
  <c r="N272" i="1"/>
  <c r="N144" i="1"/>
  <c r="N181" i="1"/>
  <c r="N97" i="1"/>
  <c r="N34" i="1"/>
  <c r="N60" i="1"/>
  <c r="N260" i="1"/>
  <c r="N115" i="1"/>
  <c r="N185" i="1"/>
  <c r="N131" i="1"/>
  <c r="N227" i="1"/>
  <c r="N61" i="1"/>
  <c r="N22" i="1"/>
  <c r="N100" i="1"/>
  <c r="N63" i="1"/>
  <c r="N121" i="1"/>
  <c r="N28" i="1"/>
  <c r="N69" i="1"/>
  <c r="N85" i="1"/>
  <c r="N52" i="1"/>
  <c r="N191" i="1"/>
  <c r="N67" i="1"/>
  <c r="N195" i="1"/>
  <c r="N116" i="1"/>
  <c r="N244" i="1"/>
  <c r="N5" i="1"/>
  <c r="N75" i="1"/>
  <c r="N140" i="1"/>
  <c r="N261" i="1"/>
  <c r="N59" i="1"/>
  <c r="N68" i="1"/>
  <c r="N277" i="1"/>
  <c r="N200" i="1"/>
  <c r="N51" i="1"/>
  <c r="N168" i="1"/>
  <c r="N152" i="1"/>
  <c r="N302" i="1"/>
  <c r="N160" i="1"/>
  <c r="N251" i="1"/>
  <c r="N133" i="1"/>
  <c r="N171" i="1"/>
  <c r="N166" i="1"/>
  <c r="N50" i="1"/>
  <c r="N107" i="1"/>
  <c r="N26" i="1"/>
  <c r="N82" i="1"/>
  <c r="N146" i="1"/>
  <c r="N212" i="1"/>
  <c r="N132" i="1"/>
  <c r="N280" i="1"/>
  <c r="N266" i="1"/>
  <c r="N293" i="1"/>
  <c r="N295" i="1"/>
  <c r="N225" i="1"/>
  <c r="N239" i="1"/>
  <c r="N118" i="1"/>
  <c r="N151" i="1"/>
  <c r="N296" i="1"/>
  <c r="N221" i="1"/>
  <c r="N36" i="1"/>
  <c r="N156" i="1"/>
  <c r="N217" i="1"/>
  <c r="N292" i="1"/>
  <c r="N6" i="1"/>
  <c r="N93" i="1"/>
  <c r="N213" i="1"/>
  <c r="N284" i="1"/>
  <c r="N109" i="1"/>
  <c r="N128" i="1"/>
  <c r="N285" i="1"/>
  <c r="N155" i="1"/>
  <c r="N268" i="1"/>
  <c r="N78" i="1"/>
  <c r="N31" i="1"/>
  <c r="N3" i="1"/>
  <c r="N143" i="1"/>
  <c r="N114" i="1"/>
  <c r="N142" i="1"/>
  <c r="N240" i="1"/>
  <c r="N101" i="1"/>
  <c r="N130" i="1"/>
  <c r="N289" i="1"/>
  <c r="N172" i="1"/>
  <c r="N226" i="1"/>
  <c r="N161" i="1"/>
  <c r="N231" i="1"/>
  <c r="N247" i="1"/>
  <c r="N126" i="1"/>
  <c r="N9" i="1"/>
  <c r="N41" i="1"/>
  <c r="N42" i="1"/>
  <c r="N43" i="1"/>
  <c r="N145" i="1"/>
  <c r="N203" i="1"/>
  <c r="N150" i="1"/>
  <c r="N288" i="1"/>
  <c r="N204" i="1"/>
  <c r="N92" i="1"/>
  <c r="N125" i="1"/>
  <c r="N234" i="1"/>
  <c r="N90" i="1"/>
  <c r="N134" i="1"/>
  <c r="N105" i="1"/>
  <c r="N186" i="1"/>
  <c r="N12" i="1"/>
  <c r="N254" i="1"/>
  <c r="N263" i="1"/>
  <c r="N202" i="1"/>
  <c r="N218" i="1"/>
  <c r="N147" i="1"/>
  <c r="N278" i="1"/>
  <c r="N255" i="1"/>
  <c r="N291" i="1"/>
  <c r="N233" i="1"/>
  <c r="N197" i="1"/>
  <c r="N124" i="1"/>
  <c r="N129" i="1"/>
  <c r="N173" i="1"/>
  <c r="N237" i="1"/>
  <c r="N279" i="1"/>
  <c r="N154" i="1"/>
  <c r="N276" i="1"/>
  <c r="N205" i="1"/>
  <c r="N264" i="1"/>
  <c r="N148" i="1"/>
  <c r="N167" i="1"/>
  <c r="N198" i="1"/>
  <c r="N283" i="1"/>
  <c r="N73" i="1"/>
  <c r="N165" i="1"/>
  <c r="N236" i="1"/>
  <c r="N88" i="1"/>
  <c r="N159" i="1"/>
  <c r="N256" i="1"/>
  <c r="N170" i="1"/>
  <c r="N29" i="1"/>
  <c r="N57" i="1"/>
  <c r="N235" i="1"/>
  <c r="N199" i="1"/>
  <c r="N11" i="1"/>
  <c r="N21" i="1"/>
  <c r="N38" i="1"/>
  <c r="N110" i="1"/>
  <c r="N238" i="1"/>
  <c r="N246" i="1"/>
  <c r="N259" i="1"/>
  <c r="N16" i="1"/>
  <c r="N158" i="1"/>
  <c r="N301" i="1"/>
  <c r="N81" i="1"/>
  <c r="N149" i="1"/>
  <c r="N20" i="1"/>
  <c r="N192" i="1"/>
  <c r="N15" i="1"/>
  <c r="N258" i="1"/>
  <c r="N80" i="1"/>
  <c r="N141" i="1"/>
  <c r="N182" i="1"/>
  <c r="N270" i="1"/>
  <c r="N287" i="1"/>
  <c r="N32" i="1"/>
  <c r="N87" i="1"/>
  <c r="N304" i="1"/>
  <c r="N40" i="1"/>
  <c r="N86" i="1"/>
  <c r="N127" i="1"/>
  <c r="N137" i="1"/>
  <c r="N201" i="1"/>
  <c r="N224" i="1"/>
  <c r="N275" i="1"/>
  <c r="N253" i="1"/>
  <c r="N183" i="1"/>
  <c r="N232" i="1"/>
  <c r="N281" i="1"/>
  <c r="N249" i="1"/>
  <c r="N180" i="1"/>
  <c r="N196" i="1"/>
  <c r="N230" i="1"/>
  <c r="N46" i="1"/>
  <c r="N294" i="1"/>
  <c r="N54" i="1"/>
  <c r="N45" i="1"/>
  <c r="N104" i="1"/>
  <c r="N265" i="1"/>
  <c r="N49" i="1"/>
  <c r="N273" i="1"/>
  <c r="N188" i="1"/>
  <c r="N175" i="1"/>
  <c r="N178" i="1"/>
  <c r="N138" i="1"/>
  <c r="N27" i="1"/>
  <c r="N30" i="1"/>
  <c r="N99" i="1"/>
  <c r="N98" i="1"/>
  <c r="N164" i="1"/>
  <c r="N8" i="1"/>
  <c r="N95" i="1"/>
  <c r="N76" i="1"/>
  <c r="N71" i="1"/>
  <c r="N262" i="1"/>
  <c r="N106" i="1"/>
  <c r="N274" i="1"/>
  <c r="N112" i="1"/>
  <c r="N184" i="1"/>
  <c r="N33" i="1"/>
  <c r="N215" i="1"/>
  <c r="N177" i="1"/>
  <c r="FY179" i="1"/>
  <c r="FZ179" i="1"/>
  <c r="GA179" i="1"/>
  <c r="GB179" i="1"/>
  <c r="GC179" i="1"/>
  <c r="GD179" i="1"/>
  <c r="HQ179" i="1"/>
  <c r="HR179" i="1"/>
  <c r="HS179" i="1"/>
  <c r="HT179" i="1"/>
  <c r="HU179" i="1"/>
  <c r="HV179" i="1"/>
  <c r="HW179" i="1"/>
  <c r="HX179" i="1"/>
  <c r="HY179" i="1"/>
  <c r="HZ179" i="1"/>
  <c r="IA179" i="1"/>
  <c r="IB179" i="1"/>
  <c r="IH179" i="1"/>
  <c r="II179" i="1"/>
  <c r="IJ179" i="1"/>
  <c r="IK179" i="1"/>
  <c r="IL179" i="1"/>
  <c r="IM179" i="1"/>
  <c r="IN179" i="1"/>
  <c r="IO179" i="1"/>
  <c r="IP179" i="1"/>
  <c r="IQ179" i="1"/>
  <c r="IR179" i="1"/>
  <c r="IS179" i="1"/>
  <c r="IY179" i="1"/>
  <c r="JB179" i="1"/>
  <c r="JC179" i="1"/>
  <c r="JD179" i="1"/>
  <c r="JE179" i="1"/>
  <c r="JF179" i="1"/>
  <c r="JG179" i="1"/>
  <c r="JH179" i="1"/>
  <c r="JI179" i="1"/>
  <c r="JJ179" i="1"/>
  <c r="JP179" i="1"/>
  <c r="JS179" i="1"/>
  <c r="JT179" i="1"/>
  <c r="JU179" i="1"/>
  <c r="JV179" i="1"/>
  <c r="JW179" i="1"/>
  <c r="JX179" i="1"/>
  <c r="JY179" i="1"/>
  <c r="JZ179" i="1"/>
  <c r="KA179" i="1"/>
  <c r="FL314" i="1"/>
  <c r="B316" i="1"/>
  <c r="B315" i="1"/>
  <c r="FL320" i="1"/>
  <c r="FL319" i="1"/>
  <c r="FL318" i="1"/>
  <c r="FL317" i="1"/>
  <c r="FL316" i="1"/>
  <c r="FL315" i="1"/>
  <c r="B317" i="1"/>
  <c r="DL307" i="1"/>
  <c r="DM307" i="1"/>
  <c r="AW328" i="1"/>
  <c r="AU328" i="1"/>
  <c r="AT328" i="1"/>
  <c r="AS328" i="1"/>
  <c r="AR328" i="1"/>
  <c r="AQ328" i="1"/>
  <c r="AP328" i="1"/>
  <c r="AO328" i="1"/>
  <c r="AN328" i="1"/>
  <c r="AW327" i="1"/>
  <c r="AU327" i="1"/>
  <c r="AT327" i="1"/>
  <c r="AS327" i="1"/>
  <c r="AR327" i="1"/>
  <c r="AQ327" i="1"/>
  <c r="AP327" i="1"/>
  <c r="AO327" i="1"/>
  <c r="AN327" i="1"/>
  <c r="BR328" i="1"/>
  <c r="BQ328" i="1"/>
  <c r="BP328" i="1"/>
  <c r="BO328" i="1"/>
  <c r="BN328" i="1"/>
  <c r="BM328" i="1"/>
  <c r="BL328" i="1"/>
  <c r="BK328" i="1"/>
  <c r="BJ328" i="1"/>
  <c r="BI328" i="1"/>
  <c r="BH328" i="1"/>
  <c r="BG328" i="1"/>
  <c r="BR327" i="1"/>
  <c r="BQ327" i="1"/>
  <c r="BP327" i="1"/>
  <c r="BO327" i="1"/>
  <c r="BN327" i="1"/>
  <c r="BM327" i="1"/>
  <c r="BL327" i="1"/>
  <c r="BK327" i="1"/>
  <c r="BJ327" i="1"/>
  <c r="BI327" i="1"/>
  <c r="BH327" i="1"/>
  <c r="BG327" i="1"/>
  <c r="CK328" i="1"/>
  <c r="CJ328" i="1"/>
  <c r="CI328" i="1"/>
  <c r="CH328" i="1"/>
  <c r="CG328" i="1"/>
  <c r="CF328" i="1"/>
  <c r="CE328" i="1"/>
  <c r="CD328" i="1"/>
  <c r="CC328" i="1"/>
  <c r="CB328" i="1"/>
  <c r="CA328" i="1"/>
  <c r="BZ328" i="1"/>
  <c r="CK327" i="1"/>
  <c r="CJ327" i="1"/>
  <c r="CI327" i="1"/>
  <c r="CH327" i="1"/>
  <c r="CG327" i="1"/>
  <c r="CF327" i="1"/>
  <c r="CE327" i="1"/>
  <c r="CD327" i="1"/>
  <c r="CC327" i="1"/>
  <c r="CB327" i="1"/>
  <c r="CA327" i="1"/>
  <c r="BZ327" i="1"/>
  <c r="CS327" i="1"/>
  <c r="CS328" i="1"/>
  <c r="GF14" i="1" l="1"/>
  <c r="HO14" i="1"/>
  <c r="IX14" i="1"/>
  <c r="IF14" i="1"/>
  <c r="GU14" i="1"/>
  <c r="JO286" i="1"/>
  <c r="IU14" i="1"/>
  <c r="JM14" i="1"/>
  <c r="GV290" i="1"/>
  <c r="JO303" i="1"/>
  <c r="IW303" i="1"/>
  <c r="GI286" i="1"/>
  <c r="IG14" i="1"/>
  <c r="IG282" i="1"/>
  <c r="JO14" i="1"/>
  <c r="IF282" i="1"/>
  <c r="HM282" i="1"/>
  <c r="IG286" i="1"/>
  <c r="JO282" i="1"/>
  <c r="FS14" i="1"/>
  <c r="HP282" i="1"/>
  <c r="JN303" i="1"/>
  <c r="HO282" i="1"/>
  <c r="JN14" i="1"/>
  <c r="IE14" i="1"/>
  <c r="IT14" i="1"/>
  <c r="HO303" i="1"/>
  <c r="ID286" i="1"/>
  <c r="GY286" i="1"/>
  <c r="GI14" i="1"/>
  <c r="FO14" i="1"/>
  <c r="IX282" i="1"/>
  <c r="GY14" i="1"/>
  <c r="GG303" i="1"/>
  <c r="GV286" i="1"/>
  <c r="IW282" i="1"/>
  <c r="IW14" i="1"/>
  <c r="HP14" i="1"/>
  <c r="JL290" i="1"/>
  <c r="IE286" i="1"/>
  <c r="IT282" i="1"/>
  <c r="FS282" i="1"/>
  <c r="HL14" i="1"/>
  <c r="JK282" i="1"/>
  <c r="GI282" i="1"/>
  <c r="GY282" i="1"/>
  <c r="IV14" i="1"/>
  <c r="JL14" i="1"/>
  <c r="JK14" i="1"/>
  <c r="GE14" i="1"/>
  <c r="GX14" i="1"/>
  <c r="GV14" i="1"/>
  <c r="FR14" i="1"/>
  <c r="ID14" i="1"/>
  <c r="FP14" i="1"/>
  <c r="IC14" i="1"/>
  <c r="HN14" i="1"/>
  <c r="GH14" i="1"/>
  <c r="IX48" i="1"/>
  <c r="GY303" i="1"/>
  <c r="FS286" i="1"/>
  <c r="ID282" i="1"/>
  <c r="HM14" i="1"/>
  <c r="GW14" i="1"/>
  <c r="GG14" i="1"/>
  <c r="FQ14" i="1"/>
  <c r="JN282" i="1"/>
  <c r="JM282" i="1"/>
  <c r="JL282" i="1"/>
  <c r="GU282" i="1"/>
  <c r="GH282" i="1"/>
  <c r="GG282" i="1"/>
  <c r="GF282" i="1"/>
  <c r="FR282" i="1"/>
  <c r="GX282" i="1"/>
  <c r="FQ282" i="1"/>
  <c r="GW282" i="1"/>
  <c r="GV282" i="1"/>
  <c r="IE282" i="1"/>
  <c r="IV282" i="1"/>
  <c r="IU282" i="1"/>
  <c r="FP282" i="1"/>
  <c r="IC282" i="1"/>
  <c r="FO282" i="1"/>
  <c r="HL282" i="1"/>
  <c r="GE282" i="1"/>
  <c r="HN282" i="1"/>
  <c r="GU303" i="1"/>
  <c r="JM286" i="1"/>
  <c r="JL286" i="1"/>
  <c r="FS303" i="1"/>
  <c r="JK286" i="1"/>
  <c r="IX286" i="1"/>
  <c r="HP286" i="1"/>
  <c r="IV286" i="1"/>
  <c r="IT303" i="1"/>
  <c r="IG303" i="1"/>
  <c r="ID290" i="1"/>
  <c r="IU286" i="1"/>
  <c r="JN286" i="1"/>
  <c r="IW286" i="1"/>
  <c r="GW286" i="1"/>
  <c r="GU286" i="1"/>
  <c r="GX286" i="1"/>
  <c r="FQ286" i="1"/>
  <c r="FP286" i="1"/>
  <c r="IC286" i="1"/>
  <c r="IT286" i="1"/>
  <c r="FO286" i="1"/>
  <c r="FR286" i="1"/>
  <c r="IF286" i="1"/>
  <c r="HO286" i="1"/>
  <c r="GH286" i="1"/>
  <c r="HN286" i="1"/>
  <c r="GG286" i="1"/>
  <c r="HM286" i="1"/>
  <c r="GF286" i="1"/>
  <c r="HL286" i="1"/>
  <c r="GE286" i="1"/>
  <c r="HN48" i="1"/>
  <c r="FS48" i="1"/>
  <c r="IX290" i="1"/>
  <c r="IC290" i="1"/>
  <c r="HP290" i="1"/>
  <c r="JN206" i="1"/>
  <c r="IF66" i="1"/>
  <c r="IW290" i="1"/>
  <c r="IE303" i="1"/>
  <c r="GI303" i="1"/>
  <c r="GY8" i="1"/>
  <c r="IX303" i="1"/>
  <c r="IC303" i="1"/>
  <c r="HP303" i="1"/>
  <c r="IG290" i="1"/>
  <c r="GY290" i="1"/>
  <c r="IV303" i="1"/>
  <c r="JM303" i="1"/>
  <c r="JL303" i="1"/>
  <c r="JK303" i="1"/>
  <c r="GE303" i="1"/>
  <c r="GX303" i="1"/>
  <c r="GW303" i="1"/>
  <c r="FO303" i="1"/>
  <c r="FR303" i="1"/>
  <c r="IF303" i="1"/>
  <c r="FQ303" i="1"/>
  <c r="IU303" i="1"/>
  <c r="ID303" i="1"/>
  <c r="HM303" i="1"/>
  <c r="HL303" i="1"/>
  <c r="GH303" i="1"/>
  <c r="HN303" i="1"/>
  <c r="IW48" i="1"/>
  <c r="HP48" i="1"/>
  <c r="GH48" i="1"/>
  <c r="GI290" i="1"/>
  <c r="JN77" i="1"/>
  <c r="ID66" i="1"/>
  <c r="GV66" i="1"/>
  <c r="GI66" i="1"/>
  <c r="JN48" i="1"/>
  <c r="IG48" i="1"/>
  <c r="GY48" i="1"/>
  <c r="FQ48" i="1"/>
  <c r="GV303" i="1"/>
  <c r="GF303" i="1"/>
  <c r="FP303" i="1"/>
  <c r="JN290" i="1"/>
  <c r="JM290" i="1"/>
  <c r="JK290" i="1"/>
  <c r="GG290" i="1"/>
  <c r="GX290" i="1"/>
  <c r="IF290" i="1"/>
  <c r="IV290" i="1"/>
  <c r="FQ290" i="1"/>
  <c r="IU290" i="1"/>
  <c r="FP290" i="1"/>
  <c r="HN290" i="1"/>
  <c r="HN169" i="1"/>
  <c r="FS169" i="1"/>
  <c r="IX17" i="1"/>
  <c r="JL66" i="1"/>
  <c r="JO48" i="1"/>
  <c r="FR48" i="1"/>
  <c r="HO290" i="1"/>
  <c r="GU290" i="1"/>
  <c r="GH290" i="1"/>
  <c r="IG169" i="1"/>
  <c r="GY169" i="1"/>
  <c r="HN17" i="1"/>
  <c r="FS17" i="1"/>
  <c r="JK66" i="1"/>
  <c r="IX66" i="1"/>
  <c r="IC66" i="1"/>
  <c r="GU66" i="1"/>
  <c r="JM48" i="1"/>
  <c r="HM290" i="1"/>
  <c r="GF290" i="1"/>
  <c r="FS290" i="1"/>
  <c r="JO290" i="1"/>
  <c r="IE290" i="1"/>
  <c r="HL290" i="1"/>
  <c r="GE290" i="1"/>
  <c r="FR290" i="1"/>
  <c r="HP207" i="1"/>
  <c r="IX169" i="1"/>
  <c r="HL66" i="1"/>
  <c r="GG48" i="1"/>
  <c r="IT290" i="1"/>
  <c r="GW290" i="1"/>
  <c r="FO290" i="1"/>
  <c r="GV77" i="1"/>
  <c r="GI77" i="1"/>
  <c r="IF48" i="1"/>
  <c r="GX48" i="1"/>
  <c r="FP48" i="1"/>
  <c r="FS122" i="1"/>
  <c r="JK13" i="1"/>
  <c r="GH13" i="1"/>
  <c r="JO79" i="1"/>
  <c r="IT79" i="1"/>
  <c r="IG79" i="1"/>
  <c r="IC77" i="1"/>
  <c r="JM169" i="1"/>
  <c r="IE48" i="1"/>
  <c r="GW48" i="1"/>
  <c r="JN17" i="1"/>
  <c r="GE66" i="1"/>
  <c r="ID48" i="1"/>
  <c r="GV48" i="1"/>
  <c r="GI48" i="1"/>
  <c r="JM242" i="1"/>
  <c r="IE242" i="1"/>
  <c r="IT66" i="1"/>
  <c r="IF122" i="1"/>
  <c r="HM77" i="1"/>
  <c r="FR77" i="1"/>
  <c r="IV48" i="1"/>
  <c r="HO48" i="1"/>
  <c r="FS179" i="1"/>
  <c r="IC17" i="1"/>
  <c r="JK206" i="1"/>
  <c r="IC206" i="1"/>
  <c r="JO169" i="1"/>
  <c r="JL48" i="1"/>
  <c r="JK48" i="1"/>
  <c r="GU48" i="1"/>
  <c r="IU48" i="1"/>
  <c r="IC48" i="1"/>
  <c r="IT48" i="1"/>
  <c r="FO48" i="1"/>
  <c r="GF48" i="1"/>
  <c r="HM48" i="1"/>
  <c r="GE48" i="1"/>
  <c r="HL48" i="1"/>
  <c r="HP77" i="1"/>
  <c r="GH77" i="1"/>
  <c r="IG17" i="1"/>
  <c r="GY17" i="1"/>
  <c r="IF206" i="1"/>
  <c r="JO66" i="1"/>
  <c r="IW66" i="1"/>
  <c r="JN66" i="1"/>
  <c r="JM66" i="1"/>
  <c r="GY66" i="1"/>
  <c r="GX66" i="1"/>
  <c r="GW66" i="1"/>
  <c r="FO66" i="1"/>
  <c r="FS66" i="1"/>
  <c r="IG66" i="1"/>
  <c r="FR66" i="1"/>
  <c r="IV66" i="1"/>
  <c r="FQ66" i="1"/>
  <c r="IE66" i="1"/>
  <c r="IU66" i="1"/>
  <c r="FP66" i="1"/>
  <c r="HP66" i="1"/>
  <c r="HO66" i="1"/>
  <c r="GH66" i="1"/>
  <c r="HN66" i="1"/>
  <c r="GG66" i="1"/>
  <c r="HM66" i="1"/>
  <c r="GF66" i="1"/>
  <c r="IW169" i="1"/>
  <c r="IC169" i="1"/>
  <c r="HP169" i="1"/>
  <c r="GH169" i="1"/>
  <c r="GY37" i="1"/>
  <c r="JK17" i="1"/>
  <c r="GV17" i="1"/>
  <c r="GI17" i="1"/>
  <c r="IW206" i="1"/>
  <c r="JL77" i="1"/>
  <c r="JN169" i="1"/>
  <c r="FR169" i="1"/>
  <c r="HP17" i="1"/>
  <c r="IW77" i="1"/>
  <c r="JO17" i="1"/>
  <c r="JM17" i="1"/>
  <c r="JL17" i="1"/>
  <c r="IT17" i="1"/>
  <c r="GG17" i="1"/>
  <c r="GX17" i="1"/>
  <c r="GW17" i="1"/>
  <c r="FP17" i="1"/>
  <c r="GU17" i="1"/>
  <c r="IW17" i="1"/>
  <c r="FR17" i="1"/>
  <c r="IF17" i="1"/>
  <c r="IV17" i="1"/>
  <c r="FQ17" i="1"/>
  <c r="IE17" i="1"/>
  <c r="IU17" i="1"/>
  <c r="ID17" i="1"/>
  <c r="FO17" i="1"/>
  <c r="GF17" i="1"/>
  <c r="HM17" i="1"/>
  <c r="GE17" i="1"/>
  <c r="HL17" i="1"/>
  <c r="HO17" i="1"/>
  <c r="GH17" i="1"/>
  <c r="GG242" i="1"/>
  <c r="IW79" i="1"/>
  <c r="HP79" i="1"/>
  <c r="JO77" i="1"/>
  <c r="IT77" i="1"/>
  <c r="GF77" i="1"/>
  <c r="FS77" i="1"/>
  <c r="JK169" i="1"/>
  <c r="IF169" i="1"/>
  <c r="GX169" i="1"/>
  <c r="FO169" i="1"/>
  <c r="GI12" i="1"/>
  <c r="JM77" i="1"/>
  <c r="IG77" i="1"/>
  <c r="GY77" i="1"/>
  <c r="FQ77" i="1"/>
  <c r="ID169" i="1"/>
  <c r="GU169" i="1"/>
  <c r="GI169" i="1"/>
  <c r="FR216" i="1"/>
  <c r="FS206" i="1"/>
  <c r="IX77" i="1"/>
  <c r="GW77" i="1"/>
  <c r="HO169" i="1"/>
  <c r="HN189" i="1"/>
  <c r="HL206" i="1"/>
  <c r="GE169" i="1"/>
  <c r="HL169" i="1"/>
  <c r="JL169" i="1"/>
  <c r="IT169" i="1"/>
  <c r="GF169" i="1"/>
  <c r="FP169" i="1"/>
  <c r="GV169" i="1"/>
  <c r="IV169" i="1"/>
  <c r="IE169" i="1"/>
  <c r="IU169" i="1"/>
  <c r="HP242" i="1"/>
  <c r="GG74" i="1"/>
  <c r="GW79" i="1"/>
  <c r="JO206" i="1"/>
  <c r="IT206" i="1"/>
  <c r="ID77" i="1"/>
  <c r="GX77" i="1"/>
  <c r="FP77" i="1"/>
  <c r="GW206" i="1"/>
  <c r="FO206" i="1"/>
  <c r="IV77" i="1"/>
  <c r="FO133" i="1"/>
  <c r="GU280" i="1"/>
  <c r="IX206" i="1"/>
  <c r="GU206" i="1"/>
  <c r="HN77" i="1"/>
  <c r="GG77" i="1"/>
  <c r="HM169" i="1"/>
  <c r="GW169" i="1"/>
  <c r="GG169" i="1"/>
  <c r="FQ169" i="1"/>
  <c r="GV129" i="1"/>
  <c r="GV225" i="1"/>
  <c r="GV61" i="1"/>
  <c r="GV96" i="1"/>
  <c r="GW196" i="1"/>
  <c r="GW57" i="1"/>
  <c r="GW154" i="1"/>
  <c r="GW204" i="1"/>
  <c r="GX175" i="1"/>
  <c r="GX54" i="1"/>
  <c r="GX232" i="1"/>
  <c r="GX86" i="1"/>
  <c r="GX141" i="1"/>
  <c r="GX301" i="1"/>
  <c r="GX21" i="1"/>
  <c r="GX159" i="1"/>
  <c r="GX148" i="1"/>
  <c r="GX129" i="1"/>
  <c r="GX218" i="1"/>
  <c r="GX90" i="1"/>
  <c r="GX145" i="1"/>
  <c r="GX161" i="1"/>
  <c r="GX128" i="1"/>
  <c r="GX217" i="1"/>
  <c r="GX225" i="1"/>
  <c r="GX82" i="1"/>
  <c r="GX160" i="1"/>
  <c r="GX59" i="1"/>
  <c r="GX5" i="1"/>
  <c r="GX69" i="1"/>
  <c r="GX61" i="1"/>
  <c r="GX97" i="1"/>
  <c r="GX117" i="1"/>
  <c r="GX187" i="1"/>
  <c r="GX219" i="1"/>
  <c r="GX243" i="1"/>
  <c r="GX222" i="1"/>
  <c r="GX96" i="1"/>
  <c r="GX299" i="1"/>
  <c r="GX248" i="1"/>
  <c r="GX163" i="1"/>
  <c r="GY30" i="1"/>
  <c r="GY265" i="1"/>
  <c r="GY196" i="1"/>
  <c r="GY224" i="1"/>
  <c r="GY32" i="1"/>
  <c r="GY192" i="1"/>
  <c r="GY246" i="1"/>
  <c r="GY57" i="1"/>
  <c r="GY73" i="1"/>
  <c r="GY154" i="1"/>
  <c r="GY291" i="1"/>
  <c r="GY12" i="1"/>
  <c r="GY204" i="1"/>
  <c r="GY9" i="1"/>
  <c r="GY130" i="1"/>
  <c r="GY78" i="1"/>
  <c r="GY296" i="1"/>
  <c r="GY280" i="1"/>
  <c r="GY166" i="1"/>
  <c r="GY51" i="1"/>
  <c r="GY67" i="1"/>
  <c r="GY115" i="1"/>
  <c r="GY174" i="1"/>
  <c r="GY10" i="1"/>
  <c r="GY2" i="1"/>
  <c r="GY47" i="1"/>
  <c r="GY19" i="1"/>
  <c r="GY108" i="1"/>
  <c r="GY193" i="1"/>
  <c r="GY123" i="1"/>
  <c r="GY24" i="1"/>
  <c r="IF79" i="1"/>
  <c r="IF77" i="1"/>
  <c r="JK77" i="1"/>
  <c r="GU77" i="1"/>
  <c r="FO77" i="1"/>
  <c r="GE77" i="1"/>
  <c r="HL77" i="1"/>
  <c r="IW122" i="1"/>
  <c r="HP122" i="1"/>
  <c r="JM13" i="1"/>
  <c r="FO13" i="1"/>
  <c r="JO74" i="1"/>
  <c r="IG74" i="1"/>
  <c r="GY74" i="1"/>
  <c r="IV79" i="1"/>
  <c r="FQ242" i="1"/>
  <c r="FS79" i="1"/>
  <c r="IU274" i="1"/>
  <c r="IU164" i="1"/>
  <c r="IU188" i="1"/>
  <c r="IU294" i="1"/>
  <c r="IU183" i="1"/>
  <c r="IU40" i="1"/>
  <c r="IU80" i="1"/>
  <c r="IU158" i="1"/>
  <c r="IU11" i="1"/>
  <c r="IU88" i="1"/>
  <c r="IU264" i="1"/>
  <c r="IU124" i="1"/>
  <c r="ID206" i="1"/>
  <c r="IU77" i="1"/>
  <c r="IE77" i="1"/>
  <c r="HO77" i="1"/>
  <c r="GG162" i="1"/>
  <c r="GG216" i="1"/>
  <c r="GI27" i="1"/>
  <c r="GH288" i="1"/>
  <c r="GH171" i="1"/>
  <c r="GI63" i="1"/>
  <c r="GY79" i="1"/>
  <c r="FS13" i="1"/>
  <c r="JL206" i="1"/>
  <c r="IG206" i="1"/>
  <c r="HM206" i="1"/>
  <c r="GU241" i="1"/>
  <c r="HL13" i="1"/>
  <c r="GY13" i="1"/>
  <c r="HN74" i="1"/>
  <c r="FS74" i="1"/>
  <c r="IX79" i="1"/>
  <c r="GV79" i="1"/>
  <c r="GI79" i="1"/>
  <c r="GY206" i="1"/>
  <c r="FQ206" i="1"/>
  <c r="JM206" i="1"/>
  <c r="GF206" i="1"/>
  <c r="GE206" i="1"/>
  <c r="GX206" i="1"/>
  <c r="GV206" i="1"/>
  <c r="IE206" i="1"/>
  <c r="IV206" i="1"/>
  <c r="FR206" i="1"/>
  <c r="IU206" i="1"/>
  <c r="FP206" i="1"/>
  <c r="HN206" i="1"/>
  <c r="GG206" i="1"/>
  <c r="GH206" i="1"/>
  <c r="HO206" i="1"/>
  <c r="GI206" i="1"/>
  <c r="HP206" i="1"/>
  <c r="GF33" i="1"/>
  <c r="GU184" i="1"/>
  <c r="GU95" i="1"/>
  <c r="GU178" i="1"/>
  <c r="FP112" i="1"/>
  <c r="FP175" i="1"/>
  <c r="FP54" i="1"/>
  <c r="FP86" i="1"/>
  <c r="FP141" i="1"/>
  <c r="FP301" i="1"/>
  <c r="FP21" i="1"/>
  <c r="FP159" i="1"/>
  <c r="FP148" i="1"/>
  <c r="FP129" i="1"/>
  <c r="FP218" i="1"/>
  <c r="FP90" i="1"/>
  <c r="FP145" i="1"/>
  <c r="FP161" i="1"/>
  <c r="FP114" i="1"/>
  <c r="FP128" i="1"/>
  <c r="FP217" i="1"/>
  <c r="FP225" i="1"/>
  <c r="FP82" i="1"/>
  <c r="FP160" i="1"/>
  <c r="FP59" i="1"/>
  <c r="FP5" i="1"/>
  <c r="FP69" i="1"/>
  <c r="FP61" i="1"/>
  <c r="FP97" i="1"/>
  <c r="FP117" i="1"/>
  <c r="FP216" i="1"/>
  <c r="GG137" i="1"/>
  <c r="FQ89" i="1"/>
  <c r="JN79" i="1"/>
  <c r="JM79" i="1"/>
  <c r="JL79" i="1"/>
  <c r="JK79" i="1"/>
  <c r="GX79" i="1"/>
  <c r="GU79" i="1"/>
  <c r="FR79" i="1"/>
  <c r="IE79" i="1"/>
  <c r="FQ79" i="1"/>
  <c r="ID79" i="1"/>
  <c r="FP79" i="1"/>
  <c r="IU79" i="1"/>
  <c r="IC79" i="1"/>
  <c r="FO79" i="1"/>
  <c r="GF79" i="1"/>
  <c r="HM79" i="1"/>
  <c r="GE79" i="1"/>
  <c r="HL79" i="1"/>
  <c r="HO79" i="1"/>
  <c r="GH79" i="1"/>
  <c r="HN79" i="1"/>
  <c r="GG79" i="1"/>
  <c r="GE95" i="1"/>
  <c r="FP187" i="1"/>
  <c r="FP219" i="1"/>
  <c r="FP243" i="1"/>
  <c r="FP222" i="1"/>
  <c r="FP208" i="1"/>
  <c r="FP96" i="1"/>
  <c r="FP299" i="1"/>
  <c r="FP248" i="1"/>
  <c r="FP163" i="1"/>
  <c r="FQ30" i="1"/>
  <c r="FQ265" i="1"/>
  <c r="FQ196" i="1"/>
  <c r="FQ224" i="1"/>
  <c r="FQ32" i="1"/>
  <c r="FQ192" i="1"/>
  <c r="FQ246" i="1"/>
  <c r="FQ57" i="1"/>
  <c r="FQ73" i="1"/>
  <c r="FQ154" i="1"/>
  <c r="FQ291" i="1"/>
  <c r="FQ12" i="1"/>
  <c r="FQ204" i="1"/>
  <c r="FQ9" i="1"/>
  <c r="FQ130" i="1"/>
  <c r="FQ78" i="1"/>
  <c r="FQ296" i="1"/>
  <c r="FQ280" i="1"/>
  <c r="FQ166" i="1"/>
  <c r="FQ51" i="1"/>
  <c r="FQ67" i="1"/>
  <c r="FQ115" i="1"/>
  <c r="FQ174" i="1"/>
  <c r="FQ10" i="1"/>
  <c r="FQ2" i="1"/>
  <c r="FQ47" i="1"/>
  <c r="FQ19" i="1"/>
  <c r="FQ108" i="1"/>
  <c r="FQ37" i="1"/>
  <c r="FQ193" i="1"/>
  <c r="FQ123" i="1"/>
  <c r="FR112" i="1"/>
  <c r="FR8" i="1"/>
  <c r="FR175" i="1"/>
  <c r="FR54" i="1"/>
  <c r="FR232" i="1"/>
  <c r="FR86" i="1"/>
  <c r="FR141" i="1"/>
  <c r="FR301" i="1"/>
  <c r="FR21" i="1"/>
  <c r="FR159" i="1"/>
  <c r="FR148" i="1"/>
  <c r="FR129" i="1"/>
  <c r="FR218" i="1"/>
  <c r="FR90" i="1"/>
  <c r="FR145" i="1"/>
  <c r="FR161" i="1"/>
  <c r="FR114" i="1"/>
  <c r="FR128" i="1"/>
  <c r="FR217" i="1"/>
  <c r="FR225" i="1"/>
  <c r="FR82" i="1"/>
  <c r="FR160" i="1"/>
  <c r="FR59" i="1"/>
  <c r="FR5" i="1"/>
  <c r="FR69" i="1"/>
  <c r="FR61" i="1"/>
  <c r="FR97" i="1"/>
  <c r="FR117" i="1"/>
  <c r="FR187" i="1"/>
  <c r="FR219" i="1"/>
  <c r="FR243" i="1"/>
  <c r="FR222" i="1"/>
  <c r="FR208" i="1"/>
  <c r="FR96" i="1"/>
  <c r="FR299" i="1"/>
  <c r="FR163" i="1"/>
  <c r="JN242" i="1"/>
  <c r="IU122" i="1"/>
  <c r="ID13" i="1"/>
  <c r="HP13" i="1"/>
  <c r="IG122" i="1"/>
  <c r="ID74" i="1"/>
  <c r="GV74" i="1"/>
  <c r="GI74" i="1"/>
  <c r="IX74" i="1"/>
  <c r="IC74" i="1"/>
  <c r="HP74" i="1"/>
  <c r="GE304" i="1"/>
  <c r="GE258" i="1"/>
  <c r="GE125" i="1"/>
  <c r="GE42" i="1"/>
  <c r="GE152" i="1"/>
  <c r="GE140" i="1"/>
  <c r="GE223" i="1"/>
  <c r="GE245" i="1"/>
  <c r="GF215" i="1"/>
  <c r="GF71" i="1"/>
  <c r="GF27" i="1"/>
  <c r="GF104" i="1"/>
  <c r="GF180" i="1"/>
  <c r="GF201" i="1"/>
  <c r="GF287" i="1"/>
  <c r="GF20" i="1"/>
  <c r="GF238" i="1"/>
  <c r="GF29" i="1"/>
  <c r="GF283" i="1"/>
  <c r="GF279" i="1"/>
  <c r="GF255" i="1"/>
  <c r="GF186" i="1"/>
  <c r="GF288" i="1"/>
  <c r="GF126" i="1"/>
  <c r="GF101" i="1"/>
  <c r="GF268" i="1"/>
  <c r="GF93" i="1"/>
  <c r="GF151" i="1"/>
  <c r="GF132" i="1"/>
  <c r="GF171" i="1"/>
  <c r="GF200" i="1"/>
  <c r="GF191" i="1"/>
  <c r="GF63" i="1"/>
  <c r="GF260" i="1"/>
  <c r="GF162" i="1"/>
  <c r="GF297" i="1"/>
  <c r="GF120" i="1"/>
  <c r="GF7" i="1"/>
  <c r="GF70" i="1"/>
  <c r="GF111" i="1"/>
  <c r="GF209" i="1"/>
  <c r="GF55" i="1"/>
  <c r="GF53" i="1"/>
  <c r="GF216" i="1"/>
  <c r="HM13" i="1"/>
  <c r="GH104" i="1"/>
  <c r="GH93" i="1"/>
  <c r="GH132" i="1"/>
  <c r="GH70" i="1"/>
  <c r="HN242" i="1"/>
  <c r="JK189" i="1"/>
  <c r="GV122" i="1"/>
  <c r="GI122" i="1"/>
  <c r="IE13" i="1"/>
  <c r="GX13" i="1"/>
  <c r="JN74" i="1"/>
  <c r="JM74" i="1"/>
  <c r="JL74" i="1"/>
  <c r="JK74" i="1"/>
  <c r="GE74" i="1"/>
  <c r="GX74" i="1"/>
  <c r="GW74" i="1"/>
  <c r="GU74" i="1"/>
  <c r="IW74" i="1"/>
  <c r="FR74" i="1"/>
  <c r="IF74" i="1"/>
  <c r="IV74" i="1"/>
  <c r="FQ74" i="1"/>
  <c r="IE74" i="1"/>
  <c r="IU74" i="1"/>
  <c r="IT74" i="1"/>
  <c r="FO74" i="1"/>
  <c r="GF74" i="1"/>
  <c r="HM74" i="1"/>
  <c r="HL74" i="1"/>
  <c r="HO74" i="1"/>
  <c r="GH74" i="1"/>
  <c r="FP89" i="1"/>
  <c r="FQ216" i="1"/>
  <c r="FO304" i="1"/>
  <c r="FO236" i="1"/>
  <c r="FO125" i="1"/>
  <c r="FO152" i="1"/>
  <c r="FQ274" i="1"/>
  <c r="FQ164" i="1"/>
  <c r="FQ188" i="1"/>
  <c r="GV191" i="1"/>
  <c r="FP74" i="1"/>
  <c r="FO215" i="1"/>
  <c r="FO71" i="1"/>
  <c r="FO27" i="1"/>
  <c r="FO287" i="1"/>
  <c r="FO20" i="1"/>
  <c r="FO238" i="1"/>
  <c r="FO29" i="1"/>
  <c r="FO279" i="1"/>
  <c r="FO255" i="1"/>
  <c r="FO186" i="1"/>
  <c r="FO288" i="1"/>
  <c r="FO126" i="1"/>
  <c r="FO101" i="1"/>
  <c r="FO268" i="1"/>
  <c r="FO93" i="1"/>
  <c r="FO151" i="1"/>
  <c r="FO132" i="1"/>
  <c r="FO171" i="1"/>
  <c r="FO200" i="1"/>
  <c r="FO191" i="1"/>
  <c r="FO63" i="1"/>
  <c r="FO260" i="1"/>
  <c r="FO162" i="1"/>
  <c r="FO297" i="1"/>
  <c r="FO120" i="1"/>
  <c r="FO7" i="1"/>
  <c r="FO70" i="1"/>
  <c r="FO111" i="1"/>
  <c r="FO209" i="1"/>
  <c r="FO55" i="1"/>
  <c r="FO53" i="1"/>
  <c r="FO216" i="1"/>
  <c r="GH45" i="1"/>
  <c r="FO241" i="1"/>
  <c r="JO189" i="1"/>
  <c r="GG207" i="1"/>
  <c r="JL242" i="1"/>
  <c r="ID242" i="1"/>
  <c r="JL13" i="1"/>
  <c r="GE262" i="1"/>
  <c r="GE99" i="1"/>
  <c r="GE49" i="1"/>
  <c r="GE230" i="1"/>
  <c r="GE275" i="1"/>
  <c r="GE87" i="1"/>
  <c r="GE15" i="1"/>
  <c r="GE259" i="1"/>
  <c r="GE235" i="1"/>
  <c r="GE165" i="1"/>
  <c r="GE276" i="1"/>
  <c r="GE233" i="1"/>
  <c r="GE254" i="1"/>
  <c r="GE92" i="1"/>
  <c r="GE41" i="1"/>
  <c r="GE289" i="1"/>
  <c r="GE31" i="1"/>
  <c r="GE213" i="1"/>
  <c r="GE221" i="1"/>
  <c r="GE266" i="1"/>
  <c r="GE50" i="1"/>
  <c r="GE168" i="1"/>
  <c r="GE75" i="1"/>
  <c r="GE195" i="1"/>
  <c r="GE185" i="1"/>
  <c r="GE272" i="1"/>
  <c r="GE72" i="1"/>
  <c r="GE252" i="1"/>
  <c r="GE228" i="1"/>
  <c r="GE298" i="1"/>
  <c r="GE220" i="1"/>
  <c r="GE136" i="1"/>
  <c r="GE39" i="1"/>
  <c r="GE176" i="1"/>
  <c r="GF76" i="1"/>
  <c r="GF138" i="1"/>
  <c r="GF249" i="1"/>
  <c r="GF137" i="1"/>
  <c r="GF270" i="1"/>
  <c r="GF149" i="1"/>
  <c r="GF110" i="1"/>
  <c r="GF170" i="1"/>
  <c r="GF198" i="1"/>
  <c r="GF237" i="1"/>
  <c r="GF278" i="1"/>
  <c r="GF105" i="1"/>
  <c r="GF150" i="1"/>
  <c r="GF247" i="1"/>
  <c r="GF240" i="1"/>
  <c r="GF155" i="1"/>
  <c r="GF6" i="1"/>
  <c r="GF118" i="1"/>
  <c r="GF212" i="1"/>
  <c r="GF133" i="1"/>
  <c r="GF277" i="1"/>
  <c r="GF52" i="1"/>
  <c r="GF100" i="1"/>
  <c r="GF60" i="1"/>
  <c r="GF83" i="1"/>
  <c r="GF119" i="1"/>
  <c r="GF157" i="1"/>
  <c r="GF58" i="1"/>
  <c r="GF113" i="1"/>
  <c r="GF91" i="1"/>
  <c r="GF56" i="1"/>
  <c r="GF210" i="1"/>
  <c r="GF89" i="1"/>
  <c r="IW242" i="1"/>
  <c r="FR122" i="1"/>
  <c r="IX13" i="1"/>
  <c r="GI13" i="1"/>
  <c r="GY122" i="1"/>
  <c r="GF195" i="1"/>
  <c r="GU76" i="1"/>
  <c r="GU149" i="1"/>
  <c r="GU113" i="1"/>
  <c r="IG242" i="1"/>
  <c r="JO13" i="1"/>
  <c r="IU13" i="1"/>
  <c r="HO189" i="1"/>
  <c r="IT13" i="1"/>
  <c r="GU20" i="1"/>
  <c r="GU111" i="1"/>
  <c r="GY128" i="1"/>
  <c r="GY69" i="1"/>
  <c r="JN13" i="1"/>
  <c r="IV13" i="1"/>
  <c r="GF13" i="1"/>
  <c r="GW13" i="1"/>
  <c r="GV13" i="1"/>
  <c r="GU13" i="1"/>
  <c r="FR13" i="1"/>
  <c r="FQ13" i="1"/>
  <c r="IF13" i="1"/>
  <c r="FP13" i="1"/>
  <c r="IC13" i="1"/>
  <c r="GE13" i="1"/>
  <c r="HN13" i="1"/>
  <c r="HO13" i="1"/>
  <c r="GG13" i="1"/>
  <c r="IX189" i="1"/>
  <c r="IC189" i="1"/>
  <c r="JO242" i="1"/>
  <c r="FS242" i="1"/>
  <c r="JK122" i="1"/>
  <c r="IX122" i="1"/>
  <c r="IW13" i="1"/>
  <c r="IG13" i="1"/>
  <c r="IF242" i="1"/>
  <c r="FR242" i="1"/>
  <c r="GE189" i="1"/>
  <c r="GX242" i="1"/>
  <c r="GG31" i="1"/>
  <c r="GG75" i="1"/>
  <c r="GG298" i="1"/>
  <c r="GH178" i="1"/>
  <c r="GH281" i="1"/>
  <c r="GH81" i="1"/>
  <c r="GH38" i="1"/>
  <c r="GH167" i="1"/>
  <c r="GH173" i="1"/>
  <c r="GH147" i="1"/>
  <c r="GH231" i="1"/>
  <c r="GH142" i="1"/>
  <c r="GH239" i="1"/>
  <c r="GH44" i="1"/>
  <c r="GH179" i="1"/>
  <c r="GE33" i="1"/>
  <c r="GE249" i="1"/>
  <c r="GE237" i="1"/>
  <c r="GE155" i="1"/>
  <c r="GE133" i="1"/>
  <c r="GE60" i="1"/>
  <c r="GE119" i="1"/>
  <c r="GE91" i="1"/>
  <c r="IX242" i="1"/>
  <c r="JO122" i="1"/>
  <c r="FP215" i="1"/>
  <c r="FP71" i="1"/>
  <c r="FP27" i="1"/>
  <c r="FP104" i="1"/>
  <c r="FP180" i="1"/>
  <c r="FP201" i="1"/>
  <c r="FP287" i="1"/>
  <c r="FP20" i="1"/>
  <c r="FP238" i="1"/>
  <c r="FP29" i="1"/>
  <c r="FP283" i="1"/>
  <c r="FP279" i="1"/>
  <c r="FP255" i="1"/>
  <c r="FP186" i="1"/>
  <c r="FP288" i="1"/>
  <c r="FP126" i="1"/>
  <c r="FP101" i="1"/>
  <c r="FP268" i="1"/>
  <c r="FP93" i="1"/>
  <c r="FP151" i="1"/>
  <c r="FP132" i="1"/>
  <c r="FP171" i="1"/>
  <c r="FP200" i="1"/>
  <c r="FP191" i="1"/>
  <c r="FP63" i="1"/>
  <c r="FP260" i="1"/>
  <c r="FP162" i="1"/>
  <c r="FP297" i="1"/>
  <c r="FP120" i="1"/>
  <c r="FP7" i="1"/>
  <c r="FP70" i="1"/>
  <c r="FP111" i="1"/>
  <c r="FP209" i="1"/>
  <c r="FP55" i="1"/>
  <c r="FP53" i="1"/>
  <c r="FQ294" i="1"/>
  <c r="GE247" i="1"/>
  <c r="GY207" i="1"/>
  <c r="IV242" i="1"/>
  <c r="HO242" i="1"/>
  <c r="GH242" i="1"/>
  <c r="JM122" i="1"/>
  <c r="JN122" i="1"/>
  <c r="JL122" i="1"/>
  <c r="IV122" i="1"/>
  <c r="IT122" i="1"/>
  <c r="GX122" i="1"/>
  <c r="GG122" i="1"/>
  <c r="GW122" i="1"/>
  <c r="GU122" i="1"/>
  <c r="IE122" i="1"/>
  <c r="FQ122" i="1"/>
  <c r="ID122" i="1"/>
  <c r="FP122" i="1"/>
  <c r="IC122" i="1"/>
  <c r="FO122" i="1"/>
  <c r="GE122" i="1"/>
  <c r="HL122" i="1"/>
  <c r="GF122" i="1"/>
  <c r="HM122" i="1"/>
  <c r="HN122" i="1"/>
  <c r="HO122" i="1"/>
  <c r="GH122" i="1"/>
  <c r="GF31" i="1"/>
  <c r="GF177" i="1"/>
  <c r="GF30" i="1"/>
  <c r="GF196" i="1"/>
  <c r="FQ153" i="1"/>
  <c r="HL189" i="1"/>
  <c r="FR189" i="1"/>
  <c r="IC242" i="1"/>
  <c r="GF298" i="1"/>
  <c r="HM207" i="1"/>
  <c r="FS207" i="1"/>
  <c r="JK242" i="1"/>
  <c r="GI242" i="1"/>
  <c r="ID189" i="1"/>
  <c r="GU189" i="1"/>
  <c r="FO76" i="1"/>
  <c r="FO138" i="1"/>
  <c r="FO198" i="1"/>
  <c r="FO278" i="1"/>
  <c r="FO100" i="1"/>
  <c r="FO157" i="1"/>
  <c r="FO91" i="1"/>
  <c r="GG180" i="1"/>
  <c r="GG283" i="1"/>
  <c r="GG200" i="1"/>
  <c r="GG297" i="1"/>
  <c r="GI180" i="1"/>
  <c r="GI238" i="1"/>
  <c r="GI101" i="1"/>
  <c r="GI93" i="1"/>
  <c r="GI151" i="1"/>
  <c r="GI171" i="1"/>
  <c r="GY232" i="1"/>
  <c r="GY86" i="1"/>
  <c r="GY21" i="1"/>
  <c r="GY159" i="1"/>
  <c r="GY218" i="1"/>
  <c r="GY90" i="1"/>
  <c r="GY114" i="1"/>
  <c r="GY217" i="1"/>
  <c r="GY225" i="1"/>
  <c r="GY82" i="1"/>
  <c r="GY160" i="1"/>
  <c r="GY59" i="1"/>
  <c r="GY5" i="1"/>
  <c r="GY61" i="1"/>
  <c r="GY97" i="1"/>
  <c r="GY117" i="1"/>
  <c r="GY187" i="1"/>
  <c r="GY219" i="1"/>
  <c r="GY243" i="1"/>
  <c r="GY222" i="1"/>
  <c r="GY208" i="1"/>
  <c r="GY96" i="1"/>
  <c r="GY299" i="1"/>
  <c r="GY248" i="1"/>
  <c r="GY163" i="1"/>
  <c r="FO12" i="1"/>
  <c r="FO204" i="1"/>
  <c r="FO9" i="1"/>
  <c r="FO130" i="1"/>
  <c r="FO78" i="1"/>
  <c r="FO296" i="1"/>
  <c r="FO280" i="1"/>
  <c r="FO166" i="1"/>
  <c r="FO51" i="1"/>
  <c r="FO67" i="1"/>
  <c r="FO115" i="1"/>
  <c r="FO174" i="1"/>
  <c r="FO10" i="1"/>
  <c r="FO2" i="1"/>
  <c r="FO47" i="1"/>
  <c r="FO19" i="1"/>
  <c r="FO108" i="1"/>
  <c r="FO37" i="1"/>
  <c r="FO193" i="1"/>
  <c r="FO123" i="1"/>
  <c r="FO24" i="1"/>
  <c r="GE265" i="1"/>
  <c r="GE246" i="1"/>
  <c r="GE9" i="1"/>
  <c r="GE78" i="1"/>
  <c r="GE67" i="1"/>
  <c r="GE115" i="1"/>
  <c r="GE37" i="1"/>
  <c r="GE123" i="1"/>
  <c r="GF127" i="1"/>
  <c r="JK207" i="1"/>
  <c r="GU242" i="1"/>
  <c r="GV242" i="1"/>
  <c r="IU242" i="1"/>
  <c r="FP242" i="1"/>
  <c r="IT242" i="1"/>
  <c r="FO242" i="1"/>
  <c r="HM242" i="1"/>
  <c r="GF242" i="1"/>
  <c r="HL242" i="1"/>
  <c r="GE242" i="1"/>
  <c r="FP46" i="1"/>
  <c r="FP253" i="1"/>
  <c r="FP304" i="1"/>
  <c r="FP258" i="1"/>
  <c r="FP16" i="1"/>
  <c r="FP199" i="1"/>
  <c r="FP236" i="1"/>
  <c r="FP205" i="1"/>
  <c r="FP197" i="1"/>
  <c r="FP263" i="1"/>
  <c r="FP125" i="1"/>
  <c r="FP42" i="1"/>
  <c r="FP172" i="1"/>
  <c r="FP3" i="1"/>
  <c r="FP284" i="1"/>
  <c r="FP36" i="1"/>
  <c r="FP293" i="1"/>
  <c r="FP107" i="1"/>
  <c r="FP152" i="1"/>
  <c r="FP140" i="1"/>
  <c r="FP116" i="1"/>
  <c r="FP121" i="1"/>
  <c r="FP131" i="1"/>
  <c r="FP144" i="1"/>
  <c r="GH201" i="1"/>
  <c r="GG201" i="1"/>
  <c r="GH29" i="1"/>
  <c r="GG29" i="1"/>
  <c r="GH53" i="1"/>
  <c r="GG53" i="1"/>
  <c r="GE76" i="1"/>
  <c r="GE138" i="1"/>
  <c r="GE137" i="1"/>
  <c r="GE270" i="1"/>
  <c r="GE149" i="1"/>
  <c r="GE110" i="1"/>
  <c r="GE170" i="1"/>
  <c r="GE198" i="1"/>
  <c r="GE278" i="1"/>
  <c r="GE105" i="1"/>
  <c r="GE150" i="1"/>
  <c r="GE240" i="1"/>
  <c r="GE6" i="1"/>
  <c r="GE118" i="1"/>
  <c r="GE212" i="1"/>
  <c r="GE277" i="1"/>
  <c r="GE52" i="1"/>
  <c r="GE100" i="1"/>
  <c r="GE83" i="1"/>
  <c r="GE157" i="1"/>
  <c r="GE58" i="1"/>
  <c r="GE113" i="1"/>
  <c r="GE56" i="1"/>
  <c r="GE210" i="1"/>
  <c r="GE89" i="1"/>
  <c r="GE81" i="1"/>
  <c r="GE38" i="1"/>
  <c r="GE167" i="1"/>
  <c r="GE285" i="1"/>
  <c r="GE239" i="1"/>
  <c r="GE34" i="1"/>
  <c r="GE190" i="1"/>
  <c r="GE103" i="1"/>
  <c r="GE94" i="1"/>
  <c r="GE18" i="1"/>
  <c r="GE179" i="1"/>
  <c r="GG106" i="1"/>
  <c r="GG98" i="1"/>
  <c r="GG273" i="1"/>
  <c r="GG46" i="1"/>
  <c r="GG253" i="1"/>
  <c r="GG304" i="1"/>
  <c r="GG258" i="1"/>
  <c r="GG16" i="1"/>
  <c r="GG199" i="1"/>
  <c r="GG236" i="1"/>
  <c r="GG205" i="1"/>
  <c r="GG197" i="1"/>
  <c r="GG263" i="1"/>
  <c r="GG125" i="1"/>
  <c r="GG42" i="1"/>
  <c r="GG172" i="1"/>
  <c r="GG3" i="1"/>
  <c r="GG284" i="1"/>
  <c r="GG36" i="1"/>
  <c r="GG293" i="1"/>
  <c r="GG107" i="1"/>
  <c r="GG152" i="1"/>
  <c r="GG140" i="1"/>
  <c r="GG116" i="1"/>
  <c r="FO131" i="1"/>
  <c r="FO223" i="1"/>
  <c r="FO35" i="1"/>
  <c r="GX114" i="1"/>
  <c r="GW114" i="1"/>
  <c r="GX208" i="1"/>
  <c r="GW208" i="1"/>
  <c r="FQ176" i="1"/>
  <c r="FR179" i="1"/>
  <c r="FR257" i="1"/>
  <c r="GG215" i="1"/>
  <c r="GG71" i="1"/>
  <c r="GG27" i="1"/>
  <c r="GG104" i="1"/>
  <c r="GG287" i="1"/>
  <c r="GG20" i="1"/>
  <c r="GG238" i="1"/>
  <c r="GG279" i="1"/>
  <c r="GG255" i="1"/>
  <c r="GG186" i="1"/>
  <c r="GG288" i="1"/>
  <c r="GG126" i="1"/>
  <c r="GG101" i="1"/>
  <c r="GG268" i="1"/>
  <c r="GG93" i="1"/>
  <c r="GG151" i="1"/>
  <c r="GG132" i="1"/>
  <c r="FP102" i="1"/>
  <c r="FP4" i="1"/>
  <c r="FP223" i="1"/>
  <c r="FP245" i="1"/>
  <c r="FP135" i="1"/>
  <c r="FP250" i="1"/>
  <c r="FP35" i="1"/>
  <c r="FP267" i="1"/>
  <c r="FQ33" i="1"/>
  <c r="FQ76" i="1"/>
  <c r="FQ138" i="1"/>
  <c r="FQ249" i="1"/>
  <c r="FQ137" i="1"/>
  <c r="FQ270" i="1"/>
  <c r="FQ149" i="1"/>
  <c r="FQ110" i="1"/>
  <c r="FQ170" i="1"/>
  <c r="FQ198" i="1"/>
  <c r="FQ237" i="1"/>
  <c r="FQ278" i="1"/>
  <c r="FQ105" i="1"/>
  <c r="FQ150" i="1"/>
  <c r="FQ247" i="1"/>
  <c r="FQ240" i="1"/>
  <c r="FQ155" i="1"/>
  <c r="FQ6" i="1"/>
  <c r="FQ118" i="1"/>
  <c r="FQ212" i="1"/>
  <c r="FQ133" i="1"/>
  <c r="FQ277" i="1"/>
  <c r="FQ52" i="1"/>
  <c r="FQ100" i="1"/>
  <c r="FQ60" i="1"/>
  <c r="FQ83" i="1"/>
  <c r="FQ119" i="1"/>
  <c r="FQ157" i="1"/>
  <c r="FQ58" i="1"/>
  <c r="FQ113" i="1"/>
  <c r="FQ91" i="1"/>
  <c r="FQ56" i="1"/>
  <c r="FQ210" i="1"/>
  <c r="FR106" i="1"/>
  <c r="FR98" i="1"/>
  <c r="FR273" i="1"/>
  <c r="FR46" i="1"/>
  <c r="FR253" i="1"/>
  <c r="FR304" i="1"/>
  <c r="FR258" i="1"/>
  <c r="FR16" i="1"/>
  <c r="FR199" i="1"/>
  <c r="FR236" i="1"/>
  <c r="FR205" i="1"/>
  <c r="FR197" i="1"/>
  <c r="FR263" i="1"/>
  <c r="FR125" i="1"/>
  <c r="FR42" i="1"/>
  <c r="FR172" i="1"/>
  <c r="FR3" i="1"/>
  <c r="FR284" i="1"/>
  <c r="FR36" i="1"/>
  <c r="FR293" i="1"/>
  <c r="FR107" i="1"/>
  <c r="FR152" i="1"/>
  <c r="FR140" i="1"/>
  <c r="FR116" i="1"/>
  <c r="IE207" i="1"/>
  <c r="GX207" i="1"/>
  <c r="FS189" i="1"/>
  <c r="IX207" i="1"/>
  <c r="GI207" i="1"/>
  <c r="GY242" i="1"/>
  <c r="GG121" i="1"/>
  <c r="GG131" i="1"/>
  <c r="GG144" i="1"/>
  <c r="GG102" i="1"/>
  <c r="GG4" i="1"/>
  <c r="GG223" i="1"/>
  <c r="GG245" i="1"/>
  <c r="GG135" i="1"/>
  <c r="GG250" i="1"/>
  <c r="GG35" i="1"/>
  <c r="GG267" i="1"/>
  <c r="GG269" i="1"/>
  <c r="GG33" i="1"/>
  <c r="GG76" i="1"/>
  <c r="GG138" i="1"/>
  <c r="GG249" i="1"/>
  <c r="GG270" i="1"/>
  <c r="GG149" i="1"/>
  <c r="GG110" i="1"/>
  <c r="GG170" i="1"/>
  <c r="GG198" i="1"/>
  <c r="GG237" i="1"/>
  <c r="GG278" i="1"/>
  <c r="GG105" i="1"/>
  <c r="GG150" i="1"/>
  <c r="GG247" i="1"/>
  <c r="GG240" i="1"/>
  <c r="GG155" i="1"/>
  <c r="GG6" i="1"/>
  <c r="GG118" i="1"/>
  <c r="GG212" i="1"/>
  <c r="GG133" i="1"/>
  <c r="GG277" i="1"/>
  <c r="GG52" i="1"/>
  <c r="GG100" i="1"/>
  <c r="GG60" i="1"/>
  <c r="GG83" i="1"/>
  <c r="GG119" i="1"/>
  <c r="GG157" i="1"/>
  <c r="GG58" i="1"/>
  <c r="GG113" i="1"/>
  <c r="GG91" i="1"/>
  <c r="GG56" i="1"/>
  <c r="GG210" i="1"/>
  <c r="GG89" i="1"/>
  <c r="GI98" i="1"/>
  <c r="GI258" i="1"/>
  <c r="GH16" i="1"/>
  <c r="GI263" i="1"/>
  <c r="GH42" i="1"/>
  <c r="GI284" i="1"/>
  <c r="GI36" i="1"/>
  <c r="GI152" i="1"/>
  <c r="GH140" i="1"/>
  <c r="GH121" i="1"/>
  <c r="GI144" i="1"/>
  <c r="GI102" i="1"/>
  <c r="GH223" i="1"/>
  <c r="GY175" i="1"/>
  <c r="GY54" i="1"/>
  <c r="GY141" i="1"/>
  <c r="GY301" i="1"/>
  <c r="GY148" i="1"/>
  <c r="GY129" i="1"/>
  <c r="GY145" i="1"/>
  <c r="GY161" i="1"/>
  <c r="GI241" i="1"/>
  <c r="JN189" i="1"/>
  <c r="IG189" i="1"/>
  <c r="GI45" i="1"/>
  <c r="GI173" i="1"/>
  <c r="GI239" i="1"/>
  <c r="GI44" i="1"/>
  <c r="GI179" i="1"/>
  <c r="GU42" i="1"/>
  <c r="GU293" i="1"/>
  <c r="GU140" i="1"/>
  <c r="GU102" i="1"/>
  <c r="GY189" i="1"/>
  <c r="GW242" i="1"/>
  <c r="GW205" i="1"/>
  <c r="GW250" i="1"/>
  <c r="GX33" i="1"/>
  <c r="GW270" i="1"/>
  <c r="GY6" i="1"/>
  <c r="IU184" i="1"/>
  <c r="IU95" i="1"/>
  <c r="IU178" i="1"/>
  <c r="IU45" i="1"/>
  <c r="IU281" i="1"/>
  <c r="IU127" i="1"/>
  <c r="IU257" i="1"/>
  <c r="GG171" i="1"/>
  <c r="GG191" i="1"/>
  <c r="GG63" i="1"/>
  <c r="GG260" i="1"/>
  <c r="GG120" i="1"/>
  <c r="GG7" i="1"/>
  <c r="GG70" i="1"/>
  <c r="GG111" i="1"/>
  <c r="GG209" i="1"/>
  <c r="GG55" i="1"/>
  <c r="GI215" i="1"/>
  <c r="GI71" i="1"/>
  <c r="GI104" i="1"/>
  <c r="GI201" i="1"/>
  <c r="GI20" i="1"/>
  <c r="GI29" i="1"/>
  <c r="GI279" i="1"/>
  <c r="GI255" i="1"/>
  <c r="GI288" i="1"/>
  <c r="GI126" i="1"/>
  <c r="GI132" i="1"/>
  <c r="GI200" i="1"/>
  <c r="GI260" i="1"/>
  <c r="GI297" i="1"/>
  <c r="GI120" i="1"/>
  <c r="GI70" i="1"/>
  <c r="GI111" i="1"/>
  <c r="GI53" i="1"/>
  <c r="JO207" i="1"/>
  <c r="IG207" i="1"/>
  <c r="HL207" i="1"/>
  <c r="JN207" i="1"/>
  <c r="IV207" i="1"/>
  <c r="JM207" i="1"/>
  <c r="IU207" i="1"/>
  <c r="IT207" i="1"/>
  <c r="JL207" i="1"/>
  <c r="GU207" i="1"/>
  <c r="GF207" i="1"/>
  <c r="GW207" i="1"/>
  <c r="GV207" i="1"/>
  <c r="FO207" i="1"/>
  <c r="IF207" i="1"/>
  <c r="FR207" i="1"/>
  <c r="IW207" i="1"/>
  <c r="FQ207" i="1"/>
  <c r="ID207" i="1"/>
  <c r="FP207" i="1"/>
  <c r="IC207" i="1"/>
  <c r="GE207" i="1"/>
  <c r="HN207" i="1"/>
  <c r="HO207" i="1"/>
  <c r="GH207" i="1"/>
  <c r="FO45" i="1"/>
  <c r="FQ163" i="1"/>
  <c r="FP230" i="1"/>
  <c r="FP275" i="1"/>
  <c r="FP87" i="1"/>
  <c r="FP15" i="1"/>
  <c r="FP259" i="1"/>
  <c r="FP235" i="1"/>
  <c r="FP165" i="1"/>
  <c r="FP276" i="1"/>
  <c r="FP233" i="1"/>
  <c r="FP254" i="1"/>
  <c r="FP92" i="1"/>
  <c r="FP41" i="1"/>
  <c r="FP289" i="1"/>
  <c r="FP31" i="1"/>
  <c r="FP213" i="1"/>
  <c r="FP221" i="1"/>
  <c r="FP266" i="1"/>
  <c r="FP50" i="1"/>
  <c r="FP168" i="1"/>
  <c r="FP75" i="1"/>
  <c r="FP195" i="1"/>
  <c r="FP185" i="1"/>
  <c r="FP272" i="1"/>
  <c r="FP72" i="1"/>
  <c r="FP252" i="1"/>
  <c r="FP228" i="1"/>
  <c r="FP298" i="1"/>
  <c r="FP220" i="1"/>
  <c r="FP136" i="1"/>
  <c r="FP39" i="1"/>
  <c r="FP176" i="1"/>
  <c r="FQ184" i="1"/>
  <c r="FQ95" i="1"/>
  <c r="FQ178" i="1"/>
  <c r="FQ45" i="1"/>
  <c r="FQ281" i="1"/>
  <c r="FQ127" i="1"/>
  <c r="FQ182" i="1"/>
  <c r="FQ81" i="1"/>
  <c r="FQ38" i="1"/>
  <c r="FQ256" i="1"/>
  <c r="FQ167" i="1"/>
  <c r="FQ173" i="1"/>
  <c r="FQ147" i="1"/>
  <c r="FQ134" i="1"/>
  <c r="FQ203" i="1"/>
  <c r="FQ231" i="1"/>
  <c r="FQ142" i="1"/>
  <c r="FQ285" i="1"/>
  <c r="FQ292" i="1"/>
  <c r="FQ239" i="1"/>
  <c r="FQ146" i="1"/>
  <c r="FQ251" i="1"/>
  <c r="FQ68" i="1"/>
  <c r="FQ85" i="1"/>
  <c r="FQ22" i="1"/>
  <c r="FQ34" i="1"/>
  <c r="FQ44" i="1"/>
  <c r="FQ190" i="1"/>
  <c r="FQ103" i="1"/>
  <c r="FQ23" i="1"/>
  <c r="FQ94" i="1"/>
  <c r="FQ64" i="1"/>
  <c r="FQ62" i="1"/>
  <c r="FQ18" i="1"/>
  <c r="FQ179" i="1"/>
  <c r="FQ257" i="1"/>
  <c r="GH199" i="1"/>
  <c r="GI199" i="1"/>
  <c r="GI250" i="1"/>
  <c r="GH250" i="1"/>
  <c r="GI267" i="1"/>
  <c r="GH267" i="1"/>
  <c r="FO33" i="1"/>
  <c r="FO249" i="1"/>
  <c r="FO149" i="1"/>
  <c r="FO110" i="1"/>
  <c r="FO170" i="1"/>
  <c r="FO105" i="1"/>
  <c r="FO150" i="1"/>
  <c r="FO247" i="1"/>
  <c r="FO6" i="1"/>
  <c r="FO118" i="1"/>
  <c r="FO212" i="1"/>
  <c r="FO277" i="1"/>
  <c r="FO52" i="1"/>
  <c r="FO60" i="1"/>
  <c r="FO83" i="1"/>
  <c r="FO119" i="1"/>
  <c r="FO58" i="1"/>
  <c r="FO113" i="1"/>
  <c r="FO56" i="1"/>
  <c r="FO210" i="1"/>
  <c r="FO89" i="1"/>
  <c r="IX153" i="1"/>
  <c r="JO65" i="1"/>
  <c r="HN241" i="1"/>
  <c r="GE241" i="1"/>
  <c r="FS241" i="1"/>
  <c r="GG81" i="1"/>
  <c r="GU33" i="1"/>
  <c r="GU138" i="1"/>
  <c r="GU249" i="1"/>
  <c r="GU137" i="1"/>
  <c r="GU270" i="1"/>
  <c r="GU110" i="1"/>
  <c r="GU170" i="1"/>
  <c r="GU198" i="1"/>
  <c r="GU237" i="1"/>
  <c r="GU278" i="1"/>
  <c r="GU105" i="1"/>
  <c r="GU150" i="1"/>
  <c r="GU247" i="1"/>
  <c r="GU240" i="1"/>
  <c r="GU155" i="1"/>
  <c r="GU6" i="1"/>
  <c r="GU118" i="1"/>
  <c r="GU212" i="1"/>
  <c r="GU133" i="1"/>
  <c r="GU277" i="1"/>
  <c r="GU52" i="1"/>
  <c r="GU100" i="1"/>
  <c r="GU60" i="1"/>
  <c r="GU83" i="1"/>
  <c r="GU119" i="1"/>
  <c r="GU157" i="1"/>
  <c r="GU58" i="1"/>
  <c r="GU91" i="1"/>
  <c r="GU56" i="1"/>
  <c r="GU210" i="1"/>
  <c r="GU89" i="1"/>
  <c r="GV201" i="1"/>
  <c r="JO241" i="1"/>
  <c r="GY241" i="1"/>
  <c r="GI189" i="1"/>
  <c r="FR262" i="1"/>
  <c r="FR99" i="1"/>
  <c r="FR49" i="1"/>
  <c r="FR230" i="1"/>
  <c r="FR275" i="1"/>
  <c r="FR87" i="1"/>
  <c r="FR15" i="1"/>
  <c r="FR259" i="1"/>
  <c r="FR235" i="1"/>
  <c r="FR165" i="1"/>
  <c r="FR276" i="1"/>
  <c r="FR233" i="1"/>
  <c r="FR254" i="1"/>
  <c r="FR92" i="1"/>
  <c r="FR41" i="1"/>
  <c r="FR289" i="1"/>
  <c r="FR31" i="1"/>
  <c r="FR213" i="1"/>
  <c r="FR221" i="1"/>
  <c r="FR266" i="1"/>
  <c r="FR50" i="1"/>
  <c r="FR168" i="1"/>
  <c r="FR75" i="1"/>
  <c r="FR195" i="1"/>
  <c r="FR185" i="1"/>
  <c r="FR272" i="1"/>
  <c r="FR72" i="1"/>
  <c r="FR252" i="1"/>
  <c r="FR228" i="1"/>
  <c r="FR298" i="1"/>
  <c r="FR220" i="1"/>
  <c r="FR136" i="1"/>
  <c r="FR39" i="1"/>
  <c r="GU45" i="1"/>
  <c r="GU281" i="1"/>
  <c r="GU127" i="1"/>
  <c r="GU182" i="1"/>
  <c r="GU81" i="1"/>
  <c r="GU38" i="1"/>
  <c r="GU256" i="1"/>
  <c r="GU167" i="1"/>
  <c r="GU173" i="1"/>
  <c r="GU147" i="1"/>
  <c r="GU134" i="1"/>
  <c r="GU203" i="1"/>
  <c r="GU231" i="1"/>
  <c r="GU142" i="1"/>
  <c r="GU285" i="1"/>
  <c r="GU292" i="1"/>
  <c r="GU239" i="1"/>
  <c r="GU146" i="1"/>
  <c r="GU251" i="1"/>
  <c r="GU68" i="1"/>
  <c r="GU85" i="1"/>
  <c r="GU22" i="1"/>
  <c r="GU34" i="1"/>
  <c r="GU44" i="1"/>
  <c r="GU190" i="1"/>
  <c r="GU103" i="1"/>
  <c r="GU23" i="1"/>
  <c r="GU94" i="1"/>
  <c r="GU64" i="1"/>
  <c r="GU62" i="1"/>
  <c r="GU18" i="1"/>
  <c r="GU179" i="1"/>
  <c r="GU257" i="1"/>
  <c r="GV258" i="1"/>
  <c r="GV16" i="1"/>
  <c r="GH189" i="1"/>
  <c r="GF265" i="1"/>
  <c r="GF246" i="1"/>
  <c r="GF9" i="1"/>
  <c r="GF78" i="1"/>
  <c r="GF67" i="1"/>
  <c r="GF115" i="1"/>
  <c r="GF37" i="1"/>
  <c r="GF123" i="1"/>
  <c r="GG142" i="1"/>
  <c r="JL241" i="1"/>
  <c r="IT189" i="1"/>
  <c r="GG112" i="1"/>
  <c r="GG8" i="1"/>
  <c r="GG175" i="1"/>
  <c r="GG54" i="1"/>
  <c r="GG86" i="1"/>
  <c r="GG141" i="1"/>
  <c r="GG301" i="1"/>
  <c r="GG21" i="1"/>
  <c r="GG159" i="1"/>
  <c r="GG148" i="1"/>
  <c r="GG129" i="1"/>
  <c r="GG218" i="1"/>
  <c r="GG90" i="1"/>
  <c r="GG145" i="1"/>
  <c r="GG161" i="1"/>
  <c r="GG114" i="1"/>
  <c r="GG128" i="1"/>
  <c r="GG217" i="1"/>
  <c r="GG225" i="1"/>
  <c r="GG82" i="1"/>
  <c r="GG160" i="1"/>
  <c r="GG5" i="1"/>
  <c r="GG69" i="1"/>
  <c r="GG61" i="1"/>
  <c r="GG117" i="1"/>
  <c r="GG187" i="1"/>
  <c r="GG219" i="1"/>
  <c r="GG243" i="1"/>
  <c r="GG222" i="1"/>
  <c r="GG208" i="1"/>
  <c r="GG96" i="1"/>
  <c r="GG299" i="1"/>
  <c r="GG248" i="1"/>
  <c r="GH32" i="1"/>
  <c r="GH57" i="1"/>
  <c r="GH10" i="1"/>
  <c r="GH24" i="1"/>
  <c r="GI187" i="1"/>
  <c r="GI243" i="1"/>
  <c r="GI208" i="1"/>
  <c r="GI299" i="1"/>
  <c r="GI9" i="1"/>
  <c r="GI78" i="1"/>
  <c r="GI296" i="1"/>
  <c r="FS65" i="1"/>
  <c r="IX241" i="1"/>
  <c r="IW189" i="1"/>
  <c r="JM189" i="1"/>
  <c r="JL189" i="1"/>
  <c r="IU189" i="1"/>
  <c r="GX189" i="1"/>
  <c r="FO189" i="1"/>
  <c r="GV189" i="1"/>
  <c r="IF189" i="1"/>
  <c r="IE189" i="1"/>
  <c r="IV189" i="1"/>
  <c r="FP189" i="1"/>
  <c r="HP189" i="1"/>
  <c r="GF189" i="1"/>
  <c r="GE142" i="1"/>
  <c r="GF142" i="1"/>
  <c r="GI106" i="1"/>
  <c r="GH106" i="1"/>
  <c r="GH273" i="1"/>
  <c r="GI273" i="1"/>
  <c r="GH46" i="1"/>
  <c r="GI46" i="1"/>
  <c r="GH253" i="1"/>
  <c r="GI253" i="1"/>
  <c r="GI304" i="1"/>
  <c r="GH304" i="1"/>
  <c r="GH236" i="1"/>
  <c r="GI236" i="1"/>
  <c r="GH205" i="1"/>
  <c r="GI205" i="1"/>
  <c r="GI197" i="1"/>
  <c r="GH197" i="1"/>
  <c r="GH125" i="1"/>
  <c r="GI125" i="1"/>
  <c r="GH172" i="1"/>
  <c r="GI172" i="1"/>
  <c r="GH3" i="1"/>
  <c r="GI3" i="1"/>
  <c r="GI293" i="1"/>
  <c r="GH293" i="1"/>
  <c r="GH107" i="1"/>
  <c r="GI107" i="1"/>
  <c r="GH116" i="1"/>
  <c r="GI116" i="1"/>
  <c r="GH131" i="1"/>
  <c r="GI131" i="1"/>
  <c r="GH4" i="1"/>
  <c r="GI4" i="1"/>
  <c r="GH245" i="1"/>
  <c r="GI245" i="1"/>
  <c r="GH135" i="1"/>
  <c r="GI135" i="1"/>
  <c r="GI35" i="1"/>
  <c r="GH35" i="1"/>
  <c r="GH269" i="1"/>
  <c r="GI269" i="1"/>
  <c r="GF42" i="1"/>
  <c r="GH263" i="1"/>
  <c r="GH152" i="1"/>
  <c r="GI140" i="1"/>
  <c r="FO184" i="1"/>
  <c r="FO95" i="1"/>
  <c r="FO178" i="1"/>
  <c r="FO281" i="1"/>
  <c r="FO127" i="1"/>
  <c r="FO182" i="1"/>
  <c r="FO81" i="1"/>
  <c r="FO38" i="1"/>
  <c r="FO256" i="1"/>
  <c r="FO167" i="1"/>
  <c r="FO173" i="1"/>
  <c r="FO147" i="1"/>
  <c r="FO134" i="1"/>
  <c r="FO203" i="1"/>
  <c r="FO231" i="1"/>
  <c r="FO142" i="1"/>
  <c r="FO285" i="1"/>
  <c r="FO292" i="1"/>
  <c r="FO239" i="1"/>
  <c r="FO146" i="1"/>
  <c r="FO251" i="1"/>
  <c r="FO68" i="1"/>
  <c r="FO85" i="1"/>
  <c r="FO22" i="1"/>
  <c r="FO34" i="1"/>
  <c r="FO44" i="1"/>
  <c r="FO190" i="1"/>
  <c r="FO103" i="1"/>
  <c r="FO23" i="1"/>
  <c r="FO94" i="1"/>
  <c r="FO64" i="1"/>
  <c r="FO62" i="1"/>
  <c r="FO18" i="1"/>
  <c r="FO179" i="1"/>
  <c r="FO257" i="1"/>
  <c r="FP106" i="1"/>
  <c r="FP98" i="1"/>
  <c r="FP273" i="1"/>
  <c r="GH98" i="1"/>
  <c r="GI121" i="1"/>
  <c r="FO187" i="1"/>
  <c r="FO248" i="1"/>
  <c r="FP262" i="1"/>
  <c r="FP99" i="1"/>
  <c r="FP49" i="1"/>
  <c r="GH284" i="1"/>
  <c r="GH144" i="1"/>
  <c r="GI42" i="1"/>
  <c r="FO177" i="1"/>
  <c r="FO30" i="1"/>
  <c r="FO265" i="1"/>
  <c r="FO196" i="1"/>
  <c r="FO224" i="1"/>
  <c r="FO32" i="1"/>
  <c r="FO192" i="1"/>
  <c r="FO246" i="1"/>
  <c r="FO57" i="1"/>
  <c r="FO73" i="1"/>
  <c r="FO154" i="1"/>
  <c r="FO291" i="1"/>
  <c r="FQ183" i="1"/>
  <c r="FQ40" i="1"/>
  <c r="FQ80" i="1"/>
  <c r="FQ158" i="1"/>
  <c r="FQ11" i="1"/>
  <c r="FQ88" i="1"/>
  <c r="FQ264" i="1"/>
  <c r="FQ124" i="1"/>
  <c r="FQ202" i="1"/>
  <c r="FQ234" i="1"/>
  <c r="FQ43" i="1"/>
  <c r="FQ226" i="1"/>
  <c r="FQ143" i="1"/>
  <c r="GH36" i="1"/>
  <c r="GH102" i="1"/>
  <c r="GH258" i="1"/>
  <c r="GI16" i="1"/>
  <c r="GI223" i="1"/>
  <c r="GH78" i="1"/>
  <c r="GG78" i="1"/>
  <c r="GI69" i="1"/>
  <c r="GH69" i="1"/>
  <c r="GI97" i="1"/>
  <c r="GH97" i="1"/>
  <c r="GI65" i="1"/>
  <c r="GH146" i="1"/>
  <c r="GH251" i="1"/>
  <c r="GH34" i="1"/>
  <c r="GH190" i="1"/>
  <c r="GH103" i="1"/>
  <c r="GH23" i="1"/>
  <c r="GH94" i="1"/>
  <c r="GH18" i="1"/>
  <c r="GH257" i="1"/>
  <c r="FQ109" i="1"/>
  <c r="FQ156" i="1"/>
  <c r="FQ295" i="1"/>
  <c r="FQ26" i="1"/>
  <c r="FQ302" i="1"/>
  <c r="FQ261" i="1"/>
  <c r="FQ244" i="1"/>
  <c r="FQ28" i="1"/>
  <c r="FQ227" i="1"/>
  <c r="FQ181" i="1"/>
  <c r="FQ229" i="1"/>
  <c r="FQ25" i="1"/>
  <c r="FQ271" i="1"/>
  <c r="FQ139" i="1"/>
  <c r="FQ211" i="1"/>
  <c r="FQ194" i="1"/>
  <c r="FQ300" i="1"/>
  <c r="FQ214" i="1"/>
  <c r="FR215" i="1"/>
  <c r="FR71" i="1"/>
  <c r="FR27" i="1"/>
  <c r="FR104" i="1"/>
  <c r="FR180" i="1"/>
  <c r="FR201" i="1"/>
  <c r="FR287" i="1"/>
  <c r="FR20" i="1"/>
  <c r="FR238" i="1"/>
  <c r="FR29" i="1"/>
  <c r="FR283" i="1"/>
  <c r="FR279" i="1"/>
  <c r="FR255" i="1"/>
  <c r="FR186" i="1"/>
  <c r="FR288" i="1"/>
  <c r="FR126" i="1"/>
  <c r="FR101" i="1"/>
  <c r="FR268" i="1"/>
  <c r="FR93" i="1"/>
  <c r="FR151" i="1"/>
  <c r="FR132" i="1"/>
  <c r="FR171" i="1"/>
  <c r="FR200" i="1"/>
  <c r="FR191" i="1"/>
  <c r="FR63" i="1"/>
  <c r="FR260" i="1"/>
  <c r="FR162" i="1"/>
  <c r="FR297" i="1"/>
  <c r="FR120" i="1"/>
  <c r="FR7" i="1"/>
  <c r="FR70" i="1"/>
  <c r="FR111" i="1"/>
  <c r="FR209" i="1"/>
  <c r="FR55" i="1"/>
  <c r="FR53" i="1"/>
  <c r="GV20" i="1"/>
  <c r="GV283" i="1"/>
  <c r="GV260" i="1"/>
  <c r="GE184" i="1"/>
  <c r="GE178" i="1"/>
  <c r="GE45" i="1"/>
  <c r="GE281" i="1"/>
  <c r="GE127" i="1"/>
  <c r="GE182" i="1"/>
  <c r="GE256" i="1"/>
  <c r="GE173" i="1"/>
  <c r="GE147" i="1"/>
  <c r="GE134" i="1"/>
  <c r="GE203" i="1"/>
  <c r="GE231" i="1"/>
  <c r="GE292" i="1"/>
  <c r="GE146" i="1"/>
  <c r="GE251" i="1"/>
  <c r="GE68" i="1"/>
  <c r="GE85" i="1"/>
  <c r="GE22" i="1"/>
  <c r="GE44" i="1"/>
  <c r="GE23" i="1"/>
  <c r="GE64" i="1"/>
  <c r="GE62" i="1"/>
  <c r="GE257" i="1"/>
  <c r="GF304" i="1"/>
  <c r="GF258" i="1"/>
  <c r="GF125" i="1"/>
  <c r="GF152" i="1"/>
  <c r="GF140" i="1"/>
  <c r="GF223" i="1"/>
  <c r="GF245" i="1"/>
  <c r="GH27" i="1"/>
  <c r="GH180" i="1"/>
  <c r="GH287" i="1"/>
  <c r="GH238" i="1"/>
  <c r="GH283" i="1"/>
  <c r="GH186" i="1"/>
  <c r="GH101" i="1"/>
  <c r="GH268" i="1"/>
  <c r="GH151" i="1"/>
  <c r="GH191" i="1"/>
  <c r="GH63" i="1"/>
  <c r="GH162" i="1"/>
  <c r="GH7" i="1"/>
  <c r="GH209" i="1"/>
  <c r="GH55" i="1"/>
  <c r="GH216" i="1"/>
  <c r="HM189" i="1"/>
  <c r="GW189" i="1"/>
  <c r="GG189" i="1"/>
  <c r="FQ189" i="1"/>
  <c r="GI33" i="1"/>
  <c r="GI76" i="1"/>
  <c r="GI138" i="1"/>
  <c r="GI249" i="1"/>
  <c r="GI137" i="1"/>
  <c r="GI270" i="1"/>
  <c r="GI149" i="1"/>
  <c r="GI110" i="1"/>
  <c r="GI170" i="1"/>
  <c r="GI198" i="1"/>
  <c r="GI237" i="1"/>
  <c r="GI278" i="1"/>
  <c r="GI105" i="1"/>
  <c r="GI150" i="1"/>
  <c r="GI247" i="1"/>
  <c r="GI240" i="1"/>
  <c r="GI155" i="1"/>
  <c r="GI6" i="1"/>
  <c r="GI118" i="1"/>
  <c r="GI212" i="1"/>
  <c r="GI133" i="1"/>
  <c r="GI277" i="1"/>
  <c r="GI52" i="1"/>
  <c r="GI100" i="1"/>
  <c r="GI60" i="1"/>
  <c r="GI83" i="1"/>
  <c r="GI119" i="1"/>
  <c r="GI157" i="1"/>
  <c r="GI58" i="1"/>
  <c r="GI113" i="1"/>
  <c r="GI91" i="1"/>
  <c r="GI56" i="1"/>
  <c r="GI210" i="1"/>
  <c r="GI89" i="1"/>
  <c r="IU202" i="1"/>
  <c r="IU234" i="1"/>
  <c r="IU43" i="1"/>
  <c r="IU226" i="1"/>
  <c r="IU143" i="1"/>
  <c r="IU109" i="1"/>
  <c r="IU156" i="1"/>
  <c r="IU295" i="1"/>
  <c r="IU26" i="1"/>
  <c r="IU302" i="1"/>
  <c r="IU261" i="1"/>
  <c r="IU244" i="1"/>
  <c r="IU28" i="1"/>
  <c r="IU227" i="1"/>
  <c r="IU181" i="1"/>
  <c r="IU229" i="1"/>
  <c r="IU25" i="1"/>
  <c r="IU271" i="1"/>
  <c r="IU139" i="1"/>
  <c r="IU211" i="1"/>
  <c r="IU194" i="1"/>
  <c r="IU300" i="1"/>
  <c r="IU214" i="1"/>
  <c r="IU84" i="1"/>
  <c r="JN241" i="1"/>
  <c r="JK241" i="1"/>
  <c r="GX241" i="1"/>
  <c r="FR241" i="1"/>
  <c r="IF241" i="1"/>
  <c r="IE241" i="1"/>
  <c r="IU241" i="1"/>
  <c r="ID241" i="1"/>
  <c r="IV241" i="1"/>
  <c r="IC241" i="1"/>
  <c r="IT241" i="1"/>
  <c r="HP241" i="1"/>
  <c r="HO241" i="1"/>
  <c r="GH241" i="1"/>
  <c r="FO98" i="1"/>
  <c r="FP33" i="1"/>
  <c r="FP76" i="1"/>
  <c r="FP138" i="1"/>
  <c r="FP249" i="1"/>
  <c r="FP137" i="1"/>
  <c r="FP270" i="1"/>
  <c r="FP149" i="1"/>
  <c r="FP110" i="1"/>
  <c r="FP170" i="1"/>
  <c r="FP198" i="1"/>
  <c r="FP237" i="1"/>
  <c r="FP278" i="1"/>
  <c r="FP105" i="1"/>
  <c r="FP150" i="1"/>
  <c r="FP247" i="1"/>
  <c r="FP240" i="1"/>
  <c r="FP155" i="1"/>
  <c r="GF241" i="1"/>
  <c r="GG241" i="1"/>
  <c r="FO104" i="1"/>
  <c r="FO180" i="1"/>
  <c r="FO201" i="1"/>
  <c r="FO283" i="1"/>
  <c r="GI82" i="1"/>
  <c r="GH82" i="1"/>
  <c r="GI59" i="1"/>
  <c r="GH59" i="1"/>
  <c r="FP6" i="1"/>
  <c r="FP118" i="1"/>
  <c r="FP212" i="1"/>
  <c r="FP133" i="1"/>
  <c r="FP277" i="1"/>
  <c r="FP52" i="1"/>
  <c r="FP100" i="1"/>
  <c r="FP60" i="1"/>
  <c r="FP83" i="1"/>
  <c r="FP119" i="1"/>
  <c r="FP157" i="1"/>
  <c r="FP58" i="1"/>
  <c r="FP113" i="1"/>
  <c r="FP91" i="1"/>
  <c r="FP56" i="1"/>
  <c r="FP210" i="1"/>
  <c r="FQ106" i="1"/>
  <c r="FQ98" i="1"/>
  <c r="FQ273" i="1"/>
  <c r="FQ46" i="1"/>
  <c r="FQ253" i="1"/>
  <c r="FQ304" i="1"/>
  <c r="FQ258" i="1"/>
  <c r="FQ16" i="1"/>
  <c r="GH20" i="1"/>
  <c r="GH279" i="1"/>
  <c r="GI287" i="1"/>
  <c r="GI283" i="1"/>
  <c r="GI186" i="1"/>
  <c r="GI162" i="1"/>
  <c r="GI7" i="1"/>
  <c r="GI209" i="1"/>
  <c r="GI216" i="1"/>
  <c r="GU112" i="1"/>
  <c r="GU8" i="1"/>
  <c r="GU175" i="1"/>
  <c r="GU54" i="1"/>
  <c r="GU232" i="1"/>
  <c r="GU86" i="1"/>
  <c r="GU141" i="1"/>
  <c r="GU301" i="1"/>
  <c r="GU21" i="1"/>
  <c r="GU159" i="1"/>
  <c r="GU148" i="1"/>
  <c r="GU129" i="1"/>
  <c r="GU218" i="1"/>
  <c r="GU90" i="1"/>
  <c r="GU145" i="1"/>
  <c r="GU161" i="1"/>
  <c r="GU114" i="1"/>
  <c r="GU128" i="1"/>
  <c r="GU217" i="1"/>
  <c r="GU225" i="1"/>
  <c r="GU82" i="1"/>
  <c r="GU160" i="1"/>
  <c r="GU59" i="1"/>
  <c r="GU5" i="1"/>
  <c r="GU69" i="1"/>
  <c r="GU61" i="1"/>
  <c r="GU97" i="1"/>
  <c r="GU117" i="1"/>
  <c r="GU187" i="1"/>
  <c r="GU219" i="1"/>
  <c r="GU243" i="1"/>
  <c r="GU222" i="1"/>
  <c r="GU208" i="1"/>
  <c r="GU96" i="1"/>
  <c r="GU299" i="1"/>
  <c r="GU248" i="1"/>
  <c r="GU163" i="1"/>
  <c r="HL241" i="1"/>
  <c r="HM241" i="1"/>
  <c r="GH215" i="1"/>
  <c r="GH126" i="1"/>
  <c r="GH200" i="1"/>
  <c r="GH297" i="1"/>
  <c r="GH111" i="1"/>
  <c r="GU177" i="1"/>
  <c r="GU30" i="1"/>
  <c r="GV265" i="1"/>
  <c r="GU196" i="1"/>
  <c r="GV224" i="1"/>
  <c r="GV192" i="1"/>
  <c r="GV204" i="1"/>
  <c r="GV130" i="1"/>
  <c r="FP24" i="1"/>
  <c r="FQ248" i="1"/>
  <c r="FR24" i="1"/>
  <c r="GI268" i="1"/>
  <c r="GI191" i="1"/>
  <c r="GI55" i="1"/>
  <c r="GE112" i="1"/>
  <c r="GE54" i="1"/>
  <c r="GE232" i="1"/>
  <c r="GE21" i="1"/>
  <c r="GE218" i="1"/>
  <c r="GE128" i="1"/>
  <c r="GE160" i="1"/>
  <c r="GE97" i="1"/>
  <c r="GE222" i="1"/>
  <c r="GE248" i="1"/>
  <c r="GU46" i="1"/>
  <c r="GU258" i="1"/>
  <c r="GU197" i="1"/>
  <c r="GH71" i="1"/>
  <c r="GH255" i="1"/>
  <c r="GH260" i="1"/>
  <c r="GH120" i="1"/>
  <c r="GV241" i="1"/>
  <c r="GW241" i="1"/>
  <c r="FP241" i="1"/>
  <c r="FQ241" i="1"/>
  <c r="JM241" i="1"/>
  <c r="IW241" i="1"/>
  <c r="IG241" i="1"/>
  <c r="GV42" i="1"/>
  <c r="GV172" i="1"/>
  <c r="GV140" i="1"/>
  <c r="GV116" i="1"/>
  <c r="GY33" i="1"/>
  <c r="GY155" i="1"/>
  <c r="GY118" i="1"/>
  <c r="GY113" i="1"/>
  <c r="GW281" i="1"/>
  <c r="GW22" i="1"/>
  <c r="IU24" i="1"/>
  <c r="GV280" i="1"/>
  <c r="GV174" i="1"/>
  <c r="GV2" i="1"/>
  <c r="GV19" i="1"/>
  <c r="GW301" i="1"/>
  <c r="GW159" i="1"/>
  <c r="GW129" i="1"/>
  <c r="GW90" i="1"/>
  <c r="GW161" i="1"/>
  <c r="GW128" i="1"/>
  <c r="GW225" i="1"/>
  <c r="GW160" i="1"/>
  <c r="GW5" i="1"/>
  <c r="GW61" i="1"/>
  <c r="GW117" i="1"/>
  <c r="GW219" i="1"/>
  <c r="GW222" i="1"/>
  <c r="GW96" i="1"/>
  <c r="GW248" i="1"/>
  <c r="GX196" i="1"/>
  <c r="GX57" i="1"/>
  <c r="GX154" i="1"/>
  <c r="GX204" i="1"/>
  <c r="GX130" i="1"/>
  <c r="GX78" i="1"/>
  <c r="GX296" i="1"/>
  <c r="GX280" i="1"/>
  <c r="GX166" i="1"/>
  <c r="GX51" i="1"/>
  <c r="GX67" i="1"/>
  <c r="GX115" i="1"/>
  <c r="GX174" i="1"/>
  <c r="GX10" i="1"/>
  <c r="GX2" i="1"/>
  <c r="GX47" i="1"/>
  <c r="GX19" i="1"/>
  <c r="GX108" i="1"/>
  <c r="GX37" i="1"/>
  <c r="IU215" i="1"/>
  <c r="IU71" i="1"/>
  <c r="IU27" i="1"/>
  <c r="IU104" i="1"/>
  <c r="IU180" i="1"/>
  <c r="IU201" i="1"/>
  <c r="IU287" i="1"/>
  <c r="IU20" i="1"/>
  <c r="IU238" i="1"/>
  <c r="IU29" i="1"/>
  <c r="IU283" i="1"/>
  <c r="IU279" i="1"/>
  <c r="IU255" i="1"/>
  <c r="IU186" i="1"/>
  <c r="IU288" i="1"/>
  <c r="IU126" i="1"/>
  <c r="IU101" i="1"/>
  <c r="IU268" i="1"/>
  <c r="IU93" i="1"/>
  <c r="IU151" i="1"/>
  <c r="IU132" i="1"/>
  <c r="IU171" i="1"/>
  <c r="IU200" i="1"/>
  <c r="IU191" i="1"/>
  <c r="IU63" i="1"/>
  <c r="IU260" i="1"/>
  <c r="IU162" i="1"/>
  <c r="IU297" i="1"/>
  <c r="IU120" i="1"/>
  <c r="IU7" i="1"/>
  <c r="IU70" i="1"/>
  <c r="IU111" i="1"/>
  <c r="IU209" i="1"/>
  <c r="IU55" i="1"/>
  <c r="IU53" i="1"/>
  <c r="IU216" i="1"/>
  <c r="IU65" i="1"/>
  <c r="JK65" i="1"/>
  <c r="GG65" i="1"/>
  <c r="GY65" i="1"/>
  <c r="GX65" i="1"/>
  <c r="FO65" i="1"/>
  <c r="FO270" i="1"/>
  <c r="FO155" i="1"/>
  <c r="GU32" i="1"/>
  <c r="GV54" i="1"/>
  <c r="GV21" i="1"/>
  <c r="GV114" i="1"/>
  <c r="GV82" i="1"/>
  <c r="GV69" i="1"/>
  <c r="GV187" i="1"/>
  <c r="GV208" i="1"/>
  <c r="GV163" i="1"/>
  <c r="GX8" i="1"/>
  <c r="GX153" i="1"/>
  <c r="FP153" i="1"/>
  <c r="IX65" i="1"/>
  <c r="GU65" i="1"/>
  <c r="FR248" i="1"/>
  <c r="FR121" i="1"/>
  <c r="FR131" i="1"/>
  <c r="FR144" i="1"/>
  <c r="FR102" i="1"/>
  <c r="FR4" i="1"/>
  <c r="FR223" i="1"/>
  <c r="FR245" i="1"/>
  <c r="FR135" i="1"/>
  <c r="FR250" i="1"/>
  <c r="FR35" i="1"/>
  <c r="FR267" i="1"/>
  <c r="IX179" i="1"/>
  <c r="HN179" i="1"/>
  <c r="GI153" i="1"/>
  <c r="FO237" i="1"/>
  <c r="HM65" i="1"/>
  <c r="GE65" i="1"/>
  <c r="FQ24" i="1"/>
  <c r="GG224" i="1"/>
  <c r="GG192" i="1"/>
  <c r="GG154" i="1"/>
  <c r="GH8" i="1"/>
  <c r="GH187" i="1"/>
  <c r="GH243" i="1"/>
  <c r="GH208" i="1"/>
  <c r="GH299" i="1"/>
  <c r="GI30" i="1"/>
  <c r="GI265" i="1"/>
  <c r="GI196" i="1"/>
  <c r="GI224" i="1"/>
  <c r="GI32" i="1"/>
  <c r="GI192" i="1"/>
  <c r="GI246" i="1"/>
  <c r="GI57" i="1"/>
  <c r="GI73" i="1"/>
  <c r="GI154" i="1"/>
  <c r="GI291" i="1"/>
  <c r="GI204" i="1"/>
  <c r="GI130" i="1"/>
  <c r="GI280" i="1"/>
  <c r="GI166" i="1"/>
  <c r="GI51" i="1"/>
  <c r="GI67" i="1"/>
  <c r="GI115" i="1"/>
  <c r="GI174" i="1"/>
  <c r="GI10" i="1"/>
  <c r="GI2" i="1"/>
  <c r="GI47" i="1"/>
  <c r="GI19" i="1"/>
  <c r="GI108" i="1"/>
  <c r="GI37" i="1"/>
  <c r="GI193" i="1"/>
  <c r="GI123" i="1"/>
  <c r="GI24" i="1"/>
  <c r="JN65" i="1"/>
  <c r="IT65" i="1"/>
  <c r="GH274" i="1"/>
  <c r="GH164" i="1"/>
  <c r="GH188" i="1"/>
  <c r="GH294" i="1"/>
  <c r="GH183" i="1"/>
  <c r="GH40" i="1"/>
  <c r="GH80" i="1"/>
  <c r="GH158" i="1"/>
  <c r="GH11" i="1"/>
  <c r="GH88" i="1"/>
  <c r="GH264" i="1"/>
  <c r="GH124" i="1"/>
  <c r="GH202" i="1"/>
  <c r="GH234" i="1"/>
  <c r="GH43" i="1"/>
  <c r="GH226" i="1"/>
  <c r="GH143" i="1"/>
  <c r="GH109" i="1"/>
  <c r="GH156" i="1"/>
  <c r="GH295" i="1"/>
  <c r="GH26" i="1"/>
  <c r="GH302" i="1"/>
  <c r="GH261" i="1"/>
  <c r="GH244" i="1"/>
  <c r="GH28" i="1"/>
  <c r="GH227" i="1"/>
  <c r="GH181" i="1"/>
  <c r="GH229" i="1"/>
  <c r="GH25" i="1"/>
  <c r="GH271" i="1"/>
  <c r="GH139" i="1"/>
  <c r="GH211" i="1"/>
  <c r="FO137" i="1"/>
  <c r="FO240" i="1"/>
  <c r="FR153" i="1"/>
  <c r="GU87" i="1"/>
  <c r="GV87" i="1"/>
  <c r="GV276" i="1"/>
  <c r="GU276" i="1"/>
  <c r="GU213" i="1"/>
  <c r="GV213" i="1"/>
  <c r="GU228" i="1"/>
  <c r="GV228" i="1"/>
  <c r="GU136" i="1"/>
  <c r="GV136" i="1"/>
  <c r="GW184" i="1"/>
  <c r="GV184" i="1"/>
  <c r="GV127" i="1"/>
  <c r="GW127" i="1"/>
  <c r="GW38" i="1"/>
  <c r="GV38" i="1"/>
  <c r="GV173" i="1"/>
  <c r="GW173" i="1"/>
  <c r="GV231" i="1"/>
  <c r="GW231" i="1"/>
  <c r="GW292" i="1"/>
  <c r="GV292" i="1"/>
  <c r="GW85" i="1"/>
  <c r="GV85" i="1"/>
  <c r="GV23" i="1"/>
  <c r="GW23" i="1"/>
  <c r="GX95" i="1"/>
  <c r="GY95" i="1"/>
  <c r="GY38" i="1"/>
  <c r="GX38" i="1"/>
  <c r="GX134" i="1"/>
  <c r="GY134" i="1"/>
  <c r="GY239" i="1"/>
  <c r="GX239" i="1"/>
  <c r="GX22" i="1"/>
  <c r="GY22" i="1"/>
  <c r="GY94" i="1"/>
  <c r="GX94" i="1"/>
  <c r="FO112" i="1"/>
  <c r="FO54" i="1"/>
  <c r="FO86" i="1"/>
  <c r="FO141" i="1"/>
  <c r="FO301" i="1"/>
  <c r="FO21" i="1"/>
  <c r="FO159" i="1"/>
  <c r="FO148" i="1"/>
  <c r="FO129" i="1"/>
  <c r="FO218" i="1"/>
  <c r="FO90" i="1"/>
  <c r="FO145" i="1"/>
  <c r="FO161" i="1"/>
  <c r="FO114" i="1"/>
  <c r="FO128" i="1"/>
  <c r="FO217" i="1"/>
  <c r="FO82" i="1"/>
  <c r="FO59" i="1"/>
  <c r="FO5" i="1"/>
  <c r="FO69" i="1"/>
  <c r="FO61" i="1"/>
  <c r="FO97" i="1"/>
  <c r="FO117" i="1"/>
  <c r="FO219" i="1"/>
  <c r="FO243" i="1"/>
  <c r="FO222" i="1"/>
  <c r="FO208" i="1"/>
  <c r="FO96" i="1"/>
  <c r="FO299" i="1"/>
  <c r="FO163" i="1"/>
  <c r="GU49" i="1"/>
  <c r="GV49" i="1"/>
  <c r="GU165" i="1"/>
  <c r="GV165" i="1"/>
  <c r="GV31" i="1"/>
  <c r="GU31" i="1"/>
  <c r="GV50" i="1"/>
  <c r="GU50" i="1"/>
  <c r="GU72" i="1"/>
  <c r="GV72" i="1"/>
  <c r="GU176" i="1"/>
  <c r="GV176" i="1"/>
  <c r="GV182" i="1"/>
  <c r="GW182" i="1"/>
  <c r="GW147" i="1"/>
  <c r="GV147" i="1"/>
  <c r="GV239" i="1"/>
  <c r="GW239" i="1"/>
  <c r="GV34" i="1"/>
  <c r="GW34" i="1"/>
  <c r="GW62" i="1"/>
  <c r="GV62" i="1"/>
  <c r="GV257" i="1"/>
  <c r="GW257" i="1"/>
  <c r="GX127" i="1"/>
  <c r="GY127" i="1"/>
  <c r="GX167" i="1"/>
  <c r="GY167" i="1"/>
  <c r="GX285" i="1"/>
  <c r="GY285" i="1"/>
  <c r="GY85" i="1"/>
  <c r="GX85" i="1"/>
  <c r="GY64" i="1"/>
  <c r="GX64" i="1"/>
  <c r="FP30" i="1"/>
  <c r="FP265" i="1"/>
  <c r="FP196" i="1"/>
  <c r="FP224" i="1"/>
  <c r="FP32" i="1"/>
  <c r="FP192" i="1"/>
  <c r="FP246" i="1"/>
  <c r="FP57" i="1"/>
  <c r="FP73" i="1"/>
  <c r="FP154" i="1"/>
  <c r="FP291" i="1"/>
  <c r="FP12" i="1"/>
  <c r="FP204" i="1"/>
  <c r="FP9" i="1"/>
  <c r="FP130" i="1"/>
  <c r="FP78" i="1"/>
  <c r="FP296" i="1"/>
  <c r="FP280" i="1"/>
  <c r="FP166" i="1"/>
  <c r="FP51" i="1"/>
  <c r="GV15" i="1"/>
  <c r="GU15" i="1"/>
  <c r="GU233" i="1"/>
  <c r="GV233" i="1"/>
  <c r="GV221" i="1"/>
  <c r="GU221" i="1"/>
  <c r="GU272" i="1"/>
  <c r="GV272" i="1"/>
  <c r="GV39" i="1"/>
  <c r="GU39" i="1"/>
  <c r="GV81" i="1"/>
  <c r="GW81" i="1"/>
  <c r="GW142" i="1"/>
  <c r="GV142" i="1"/>
  <c r="GV103" i="1"/>
  <c r="GW103" i="1"/>
  <c r="GX178" i="1"/>
  <c r="GY178" i="1"/>
  <c r="GY173" i="1"/>
  <c r="GX173" i="1"/>
  <c r="GX146" i="1"/>
  <c r="GY146" i="1"/>
  <c r="GY44" i="1"/>
  <c r="GX44" i="1"/>
  <c r="GX257" i="1"/>
  <c r="GY257" i="1"/>
  <c r="GV22" i="1"/>
  <c r="GU262" i="1"/>
  <c r="GV262" i="1"/>
  <c r="GU259" i="1"/>
  <c r="GV259" i="1"/>
  <c r="GV41" i="1"/>
  <c r="GU41" i="1"/>
  <c r="GU168" i="1"/>
  <c r="GV168" i="1"/>
  <c r="GV252" i="1"/>
  <c r="GU252" i="1"/>
  <c r="GW45" i="1"/>
  <c r="GV45" i="1"/>
  <c r="GW134" i="1"/>
  <c r="GV134" i="1"/>
  <c r="GW146" i="1"/>
  <c r="GV146" i="1"/>
  <c r="GW44" i="1"/>
  <c r="GV44" i="1"/>
  <c r="GW18" i="1"/>
  <c r="GV18" i="1"/>
  <c r="GY45" i="1"/>
  <c r="GX45" i="1"/>
  <c r="GX147" i="1"/>
  <c r="GY147" i="1"/>
  <c r="GX292" i="1"/>
  <c r="GY292" i="1"/>
  <c r="GX34" i="1"/>
  <c r="GY34" i="1"/>
  <c r="GX62" i="1"/>
  <c r="GY62" i="1"/>
  <c r="FO160" i="1"/>
  <c r="GV275" i="1"/>
  <c r="GU275" i="1"/>
  <c r="GU92" i="1"/>
  <c r="GV92" i="1"/>
  <c r="GU195" i="1"/>
  <c r="GV195" i="1"/>
  <c r="GU220" i="1"/>
  <c r="GV220" i="1"/>
  <c r="GW178" i="1"/>
  <c r="GV178" i="1"/>
  <c r="GV203" i="1"/>
  <c r="GW203" i="1"/>
  <c r="GV251" i="1"/>
  <c r="GW251" i="1"/>
  <c r="GW94" i="1"/>
  <c r="GV94" i="1"/>
  <c r="GY182" i="1"/>
  <c r="GX182" i="1"/>
  <c r="GY231" i="1"/>
  <c r="GX231" i="1"/>
  <c r="GX68" i="1"/>
  <c r="GY68" i="1"/>
  <c r="GY103" i="1"/>
  <c r="GX103" i="1"/>
  <c r="GX18" i="1"/>
  <c r="GY18" i="1"/>
  <c r="FO225" i="1"/>
  <c r="GV281" i="1"/>
  <c r="GV230" i="1"/>
  <c r="GU230" i="1"/>
  <c r="GV254" i="1"/>
  <c r="GU254" i="1"/>
  <c r="GV75" i="1"/>
  <c r="GU75" i="1"/>
  <c r="GV298" i="1"/>
  <c r="GU298" i="1"/>
  <c r="GV95" i="1"/>
  <c r="GW95" i="1"/>
  <c r="GW167" i="1"/>
  <c r="GV167" i="1"/>
  <c r="GW64" i="1"/>
  <c r="GV64" i="1"/>
  <c r="GY81" i="1"/>
  <c r="GX81" i="1"/>
  <c r="GY203" i="1"/>
  <c r="GX203" i="1"/>
  <c r="GY251" i="1"/>
  <c r="GX251" i="1"/>
  <c r="GX190" i="1"/>
  <c r="GY190" i="1"/>
  <c r="GY179" i="1"/>
  <c r="GX179" i="1"/>
  <c r="FO284" i="1"/>
  <c r="GV99" i="1"/>
  <c r="GU99" i="1"/>
  <c r="GV235" i="1"/>
  <c r="GU235" i="1"/>
  <c r="GU289" i="1"/>
  <c r="GV289" i="1"/>
  <c r="GU266" i="1"/>
  <c r="GV266" i="1"/>
  <c r="GU185" i="1"/>
  <c r="GV185" i="1"/>
  <c r="GV256" i="1"/>
  <c r="GW256" i="1"/>
  <c r="GV285" i="1"/>
  <c r="GW285" i="1"/>
  <c r="GW68" i="1"/>
  <c r="GV68" i="1"/>
  <c r="GW190" i="1"/>
  <c r="GV190" i="1"/>
  <c r="GW179" i="1"/>
  <c r="GV179" i="1"/>
  <c r="GY184" i="1"/>
  <c r="GX184" i="1"/>
  <c r="GX281" i="1"/>
  <c r="GY281" i="1"/>
  <c r="GX256" i="1"/>
  <c r="GY256" i="1"/>
  <c r="GY142" i="1"/>
  <c r="GX142" i="1"/>
  <c r="GX23" i="1"/>
  <c r="GY23" i="1"/>
  <c r="FP274" i="1"/>
  <c r="FP164" i="1"/>
  <c r="FP188" i="1"/>
  <c r="FP294" i="1"/>
  <c r="FP183" i="1"/>
  <c r="FP40" i="1"/>
  <c r="FP80" i="1"/>
  <c r="FP158" i="1"/>
  <c r="FP11" i="1"/>
  <c r="FP88" i="1"/>
  <c r="FP264" i="1"/>
  <c r="FP124" i="1"/>
  <c r="FP202" i="1"/>
  <c r="FP234" i="1"/>
  <c r="FP43" i="1"/>
  <c r="FP226" i="1"/>
  <c r="FP143" i="1"/>
  <c r="FP109" i="1"/>
  <c r="FP156" i="1"/>
  <c r="FP295" i="1"/>
  <c r="FP26" i="1"/>
  <c r="FP302" i="1"/>
  <c r="FP261" i="1"/>
  <c r="FP244" i="1"/>
  <c r="FP28" i="1"/>
  <c r="FP227" i="1"/>
  <c r="FP181" i="1"/>
  <c r="FP229" i="1"/>
  <c r="FP25" i="1"/>
  <c r="FP271" i="1"/>
  <c r="FP139" i="1"/>
  <c r="FP211" i="1"/>
  <c r="FP194" i="1"/>
  <c r="FP300" i="1"/>
  <c r="FP214" i="1"/>
  <c r="FQ215" i="1"/>
  <c r="FQ71" i="1"/>
  <c r="FQ27" i="1"/>
  <c r="FQ104" i="1"/>
  <c r="FQ180" i="1"/>
  <c r="FQ201" i="1"/>
  <c r="FQ287" i="1"/>
  <c r="FQ20" i="1"/>
  <c r="FQ238" i="1"/>
  <c r="FQ29" i="1"/>
  <c r="FQ283" i="1"/>
  <c r="FQ279" i="1"/>
  <c r="FQ255" i="1"/>
  <c r="FQ186" i="1"/>
  <c r="FQ288" i="1"/>
  <c r="FQ126" i="1"/>
  <c r="FQ101" i="1"/>
  <c r="FQ268" i="1"/>
  <c r="FQ93" i="1"/>
  <c r="FQ151" i="1"/>
  <c r="FQ132" i="1"/>
  <c r="FQ171" i="1"/>
  <c r="FQ200" i="1"/>
  <c r="FQ191" i="1"/>
  <c r="FQ63" i="1"/>
  <c r="FQ260" i="1"/>
  <c r="FQ162" i="1"/>
  <c r="FQ297" i="1"/>
  <c r="FQ120" i="1"/>
  <c r="FQ7" i="1"/>
  <c r="FQ70" i="1"/>
  <c r="FQ111" i="1"/>
  <c r="FQ209" i="1"/>
  <c r="FQ55" i="1"/>
  <c r="FQ53" i="1"/>
  <c r="FR274" i="1"/>
  <c r="FR164" i="1"/>
  <c r="FR188" i="1"/>
  <c r="FR294" i="1"/>
  <c r="FR183" i="1"/>
  <c r="FR40" i="1"/>
  <c r="FR80" i="1"/>
  <c r="FR158" i="1"/>
  <c r="FR11" i="1"/>
  <c r="FR88" i="1"/>
  <c r="FR264" i="1"/>
  <c r="FR124" i="1"/>
  <c r="FR202" i="1"/>
  <c r="FR234" i="1"/>
  <c r="FR43" i="1"/>
  <c r="FR226" i="1"/>
  <c r="FR143" i="1"/>
  <c r="FR109" i="1"/>
  <c r="FR156" i="1"/>
  <c r="FR295" i="1"/>
  <c r="FR26" i="1"/>
  <c r="FR302" i="1"/>
  <c r="FR261" i="1"/>
  <c r="FR244" i="1"/>
  <c r="FR28" i="1"/>
  <c r="FR227" i="1"/>
  <c r="FR181" i="1"/>
  <c r="FR229" i="1"/>
  <c r="FR25" i="1"/>
  <c r="FR271" i="1"/>
  <c r="FR139" i="1"/>
  <c r="FR211" i="1"/>
  <c r="FR194" i="1"/>
  <c r="FR300" i="1"/>
  <c r="FR214" i="1"/>
  <c r="GH192" i="1"/>
  <c r="GG32" i="1"/>
  <c r="GH154" i="1"/>
  <c r="GI8" i="1"/>
  <c r="FP67" i="1"/>
  <c r="FP115" i="1"/>
  <c r="FP174" i="1"/>
  <c r="FP10" i="1"/>
  <c r="FP2" i="1"/>
  <c r="FP47" i="1"/>
  <c r="FP19" i="1"/>
  <c r="FP108" i="1"/>
  <c r="FP37" i="1"/>
  <c r="FP193" i="1"/>
  <c r="FP123" i="1"/>
  <c r="FQ112" i="1"/>
  <c r="FQ8" i="1"/>
  <c r="FQ175" i="1"/>
  <c r="FQ54" i="1"/>
  <c r="FQ232" i="1"/>
  <c r="FQ86" i="1"/>
  <c r="FQ141" i="1"/>
  <c r="FQ301" i="1"/>
  <c r="FQ21" i="1"/>
  <c r="FQ159" i="1"/>
  <c r="FQ148" i="1"/>
  <c r="FQ129" i="1"/>
  <c r="FQ218" i="1"/>
  <c r="FQ90" i="1"/>
  <c r="FQ145" i="1"/>
  <c r="FQ161" i="1"/>
  <c r="FQ114" i="1"/>
  <c r="FQ128" i="1"/>
  <c r="FQ217" i="1"/>
  <c r="FQ225" i="1"/>
  <c r="FQ82" i="1"/>
  <c r="FQ160" i="1"/>
  <c r="FQ59" i="1"/>
  <c r="FQ5" i="1"/>
  <c r="FQ69" i="1"/>
  <c r="FQ61" i="1"/>
  <c r="FQ97" i="1"/>
  <c r="FQ117" i="1"/>
  <c r="FQ187" i="1"/>
  <c r="FQ219" i="1"/>
  <c r="FQ243" i="1"/>
  <c r="FQ222" i="1"/>
  <c r="FQ208" i="1"/>
  <c r="FQ96" i="1"/>
  <c r="FQ299" i="1"/>
  <c r="FR30" i="1"/>
  <c r="FR265" i="1"/>
  <c r="FR196" i="1"/>
  <c r="FR224" i="1"/>
  <c r="FR32" i="1"/>
  <c r="FR192" i="1"/>
  <c r="FR246" i="1"/>
  <c r="FR57" i="1"/>
  <c r="FR73" i="1"/>
  <c r="FR154" i="1"/>
  <c r="FR291" i="1"/>
  <c r="FR12" i="1"/>
  <c r="FR204" i="1"/>
  <c r="FR9" i="1"/>
  <c r="FR130" i="1"/>
  <c r="FR78" i="1"/>
  <c r="FR296" i="1"/>
  <c r="FR280" i="1"/>
  <c r="FR166" i="1"/>
  <c r="FR51" i="1"/>
  <c r="FR67" i="1"/>
  <c r="FR115" i="1"/>
  <c r="FR174" i="1"/>
  <c r="FR10" i="1"/>
  <c r="FR2" i="1"/>
  <c r="FR47" i="1"/>
  <c r="FR19" i="1"/>
  <c r="FR108" i="1"/>
  <c r="FR37" i="1"/>
  <c r="FR193" i="1"/>
  <c r="FR123" i="1"/>
  <c r="GG10" i="1"/>
  <c r="GH224" i="1"/>
  <c r="GG232" i="1"/>
  <c r="GF232" i="1"/>
  <c r="GF59" i="1"/>
  <c r="GG59" i="1"/>
  <c r="GF97" i="1"/>
  <c r="GG97" i="1"/>
  <c r="GG163" i="1"/>
  <c r="GF163" i="1"/>
  <c r="GG30" i="1"/>
  <c r="GH30" i="1"/>
  <c r="GH265" i="1"/>
  <c r="GG265" i="1"/>
  <c r="GG196" i="1"/>
  <c r="GH196" i="1"/>
  <c r="GH246" i="1"/>
  <c r="GG246" i="1"/>
  <c r="GG73" i="1"/>
  <c r="GH73" i="1"/>
  <c r="GG291" i="1"/>
  <c r="GH291" i="1"/>
  <c r="GG12" i="1"/>
  <c r="GH12" i="1"/>
  <c r="GH204" i="1"/>
  <c r="GG204" i="1"/>
  <c r="GG9" i="1"/>
  <c r="GH9" i="1"/>
  <c r="GH130" i="1"/>
  <c r="GG130" i="1"/>
  <c r="GG296" i="1"/>
  <c r="GH296" i="1"/>
  <c r="GG280" i="1"/>
  <c r="GH280" i="1"/>
  <c r="GG166" i="1"/>
  <c r="GH166" i="1"/>
  <c r="GH51" i="1"/>
  <c r="GG51" i="1"/>
  <c r="GH67" i="1"/>
  <c r="GG67" i="1"/>
  <c r="GH115" i="1"/>
  <c r="GG115" i="1"/>
  <c r="GG174" i="1"/>
  <c r="GH174" i="1"/>
  <c r="GG2" i="1"/>
  <c r="GH2" i="1"/>
  <c r="GH47" i="1"/>
  <c r="GG47" i="1"/>
  <c r="GG19" i="1"/>
  <c r="GH19" i="1"/>
  <c r="GH108" i="1"/>
  <c r="GG108" i="1"/>
  <c r="GH37" i="1"/>
  <c r="GG37" i="1"/>
  <c r="GH193" i="1"/>
  <c r="GG193" i="1"/>
  <c r="GH123" i="1"/>
  <c r="GG123" i="1"/>
  <c r="GH112" i="1"/>
  <c r="GI112" i="1"/>
  <c r="GH175" i="1"/>
  <c r="GI175" i="1"/>
  <c r="GH54" i="1"/>
  <c r="GI54" i="1"/>
  <c r="GH232" i="1"/>
  <c r="GI232" i="1"/>
  <c r="GH86" i="1"/>
  <c r="GI86" i="1"/>
  <c r="GH141" i="1"/>
  <c r="GI141" i="1"/>
  <c r="GH301" i="1"/>
  <c r="GI301" i="1"/>
  <c r="GH21" i="1"/>
  <c r="GI21" i="1"/>
  <c r="GH159" i="1"/>
  <c r="GI159" i="1"/>
  <c r="GH148" i="1"/>
  <c r="GI148" i="1"/>
  <c r="GH129" i="1"/>
  <c r="GI129" i="1"/>
  <c r="GH218" i="1"/>
  <c r="GI218" i="1"/>
  <c r="GH90" i="1"/>
  <c r="GI90" i="1"/>
  <c r="GH145" i="1"/>
  <c r="GI145" i="1"/>
  <c r="GH161" i="1"/>
  <c r="GI161" i="1"/>
  <c r="GH114" i="1"/>
  <c r="GI114" i="1"/>
  <c r="GH128" i="1"/>
  <c r="GI128" i="1"/>
  <c r="GH217" i="1"/>
  <c r="GI217" i="1"/>
  <c r="GH225" i="1"/>
  <c r="GI225" i="1"/>
  <c r="GH160" i="1"/>
  <c r="GI160" i="1"/>
  <c r="GH5" i="1"/>
  <c r="GI5" i="1"/>
  <c r="GH61" i="1"/>
  <c r="GI61" i="1"/>
  <c r="GH117" i="1"/>
  <c r="GI117" i="1"/>
  <c r="GH219" i="1"/>
  <c r="GI219" i="1"/>
  <c r="GH222" i="1"/>
  <c r="GI222" i="1"/>
  <c r="GH96" i="1"/>
  <c r="GI96" i="1"/>
  <c r="GH248" i="1"/>
  <c r="GI248" i="1"/>
  <c r="GH163" i="1"/>
  <c r="GI163" i="1"/>
  <c r="GG57" i="1"/>
  <c r="GG24" i="1"/>
  <c r="GH194" i="1"/>
  <c r="GH300" i="1"/>
  <c r="GH214" i="1"/>
  <c r="GH84" i="1"/>
  <c r="GU246" i="1"/>
  <c r="GV246" i="1"/>
  <c r="GV57" i="1"/>
  <c r="GU57" i="1"/>
  <c r="GU73" i="1"/>
  <c r="GV73" i="1"/>
  <c r="GV154" i="1"/>
  <c r="GU154" i="1"/>
  <c r="GU291" i="1"/>
  <c r="GV291" i="1"/>
  <c r="GV12" i="1"/>
  <c r="GU12" i="1"/>
  <c r="GV9" i="1"/>
  <c r="GU9" i="1"/>
  <c r="GV78" i="1"/>
  <c r="GU78" i="1"/>
  <c r="GV296" i="1"/>
  <c r="GU296" i="1"/>
  <c r="GV166" i="1"/>
  <c r="GU166" i="1"/>
  <c r="GV51" i="1"/>
  <c r="GU51" i="1"/>
  <c r="GU67" i="1"/>
  <c r="GV67" i="1"/>
  <c r="GU115" i="1"/>
  <c r="GV115" i="1"/>
  <c r="GU10" i="1"/>
  <c r="GV10" i="1"/>
  <c r="GU47" i="1"/>
  <c r="GV47" i="1"/>
  <c r="GU108" i="1"/>
  <c r="GV108" i="1"/>
  <c r="GV37" i="1"/>
  <c r="GU37" i="1"/>
  <c r="GU193" i="1"/>
  <c r="GV193" i="1"/>
  <c r="GV123" i="1"/>
  <c r="GU123" i="1"/>
  <c r="GU24" i="1"/>
  <c r="GV24" i="1"/>
  <c r="GW112" i="1"/>
  <c r="GV112" i="1"/>
  <c r="GV8" i="1"/>
  <c r="GW8" i="1"/>
  <c r="GW175" i="1"/>
  <c r="GV175" i="1"/>
  <c r="GW232" i="1"/>
  <c r="GV232" i="1"/>
  <c r="GV86" i="1"/>
  <c r="GW86" i="1"/>
  <c r="GV141" i="1"/>
  <c r="GW141" i="1"/>
  <c r="GW148" i="1"/>
  <c r="GV148" i="1"/>
  <c r="GW218" i="1"/>
  <c r="GV218" i="1"/>
  <c r="GV145" i="1"/>
  <c r="GW145" i="1"/>
  <c r="GW217" i="1"/>
  <c r="GV217" i="1"/>
  <c r="GW59" i="1"/>
  <c r="GV59" i="1"/>
  <c r="GV97" i="1"/>
  <c r="GW97" i="1"/>
  <c r="GV243" i="1"/>
  <c r="GW243" i="1"/>
  <c r="GW299" i="1"/>
  <c r="GV299" i="1"/>
  <c r="GX30" i="1"/>
  <c r="GW30" i="1"/>
  <c r="GX265" i="1"/>
  <c r="GW265" i="1"/>
  <c r="GX224" i="1"/>
  <c r="GW224" i="1"/>
  <c r="GX32" i="1"/>
  <c r="GW32" i="1"/>
  <c r="GX192" i="1"/>
  <c r="GW192" i="1"/>
  <c r="GX246" i="1"/>
  <c r="GW246" i="1"/>
  <c r="GX73" i="1"/>
  <c r="GW73" i="1"/>
  <c r="GX291" i="1"/>
  <c r="GW291" i="1"/>
  <c r="GX12" i="1"/>
  <c r="GW12" i="1"/>
  <c r="GX9" i="1"/>
  <c r="GW9" i="1"/>
  <c r="GY112" i="1"/>
  <c r="GX112" i="1"/>
  <c r="GU224" i="1"/>
  <c r="GW21" i="1"/>
  <c r="GU2" i="1"/>
  <c r="GV32" i="1"/>
  <c r="GV90" i="1"/>
  <c r="GV160" i="1"/>
  <c r="GV117" i="1"/>
  <c r="GV248" i="1"/>
  <c r="GW82" i="1"/>
  <c r="GU204" i="1"/>
  <c r="GW163" i="1"/>
  <c r="GU265" i="1"/>
  <c r="GV30" i="1"/>
  <c r="GV301" i="1"/>
  <c r="GV161" i="1"/>
  <c r="GV5" i="1"/>
  <c r="GV219" i="1"/>
  <c r="GW69" i="1"/>
  <c r="GU192" i="1"/>
  <c r="GU174" i="1"/>
  <c r="GW54" i="1"/>
  <c r="GE177" i="1"/>
  <c r="GE30" i="1"/>
  <c r="GE196" i="1"/>
  <c r="GF184" i="1"/>
  <c r="GF95" i="1"/>
  <c r="GF178" i="1"/>
  <c r="GF45" i="1"/>
  <c r="GF281" i="1"/>
  <c r="GF182" i="1"/>
  <c r="GF81" i="1"/>
  <c r="GF38" i="1"/>
  <c r="GF256" i="1"/>
  <c r="GF167" i="1"/>
  <c r="GF173" i="1"/>
  <c r="GF147" i="1"/>
  <c r="GF134" i="1"/>
  <c r="GF203" i="1"/>
  <c r="GF231" i="1"/>
  <c r="GF285" i="1"/>
  <c r="GF292" i="1"/>
  <c r="GF239" i="1"/>
  <c r="GF146" i="1"/>
  <c r="GF251" i="1"/>
  <c r="GF68" i="1"/>
  <c r="GF85" i="1"/>
  <c r="GF22" i="1"/>
  <c r="GF34" i="1"/>
  <c r="GF44" i="1"/>
  <c r="GF190" i="1"/>
  <c r="GF103" i="1"/>
  <c r="GF23" i="1"/>
  <c r="GF94" i="1"/>
  <c r="GF64" i="1"/>
  <c r="GF62" i="1"/>
  <c r="GF18" i="1"/>
  <c r="GF179" i="1"/>
  <c r="GF257" i="1"/>
  <c r="GU130" i="1"/>
  <c r="GU19" i="1"/>
  <c r="GV196" i="1"/>
  <c r="GV159" i="1"/>
  <c r="GV128" i="1"/>
  <c r="GV222" i="1"/>
  <c r="GW187" i="1"/>
  <c r="GU201" i="1"/>
  <c r="GU238" i="1"/>
  <c r="GU101" i="1"/>
  <c r="GU191" i="1"/>
  <c r="GV111" i="1"/>
  <c r="GW274" i="1"/>
  <c r="GW164" i="1"/>
  <c r="GW188" i="1"/>
  <c r="GW294" i="1"/>
  <c r="GW183" i="1"/>
  <c r="GW40" i="1"/>
  <c r="GW80" i="1"/>
  <c r="GW158" i="1"/>
  <c r="GW11" i="1"/>
  <c r="GW88" i="1"/>
  <c r="GW264" i="1"/>
  <c r="GW124" i="1"/>
  <c r="GW202" i="1"/>
  <c r="GW234" i="1"/>
  <c r="GW43" i="1"/>
  <c r="GW226" i="1"/>
  <c r="GW143" i="1"/>
  <c r="GW109" i="1"/>
  <c r="GW156" i="1"/>
  <c r="GW295" i="1"/>
  <c r="GW26" i="1"/>
  <c r="GW302" i="1"/>
  <c r="GW261" i="1"/>
  <c r="GW244" i="1"/>
  <c r="GW28" i="1"/>
  <c r="GW227" i="1"/>
  <c r="GW181" i="1"/>
  <c r="GW229" i="1"/>
  <c r="GW25" i="1"/>
  <c r="GW271" i="1"/>
  <c r="GW139" i="1"/>
  <c r="GW211" i="1"/>
  <c r="IF65" i="1"/>
  <c r="HL65" i="1"/>
  <c r="IC153" i="1"/>
  <c r="HP153" i="1"/>
  <c r="IE65" i="1"/>
  <c r="GW65" i="1"/>
  <c r="FR65" i="1"/>
  <c r="GW194" i="1"/>
  <c r="GW300" i="1"/>
  <c r="GW214" i="1"/>
  <c r="GW84" i="1"/>
  <c r="GX71" i="1"/>
  <c r="GX151" i="1"/>
  <c r="GX274" i="1"/>
  <c r="GX164" i="1"/>
  <c r="GX294" i="1"/>
  <c r="GX183" i="1"/>
  <c r="GX40" i="1"/>
  <c r="GX158" i="1"/>
  <c r="GX11" i="1"/>
  <c r="GX88" i="1"/>
  <c r="GX124" i="1"/>
  <c r="GX202" i="1"/>
  <c r="GX234" i="1"/>
  <c r="GX226" i="1"/>
  <c r="GX143" i="1"/>
  <c r="GX109" i="1"/>
  <c r="GY215" i="1"/>
  <c r="GY71" i="1"/>
  <c r="GY27" i="1"/>
  <c r="GY104" i="1"/>
  <c r="GY180" i="1"/>
  <c r="GY201" i="1"/>
  <c r="GY287" i="1"/>
  <c r="GY20" i="1"/>
  <c r="GY238" i="1"/>
  <c r="GY29" i="1"/>
  <c r="GY283" i="1"/>
  <c r="GY279" i="1"/>
  <c r="GY255" i="1"/>
  <c r="GY186" i="1"/>
  <c r="GY288" i="1"/>
  <c r="GY126" i="1"/>
  <c r="GY101" i="1"/>
  <c r="GY268" i="1"/>
  <c r="GY93" i="1"/>
  <c r="GY151" i="1"/>
  <c r="GY132" i="1"/>
  <c r="GY171" i="1"/>
  <c r="GY200" i="1"/>
  <c r="GY191" i="1"/>
  <c r="GY63" i="1"/>
  <c r="GY260" i="1"/>
  <c r="GY162" i="1"/>
  <c r="GY297" i="1"/>
  <c r="GY120" i="1"/>
  <c r="GY7" i="1"/>
  <c r="GY70" i="1"/>
  <c r="GY111" i="1"/>
  <c r="GY209" i="1"/>
  <c r="GY55" i="1"/>
  <c r="GY53" i="1"/>
  <c r="GY216" i="1"/>
  <c r="IU33" i="1"/>
  <c r="IU76" i="1"/>
  <c r="IU249" i="1"/>
  <c r="IU149" i="1"/>
  <c r="IU110" i="1"/>
  <c r="IU237" i="1"/>
  <c r="IU278" i="1"/>
  <c r="IU105" i="1"/>
  <c r="IU247" i="1"/>
  <c r="IU240" i="1"/>
  <c r="IU118" i="1"/>
  <c r="IU212" i="1"/>
  <c r="IU277" i="1"/>
  <c r="IU52" i="1"/>
  <c r="IU83" i="1"/>
  <c r="IU119" i="1"/>
  <c r="IU113" i="1"/>
  <c r="IU91" i="1"/>
  <c r="IU56" i="1"/>
  <c r="IU210" i="1"/>
  <c r="IU89" i="1"/>
  <c r="ID65" i="1"/>
  <c r="GF153" i="1"/>
  <c r="IV65" i="1"/>
  <c r="IU112" i="1"/>
  <c r="IU8" i="1"/>
  <c r="IU175" i="1"/>
  <c r="IU54" i="1"/>
  <c r="IU232" i="1"/>
  <c r="IU86" i="1"/>
  <c r="IU141" i="1"/>
  <c r="IU301" i="1"/>
  <c r="IU21" i="1"/>
  <c r="IU159" i="1"/>
  <c r="IU148" i="1"/>
  <c r="IU129" i="1"/>
  <c r="IU218" i="1"/>
  <c r="IU90" i="1"/>
  <c r="IU145" i="1"/>
  <c r="IU161" i="1"/>
  <c r="IU114" i="1"/>
  <c r="IU128" i="1"/>
  <c r="IU217" i="1"/>
  <c r="IU225" i="1"/>
  <c r="IU82" i="1"/>
  <c r="IU160" i="1"/>
  <c r="IU59" i="1"/>
  <c r="IU5" i="1"/>
  <c r="IU69" i="1"/>
  <c r="IU61" i="1"/>
  <c r="IU97" i="1"/>
  <c r="IU117" i="1"/>
  <c r="IU187" i="1"/>
  <c r="IU219" i="1"/>
  <c r="IU243" i="1"/>
  <c r="IU222" i="1"/>
  <c r="IU208" i="1"/>
  <c r="IU96" i="1"/>
  <c r="IU299" i="1"/>
  <c r="IU248" i="1"/>
  <c r="IU163" i="1"/>
  <c r="JO153" i="1"/>
  <c r="JN153" i="1"/>
  <c r="IG153" i="1"/>
  <c r="JL65" i="1"/>
  <c r="GH65" i="1"/>
  <c r="FQ65" i="1"/>
  <c r="IC65" i="1"/>
  <c r="HO65" i="1"/>
  <c r="HN65" i="1"/>
  <c r="HP65" i="1"/>
  <c r="HL179" i="1"/>
  <c r="FP257" i="1"/>
  <c r="FO262" i="1"/>
  <c r="FO99" i="1"/>
  <c r="FO49" i="1"/>
  <c r="FO230" i="1"/>
  <c r="FO275" i="1"/>
  <c r="FO87" i="1"/>
  <c r="FO15" i="1"/>
  <c r="FO259" i="1"/>
  <c r="FO235" i="1"/>
  <c r="FO165" i="1"/>
  <c r="FO276" i="1"/>
  <c r="FO233" i="1"/>
  <c r="FO254" i="1"/>
  <c r="FO92" i="1"/>
  <c r="FO41" i="1"/>
  <c r="FO289" i="1"/>
  <c r="FO31" i="1"/>
  <c r="FO213" i="1"/>
  <c r="FO221" i="1"/>
  <c r="FO266" i="1"/>
  <c r="FO50" i="1"/>
  <c r="FO168" i="1"/>
  <c r="FO75" i="1"/>
  <c r="FO195" i="1"/>
  <c r="FO185" i="1"/>
  <c r="FO272" i="1"/>
  <c r="FO72" i="1"/>
  <c r="FO252" i="1"/>
  <c r="FO228" i="1"/>
  <c r="FO298" i="1"/>
  <c r="FO220" i="1"/>
  <c r="FO136" i="1"/>
  <c r="FP179" i="1"/>
  <c r="FP184" i="1"/>
  <c r="FP95" i="1"/>
  <c r="FP178" i="1"/>
  <c r="FP45" i="1"/>
  <c r="FP281" i="1"/>
  <c r="FP127" i="1"/>
  <c r="FP182" i="1"/>
  <c r="FP81" i="1"/>
  <c r="FP38" i="1"/>
  <c r="FP256" i="1"/>
  <c r="FP167" i="1"/>
  <c r="FP173" i="1"/>
  <c r="FP147" i="1"/>
  <c r="FP134" i="1"/>
  <c r="FP203" i="1"/>
  <c r="FP231" i="1"/>
  <c r="FP142" i="1"/>
  <c r="FP285" i="1"/>
  <c r="FP292" i="1"/>
  <c r="FP239" i="1"/>
  <c r="FP146" i="1"/>
  <c r="FP251" i="1"/>
  <c r="FP68" i="1"/>
  <c r="FP85" i="1"/>
  <c r="FP22" i="1"/>
  <c r="FP34" i="1"/>
  <c r="FP44" i="1"/>
  <c r="FP190" i="1"/>
  <c r="FP103" i="1"/>
  <c r="FP23" i="1"/>
  <c r="FP94" i="1"/>
  <c r="FP64" i="1"/>
  <c r="FP62" i="1"/>
  <c r="FP18" i="1"/>
  <c r="FQ262" i="1"/>
  <c r="FQ99" i="1"/>
  <c r="FQ49" i="1"/>
  <c r="FQ230" i="1"/>
  <c r="FQ275" i="1"/>
  <c r="FQ87" i="1"/>
  <c r="FQ15" i="1"/>
  <c r="FQ259" i="1"/>
  <c r="FQ235" i="1"/>
  <c r="FQ31" i="1"/>
  <c r="FO8" i="1"/>
  <c r="FP8" i="1"/>
  <c r="FO232" i="1"/>
  <c r="FP232" i="1"/>
  <c r="HO179" i="1"/>
  <c r="GF224" i="1"/>
  <c r="GE224" i="1"/>
  <c r="GE32" i="1"/>
  <c r="GF32" i="1"/>
  <c r="GF192" i="1"/>
  <c r="GE192" i="1"/>
  <c r="GF57" i="1"/>
  <c r="GE57" i="1"/>
  <c r="GF73" i="1"/>
  <c r="GE73" i="1"/>
  <c r="GF154" i="1"/>
  <c r="GE154" i="1"/>
  <c r="GF291" i="1"/>
  <c r="GE291" i="1"/>
  <c r="GF12" i="1"/>
  <c r="GE12" i="1"/>
  <c r="GF204" i="1"/>
  <c r="GE204" i="1"/>
  <c r="GF130" i="1"/>
  <c r="GE130" i="1"/>
  <c r="GF296" i="1"/>
  <c r="GE296" i="1"/>
  <c r="GF280" i="1"/>
  <c r="GE280" i="1"/>
  <c r="GF166" i="1"/>
  <c r="GE166" i="1"/>
  <c r="GF51" i="1"/>
  <c r="GE51" i="1"/>
  <c r="GF174" i="1"/>
  <c r="GE174" i="1"/>
  <c r="GF10" i="1"/>
  <c r="GE10" i="1"/>
  <c r="GF2" i="1"/>
  <c r="GE2" i="1"/>
  <c r="GF47" i="1"/>
  <c r="GE47" i="1"/>
  <c r="GE19" i="1"/>
  <c r="GF19" i="1"/>
  <c r="GF108" i="1"/>
  <c r="GE108" i="1"/>
  <c r="GF193" i="1"/>
  <c r="GE193" i="1"/>
  <c r="GF24" i="1"/>
  <c r="GE24" i="1"/>
  <c r="GV215" i="1"/>
  <c r="GU215" i="1"/>
  <c r="GU71" i="1"/>
  <c r="GV71" i="1"/>
  <c r="GU27" i="1"/>
  <c r="GV27" i="1"/>
  <c r="GV104" i="1"/>
  <c r="GU104" i="1"/>
  <c r="GU180" i="1"/>
  <c r="GV180" i="1"/>
  <c r="GV287" i="1"/>
  <c r="GU287" i="1"/>
  <c r="GV29" i="1"/>
  <c r="GU29" i="1"/>
  <c r="GV279" i="1"/>
  <c r="GU279" i="1"/>
  <c r="GV255" i="1"/>
  <c r="GU255" i="1"/>
  <c r="GV186" i="1"/>
  <c r="GU186" i="1"/>
  <c r="GV288" i="1"/>
  <c r="GU288" i="1"/>
  <c r="GU126" i="1"/>
  <c r="GV126" i="1"/>
  <c r="GU268" i="1"/>
  <c r="GV268" i="1"/>
  <c r="GU93" i="1"/>
  <c r="GV93" i="1"/>
  <c r="GV151" i="1"/>
  <c r="GU151" i="1"/>
  <c r="GU132" i="1"/>
  <c r="GV132" i="1"/>
  <c r="GU171" i="1"/>
  <c r="GV171" i="1"/>
  <c r="GV200" i="1"/>
  <c r="GU200" i="1"/>
  <c r="GV63" i="1"/>
  <c r="GU63" i="1"/>
  <c r="GV162" i="1"/>
  <c r="GU162" i="1"/>
  <c r="GU297" i="1"/>
  <c r="GV297" i="1"/>
  <c r="GV120" i="1"/>
  <c r="GU120" i="1"/>
  <c r="GV7" i="1"/>
  <c r="GU7" i="1"/>
  <c r="GV70" i="1"/>
  <c r="GU70" i="1"/>
  <c r="GV209" i="1"/>
  <c r="GU209" i="1"/>
  <c r="GV55" i="1"/>
  <c r="GU55" i="1"/>
  <c r="GV53" i="1"/>
  <c r="GU53" i="1"/>
  <c r="GU216" i="1"/>
  <c r="GV216" i="1"/>
  <c r="GX215" i="1"/>
  <c r="GW215" i="1"/>
  <c r="GX27" i="1"/>
  <c r="GW27" i="1"/>
  <c r="GW104" i="1"/>
  <c r="GX104" i="1"/>
  <c r="GW180" i="1"/>
  <c r="GX180" i="1"/>
  <c r="GX201" i="1"/>
  <c r="GW201" i="1"/>
  <c r="GX287" i="1"/>
  <c r="GW287" i="1"/>
  <c r="GW20" i="1"/>
  <c r="GX20" i="1"/>
  <c r="GX238" i="1"/>
  <c r="GW238" i="1"/>
  <c r="GX29" i="1"/>
  <c r="GW29" i="1"/>
  <c r="GW283" i="1"/>
  <c r="GX283" i="1"/>
  <c r="GW279" i="1"/>
  <c r="GX279" i="1"/>
  <c r="GX255" i="1"/>
  <c r="GW255" i="1"/>
  <c r="GX186" i="1"/>
  <c r="GW186" i="1"/>
  <c r="GW288" i="1"/>
  <c r="GX288" i="1"/>
  <c r="GX126" i="1"/>
  <c r="GW126" i="1"/>
  <c r="GX101" i="1"/>
  <c r="GW101" i="1"/>
  <c r="GX268" i="1"/>
  <c r="GW268" i="1"/>
  <c r="GX93" i="1"/>
  <c r="GW93" i="1"/>
  <c r="GW132" i="1"/>
  <c r="GX132" i="1"/>
  <c r="GX171" i="1"/>
  <c r="GW171" i="1"/>
  <c r="GW200" i="1"/>
  <c r="GX200" i="1"/>
  <c r="GX191" i="1"/>
  <c r="GW191" i="1"/>
  <c r="GX63" i="1"/>
  <c r="GW63" i="1"/>
  <c r="GX260" i="1"/>
  <c r="GW260" i="1"/>
  <c r="GX162" i="1"/>
  <c r="GW162" i="1"/>
  <c r="GX297" i="1"/>
  <c r="GW297" i="1"/>
  <c r="GW120" i="1"/>
  <c r="GX120" i="1"/>
  <c r="GW7" i="1"/>
  <c r="GX7" i="1"/>
  <c r="GW70" i="1"/>
  <c r="GX70" i="1"/>
  <c r="GX111" i="1"/>
  <c r="GW111" i="1"/>
  <c r="GX209" i="1"/>
  <c r="GW209" i="1"/>
  <c r="GX55" i="1"/>
  <c r="GW55" i="1"/>
  <c r="GW53" i="1"/>
  <c r="GX53" i="1"/>
  <c r="GX216" i="1"/>
  <c r="GW216" i="1"/>
  <c r="GW151" i="1"/>
  <c r="FQ199" i="1"/>
  <c r="FQ236" i="1"/>
  <c r="FQ205" i="1"/>
  <c r="FQ197" i="1"/>
  <c r="FQ263" i="1"/>
  <c r="FQ125" i="1"/>
  <c r="FQ42" i="1"/>
  <c r="FQ172" i="1"/>
  <c r="FQ3" i="1"/>
  <c r="FQ284" i="1"/>
  <c r="FQ36" i="1"/>
  <c r="FQ293" i="1"/>
  <c r="FQ107" i="1"/>
  <c r="FQ152" i="1"/>
  <c r="FQ140" i="1"/>
  <c r="FQ116" i="1"/>
  <c r="FQ121" i="1"/>
  <c r="FQ131" i="1"/>
  <c r="FQ144" i="1"/>
  <c r="FQ102" i="1"/>
  <c r="FQ4" i="1"/>
  <c r="FQ223" i="1"/>
  <c r="FQ245" i="1"/>
  <c r="FQ135" i="1"/>
  <c r="FQ250" i="1"/>
  <c r="FQ35" i="1"/>
  <c r="FQ267" i="1"/>
  <c r="FR33" i="1"/>
  <c r="FR76" i="1"/>
  <c r="FR138" i="1"/>
  <c r="FR249" i="1"/>
  <c r="FR137" i="1"/>
  <c r="FR270" i="1"/>
  <c r="FR149" i="1"/>
  <c r="FR110" i="1"/>
  <c r="FR170" i="1"/>
  <c r="FR198" i="1"/>
  <c r="FR237" i="1"/>
  <c r="FR278" i="1"/>
  <c r="FR105" i="1"/>
  <c r="FR150" i="1"/>
  <c r="FR247" i="1"/>
  <c r="FR240" i="1"/>
  <c r="FR155" i="1"/>
  <c r="FR6" i="1"/>
  <c r="FR118" i="1"/>
  <c r="FR212" i="1"/>
  <c r="FR133" i="1"/>
  <c r="FR277" i="1"/>
  <c r="FR52" i="1"/>
  <c r="FR100" i="1"/>
  <c r="FR60" i="1"/>
  <c r="FR83" i="1"/>
  <c r="FR119" i="1"/>
  <c r="FR157" i="1"/>
  <c r="FR58" i="1"/>
  <c r="FR113" i="1"/>
  <c r="FR91" i="1"/>
  <c r="FR56" i="1"/>
  <c r="FR210" i="1"/>
  <c r="GE215" i="1"/>
  <c r="GE71" i="1"/>
  <c r="GE27" i="1"/>
  <c r="GE104" i="1"/>
  <c r="GE180" i="1"/>
  <c r="GE201" i="1"/>
  <c r="GE287" i="1"/>
  <c r="GE20" i="1"/>
  <c r="GE238" i="1"/>
  <c r="GE29" i="1"/>
  <c r="GE283" i="1"/>
  <c r="GE279" i="1"/>
  <c r="GE255" i="1"/>
  <c r="GE186" i="1"/>
  <c r="GE288" i="1"/>
  <c r="GE126" i="1"/>
  <c r="GE101" i="1"/>
  <c r="GE268" i="1"/>
  <c r="GE93" i="1"/>
  <c r="GE151" i="1"/>
  <c r="GE132" i="1"/>
  <c r="GE171" i="1"/>
  <c r="GE200" i="1"/>
  <c r="GE191" i="1"/>
  <c r="GE63" i="1"/>
  <c r="GE260" i="1"/>
  <c r="GE162" i="1"/>
  <c r="GE297" i="1"/>
  <c r="GE120" i="1"/>
  <c r="GE7" i="1"/>
  <c r="GE70" i="1"/>
  <c r="GE111" i="1"/>
  <c r="GE209" i="1"/>
  <c r="GE55" i="1"/>
  <c r="GE53" i="1"/>
  <c r="GE216" i="1"/>
  <c r="GF112" i="1"/>
  <c r="GF54" i="1"/>
  <c r="GF21" i="1"/>
  <c r="GF218" i="1"/>
  <c r="GF128" i="1"/>
  <c r="GF160" i="1"/>
  <c r="GE59" i="1"/>
  <c r="GF222" i="1"/>
  <c r="GF248" i="1"/>
  <c r="GE163" i="1"/>
  <c r="GF99" i="1"/>
  <c r="GF49" i="1"/>
  <c r="GF230" i="1"/>
  <c r="GF275" i="1"/>
  <c r="GF87" i="1"/>
  <c r="GF259" i="1"/>
  <c r="GF165" i="1"/>
  <c r="GF276" i="1"/>
  <c r="GF233" i="1"/>
  <c r="GF254" i="1"/>
  <c r="GF92" i="1"/>
  <c r="GF289" i="1"/>
  <c r="GF213" i="1"/>
  <c r="GF221" i="1"/>
  <c r="GF266" i="1"/>
  <c r="GF50" i="1"/>
  <c r="GF168" i="1"/>
  <c r="GF75" i="1"/>
  <c r="GF185" i="1"/>
  <c r="GF272" i="1"/>
  <c r="GF72" i="1"/>
  <c r="GF252" i="1"/>
  <c r="GF228" i="1"/>
  <c r="GF220" i="1"/>
  <c r="GF136" i="1"/>
  <c r="GF39" i="1"/>
  <c r="GF176" i="1"/>
  <c r="GG184" i="1"/>
  <c r="GG95" i="1"/>
  <c r="GG45" i="1"/>
  <c r="GG127" i="1"/>
  <c r="GG182" i="1"/>
  <c r="GG256" i="1"/>
  <c r="GG173" i="1"/>
  <c r="GG134" i="1"/>
  <c r="GG203" i="1"/>
  <c r="GG285" i="1"/>
  <c r="GG292" i="1"/>
  <c r="GG239" i="1"/>
  <c r="GG68" i="1"/>
  <c r="GG85" i="1"/>
  <c r="GG22" i="1"/>
  <c r="GG44" i="1"/>
  <c r="GG64" i="1"/>
  <c r="GG62" i="1"/>
  <c r="GG179" i="1"/>
  <c r="FQ165" i="1"/>
  <c r="FQ276" i="1"/>
  <c r="FQ233" i="1"/>
  <c r="FQ254" i="1"/>
  <c r="FQ92" i="1"/>
  <c r="FQ41" i="1"/>
  <c r="FQ289" i="1"/>
  <c r="FQ213" i="1"/>
  <c r="FQ221" i="1"/>
  <c r="FQ266" i="1"/>
  <c r="FQ50" i="1"/>
  <c r="FQ168" i="1"/>
  <c r="FQ75" i="1"/>
  <c r="FQ195" i="1"/>
  <c r="FQ185" i="1"/>
  <c r="FQ272" i="1"/>
  <c r="FQ72" i="1"/>
  <c r="FQ252" i="1"/>
  <c r="FQ228" i="1"/>
  <c r="FQ298" i="1"/>
  <c r="FQ220" i="1"/>
  <c r="FQ136" i="1"/>
  <c r="FQ39" i="1"/>
  <c r="FR184" i="1"/>
  <c r="FR95" i="1"/>
  <c r="FR178" i="1"/>
  <c r="FR45" i="1"/>
  <c r="FR281" i="1"/>
  <c r="FR127" i="1"/>
  <c r="FR182" i="1"/>
  <c r="FR81" i="1"/>
  <c r="FR38" i="1"/>
  <c r="FR256" i="1"/>
  <c r="FR167" i="1"/>
  <c r="FR173" i="1"/>
  <c r="FR147" i="1"/>
  <c r="FR134" i="1"/>
  <c r="FR203" i="1"/>
  <c r="FR231" i="1"/>
  <c r="FR142" i="1"/>
  <c r="FR285" i="1"/>
  <c r="FR292" i="1"/>
  <c r="FR239" i="1"/>
  <c r="FR146" i="1"/>
  <c r="FR251" i="1"/>
  <c r="FR68" i="1"/>
  <c r="FR85" i="1"/>
  <c r="FR22" i="1"/>
  <c r="FR34" i="1"/>
  <c r="FR44" i="1"/>
  <c r="FR190" i="1"/>
  <c r="FR103" i="1"/>
  <c r="FR23" i="1"/>
  <c r="FR94" i="1"/>
  <c r="FR64" i="1"/>
  <c r="FR62" i="1"/>
  <c r="FR18" i="1"/>
  <c r="GU260" i="1"/>
  <c r="GV238" i="1"/>
  <c r="GW71" i="1"/>
  <c r="GU283" i="1"/>
  <c r="GV101" i="1"/>
  <c r="GH262" i="1"/>
  <c r="GH99" i="1"/>
  <c r="GH49" i="1"/>
  <c r="GH230" i="1"/>
  <c r="GH275" i="1"/>
  <c r="GH87" i="1"/>
  <c r="GH15" i="1"/>
  <c r="GH259" i="1"/>
  <c r="GH235" i="1"/>
  <c r="GH165" i="1"/>
  <c r="GH276" i="1"/>
  <c r="GH233" i="1"/>
  <c r="GH254" i="1"/>
  <c r="GH92" i="1"/>
  <c r="GH41" i="1"/>
  <c r="GH289" i="1"/>
  <c r="GH31" i="1"/>
  <c r="GH213" i="1"/>
  <c r="GH221" i="1"/>
  <c r="GH266" i="1"/>
  <c r="GH50" i="1"/>
  <c r="GH168" i="1"/>
  <c r="GH75" i="1"/>
  <c r="GH195" i="1"/>
  <c r="GH185" i="1"/>
  <c r="GH272" i="1"/>
  <c r="GH72" i="1"/>
  <c r="GH252" i="1"/>
  <c r="GH228" i="1"/>
  <c r="GH298" i="1"/>
  <c r="GH220" i="1"/>
  <c r="GH136" i="1"/>
  <c r="GH39" i="1"/>
  <c r="GH176" i="1"/>
  <c r="GI184" i="1"/>
  <c r="GI95" i="1"/>
  <c r="GI178" i="1"/>
  <c r="GI281" i="1"/>
  <c r="GI127" i="1"/>
  <c r="GI182" i="1"/>
  <c r="GI81" i="1"/>
  <c r="GI38" i="1"/>
  <c r="GI256" i="1"/>
  <c r="GI167" i="1"/>
  <c r="GI147" i="1"/>
  <c r="GI134" i="1"/>
  <c r="GI203" i="1"/>
  <c r="GI231" i="1"/>
  <c r="GI142" i="1"/>
  <c r="GI285" i="1"/>
  <c r="GI292" i="1"/>
  <c r="GI146" i="1"/>
  <c r="GI251" i="1"/>
  <c r="GI68" i="1"/>
  <c r="GI85" i="1"/>
  <c r="GI22" i="1"/>
  <c r="GI34" i="1"/>
  <c r="GI190" i="1"/>
  <c r="GI103" i="1"/>
  <c r="GI23" i="1"/>
  <c r="GI94" i="1"/>
  <c r="GI64" i="1"/>
  <c r="GI62" i="1"/>
  <c r="GI18" i="1"/>
  <c r="GI257" i="1"/>
  <c r="IV153" i="1"/>
  <c r="HN153" i="1"/>
  <c r="GV65" i="1"/>
  <c r="FS153" i="1"/>
  <c r="IU106" i="1"/>
  <c r="IU98" i="1"/>
  <c r="IU273" i="1"/>
  <c r="IU46" i="1"/>
  <c r="IU253" i="1"/>
  <c r="IU304" i="1"/>
  <c r="IU258" i="1"/>
  <c r="IU16" i="1"/>
  <c r="IU199" i="1"/>
  <c r="IU236" i="1"/>
  <c r="IU205" i="1"/>
  <c r="IU197" i="1"/>
  <c r="IU263" i="1"/>
  <c r="IU125" i="1"/>
  <c r="IU42" i="1"/>
  <c r="IU172" i="1"/>
  <c r="IU3" i="1"/>
  <c r="IU284" i="1"/>
  <c r="IU36" i="1"/>
  <c r="IU293" i="1"/>
  <c r="IU107" i="1"/>
  <c r="IU152" i="1"/>
  <c r="IU140" i="1"/>
  <c r="IU116" i="1"/>
  <c r="IU121" i="1"/>
  <c r="IU131" i="1"/>
  <c r="IU144" i="1"/>
  <c r="IU102" i="1"/>
  <c r="IU4" i="1"/>
  <c r="IU223" i="1"/>
  <c r="IU245" i="1"/>
  <c r="IU135" i="1"/>
  <c r="IU250" i="1"/>
  <c r="IU35" i="1"/>
  <c r="IU267" i="1"/>
  <c r="IU269" i="1"/>
  <c r="FP65" i="1"/>
  <c r="GU106" i="1"/>
  <c r="GU98" i="1"/>
  <c r="GU273" i="1"/>
  <c r="GU253" i="1"/>
  <c r="GU304" i="1"/>
  <c r="GU199" i="1"/>
  <c r="GU236" i="1"/>
  <c r="GU205" i="1"/>
  <c r="GU263" i="1"/>
  <c r="GU125" i="1"/>
  <c r="GU3" i="1"/>
  <c r="GU284" i="1"/>
  <c r="GU36" i="1"/>
  <c r="GU107" i="1"/>
  <c r="GU152" i="1"/>
  <c r="GU121" i="1"/>
  <c r="GU131" i="1"/>
  <c r="GU144" i="1"/>
  <c r="GU4" i="1"/>
  <c r="GU223" i="1"/>
  <c r="GU250" i="1"/>
  <c r="GU35" i="1"/>
  <c r="GU267" i="1"/>
  <c r="GU269" i="1"/>
  <c r="GV270" i="1"/>
  <c r="GV150" i="1"/>
  <c r="GV58" i="1"/>
  <c r="GW106" i="1"/>
  <c r="GW98" i="1"/>
  <c r="GW273" i="1"/>
  <c r="GW253" i="1"/>
  <c r="GW304" i="1"/>
  <c r="GW258" i="1"/>
  <c r="GW16" i="1"/>
  <c r="GW199" i="1"/>
  <c r="GW236" i="1"/>
  <c r="GW263" i="1"/>
  <c r="GW125" i="1"/>
  <c r="GW42" i="1"/>
  <c r="GW3" i="1"/>
  <c r="GW284" i="1"/>
  <c r="GW36" i="1"/>
  <c r="GW107" i="1"/>
  <c r="GW152" i="1"/>
  <c r="GW140" i="1"/>
  <c r="GW121" i="1"/>
  <c r="GW131" i="1"/>
  <c r="GW144" i="1"/>
  <c r="GW4" i="1"/>
  <c r="GW223" i="1"/>
  <c r="GW245" i="1"/>
  <c r="GW35" i="1"/>
  <c r="GW267" i="1"/>
  <c r="GX138" i="1"/>
  <c r="GX198" i="1"/>
  <c r="GX6" i="1"/>
  <c r="GX60" i="1"/>
  <c r="GX56" i="1"/>
  <c r="IU262" i="1"/>
  <c r="IU99" i="1"/>
  <c r="IU49" i="1"/>
  <c r="IU230" i="1"/>
  <c r="IU275" i="1"/>
  <c r="IU87" i="1"/>
  <c r="IU15" i="1"/>
  <c r="IU259" i="1"/>
  <c r="IU235" i="1"/>
  <c r="IU165" i="1"/>
  <c r="IU276" i="1"/>
  <c r="IU233" i="1"/>
  <c r="IU254" i="1"/>
  <c r="IU92" i="1"/>
  <c r="IU41" i="1"/>
  <c r="IU289" i="1"/>
  <c r="IU31" i="1"/>
  <c r="IU213" i="1"/>
  <c r="IU221" i="1"/>
  <c r="IU266" i="1"/>
  <c r="IU50" i="1"/>
  <c r="IU168" i="1"/>
  <c r="IU75" i="1"/>
  <c r="IU195" i="1"/>
  <c r="IU185" i="1"/>
  <c r="IU272" i="1"/>
  <c r="IU72" i="1"/>
  <c r="IU252" i="1"/>
  <c r="IU228" i="1"/>
  <c r="IU298" i="1"/>
  <c r="IU220" i="1"/>
  <c r="IU136" i="1"/>
  <c r="IU39" i="1"/>
  <c r="IU176" i="1"/>
  <c r="GY153" i="1"/>
  <c r="GW72" i="1"/>
  <c r="GW252" i="1"/>
  <c r="GW228" i="1"/>
  <c r="GW298" i="1"/>
  <c r="GW220" i="1"/>
  <c r="GW136" i="1"/>
  <c r="GW39" i="1"/>
  <c r="GW176" i="1"/>
  <c r="IE153" i="1"/>
  <c r="GW193" i="1"/>
  <c r="GW123" i="1"/>
  <c r="GW24" i="1"/>
  <c r="GF65" i="1"/>
  <c r="JM65" i="1"/>
  <c r="IW65" i="1"/>
  <c r="IG65" i="1"/>
  <c r="JM153" i="1"/>
  <c r="JL153" i="1"/>
  <c r="IU153" i="1"/>
  <c r="JK153" i="1"/>
  <c r="GG153" i="1"/>
  <c r="GW153" i="1"/>
  <c r="GV153" i="1"/>
  <c r="GU153" i="1"/>
  <c r="IF153" i="1"/>
  <c r="IW153" i="1"/>
  <c r="ID153" i="1"/>
  <c r="IT153" i="1"/>
  <c r="FO153" i="1"/>
  <c r="GE153" i="1"/>
  <c r="HM153" i="1"/>
  <c r="HO153" i="1"/>
  <c r="GH153" i="1"/>
  <c r="HP179" i="1"/>
  <c r="FO106" i="1"/>
  <c r="FO273" i="1"/>
  <c r="FO46" i="1"/>
  <c r="FO253" i="1"/>
  <c r="FO258" i="1"/>
  <c r="FO16" i="1"/>
  <c r="FO199" i="1"/>
  <c r="FO205" i="1"/>
  <c r="FO197" i="1"/>
  <c r="FO175" i="1"/>
  <c r="IW179" i="1"/>
  <c r="HM179" i="1"/>
  <c r="FO39" i="1"/>
  <c r="FO176" i="1"/>
  <c r="GE8" i="1"/>
  <c r="GF8" i="1"/>
  <c r="GE175" i="1"/>
  <c r="GF175" i="1"/>
  <c r="GF86" i="1"/>
  <c r="GE86" i="1"/>
  <c r="GF141" i="1"/>
  <c r="GE141" i="1"/>
  <c r="GF301" i="1"/>
  <c r="GE301" i="1"/>
  <c r="GF159" i="1"/>
  <c r="GE159" i="1"/>
  <c r="GF148" i="1"/>
  <c r="GE148" i="1"/>
  <c r="GE129" i="1"/>
  <c r="GF129" i="1"/>
  <c r="GF90" i="1"/>
  <c r="GE90" i="1"/>
  <c r="GE145" i="1"/>
  <c r="GF145" i="1"/>
  <c r="GE161" i="1"/>
  <c r="GF161" i="1"/>
  <c r="GE114" i="1"/>
  <c r="GF114" i="1"/>
  <c r="GF217" i="1"/>
  <c r="GE217" i="1"/>
  <c r="GE225" i="1"/>
  <c r="GF225" i="1"/>
  <c r="GF82" i="1"/>
  <c r="GE82" i="1"/>
  <c r="GF5" i="1"/>
  <c r="GE5" i="1"/>
  <c r="GF69" i="1"/>
  <c r="GE69" i="1"/>
  <c r="GF61" i="1"/>
  <c r="GE61" i="1"/>
  <c r="GF117" i="1"/>
  <c r="GE117" i="1"/>
  <c r="GE187" i="1"/>
  <c r="GF187" i="1"/>
  <c r="GE219" i="1"/>
  <c r="GF219" i="1"/>
  <c r="GE243" i="1"/>
  <c r="GF243" i="1"/>
  <c r="GF208" i="1"/>
  <c r="GE208" i="1"/>
  <c r="GE96" i="1"/>
  <c r="GF96" i="1"/>
  <c r="GE299" i="1"/>
  <c r="GF299" i="1"/>
  <c r="GF262" i="1"/>
  <c r="GG262" i="1"/>
  <c r="GG15" i="1"/>
  <c r="GF15" i="1"/>
  <c r="GF235" i="1"/>
  <c r="GG235" i="1"/>
  <c r="GF41" i="1"/>
  <c r="GG41" i="1"/>
  <c r="GG38" i="1"/>
  <c r="GG94" i="1"/>
  <c r="GH95" i="1"/>
  <c r="GH256" i="1"/>
  <c r="GH285" i="1"/>
  <c r="GH22" i="1"/>
  <c r="GH62" i="1"/>
  <c r="GX16" i="1"/>
  <c r="GY60" i="1"/>
  <c r="FO263" i="1"/>
  <c r="FO42" i="1"/>
  <c r="FO172" i="1"/>
  <c r="FO3" i="1"/>
  <c r="FO36" i="1"/>
  <c r="FO293" i="1"/>
  <c r="FO107" i="1"/>
  <c r="FO140" i="1"/>
  <c r="FO116" i="1"/>
  <c r="FO121" i="1"/>
  <c r="FO144" i="1"/>
  <c r="FO102" i="1"/>
  <c r="FO4" i="1"/>
  <c r="FO245" i="1"/>
  <c r="FO135" i="1"/>
  <c r="FO250" i="1"/>
  <c r="FO267" i="1"/>
  <c r="FQ269" i="1"/>
  <c r="GG147" i="1"/>
  <c r="GG251" i="1"/>
  <c r="GG34" i="1"/>
  <c r="GG23" i="1"/>
  <c r="GH182" i="1"/>
  <c r="GH203" i="1"/>
  <c r="GH68" i="1"/>
  <c r="GF106" i="1"/>
  <c r="GF98" i="1"/>
  <c r="GF273" i="1"/>
  <c r="GF46" i="1"/>
  <c r="GF253" i="1"/>
  <c r="GF16" i="1"/>
  <c r="GF199" i="1"/>
  <c r="GF236" i="1"/>
  <c r="GF205" i="1"/>
  <c r="GF197" i="1"/>
  <c r="GF263" i="1"/>
  <c r="GF172" i="1"/>
  <c r="GF3" i="1"/>
  <c r="GF284" i="1"/>
  <c r="GF36" i="1"/>
  <c r="GF293" i="1"/>
  <c r="GF107" i="1"/>
  <c r="GF116" i="1"/>
  <c r="GF121" i="1"/>
  <c r="GF131" i="1"/>
  <c r="GF144" i="1"/>
  <c r="GF102" i="1"/>
  <c r="GF4" i="1"/>
  <c r="GF135" i="1"/>
  <c r="GF250" i="1"/>
  <c r="GF35" i="1"/>
  <c r="GF267" i="1"/>
  <c r="GF269" i="1"/>
  <c r="GW150" i="1"/>
  <c r="GY56" i="1"/>
  <c r="GG178" i="1"/>
  <c r="GG146" i="1"/>
  <c r="GG103" i="1"/>
  <c r="GG18" i="1"/>
  <c r="GH184" i="1"/>
  <c r="GH85" i="1"/>
  <c r="GH64" i="1"/>
  <c r="GW58" i="1"/>
  <c r="GG231" i="1"/>
  <c r="GH127" i="1"/>
  <c r="GH134" i="1"/>
  <c r="GE106" i="1"/>
  <c r="GE98" i="1"/>
  <c r="GE273" i="1"/>
  <c r="GE46" i="1"/>
  <c r="GE253" i="1"/>
  <c r="GE16" i="1"/>
  <c r="GE199" i="1"/>
  <c r="GE236" i="1"/>
  <c r="GE205" i="1"/>
  <c r="GE197" i="1"/>
  <c r="GE263" i="1"/>
  <c r="GE172" i="1"/>
  <c r="GE3" i="1"/>
  <c r="GE284" i="1"/>
  <c r="GE36" i="1"/>
  <c r="GE293" i="1"/>
  <c r="GE107" i="1"/>
  <c r="GE116" i="1"/>
  <c r="GE121" i="1"/>
  <c r="GE131" i="1"/>
  <c r="GE144" i="1"/>
  <c r="GE102" i="1"/>
  <c r="GE4" i="1"/>
  <c r="GE135" i="1"/>
  <c r="GE250" i="1"/>
  <c r="GE35" i="1"/>
  <c r="GE267" i="1"/>
  <c r="GE269" i="1"/>
  <c r="GX118" i="1"/>
  <c r="GX113" i="1"/>
  <c r="GG167" i="1"/>
  <c r="GG190" i="1"/>
  <c r="GH292" i="1"/>
  <c r="GX155" i="1"/>
  <c r="GY138" i="1"/>
  <c r="FR176" i="1"/>
  <c r="GG99" i="1"/>
  <c r="GG49" i="1"/>
  <c r="GG230" i="1"/>
  <c r="GG275" i="1"/>
  <c r="GG87" i="1"/>
  <c r="GG259" i="1"/>
  <c r="GG165" i="1"/>
  <c r="GG276" i="1"/>
  <c r="GG233" i="1"/>
  <c r="GG254" i="1"/>
  <c r="GG92" i="1"/>
  <c r="GG289" i="1"/>
  <c r="GG213" i="1"/>
  <c r="GG221" i="1"/>
  <c r="GG266" i="1"/>
  <c r="GG50" i="1"/>
  <c r="GG168" i="1"/>
  <c r="GG195" i="1"/>
  <c r="GG185" i="1"/>
  <c r="GG272" i="1"/>
  <c r="GG72" i="1"/>
  <c r="GG252" i="1"/>
  <c r="GG228" i="1"/>
  <c r="GG220" i="1"/>
  <c r="GG136" i="1"/>
  <c r="GG39" i="1"/>
  <c r="GG176" i="1"/>
  <c r="GU16" i="1"/>
  <c r="GU172" i="1"/>
  <c r="GU116" i="1"/>
  <c r="GY198" i="1"/>
  <c r="GG281" i="1"/>
  <c r="GG257" i="1"/>
  <c r="GV245" i="1"/>
  <c r="GU245" i="1"/>
  <c r="GV135" i="1"/>
  <c r="GU135" i="1"/>
  <c r="GW33" i="1"/>
  <c r="GV33" i="1"/>
  <c r="GV76" i="1"/>
  <c r="GW76" i="1"/>
  <c r="GV138" i="1"/>
  <c r="GW138" i="1"/>
  <c r="GW249" i="1"/>
  <c r="GV249" i="1"/>
  <c r="GV137" i="1"/>
  <c r="GW137" i="1"/>
  <c r="GW149" i="1"/>
  <c r="GV149" i="1"/>
  <c r="GW110" i="1"/>
  <c r="GV110" i="1"/>
  <c r="GW170" i="1"/>
  <c r="GV170" i="1"/>
  <c r="GV198" i="1"/>
  <c r="GW198" i="1"/>
  <c r="GV237" i="1"/>
  <c r="GW237" i="1"/>
  <c r="GV278" i="1"/>
  <c r="GW278" i="1"/>
  <c r="GW105" i="1"/>
  <c r="GV105" i="1"/>
  <c r="GW247" i="1"/>
  <c r="GV247" i="1"/>
  <c r="GW240" i="1"/>
  <c r="GV240" i="1"/>
  <c r="GW155" i="1"/>
  <c r="GV155" i="1"/>
  <c r="GW6" i="1"/>
  <c r="GV6" i="1"/>
  <c r="GW118" i="1"/>
  <c r="GV118" i="1"/>
  <c r="GW212" i="1"/>
  <c r="GV212" i="1"/>
  <c r="GW133" i="1"/>
  <c r="GV133" i="1"/>
  <c r="GW277" i="1"/>
  <c r="GV277" i="1"/>
  <c r="GV52" i="1"/>
  <c r="GW52" i="1"/>
  <c r="GV100" i="1"/>
  <c r="GW100" i="1"/>
  <c r="GV60" i="1"/>
  <c r="GW60" i="1"/>
  <c r="GW83" i="1"/>
  <c r="GV83" i="1"/>
  <c r="GV119" i="1"/>
  <c r="GW119" i="1"/>
  <c r="GV157" i="1"/>
  <c r="GW157" i="1"/>
  <c r="GW113" i="1"/>
  <c r="GV113" i="1"/>
  <c r="GV91" i="1"/>
  <c r="GW91" i="1"/>
  <c r="GW56" i="1"/>
  <c r="GV56" i="1"/>
  <c r="GW210" i="1"/>
  <c r="GV210" i="1"/>
  <c r="GW89" i="1"/>
  <c r="GV89" i="1"/>
  <c r="GX46" i="1"/>
  <c r="GW46" i="1"/>
  <c r="GW197" i="1"/>
  <c r="GX197" i="1"/>
  <c r="GW172" i="1"/>
  <c r="GX172" i="1"/>
  <c r="GX293" i="1"/>
  <c r="GW293" i="1"/>
  <c r="GX116" i="1"/>
  <c r="GW116" i="1"/>
  <c r="GX102" i="1"/>
  <c r="GW102" i="1"/>
  <c r="GX135" i="1"/>
  <c r="GW135" i="1"/>
  <c r="GX269" i="1"/>
  <c r="GW269" i="1"/>
  <c r="GX76" i="1"/>
  <c r="GY76" i="1"/>
  <c r="GY249" i="1"/>
  <c r="GX249" i="1"/>
  <c r="GY137" i="1"/>
  <c r="GX137" i="1"/>
  <c r="GY270" i="1"/>
  <c r="GX270" i="1"/>
  <c r="GX149" i="1"/>
  <c r="GY149" i="1"/>
  <c r="GY110" i="1"/>
  <c r="GX110" i="1"/>
  <c r="GX170" i="1"/>
  <c r="GY170" i="1"/>
  <c r="GX237" i="1"/>
  <c r="GY237" i="1"/>
  <c r="GX278" i="1"/>
  <c r="GY278" i="1"/>
  <c r="GY105" i="1"/>
  <c r="GX105" i="1"/>
  <c r="GY150" i="1"/>
  <c r="GX150" i="1"/>
  <c r="GX247" i="1"/>
  <c r="GY247" i="1"/>
  <c r="GY240" i="1"/>
  <c r="GX240" i="1"/>
  <c r="GX212" i="1"/>
  <c r="GY212" i="1"/>
  <c r="GY133" i="1"/>
  <c r="GX133" i="1"/>
  <c r="GX277" i="1"/>
  <c r="GY277" i="1"/>
  <c r="GY52" i="1"/>
  <c r="GX52" i="1"/>
  <c r="GY100" i="1"/>
  <c r="GX100" i="1"/>
  <c r="GY83" i="1"/>
  <c r="GX83" i="1"/>
  <c r="GX119" i="1"/>
  <c r="GY119" i="1"/>
  <c r="GY157" i="1"/>
  <c r="GX157" i="1"/>
  <c r="GX58" i="1"/>
  <c r="GY58" i="1"/>
  <c r="GX91" i="1"/>
  <c r="GY91" i="1"/>
  <c r="GY210" i="1"/>
  <c r="GX210" i="1"/>
  <c r="GY89" i="1"/>
  <c r="GX89" i="1"/>
  <c r="GX295" i="1"/>
  <c r="GX26" i="1"/>
  <c r="GX302" i="1"/>
  <c r="GX244" i="1"/>
  <c r="GX28" i="1"/>
  <c r="GX227" i="1"/>
  <c r="GX229" i="1"/>
  <c r="GX25" i="1"/>
  <c r="GX271" i="1"/>
  <c r="GX211" i="1"/>
  <c r="GX194" i="1"/>
  <c r="GX300" i="1"/>
  <c r="GX84" i="1"/>
  <c r="GV106" i="1"/>
  <c r="GV98" i="1"/>
  <c r="GV273" i="1"/>
  <c r="GV46" i="1"/>
  <c r="GV253" i="1"/>
  <c r="GV304" i="1"/>
  <c r="GV199" i="1"/>
  <c r="GV236" i="1"/>
  <c r="GV205" i="1"/>
  <c r="GV197" i="1"/>
  <c r="GV263" i="1"/>
  <c r="GV125" i="1"/>
  <c r="GV3" i="1"/>
  <c r="GV284" i="1"/>
  <c r="GV36" i="1"/>
  <c r="GV293" i="1"/>
  <c r="GV107" i="1"/>
  <c r="GV152" i="1"/>
  <c r="GV121" i="1"/>
  <c r="GV131" i="1"/>
  <c r="GV144" i="1"/>
  <c r="GV102" i="1"/>
  <c r="GV4" i="1"/>
  <c r="GV223" i="1"/>
  <c r="GV250" i="1"/>
  <c r="GV35" i="1"/>
  <c r="GV267" i="1"/>
  <c r="GV269" i="1"/>
  <c r="GX106" i="1"/>
  <c r="GX98" i="1"/>
  <c r="GX253" i="1"/>
  <c r="GX304" i="1"/>
  <c r="GX199" i="1"/>
  <c r="GX236" i="1"/>
  <c r="GX263" i="1"/>
  <c r="GX125" i="1"/>
  <c r="GX3" i="1"/>
  <c r="GX284" i="1"/>
  <c r="GX107" i="1"/>
  <c r="GX152" i="1"/>
  <c r="GX121" i="1"/>
  <c r="GX131" i="1"/>
  <c r="GX4" i="1"/>
  <c r="GX223" i="1"/>
  <c r="GX250" i="1"/>
  <c r="GX35" i="1"/>
  <c r="GY262" i="1"/>
  <c r="GY99" i="1"/>
  <c r="GY49" i="1"/>
  <c r="GY230" i="1"/>
  <c r="GY275" i="1"/>
  <c r="GY87" i="1"/>
  <c r="GY15" i="1"/>
  <c r="GY259" i="1"/>
  <c r="GY235" i="1"/>
  <c r="GY165" i="1"/>
  <c r="GY276" i="1"/>
  <c r="GY233" i="1"/>
  <c r="GY254" i="1"/>
  <c r="GY92" i="1"/>
  <c r="GY41" i="1"/>
  <c r="GY289" i="1"/>
  <c r="GY31" i="1"/>
  <c r="GY213" i="1"/>
  <c r="GY221" i="1"/>
  <c r="GY266" i="1"/>
  <c r="GY50" i="1"/>
  <c r="GY168" i="1"/>
  <c r="GY75" i="1"/>
  <c r="GY195" i="1"/>
  <c r="GY185" i="1"/>
  <c r="GY272" i="1"/>
  <c r="GY72" i="1"/>
  <c r="GY252" i="1"/>
  <c r="GY228" i="1"/>
  <c r="GY298" i="1"/>
  <c r="GY220" i="1"/>
  <c r="GY136" i="1"/>
  <c r="GY39" i="1"/>
  <c r="GY176" i="1"/>
  <c r="IU170" i="1"/>
  <c r="IU58" i="1"/>
  <c r="IU198" i="1"/>
  <c r="IU133" i="1"/>
  <c r="IU138" i="1"/>
  <c r="IU150" i="1"/>
  <c r="IU100" i="1"/>
  <c r="IU137" i="1"/>
  <c r="IU60" i="1"/>
  <c r="IU270" i="1"/>
  <c r="IU155" i="1"/>
  <c r="IU6" i="1"/>
  <c r="IU157" i="1"/>
  <c r="IV179" i="1"/>
  <c r="IU30" i="1"/>
  <c r="IU265" i="1"/>
  <c r="IU196" i="1"/>
  <c r="IU224" i="1"/>
  <c r="IU32" i="1"/>
  <c r="IU192" i="1"/>
  <c r="IU246" i="1"/>
  <c r="IU57" i="1"/>
  <c r="IU73" i="1"/>
  <c r="IU154" i="1"/>
  <c r="IU291" i="1"/>
  <c r="IU12" i="1"/>
  <c r="IU204" i="1"/>
  <c r="IU9" i="1"/>
  <c r="IU130" i="1"/>
  <c r="IU78" i="1"/>
  <c r="IU296" i="1"/>
  <c r="IU280" i="1"/>
  <c r="IU166" i="1"/>
  <c r="IU51" i="1"/>
  <c r="IU67" i="1"/>
  <c r="IU115" i="1"/>
  <c r="IU174" i="1"/>
  <c r="IU10" i="1"/>
  <c r="IU2" i="1"/>
  <c r="IU47" i="1"/>
  <c r="IU19" i="1"/>
  <c r="IU108" i="1"/>
  <c r="IU37" i="1"/>
  <c r="IU193" i="1"/>
  <c r="IU123" i="1"/>
  <c r="IU182" i="1"/>
  <c r="IU81" i="1"/>
  <c r="IU38" i="1"/>
  <c r="IU256" i="1"/>
  <c r="IU167" i="1"/>
  <c r="IU173" i="1"/>
  <c r="IU147" i="1"/>
  <c r="IU134" i="1"/>
  <c r="IU203" i="1"/>
  <c r="IU231" i="1"/>
  <c r="IU142" i="1"/>
  <c r="IU285" i="1"/>
  <c r="IU292" i="1"/>
  <c r="IU239" i="1"/>
  <c r="IU146" i="1"/>
  <c r="IU251" i="1"/>
  <c r="IU68" i="1"/>
  <c r="IU85" i="1"/>
  <c r="IU22" i="1"/>
  <c r="IU34" i="1"/>
  <c r="IU44" i="1"/>
  <c r="IU190" i="1"/>
  <c r="IU103" i="1"/>
  <c r="IU23" i="1"/>
  <c r="IU94" i="1"/>
  <c r="IU64" i="1"/>
  <c r="IU62" i="1"/>
  <c r="IU18" i="1"/>
  <c r="IU179" i="1"/>
  <c r="HL153" i="1"/>
  <c r="GY188" i="1"/>
  <c r="GY80" i="1"/>
  <c r="GY264" i="1"/>
  <c r="GY43" i="1"/>
  <c r="GY156" i="1"/>
  <c r="GY261" i="1"/>
  <c r="GY181" i="1"/>
  <c r="GY139" i="1"/>
  <c r="GY214" i="1"/>
  <c r="GY273" i="1"/>
  <c r="GY46" i="1"/>
  <c r="GY258" i="1"/>
  <c r="GY16" i="1"/>
  <c r="GY205" i="1"/>
  <c r="GY197" i="1"/>
  <c r="GY42" i="1"/>
  <c r="GY172" i="1"/>
  <c r="GY36" i="1"/>
  <c r="GY293" i="1"/>
  <c r="GY140" i="1"/>
  <c r="GY116" i="1"/>
  <c r="GY144" i="1"/>
  <c r="GY102" i="1"/>
  <c r="GY245" i="1"/>
  <c r="GY135" i="1"/>
  <c r="GY267" i="1"/>
  <c r="GY269" i="1"/>
  <c r="GX188" i="1"/>
  <c r="GX80" i="1"/>
  <c r="GX264" i="1"/>
  <c r="GX43" i="1"/>
  <c r="GX156" i="1"/>
  <c r="GX261" i="1"/>
  <c r="GX181" i="1"/>
  <c r="GX139" i="1"/>
  <c r="GX214" i="1"/>
  <c r="GX273" i="1"/>
  <c r="GX258" i="1"/>
  <c r="GX205" i="1"/>
  <c r="GX42" i="1"/>
  <c r="GX36" i="1"/>
  <c r="GX140" i="1"/>
  <c r="GX144" i="1"/>
  <c r="GX245" i="1"/>
  <c r="GX267" i="1"/>
  <c r="GY274" i="1"/>
  <c r="GY164" i="1"/>
  <c r="GY294" i="1"/>
  <c r="GY183" i="1"/>
  <c r="GY40" i="1"/>
  <c r="GY158" i="1"/>
  <c r="GY11" i="1"/>
  <c r="GY88" i="1"/>
  <c r="GY124" i="1"/>
  <c r="GY202" i="1"/>
  <c r="GY234" i="1"/>
  <c r="GY226" i="1"/>
  <c r="GY143" i="1"/>
  <c r="GY109" i="1"/>
  <c r="GY295" i="1"/>
  <c r="GY26" i="1"/>
  <c r="GY302" i="1"/>
  <c r="GY244" i="1"/>
  <c r="GY28" i="1"/>
  <c r="GY227" i="1"/>
  <c r="GY229" i="1"/>
  <c r="GY25" i="1"/>
  <c r="GY271" i="1"/>
  <c r="GY211" i="1"/>
  <c r="GY194" i="1"/>
  <c r="GY300" i="1"/>
  <c r="GY84" i="1"/>
  <c r="GY106" i="1"/>
  <c r="GY98" i="1"/>
  <c r="GY253" i="1"/>
  <c r="GY304" i="1"/>
  <c r="GY199" i="1"/>
  <c r="GY236" i="1"/>
  <c r="GY263" i="1"/>
  <c r="GY125" i="1"/>
  <c r="GY3" i="1"/>
  <c r="GY284" i="1"/>
  <c r="GY107" i="1"/>
  <c r="GY152" i="1"/>
  <c r="GY121" i="1"/>
  <c r="GY131" i="1"/>
  <c r="GY4" i="1"/>
  <c r="GY223" i="1"/>
  <c r="GY250" i="1"/>
  <c r="GY35" i="1"/>
  <c r="GX262" i="1"/>
  <c r="GX99" i="1"/>
  <c r="GX49" i="1"/>
  <c r="GX230" i="1"/>
  <c r="GX275" i="1"/>
  <c r="GX87" i="1"/>
  <c r="GX15" i="1"/>
  <c r="GX259" i="1"/>
  <c r="GX235" i="1"/>
  <c r="GX165" i="1"/>
  <c r="GX276" i="1"/>
  <c r="GX233" i="1"/>
  <c r="GX254" i="1"/>
  <c r="GX92" i="1"/>
  <c r="GX41" i="1"/>
  <c r="GX289" i="1"/>
  <c r="GX31" i="1"/>
  <c r="GX213" i="1"/>
  <c r="GX221" i="1"/>
  <c r="GX266" i="1"/>
  <c r="GX50" i="1"/>
  <c r="GX168" i="1"/>
  <c r="GX75" i="1"/>
  <c r="GX195" i="1"/>
  <c r="GX185" i="1"/>
  <c r="GX272" i="1"/>
  <c r="GW262" i="1"/>
  <c r="GW99" i="1"/>
  <c r="GW49" i="1"/>
  <c r="GW230" i="1"/>
  <c r="GW275" i="1"/>
  <c r="GW87" i="1"/>
  <c r="GW15" i="1"/>
  <c r="GW259" i="1"/>
  <c r="GW235" i="1"/>
  <c r="GW165" i="1"/>
  <c r="GW276" i="1"/>
  <c r="GW233" i="1"/>
  <c r="GW254" i="1"/>
  <c r="GW92" i="1"/>
  <c r="GW41" i="1"/>
  <c r="GW289" i="1"/>
  <c r="GW31" i="1"/>
  <c r="GW213" i="1"/>
  <c r="GW221" i="1"/>
  <c r="GW266" i="1"/>
  <c r="GW50" i="1"/>
  <c r="GW168" i="1"/>
  <c r="GW75" i="1"/>
  <c r="GW195" i="1"/>
  <c r="GW185" i="1"/>
  <c r="GW272" i="1"/>
  <c r="GW10" i="1"/>
  <c r="GW2" i="1"/>
  <c r="GW47" i="1"/>
  <c r="GW19" i="1"/>
  <c r="GW108" i="1"/>
  <c r="GW37" i="1"/>
  <c r="GW130" i="1"/>
  <c r="GW78" i="1"/>
  <c r="GW296" i="1"/>
  <c r="GW280" i="1"/>
  <c r="GW166" i="1"/>
  <c r="GW51" i="1"/>
  <c r="GW67" i="1"/>
  <c r="GW115" i="1"/>
  <c r="GW174" i="1"/>
  <c r="GX72" i="1"/>
  <c r="GX252" i="1"/>
  <c r="GX228" i="1"/>
  <c r="GX298" i="1"/>
  <c r="GX220" i="1"/>
  <c r="GX136" i="1"/>
  <c r="GX39" i="1"/>
  <c r="GX176" i="1"/>
  <c r="GX193" i="1"/>
  <c r="GX123" i="1"/>
  <c r="GX24" i="1"/>
  <c r="GV274" i="1"/>
  <c r="GV164" i="1"/>
  <c r="GV188" i="1"/>
  <c r="GV294" i="1"/>
  <c r="GV183" i="1"/>
  <c r="GV40" i="1"/>
  <c r="GV80" i="1"/>
  <c r="GV158" i="1"/>
  <c r="GV11" i="1"/>
  <c r="GV88" i="1"/>
  <c r="GV264" i="1"/>
  <c r="GV124" i="1"/>
  <c r="GV202" i="1"/>
  <c r="GV234" i="1"/>
  <c r="GV43" i="1"/>
  <c r="GV226" i="1"/>
  <c r="GV143" i="1"/>
  <c r="GV109" i="1"/>
  <c r="GV156" i="1"/>
  <c r="GV295" i="1"/>
  <c r="GV26" i="1"/>
  <c r="GV302" i="1"/>
  <c r="GV261" i="1"/>
  <c r="GV244" i="1"/>
  <c r="GV28" i="1"/>
  <c r="GV227" i="1"/>
  <c r="GV181" i="1"/>
  <c r="GV229" i="1"/>
  <c r="GV25" i="1"/>
  <c r="GV271" i="1"/>
  <c r="GV139" i="1"/>
  <c r="GV211" i="1"/>
  <c r="GV194" i="1"/>
  <c r="GV300" i="1"/>
  <c r="GV214" i="1"/>
  <c r="GV84" i="1"/>
  <c r="GU274" i="1"/>
  <c r="GU164" i="1"/>
  <c r="GU188" i="1"/>
  <c r="GU294" i="1"/>
  <c r="GU183" i="1"/>
  <c r="GU40" i="1"/>
  <c r="GU80" i="1"/>
  <c r="GU158" i="1"/>
  <c r="GU11" i="1"/>
  <c r="GU88" i="1"/>
  <c r="GU264" i="1"/>
  <c r="GU124" i="1"/>
  <c r="GU202" i="1"/>
  <c r="GU234" i="1"/>
  <c r="GU43" i="1"/>
  <c r="GU226" i="1"/>
  <c r="GU143" i="1"/>
  <c r="GU109" i="1"/>
  <c r="GU156" i="1"/>
  <c r="GU295" i="1"/>
  <c r="GU26" i="1"/>
  <c r="GU302" i="1"/>
  <c r="GU261" i="1"/>
  <c r="GU244" i="1"/>
  <c r="GU28" i="1"/>
  <c r="GU227" i="1"/>
  <c r="GU181" i="1"/>
  <c r="GU229" i="1"/>
  <c r="GU25" i="1"/>
  <c r="GU271" i="1"/>
  <c r="GU139" i="1"/>
  <c r="GU211" i="1"/>
  <c r="GU194" i="1"/>
  <c r="GU300" i="1"/>
  <c r="GU214" i="1"/>
  <c r="GU84" i="1"/>
  <c r="GH33" i="1"/>
  <c r="GH76" i="1"/>
  <c r="GH138" i="1"/>
  <c r="GH249" i="1"/>
  <c r="GH137" i="1"/>
  <c r="GH270" i="1"/>
  <c r="GH149" i="1"/>
  <c r="GH110" i="1"/>
  <c r="GH170" i="1"/>
  <c r="GH198" i="1"/>
  <c r="GH237" i="1"/>
  <c r="GH278" i="1"/>
  <c r="GH105" i="1"/>
  <c r="GH150" i="1"/>
  <c r="GH247" i="1"/>
  <c r="GH240" i="1"/>
  <c r="GH155" i="1"/>
  <c r="GH6" i="1"/>
  <c r="GH118" i="1"/>
  <c r="GH212" i="1"/>
  <c r="GH133" i="1"/>
  <c r="GH277" i="1"/>
  <c r="GH52" i="1"/>
  <c r="GH100" i="1"/>
  <c r="GH60" i="1"/>
  <c r="GH83" i="1"/>
  <c r="GH119" i="1"/>
  <c r="GH157" i="1"/>
  <c r="GH58" i="1"/>
  <c r="GH113" i="1"/>
  <c r="GH91" i="1"/>
  <c r="GH56" i="1"/>
  <c r="GH210" i="1"/>
  <c r="GH89" i="1"/>
  <c r="GI274" i="1"/>
  <c r="GI164" i="1"/>
  <c r="GI188" i="1"/>
  <c r="GI294" i="1"/>
  <c r="GI183" i="1"/>
  <c r="GI40" i="1"/>
  <c r="GI80" i="1"/>
  <c r="GI158" i="1"/>
  <c r="GI11" i="1"/>
  <c r="GI88" i="1"/>
  <c r="GI264" i="1"/>
  <c r="GI124" i="1"/>
  <c r="GI202" i="1"/>
  <c r="GI234" i="1"/>
  <c r="GI43" i="1"/>
  <c r="GI226" i="1"/>
  <c r="GI143" i="1"/>
  <c r="GI109" i="1"/>
  <c r="GI156" i="1"/>
  <c r="GI295" i="1"/>
  <c r="GI26" i="1"/>
  <c r="GI302" i="1"/>
  <c r="GI261" i="1"/>
  <c r="GI244" i="1"/>
  <c r="GI28" i="1"/>
  <c r="GI227" i="1"/>
  <c r="GI181" i="1"/>
  <c r="GI229" i="1"/>
  <c r="GI25" i="1"/>
  <c r="GI271" i="1"/>
  <c r="GI139" i="1"/>
  <c r="GI211" i="1"/>
  <c r="GI194" i="1"/>
  <c r="GI300" i="1"/>
  <c r="GI214" i="1"/>
  <c r="GI84" i="1"/>
  <c r="GI262" i="1"/>
  <c r="GI99" i="1"/>
  <c r="GI49" i="1"/>
  <c r="GI230" i="1"/>
  <c r="GI275" i="1"/>
  <c r="GI87" i="1"/>
  <c r="GI15" i="1"/>
  <c r="GI259" i="1"/>
  <c r="GI235" i="1"/>
  <c r="GI165" i="1"/>
  <c r="GI276" i="1"/>
  <c r="GI233" i="1"/>
  <c r="GI254" i="1"/>
  <c r="GI92" i="1"/>
  <c r="GI41" i="1"/>
  <c r="GI289" i="1"/>
  <c r="GI31" i="1"/>
  <c r="GI213" i="1"/>
  <c r="GI221" i="1"/>
  <c r="GI266" i="1"/>
  <c r="GI50" i="1"/>
  <c r="GI168" i="1"/>
  <c r="GI75" i="1"/>
  <c r="GI195" i="1"/>
  <c r="GI185" i="1"/>
  <c r="GI272" i="1"/>
  <c r="GI72" i="1"/>
  <c r="GI252" i="1"/>
  <c r="GI228" i="1"/>
  <c r="GI298" i="1"/>
  <c r="GI220" i="1"/>
  <c r="GI136" i="1"/>
  <c r="GI39" i="1"/>
  <c r="GI176" i="1"/>
  <c r="GG274" i="1"/>
  <c r="GG164" i="1"/>
  <c r="GG188" i="1"/>
  <c r="GG294" i="1"/>
  <c r="GG183" i="1"/>
  <c r="GG40" i="1"/>
  <c r="GG80" i="1"/>
  <c r="GG158" i="1"/>
  <c r="GG11" i="1"/>
  <c r="GG88" i="1"/>
  <c r="GG264" i="1"/>
  <c r="GG124" i="1"/>
  <c r="GG202" i="1"/>
  <c r="GG234" i="1"/>
  <c r="GG43" i="1"/>
  <c r="GG226" i="1"/>
  <c r="GG143" i="1"/>
  <c r="GG109" i="1"/>
  <c r="GG156" i="1"/>
  <c r="GG295" i="1"/>
  <c r="GG26" i="1"/>
  <c r="GG302" i="1"/>
  <c r="GG261" i="1"/>
  <c r="GG244" i="1"/>
  <c r="GG28" i="1"/>
  <c r="GG227" i="1"/>
  <c r="GG181" i="1"/>
  <c r="GG229" i="1"/>
  <c r="GG25" i="1"/>
  <c r="GG271" i="1"/>
  <c r="GG139" i="1"/>
  <c r="GG211" i="1"/>
  <c r="GG194" i="1"/>
  <c r="GG300" i="1"/>
  <c r="GG214" i="1"/>
  <c r="GG84" i="1"/>
  <c r="GF274" i="1"/>
  <c r="GF164" i="1"/>
  <c r="GF188" i="1"/>
  <c r="GF294" i="1"/>
  <c r="GF183" i="1"/>
  <c r="GF40" i="1"/>
  <c r="GF80" i="1"/>
  <c r="GF158" i="1"/>
  <c r="GF11" i="1"/>
  <c r="GF88" i="1"/>
  <c r="GF264" i="1"/>
  <c r="GF124" i="1"/>
  <c r="GF202" i="1"/>
  <c r="GF234" i="1"/>
  <c r="GF43" i="1"/>
  <c r="GF226" i="1"/>
  <c r="GF143" i="1"/>
  <c r="GF109" i="1"/>
  <c r="GF156" i="1"/>
  <c r="GF295" i="1"/>
  <c r="GF26" i="1"/>
  <c r="GF302" i="1"/>
  <c r="GF261" i="1"/>
  <c r="GF244" i="1"/>
  <c r="GF28" i="1"/>
  <c r="GF227" i="1"/>
  <c r="GF181" i="1"/>
  <c r="GF229" i="1"/>
  <c r="GF25" i="1"/>
  <c r="GF271" i="1"/>
  <c r="GF139" i="1"/>
  <c r="GF211" i="1"/>
  <c r="GF194" i="1"/>
  <c r="GF300" i="1"/>
  <c r="GF214" i="1"/>
  <c r="GF84" i="1"/>
  <c r="GE274" i="1"/>
  <c r="GE164" i="1"/>
  <c r="GE188" i="1"/>
  <c r="GE294" i="1"/>
  <c r="GE183" i="1"/>
  <c r="GE40" i="1"/>
  <c r="GE80" i="1"/>
  <c r="GE158" i="1"/>
  <c r="GE11" i="1"/>
  <c r="GE88" i="1"/>
  <c r="GE264" i="1"/>
  <c r="GE124" i="1"/>
  <c r="GE202" i="1"/>
  <c r="GE234" i="1"/>
  <c r="GE43" i="1"/>
  <c r="GE226" i="1"/>
  <c r="GE143" i="1"/>
  <c r="GE109" i="1"/>
  <c r="GE156" i="1"/>
  <c r="GE295" i="1"/>
  <c r="GE26" i="1"/>
  <c r="GE302" i="1"/>
  <c r="GE261" i="1"/>
  <c r="GE244" i="1"/>
  <c r="GE28" i="1"/>
  <c r="GE227" i="1"/>
  <c r="GE181" i="1"/>
  <c r="GE229" i="1"/>
  <c r="GE25" i="1"/>
  <c r="GE271" i="1"/>
  <c r="GE139" i="1"/>
  <c r="GE211" i="1"/>
  <c r="GE194" i="1"/>
  <c r="GE300" i="1"/>
  <c r="GE214" i="1"/>
  <c r="GE84" i="1"/>
  <c r="FR89" i="1"/>
  <c r="FR84" i="1"/>
  <c r="FR269" i="1"/>
  <c r="FQ84" i="1"/>
  <c r="FP84" i="1"/>
  <c r="FP269" i="1"/>
  <c r="FO274" i="1"/>
  <c r="FO164" i="1"/>
  <c r="FO188" i="1"/>
  <c r="FO294" i="1"/>
  <c r="FO183" i="1"/>
  <c r="FO40" i="1"/>
  <c r="FO80" i="1"/>
  <c r="FO158" i="1"/>
  <c r="FO11" i="1"/>
  <c r="FO88" i="1"/>
  <c r="FO264" i="1"/>
  <c r="FO124" i="1"/>
  <c r="FO202" i="1"/>
  <c r="FO234" i="1"/>
  <c r="FO43" i="1"/>
  <c r="FO226" i="1"/>
  <c r="FO143" i="1"/>
  <c r="FO109" i="1"/>
  <c r="FO156" i="1"/>
  <c r="FO295" i="1"/>
  <c r="FO26" i="1"/>
  <c r="FO302" i="1"/>
  <c r="FO261" i="1"/>
  <c r="FO244" i="1"/>
  <c r="FO28" i="1"/>
  <c r="FO227" i="1"/>
  <c r="FO181" i="1"/>
  <c r="FO229" i="1"/>
  <c r="FO25" i="1"/>
  <c r="FO271" i="1"/>
  <c r="FO139" i="1"/>
  <c r="FO211" i="1"/>
  <c r="FO194" i="1"/>
  <c r="FO300" i="1"/>
  <c r="FO214" i="1"/>
  <c r="FO84" i="1"/>
  <c r="FO269" i="1"/>
  <c r="JO179" i="1"/>
  <c r="IG179" i="1"/>
  <c r="IC179" i="1"/>
  <c r="JN179" i="1"/>
  <c r="JL179" i="1"/>
  <c r="JM179" i="1"/>
  <c r="JK179" i="1"/>
  <c r="IF179" i="1"/>
  <c r="IE179" i="1"/>
  <c r="IT179" i="1"/>
  <c r="ID179" i="1"/>
  <c r="BN330" i="1"/>
  <c r="BN329" i="1" s="1"/>
  <c r="BP330" i="1"/>
  <c r="BP329" i="1" s="1"/>
  <c r="BQ330" i="1"/>
  <c r="BQ329" i="1" s="1"/>
  <c r="CJ330" i="1"/>
  <c r="CJ329" i="1" s="1"/>
  <c r="BI330" i="1"/>
  <c r="BI329" i="1" s="1"/>
  <c r="CC330" i="1"/>
  <c r="CC329" i="1" s="1"/>
  <c r="BR330" i="1"/>
  <c r="BR329" i="1" s="1"/>
  <c r="BL330" i="1"/>
  <c r="BL329" i="1" s="1"/>
  <c r="BO330" i="1"/>
  <c r="BO329" i="1" s="1"/>
  <c r="BK330" i="1"/>
  <c r="BK329" i="1" s="1"/>
  <c r="CA330" i="1"/>
  <c r="CA329" i="1" s="1"/>
  <c r="BJ330" i="1"/>
  <c r="BJ329" i="1" s="1"/>
  <c r="CD330" i="1"/>
  <c r="CD329" i="1" s="1"/>
  <c r="CB330" i="1"/>
  <c r="CB329" i="1" s="1"/>
  <c r="AO330" i="1"/>
  <c r="AO329" i="1" s="1"/>
  <c r="CG330" i="1"/>
  <c r="CG329" i="1" s="1"/>
  <c r="CF330" i="1"/>
  <c r="CF329" i="1" s="1"/>
  <c r="BM330" i="1"/>
  <c r="BM329" i="1" s="1"/>
  <c r="CH330" i="1"/>
  <c r="CH329" i="1" s="1"/>
  <c r="CI330" i="1"/>
  <c r="CI329" i="1" s="1"/>
  <c r="DL308" i="1"/>
  <c r="AN330" i="1"/>
  <c r="AN329" i="1" s="1"/>
  <c r="AR330" i="1"/>
  <c r="AR329" i="1" s="1"/>
  <c r="AW330" i="1"/>
  <c r="AW329" i="1" s="1"/>
  <c r="CK330" i="1"/>
  <c r="CK329" i="1" s="1"/>
  <c r="AP330" i="1"/>
  <c r="AP329" i="1" s="1"/>
  <c r="AQ330" i="1"/>
  <c r="AQ329" i="1" s="1"/>
  <c r="AT330" i="1"/>
  <c r="AT329" i="1" s="1"/>
  <c r="AS330" i="1"/>
  <c r="AS329" i="1" s="1"/>
  <c r="AU330" i="1"/>
  <c r="AU329" i="1" s="1"/>
  <c r="CE330" i="1"/>
  <c r="CE329" i="1" s="1"/>
  <c r="DL309" i="1"/>
  <c r="BH330" i="1"/>
  <c r="BH329" i="1" s="1"/>
  <c r="BG330" i="1"/>
  <c r="BG329" i="1" s="1"/>
  <c r="BZ330" i="1"/>
  <c r="BZ329" i="1" s="1"/>
  <c r="CS330" i="1"/>
  <c r="CS329" i="1" s="1"/>
  <c r="FY98" i="1" l="1"/>
  <c r="FS98" i="1" s="1"/>
  <c r="FZ98" i="1"/>
  <c r="GA98" i="1"/>
  <c r="GB98" i="1"/>
  <c r="GC98" i="1"/>
  <c r="GD98" i="1"/>
  <c r="HQ98" i="1"/>
  <c r="HR98" i="1"/>
  <c r="HS98" i="1"/>
  <c r="HT98" i="1"/>
  <c r="HU98" i="1"/>
  <c r="HV98" i="1"/>
  <c r="HW98" i="1"/>
  <c r="HX98" i="1"/>
  <c r="HY98" i="1"/>
  <c r="HZ98" i="1"/>
  <c r="IA98" i="1"/>
  <c r="IB98" i="1"/>
  <c r="IH98" i="1"/>
  <c r="II98" i="1"/>
  <c r="IJ98" i="1"/>
  <c r="IK98" i="1"/>
  <c r="IL98" i="1"/>
  <c r="IM98" i="1"/>
  <c r="IN98" i="1"/>
  <c r="IO98" i="1"/>
  <c r="IP98" i="1"/>
  <c r="IQ98" i="1"/>
  <c r="IR98" i="1"/>
  <c r="IS98" i="1"/>
  <c r="IY98" i="1"/>
  <c r="JB98" i="1"/>
  <c r="JC98" i="1"/>
  <c r="JD98" i="1"/>
  <c r="JE98" i="1"/>
  <c r="JF98" i="1"/>
  <c r="JG98" i="1"/>
  <c r="JH98" i="1"/>
  <c r="JI98" i="1"/>
  <c r="JJ98" i="1"/>
  <c r="JP98" i="1"/>
  <c r="JS98" i="1"/>
  <c r="JT98" i="1"/>
  <c r="JU98" i="1"/>
  <c r="JV98" i="1"/>
  <c r="JW98" i="1"/>
  <c r="JX98" i="1"/>
  <c r="JY98" i="1"/>
  <c r="JZ98" i="1"/>
  <c r="KA98" i="1"/>
  <c r="U307" i="1"/>
  <c r="V307" i="1"/>
  <c r="AN307" i="1"/>
  <c r="AO307" i="1"/>
  <c r="BG307" i="1"/>
  <c r="BH307" i="1"/>
  <c r="BZ307" i="1"/>
  <c r="CA307" i="1"/>
  <c r="CS307" i="1"/>
  <c r="CT307" i="1"/>
  <c r="CT327" i="1"/>
  <c r="CT328" i="1"/>
  <c r="EE307" i="1"/>
  <c r="EF307" i="1"/>
  <c r="EX307" i="1"/>
  <c r="EY307" i="1"/>
  <c r="JP270" i="1"/>
  <c r="JP296" i="1"/>
  <c r="JP277" i="1"/>
  <c r="JP96" i="1"/>
  <c r="JP68" i="1"/>
  <c r="JP64" i="1"/>
  <c r="JP131" i="1"/>
  <c r="JP248" i="1"/>
  <c r="JP260" i="1"/>
  <c r="JP55" i="1"/>
  <c r="JP127" i="1"/>
  <c r="JP185" i="1"/>
  <c r="JP137" i="1"/>
  <c r="JP274" i="1"/>
  <c r="JP8" i="1"/>
  <c r="JP253" i="1"/>
  <c r="JP95" i="1"/>
  <c r="JP62" i="1"/>
  <c r="JP60" i="1"/>
  <c r="JP183" i="1"/>
  <c r="JP129" i="1"/>
  <c r="JP114" i="1"/>
  <c r="JP15" i="1"/>
  <c r="JP141" i="1"/>
  <c r="JP87" i="1"/>
  <c r="JP232" i="1"/>
  <c r="JP158" i="1"/>
  <c r="JP208" i="1"/>
  <c r="JP281" i="1"/>
  <c r="JP201" i="1"/>
  <c r="JP100" i="1"/>
  <c r="JP269" i="1"/>
  <c r="JP167" i="1"/>
  <c r="JP304" i="1"/>
  <c r="JP149" i="1"/>
  <c r="JP83" i="1"/>
  <c r="JP181" i="1"/>
  <c r="JP61" i="1"/>
  <c r="JP59" i="1"/>
  <c r="JP227" i="1"/>
  <c r="JP162" i="1"/>
  <c r="JP97" i="1"/>
  <c r="JP21" i="1"/>
  <c r="JP112" i="1"/>
  <c r="JP250" i="1"/>
  <c r="JP194" i="1"/>
  <c r="JP113" i="1"/>
  <c r="JP144" i="1"/>
  <c r="JP72" i="1"/>
  <c r="JP230" i="1"/>
  <c r="JP11" i="1"/>
  <c r="JP84" i="1"/>
  <c r="JP204" i="1"/>
  <c r="JP192" i="1"/>
  <c r="JP193" i="1"/>
  <c r="JP20" i="1"/>
  <c r="JP111" i="1"/>
  <c r="JP102" i="1"/>
  <c r="JP210" i="1"/>
  <c r="JP224" i="1"/>
  <c r="JP159" i="1"/>
  <c r="JP243" i="1"/>
  <c r="JP115" i="1"/>
  <c r="JP180" i="1"/>
  <c r="JP211" i="1"/>
  <c r="JP297" i="1"/>
  <c r="JP199" i="1"/>
  <c r="JP86" i="1"/>
  <c r="JP247" i="1"/>
  <c r="JP108" i="1"/>
  <c r="JP301" i="1"/>
  <c r="JP264" i="1"/>
  <c r="JP272" i="1"/>
  <c r="JP35" i="1"/>
  <c r="JP173" i="1"/>
  <c r="JP34" i="1"/>
  <c r="JP37" i="1"/>
  <c r="JP176" i="1"/>
  <c r="JP117" i="1"/>
  <c r="JP249" i="1"/>
  <c r="JP57" i="1"/>
  <c r="JP246" i="1"/>
  <c r="JP220" i="1"/>
  <c r="JP300" i="1"/>
  <c r="JP164" i="1"/>
  <c r="JP165" i="1"/>
  <c r="JP32" i="1"/>
  <c r="JP216" i="1"/>
  <c r="JP184" i="1"/>
  <c r="JP188" i="1"/>
  <c r="JP85" i="1"/>
  <c r="JP116" i="1"/>
  <c r="JP287" i="1"/>
  <c r="JP63" i="1"/>
  <c r="JP170" i="1"/>
  <c r="JP29" i="1"/>
  <c r="JP235" i="1"/>
  <c r="JP30" i="1"/>
  <c r="JP46" i="1"/>
  <c r="JP275" i="1"/>
  <c r="JP106" i="1"/>
  <c r="JP205" i="1"/>
  <c r="JP88" i="1"/>
  <c r="JP148" i="1"/>
  <c r="JP157" i="1"/>
  <c r="JP120" i="1"/>
  <c r="JP222" i="1"/>
  <c r="JP27" i="1"/>
  <c r="JP198" i="1"/>
  <c r="JP73" i="1"/>
  <c r="JP103" i="1"/>
  <c r="JP196" i="1"/>
  <c r="JP237" i="1"/>
  <c r="JP238" i="1"/>
  <c r="JP10" i="1"/>
  <c r="JP119" i="1"/>
  <c r="JP124" i="1"/>
  <c r="JP233" i="1"/>
  <c r="JP174" i="1"/>
  <c r="JP134" i="1"/>
  <c r="JP182" i="1"/>
  <c r="JP256" i="1"/>
  <c r="JP81" i="1"/>
  <c r="JP255" i="1"/>
  <c r="JP24" i="1"/>
  <c r="JP80" i="1"/>
  <c r="JP223" i="1"/>
  <c r="JP7" i="1"/>
  <c r="JP125" i="1"/>
  <c r="JP44" i="1"/>
  <c r="JP289" i="1"/>
  <c r="JP236" i="1"/>
  <c r="JP229" i="1"/>
  <c r="JP202" i="1"/>
  <c r="JP228" i="1"/>
  <c r="JP219" i="1"/>
  <c r="JP178" i="1"/>
  <c r="JP154" i="1"/>
  <c r="JP90" i="1"/>
  <c r="JP203" i="1"/>
  <c r="JP89" i="1"/>
  <c r="JP16" i="1"/>
  <c r="JP56" i="1"/>
  <c r="JP12" i="1"/>
  <c r="JP175" i="1"/>
  <c r="JP190" i="1"/>
  <c r="JP271" i="1"/>
  <c r="JP197" i="1"/>
  <c r="JP279" i="1"/>
  <c r="JP186" i="1"/>
  <c r="JP147" i="1"/>
  <c r="JP191" i="1"/>
  <c r="JP2" i="1"/>
  <c r="JP138" i="1"/>
  <c r="JP52" i="1"/>
  <c r="JP92" i="1"/>
  <c r="JP76" i="1"/>
  <c r="JP234" i="1"/>
  <c r="JP291" i="1"/>
  <c r="JP71" i="1"/>
  <c r="JP4" i="1"/>
  <c r="JP283" i="1"/>
  <c r="JP38" i="1"/>
  <c r="JP259" i="1"/>
  <c r="JP278" i="1"/>
  <c r="JP254" i="1"/>
  <c r="JP218" i="1"/>
  <c r="JP126" i="1"/>
  <c r="JP135" i="1"/>
  <c r="JP215" i="1"/>
  <c r="JP273" i="1"/>
  <c r="JP209" i="1"/>
  <c r="JP49" i="1"/>
  <c r="JP110" i="1"/>
  <c r="JP47" i="1"/>
  <c r="JP58" i="1"/>
  <c r="JP69" i="1"/>
  <c r="JP25" i="1"/>
  <c r="JP91" i="1"/>
  <c r="JP70" i="1"/>
  <c r="JP105" i="1"/>
  <c r="JP263" i="1"/>
  <c r="JP123" i="1"/>
  <c r="JP172" i="1"/>
  <c r="JP195" i="1"/>
  <c r="JP276" i="1"/>
  <c r="JP161" i="1"/>
  <c r="JP28" i="1"/>
  <c r="JP150" i="1"/>
  <c r="JP33" i="1"/>
  <c r="JP22" i="1"/>
  <c r="JP252" i="1"/>
  <c r="JP261" i="1"/>
  <c r="JP258" i="1"/>
  <c r="JP121" i="1"/>
  <c r="JP18" i="1"/>
  <c r="JP231" i="1"/>
  <c r="JP67" i="1"/>
  <c r="JP23" i="1"/>
  <c r="JP226" i="1"/>
  <c r="JP265" i="1"/>
  <c r="JP187" i="1"/>
  <c r="JP9" i="1"/>
  <c r="JP136" i="1"/>
  <c r="JP288" i="1"/>
  <c r="JP43" i="1"/>
  <c r="JP41" i="1"/>
  <c r="JP42" i="1"/>
  <c r="JP140" i="1"/>
  <c r="JP53" i="1"/>
  <c r="JP145" i="1"/>
  <c r="JP75" i="1"/>
  <c r="JP130" i="1"/>
  <c r="JP40" i="1"/>
  <c r="JP101" i="1"/>
  <c r="JP142" i="1"/>
  <c r="JP31" i="1"/>
  <c r="JP132" i="1"/>
  <c r="JP239" i="1"/>
  <c r="JP214" i="1"/>
  <c r="JP3" i="1"/>
  <c r="JP156" i="1"/>
  <c r="JP267" i="1"/>
  <c r="JP213" i="1"/>
  <c r="JP78" i="1"/>
  <c r="JP221" i="1"/>
  <c r="JP51" i="1"/>
  <c r="JP284" i="1"/>
  <c r="JP128" i="1"/>
  <c r="JP268" i="1"/>
  <c r="JP82" i="1"/>
  <c r="JP143" i="1"/>
  <c r="JP36" i="1"/>
  <c r="JP6" i="1"/>
  <c r="JP217" i="1"/>
  <c r="JP93" i="1"/>
  <c r="JP292" i="1"/>
  <c r="JP109" i="1"/>
  <c r="JP244" i="1"/>
  <c r="JP280" i="1"/>
  <c r="JP225" i="1"/>
  <c r="JP99" i="1"/>
  <c r="JP118" i="1"/>
  <c r="JP299" i="1"/>
  <c r="JP155" i="1"/>
  <c r="JP146" i="1"/>
  <c r="JP257" i="1"/>
  <c r="JP240" i="1"/>
  <c r="JP151" i="1"/>
  <c r="JP285" i="1"/>
  <c r="JP39" i="1"/>
  <c r="JP152" i="1"/>
  <c r="JP104" i="1"/>
  <c r="JP266" i="1"/>
  <c r="JP245" i="1"/>
  <c r="JP166" i="1"/>
  <c r="JP177" i="1"/>
  <c r="JP168" i="1"/>
  <c r="JP54" i="1"/>
  <c r="JP107" i="1"/>
  <c r="JP5" i="1"/>
  <c r="JP139" i="1"/>
  <c r="JP26" i="1"/>
  <c r="JP251" i="1"/>
  <c r="JP133" i="1"/>
  <c r="JP50" i="1"/>
  <c r="JP200" i="1"/>
  <c r="JP212" i="1"/>
  <c r="JP294" i="1"/>
  <c r="JP298" i="1"/>
  <c r="JP293" i="1"/>
  <c r="JP171" i="1"/>
  <c r="JP163" i="1"/>
  <c r="JP262" i="1"/>
  <c r="JP160" i="1"/>
  <c r="JP45" i="1"/>
  <c r="JP295" i="1"/>
  <c r="JP302" i="1"/>
  <c r="JP19" i="1"/>
  <c r="JP94" i="1"/>
  <c r="IY270" i="1"/>
  <c r="IY296" i="1"/>
  <c r="IY277" i="1"/>
  <c r="IY96" i="1"/>
  <c r="IY68" i="1"/>
  <c r="IY64" i="1"/>
  <c r="IY131" i="1"/>
  <c r="IY248" i="1"/>
  <c r="IY260" i="1"/>
  <c r="IY55" i="1"/>
  <c r="IY127" i="1"/>
  <c r="IY185" i="1"/>
  <c r="IY137" i="1"/>
  <c r="IY274" i="1"/>
  <c r="IY8" i="1"/>
  <c r="IY253" i="1"/>
  <c r="IY95" i="1"/>
  <c r="IY62" i="1"/>
  <c r="IY60" i="1"/>
  <c r="IY183" i="1"/>
  <c r="IY129" i="1"/>
  <c r="IY114" i="1"/>
  <c r="IY15" i="1"/>
  <c r="IY141" i="1"/>
  <c r="IY87" i="1"/>
  <c r="IY232" i="1"/>
  <c r="IY158" i="1"/>
  <c r="IY208" i="1"/>
  <c r="IY281" i="1"/>
  <c r="IY201" i="1"/>
  <c r="IY100" i="1"/>
  <c r="IY269" i="1"/>
  <c r="IY167" i="1"/>
  <c r="IY304" i="1"/>
  <c r="IY149" i="1"/>
  <c r="IY83" i="1"/>
  <c r="IY181" i="1"/>
  <c r="IY61" i="1"/>
  <c r="IY59" i="1"/>
  <c r="IY227" i="1"/>
  <c r="IY162" i="1"/>
  <c r="IY97" i="1"/>
  <c r="IY21" i="1"/>
  <c r="IY112" i="1"/>
  <c r="IY250" i="1"/>
  <c r="IY194" i="1"/>
  <c r="IY113" i="1"/>
  <c r="IY144" i="1"/>
  <c r="IY72" i="1"/>
  <c r="IY230" i="1"/>
  <c r="IY11" i="1"/>
  <c r="IY84" i="1"/>
  <c r="IY204" i="1"/>
  <c r="IY192" i="1"/>
  <c r="IY193" i="1"/>
  <c r="IY20" i="1"/>
  <c r="IY111" i="1"/>
  <c r="IY102" i="1"/>
  <c r="IY210" i="1"/>
  <c r="IY224" i="1"/>
  <c r="IY159" i="1"/>
  <c r="IY243" i="1"/>
  <c r="IY115" i="1"/>
  <c r="IY180" i="1"/>
  <c r="IY211" i="1"/>
  <c r="IY297" i="1"/>
  <c r="IY199" i="1"/>
  <c r="IY86" i="1"/>
  <c r="IY247" i="1"/>
  <c r="IY108" i="1"/>
  <c r="IY301" i="1"/>
  <c r="IY264" i="1"/>
  <c r="IY272" i="1"/>
  <c r="IY35" i="1"/>
  <c r="IY173" i="1"/>
  <c r="IY34" i="1"/>
  <c r="IY37" i="1"/>
  <c r="IY176" i="1"/>
  <c r="IY117" i="1"/>
  <c r="IY249" i="1"/>
  <c r="IY57" i="1"/>
  <c r="IY246" i="1"/>
  <c r="IY220" i="1"/>
  <c r="IY300" i="1"/>
  <c r="IY164" i="1"/>
  <c r="IY165" i="1"/>
  <c r="IY32" i="1"/>
  <c r="IY216" i="1"/>
  <c r="IY184" i="1"/>
  <c r="IY188" i="1"/>
  <c r="IY85" i="1"/>
  <c r="IY116" i="1"/>
  <c r="IY287" i="1"/>
  <c r="IY63" i="1"/>
  <c r="IY170" i="1"/>
  <c r="IY29" i="1"/>
  <c r="IY235" i="1"/>
  <c r="IY30" i="1"/>
  <c r="IY46" i="1"/>
  <c r="IY275" i="1"/>
  <c r="IY106" i="1"/>
  <c r="IY205" i="1"/>
  <c r="IY88" i="1"/>
  <c r="IY148" i="1"/>
  <c r="IY157" i="1"/>
  <c r="IY120" i="1"/>
  <c r="IY222" i="1"/>
  <c r="IY27" i="1"/>
  <c r="IY198" i="1"/>
  <c r="IY73" i="1"/>
  <c r="IY103" i="1"/>
  <c r="IY196" i="1"/>
  <c r="IY237" i="1"/>
  <c r="IY238" i="1"/>
  <c r="IY10" i="1"/>
  <c r="IY119" i="1"/>
  <c r="IY124" i="1"/>
  <c r="IY233" i="1"/>
  <c r="IY174" i="1"/>
  <c r="IY134" i="1"/>
  <c r="IY182" i="1"/>
  <c r="IY256" i="1"/>
  <c r="IY81" i="1"/>
  <c r="IY255" i="1"/>
  <c r="IY24" i="1"/>
  <c r="IY80" i="1"/>
  <c r="IY223" i="1"/>
  <c r="IY7" i="1"/>
  <c r="IY125" i="1"/>
  <c r="IY44" i="1"/>
  <c r="IY289" i="1"/>
  <c r="IY236" i="1"/>
  <c r="IY229" i="1"/>
  <c r="IY202" i="1"/>
  <c r="IY228" i="1"/>
  <c r="IY219" i="1"/>
  <c r="IY178" i="1"/>
  <c r="IY154" i="1"/>
  <c r="IY90" i="1"/>
  <c r="IY203" i="1"/>
  <c r="IY89" i="1"/>
  <c r="IY16" i="1"/>
  <c r="IY56" i="1"/>
  <c r="IY12" i="1"/>
  <c r="IY175" i="1"/>
  <c r="IY190" i="1"/>
  <c r="IY271" i="1"/>
  <c r="IY197" i="1"/>
  <c r="IY279" i="1"/>
  <c r="IY186" i="1"/>
  <c r="IY147" i="1"/>
  <c r="IY191" i="1"/>
  <c r="IY2" i="1"/>
  <c r="IY138" i="1"/>
  <c r="IY52" i="1"/>
  <c r="IY92" i="1"/>
  <c r="IY76" i="1"/>
  <c r="IY234" i="1"/>
  <c r="IY291" i="1"/>
  <c r="IY71" i="1"/>
  <c r="IY4" i="1"/>
  <c r="IY283" i="1"/>
  <c r="IY38" i="1"/>
  <c r="IY259" i="1"/>
  <c r="IY278" i="1"/>
  <c r="IY254" i="1"/>
  <c r="IY218" i="1"/>
  <c r="IY126" i="1"/>
  <c r="IY135" i="1"/>
  <c r="IY215" i="1"/>
  <c r="IY273" i="1"/>
  <c r="IY209" i="1"/>
  <c r="IY49" i="1"/>
  <c r="IY110" i="1"/>
  <c r="IY47" i="1"/>
  <c r="IY58" i="1"/>
  <c r="IY69" i="1"/>
  <c r="IY25" i="1"/>
  <c r="IY91" i="1"/>
  <c r="IY70" i="1"/>
  <c r="IY105" i="1"/>
  <c r="IY263" i="1"/>
  <c r="IY123" i="1"/>
  <c r="IY172" i="1"/>
  <c r="IY195" i="1"/>
  <c r="IY276" i="1"/>
  <c r="IY161" i="1"/>
  <c r="IY28" i="1"/>
  <c r="IY150" i="1"/>
  <c r="IY33" i="1"/>
  <c r="IY22" i="1"/>
  <c r="IY252" i="1"/>
  <c r="IY261" i="1"/>
  <c r="IY258" i="1"/>
  <c r="IY121" i="1"/>
  <c r="IY18" i="1"/>
  <c r="IY231" i="1"/>
  <c r="IY67" i="1"/>
  <c r="IY23" i="1"/>
  <c r="IY226" i="1"/>
  <c r="IY265" i="1"/>
  <c r="IY187" i="1"/>
  <c r="IY9" i="1"/>
  <c r="IY136" i="1"/>
  <c r="IY288" i="1"/>
  <c r="IY43" i="1"/>
  <c r="IY41" i="1"/>
  <c r="IY42" i="1"/>
  <c r="IY140" i="1"/>
  <c r="IY53" i="1"/>
  <c r="IY145" i="1"/>
  <c r="IY75" i="1"/>
  <c r="IY130" i="1"/>
  <c r="IY40" i="1"/>
  <c r="IY101" i="1"/>
  <c r="IY142" i="1"/>
  <c r="IY31" i="1"/>
  <c r="IY132" i="1"/>
  <c r="IY239" i="1"/>
  <c r="IY214" i="1"/>
  <c r="IY3" i="1"/>
  <c r="IY156" i="1"/>
  <c r="IY267" i="1"/>
  <c r="IY213" i="1"/>
  <c r="IY78" i="1"/>
  <c r="IY221" i="1"/>
  <c r="IY51" i="1"/>
  <c r="IY284" i="1"/>
  <c r="IY128" i="1"/>
  <c r="IY268" i="1"/>
  <c r="IY82" i="1"/>
  <c r="IY143" i="1"/>
  <c r="IY36" i="1"/>
  <c r="IY6" i="1"/>
  <c r="IY217" i="1"/>
  <c r="IY93" i="1"/>
  <c r="IY292" i="1"/>
  <c r="IY109" i="1"/>
  <c r="IY244" i="1"/>
  <c r="IY280" i="1"/>
  <c r="IY225" i="1"/>
  <c r="IY99" i="1"/>
  <c r="IY118" i="1"/>
  <c r="IY299" i="1"/>
  <c r="IY155" i="1"/>
  <c r="IY146" i="1"/>
  <c r="IY257" i="1"/>
  <c r="IY240" i="1"/>
  <c r="IY151" i="1"/>
  <c r="IY285" i="1"/>
  <c r="IY39" i="1"/>
  <c r="IY152" i="1"/>
  <c r="IY104" i="1"/>
  <c r="IY266" i="1"/>
  <c r="IY245" i="1"/>
  <c r="IY166" i="1"/>
  <c r="IY177" i="1"/>
  <c r="IY168" i="1"/>
  <c r="IY54" i="1"/>
  <c r="IY107" i="1"/>
  <c r="IY5" i="1"/>
  <c r="IY139" i="1"/>
  <c r="IY26" i="1"/>
  <c r="IY251" i="1"/>
  <c r="IY133" i="1"/>
  <c r="IY50" i="1"/>
  <c r="IY200" i="1"/>
  <c r="IY212" i="1"/>
  <c r="IY294" i="1"/>
  <c r="IY298" i="1"/>
  <c r="IY293" i="1"/>
  <c r="IY171" i="1"/>
  <c r="IY163" i="1"/>
  <c r="IY262" i="1"/>
  <c r="IY160" i="1"/>
  <c r="IY45" i="1"/>
  <c r="IY295" i="1"/>
  <c r="IY302" i="1"/>
  <c r="IY19" i="1"/>
  <c r="IY94" i="1"/>
  <c r="IH270" i="1"/>
  <c r="II270" i="1"/>
  <c r="IH296" i="1"/>
  <c r="II296" i="1"/>
  <c r="IH277" i="1"/>
  <c r="II277" i="1"/>
  <c r="IH96" i="1"/>
  <c r="II96" i="1"/>
  <c r="IH68" i="1"/>
  <c r="II68" i="1"/>
  <c r="IH64" i="1"/>
  <c r="II64" i="1"/>
  <c r="IH131" i="1"/>
  <c r="II131" i="1"/>
  <c r="IH248" i="1"/>
  <c r="II248" i="1"/>
  <c r="IH260" i="1"/>
  <c r="II260" i="1"/>
  <c r="IH55" i="1"/>
  <c r="II55" i="1"/>
  <c r="IH127" i="1"/>
  <c r="II127" i="1"/>
  <c r="IH185" i="1"/>
  <c r="II185" i="1"/>
  <c r="IH137" i="1"/>
  <c r="II137" i="1"/>
  <c r="IH274" i="1"/>
  <c r="II274" i="1"/>
  <c r="IH8" i="1"/>
  <c r="II8" i="1"/>
  <c r="IH253" i="1"/>
  <c r="II253" i="1"/>
  <c r="IH95" i="1"/>
  <c r="II95" i="1"/>
  <c r="IH62" i="1"/>
  <c r="II62" i="1"/>
  <c r="IH60" i="1"/>
  <c r="II60" i="1"/>
  <c r="IH183" i="1"/>
  <c r="II183" i="1"/>
  <c r="IH129" i="1"/>
  <c r="II129" i="1"/>
  <c r="IH114" i="1"/>
  <c r="II114" i="1"/>
  <c r="IH15" i="1"/>
  <c r="II15" i="1"/>
  <c r="IH141" i="1"/>
  <c r="II141" i="1"/>
  <c r="IH87" i="1"/>
  <c r="II87" i="1"/>
  <c r="IH232" i="1"/>
  <c r="II232" i="1"/>
  <c r="IH158" i="1"/>
  <c r="II158" i="1"/>
  <c r="IH208" i="1"/>
  <c r="II208" i="1"/>
  <c r="IH281" i="1"/>
  <c r="II281" i="1"/>
  <c r="IH201" i="1"/>
  <c r="II201" i="1"/>
  <c r="IH100" i="1"/>
  <c r="II100" i="1"/>
  <c r="IH269" i="1"/>
  <c r="II269" i="1"/>
  <c r="IH167" i="1"/>
  <c r="II167" i="1"/>
  <c r="IH304" i="1"/>
  <c r="II304" i="1"/>
  <c r="IH149" i="1"/>
  <c r="II149" i="1"/>
  <c r="IH83" i="1"/>
  <c r="II83" i="1"/>
  <c r="IH181" i="1"/>
  <c r="II181" i="1"/>
  <c r="IH61" i="1"/>
  <c r="II61" i="1"/>
  <c r="IH59" i="1"/>
  <c r="II59" i="1"/>
  <c r="IH227" i="1"/>
  <c r="II227" i="1"/>
  <c r="IH162" i="1"/>
  <c r="II162" i="1"/>
  <c r="IH97" i="1"/>
  <c r="II97" i="1"/>
  <c r="IH21" i="1"/>
  <c r="II21" i="1"/>
  <c r="IH112" i="1"/>
  <c r="II112" i="1"/>
  <c r="IH250" i="1"/>
  <c r="II250" i="1"/>
  <c r="IH194" i="1"/>
  <c r="II194" i="1"/>
  <c r="IH113" i="1"/>
  <c r="II113" i="1"/>
  <c r="IH144" i="1"/>
  <c r="II144" i="1"/>
  <c r="IH72" i="1"/>
  <c r="II72" i="1"/>
  <c r="IH230" i="1"/>
  <c r="II230" i="1"/>
  <c r="IH11" i="1"/>
  <c r="II11" i="1"/>
  <c r="IH84" i="1"/>
  <c r="II84" i="1"/>
  <c r="IH204" i="1"/>
  <c r="II204" i="1"/>
  <c r="IH192" i="1"/>
  <c r="II192" i="1"/>
  <c r="IH193" i="1"/>
  <c r="II193" i="1"/>
  <c r="IH20" i="1"/>
  <c r="II20" i="1"/>
  <c r="IH111" i="1"/>
  <c r="II111" i="1"/>
  <c r="IH102" i="1"/>
  <c r="II102" i="1"/>
  <c r="IH210" i="1"/>
  <c r="II210" i="1"/>
  <c r="IH224" i="1"/>
  <c r="II224" i="1"/>
  <c r="IH159" i="1"/>
  <c r="II159" i="1"/>
  <c r="IH243" i="1"/>
  <c r="II243" i="1"/>
  <c r="IH115" i="1"/>
  <c r="II115" i="1"/>
  <c r="IH180" i="1"/>
  <c r="II180" i="1"/>
  <c r="IH211" i="1"/>
  <c r="II211" i="1"/>
  <c r="IH297" i="1"/>
  <c r="II297" i="1"/>
  <c r="IH199" i="1"/>
  <c r="II199" i="1"/>
  <c r="IH86" i="1"/>
  <c r="II86" i="1"/>
  <c r="IH247" i="1"/>
  <c r="II247" i="1"/>
  <c r="IH108" i="1"/>
  <c r="II108" i="1"/>
  <c r="IH301" i="1"/>
  <c r="II301" i="1"/>
  <c r="IH264" i="1"/>
  <c r="II264" i="1"/>
  <c r="IH272" i="1"/>
  <c r="II272" i="1"/>
  <c r="IH35" i="1"/>
  <c r="II35" i="1"/>
  <c r="IH173" i="1"/>
  <c r="II173" i="1"/>
  <c r="IH34" i="1"/>
  <c r="II34" i="1"/>
  <c r="IH37" i="1"/>
  <c r="II37" i="1"/>
  <c r="IH176" i="1"/>
  <c r="II176" i="1"/>
  <c r="IH117" i="1"/>
  <c r="II117" i="1"/>
  <c r="IH249" i="1"/>
  <c r="II249" i="1"/>
  <c r="IH57" i="1"/>
  <c r="II57" i="1"/>
  <c r="IH246" i="1"/>
  <c r="II246" i="1"/>
  <c r="IH220" i="1"/>
  <c r="II220" i="1"/>
  <c r="IH300" i="1"/>
  <c r="II300" i="1"/>
  <c r="IH164" i="1"/>
  <c r="II164" i="1"/>
  <c r="IH165" i="1"/>
  <c r="II165" i="1"/>
  <c r="IH32" i="1"/>
  <c r="II32" i="1"/>
  <c r="IH216" i="1"/>
  <c r="II216" i="1"/>
  <c r="IH184" i="1"/>
  <c r="II184" i="1"/>
  <c r="IH188" i="1"/>
  <c r="II188" i="1"/>
  <c r="IH85" i="1"/>
  <c r="II85" i="1"/>
  <c r="IH116" i="1"/>
  <c r="II116" i="1"/>
  <c r="IH287" i="1"/>
  <c r="II287" i="1"/>
  <c r="IH63" i="1"/>
  <c r="II63" i="1"/>
  <c r="IH170" i="1"/>
  <c r="II170" i="1"/>
  <c r="IH29" i="1"/>
  <c r="II29" i="1"/>
  <c r="IH235" i="1"/>
  <c r="II235" i="1"/>
  <c r="IH30" i="1"/>
  <c r="II30" i="1"/>
  <c r="IH46" i="1"/>
  <c r="II46" i="1"/>
  <c r="IH275" i="1"/>
  <c r="II275" i="1"/>
  <c r="IH106" i="1"/>
  <c r="II106" i="1"/>
  <c r="IH205" i="1"/>
  <c r="II205" i="1"/>
  <c r="IH88" i="1"/>
  <c r="II88" i="1"/>
  <c r="IH148" i="1"/>
  <c r="II148" i="1"/>
  <c r="IH157" i="1"/>
  <c r="II157" i="1"/>
  <c r="IH120" i="1"/>
  <c r="II120" i="1"/>
  <c r="IH222" i="1"/>
  <c r="II222" i="1"/>
  <c r="IH27" i="1"/>
  <c r="II27" i="1"/>
  <c r="IH198" i="1"/>
  <c r="II198" i="1"/>
  <c r="IH73" i="1"/>
  <c r="II73" i="1"/>
  <c r="IH103" i="1"/>
  <c r="II103" i="1"/>
  <c r="IH196" i="1"/>
  <c r="II196" i="1"/>
  <c r="IH237" i="1"/>
  <c r="II237" i="1"/>
  <c r="IH238" i="1"/>
  <c r="II238" i="1"/>
  <c r="IH10" i="1"/>
  <c r="II10" i="1"/>
  <c r="IH119" i="1"/>
  <c r="II119" i="1"/>
  <c r="IH124" i="1"/>
  <c r="II124" i="1"/>
  <c r="IH233" i="1"/>
  <c r="II233" i="1"/>
  <c r="IH174" i="1"/>
  <c r="II174" i="1"/>
  <c r="IH134" i="1"/>
  <c r="II134" i="1"/>
  <c r="IH182" i="1"/>
  <c r="II182" i="1"/>
  <c r="IH256" i="1"/>
  <c r="II256" i="1"/>
  <c r="IH81" i="1"/>
  <c r="II81" i="1"/>
  <c r="IH255" i="1"/>
  <c r="II255" i="1"/>
  <c r="IH24" i="1"/>
  <c r="II24" i="1"/>
  <c r="IH80" i="1"/>
  <c r="II80" i="1"/>
  <c r="IH223" i="1"/>
  <c r="II223" i="1"/>
  <c r="IH7" i="1"/>
  <c r="II7" i="1"/>
  <c r="IH125" i="1"/>
  <c r="II125" i="1"/>
  <c r="IH44" i="1"/>
  <c r="II44" i="1"/>
  <c r="IH289" i="1"/>
  <c r="II289" i="1"/>
  <c r="IH236" i="1"/>
  <c r="II236" i="1"/>
  <c r="IH229" i="1"/>
  <c r="II229" i="1"/>
  <c r="IH202" i="1"/>
  <c r="II202" i="1"/>
  <c r="IH228" i="1"/>
  <c r="II228" i="1"/>
  <c r="IH219" i="1"/>
  <c r="II219" i="1"/>
  <c r="IH178" i="1"/>
  <c r="II178" i="1"/>
  <c r="IH154" i="1"/>
  <c r="II154" i="1"/>
  <c r="IH90" i="1"/>
  <c r="II90" i="1"/>
  <c r="IH203" i="1"/>
  <c r="II203" i="1"/>
  <c r="IH89" i="1"/>
  <c r="II89" i="1"/>
  <c r="IH16" i="1"/>
  <c r="II16" i="1"/>
  <c r="IH56" i="1"/>
  <c r="II56" i="1"/>
  <c r="IH12" i="1"/>
  <c r="II12" i="1"/>
  <c r="IH175" i="1"/>
  <c r="II175" i="1"/>
  <c r="IH190" i="1"/>
  <c r="II190" i="1"/>
  <c r="IH271" i="1"/>
  <c r="II271" i="1"/>
  <c r="IH197" i="1"/>
  <c r="II197" i="1"/>
  <c r="IH279" i="1"/>
  <c r="II279" i="1"/>
  <c r="IH186" i="1"/>
  <c r="II186" i="1"/>
  <c r="IH147" i="1"/>
  <c r="II147" i="1"/>
  <c r="IH191" i="1"/>
  <c r="II191" i="1"/>
  <c r="IH2" i="1"/>
  <c r="II2" i="1"/>
  <c r="IH138" i="1"/>
  <c r="II138" i="1"/>
  <c r="IH52" i="1"/>
  <c r="II52" i="1"/>
  <c r="IH92" i="1"/>
  <c r="II92" i="1"/>
  <c r="IH76" i="1"/>
  <c r="II76" i="1"/>
  <c r="IH234" i="1"/>
  <c r="II234" i="1"/>
  <c r="IH291" i="1"/>
  <c r="II291" i="1"/>
  <c r="IH71" i="1"/>
  <c r="II71" i="1"/>
  <c r="IH4" i="1"/>
  <c r="II4" i="1"/>
  <c r="IH283" i="1"/>
  <c r="II283" i="1"/>
  <c r="IH38" i="1"/>
  <c r="II38" i="1"/>
  <c r="IH259" i="1"/>
  <c r="II259" i="1"/>
  <c r="IH278" i="1"/>
  <c r="II278" i="1"/>
  <c r="IH254" i="1"/>
  <c r="II254" i="1"/>
  <c r="IH218" i="1"/>
  <c r="II218" i="1"/>
  <c r="IH126" i="1"/>
  <c r="II126" i="1"/>
  <c r="IH135" i="1"/>
  <c r="II135" i="1"/>
  <c r="IH215" i="1"/>
  <c r="II215" i="1"/>
  <c r="IH273" i="1"/>
  <c r="II273" i="1"/>
  <c r="IH209" i="1"/>
  <c r="II209" i="1"/>
  <c r="IH49" i="1"/>
  <c r="II49" i="1"/>
  <c r="IH110" i="1"/>
  <c r="II110" i="1"/>
  <c r="IH47" i="1"/>
  <c r="II47" i="1"/>
  <c r="IH58" i="1"/>
  <c r="II58" i="1"/>
  <c r="IH69" i="1"/>
  <c r="II69" i="1"/>
  <c r="IH25" i="1"/>
  <c r="II25" i="1"/>
  <c r="IH91" i="1"/>
  <c r="II91" i="1"/>
  <c r="IH70" i="1"/>
  <c r="II70" i="1"/>
  <c r="IH105" i="1"/>
  <c r="II105" i="1"/>
  <c r="IH263" i="1"/>
  <c r="II263" i="1"/>
  <c r="IH123" i="1"/>
  <c r="II123" i="1"/>
  <c r="IH172" i="1"/>
  <c r="II172" i="1"/>
  <c r="IH195" i="1"/>
  <c r="II195" i="1"/>
  <c r="IH276" i="1"/>
  <c r="II276" i="1"/>
  <c r="IH161" i="1"/>
  <c r="II161" i="1"/>
  <c r="IH28" i="1"/>
  <c r="II28" i="1"/>
  <c r="IH150" i="1"/>
  <c r="II150" i="1"/>
  <c r="IH33" i="1"/>
  <c r="II33" i="1"/>
  <c r="IH22" i="1"/>
  <c r="II22" i="1"/>
  <c r="IH252" i="1"/>
  <c r="II252" i="1"/>
  <c r="IH261" i="1"/>
  <c r="II261" i="1"/>
  <c r="IH258" i="1"/>
  <c r="II258" i="1"/>
  <c r="IH121" i="1"/>
  <c r="II121" i="1"/>
  <c r="IH18" i="1"/>
  <c r="II18" i="1"/>
  <c r="IH231" i="1"/>
  <c r="II231" i="1"/>
  <c r="IH67" i="1"/>
  <c r="II67" i="1"/>
  <c r="IH23" i="1"/>
  <c r="II23" i="1"/>
  <c r="IH226" i="1"/>
  <c r="II226" i="1"/>
  <c r="IH265" i="1"/>
  <c r="II265" i="1"/>
  <c r="IH187" i="1"/>
  <c r="II187" i="1"/>
  <c r="IH9" i="1"/>
  <c r="II9" i="1"/>
  <c r="IH136" i="1"/>
  <c r="II136" i="1"/>
  <c r="IH288" i="1"/>
  <c r="II288" i="1"/>
  <c r="IH43" i="1"/>
  <c r="II43" i="1"/>
  <c r="IH41" i="1"/>
  <c r="II41" i="1"/>
  <c r="IH42" i="1"/>
  <c r="II42" i="1"/>
  <c r="IH140" i="1"/>
  <c r="II140" i="1"/>
  <c r="IH53" i="1"/>
  <c r="II53" i="1"/>
  <c r="IH145" i="1"/>
  <c r="II145" i="1"/>
  <c r="IH75" i="1"/>
  <c r="II75" i="1"/>
  <c r="IH130" i="1"/>
  <c r="II130" i="1"/>
  <c r="IH40" i="1"/>
  <c r="II40" i="1"/>
  <c r="IH101" i="1"/>
  <c r="II101" i="1"/>
  <c r="IH142" i="1"/>
  <c r="II142" i="1"/>
  <c r="IH31" i="1"/>
  <c r="II31" i="1"/>
  <c r="IH132" i="1"/>
  <c r="II132" i="1"/>
  <c r="IH239" i="1"/>
  <c r="II239" i="1"/>
  <c r="IH214" i="1"/>
  <c r="II214" i="1"/>
  <c r="IH3" i="1"/>
  <c r="II3" i="1"/>
  <c r="IH156" i="1"/>
  <c r="II156" i="1"/>
  <c r="IH267" i="1"/>
  <c r="II267" i="1"/>
  <c r="IH213" i="1"/>
  <c r="II213" i="1"/>
  <c r="IH78" i="1"/>
  <c r="II78" i="1"/>
  <c r="IH221" i="1"/>
  <c r="II221" i="1"/>
  <c r="IH51" i="1"/>
  <c r="II51" i="1"/>
  <c r="IH284" i="1"/>
  <c r="II284" i="1"/>
  <c r="IH128" i="1"/>
  <c r="II128" i="1"/>
  <c r="IH268" i="1"/>
  <c r="II268" i="1"/>
  <c r="IH82" i="1"/>
  <c r="II82" i="1"/>
  <c r="IH143" i="1"/>
  <c r="II143" i="1"/>
  <c r="IH36" i="1"/>
  <c r="II36" i="1"/>
  <c r="IH6" i="1"/>
  <c r="II6" i="1"/>
  <c r="IH217" i="1"/>
  <c r="II217" i="1"/>
  <c r="IH93" i="1"/>
  <c r="II93" i="1"/>
  <c r="IH292" i="1"/>
  <c r="II292" i="1"/>
  <c r="IH109" i="1"/>
  <c r="II109" i="1"/>
  <c r="IH244" i="1"/>
  <c r="II244" i="1"/>
  <c r="IH280" i="1"/>
  <c r="II280" i="1"/>
  <c r="IH225" i="1"/>
  <c r="II225" i="1"/>
  <c r="IH99" i="1"/>
  <c r="II99" i="1"/>
  <c r="IH118" i="1"/>
  <c r="II118" i="1"/>
  <c r="IH299" i="1"/>
  <c r="II299" i="1"/>
  <c r="IH155" i="1"/>
  <c r="II155" i="1"/>
  <c r="IH146" i="1"/>
  <c r="II146" i="1"/>
  <c r="IH257" i="1"/>
  <c r="II257" i="1"/>
  <c r="IH240" i="1"/>
  <c r="II240" i="1"/>
  <c r="IH151" i="1"/>
  <c r="II151" i="1"/>
  <c r="IH285" i="1"/>
  <c r="II285" i="1"/>
  <c r="IH39" i="1"/>
  <c r="II39" i="1"/>
  <c r="IH152" i="1"/>
  <c r="II152" i="1"/>
  <c r="IH104" i="1"/>
  <c r="II104" i="1"/>
  <c r="IH266" i="1"/>
  <c r="II266" i="1"/>
  <c r="IH245" i="1"/>
  <c r="II245" i="1"/>
  <c r="IH166" i="1"/>
  <c r="II166" i="1"/>
  <c r="IH177" i="1"/>
  <c r="II177" i="1"/>
  <c r="IH168" i="1"/>
  <c r="II168" i="1"/>
  <c r="IH54" i="1"/>
  <c r="II54" i="1"/>
  <c r="IH107" i="1"/>
  <c r="II107" i="1"/>
  <c r="IH5" i="1"/>
  <c r="II5" i="1"/>
  <c r="IH139" i="1"/>
  <c r="II139" i="1"/>
  <c r="IH26" i="1"/>
  <c r="II26" i="1"/>
  <c r="IH251" i="1"/>
  <c r="II251" i="1"/>
  <c r="IH133" i="1"/>
  <c r="II133" i="1"/>
  <c r="IH50" i="1"/>
  <c r="II50" i="1"/>
  <c r="IH200" i="1"/>
  <c r="II200" i="1"/>
  <c r="IH212" i="1"/>
  <c r="II212" i="1"/>
  <c r="IH294" i="1"/>
  <c r="II294" i="1"/>
  <c r="IH298" i="1"/>
  <c r="II298" i="1"/>
  <c r="IH293" i="1"/>
  <c r="II293" i="1"/>
  <c r="IH171" i="1"/>
  <c r="II171" i="1"/>
  <c r="IH163" i="1"/>
  <c r="II163" i="1"/>
  <c r="IH262" i="1"/>
  <c r="II262" i="1"/>
  <c r="IH160" i="1"/>
  <c r="II160" i="1"/>
  <c r="IH45" i="1"/>
  <c r="II45" i="1"/>
  <c r="IH295" i="1"/>
  <c r="II295" i="1"/>
  <c r="IH302" i="1"/>
  <c r="II302" i="1"/>
  <c r="IH19" i="1"/>
  <c r="II19" i="1"/>
  <c r="IH94" i="1"/>
  <c r="II94" i="1"/>
  <c r="HQ270" i="1"/>
  <c r="HR270" i="1"/>
  <c r="HQ296" i="1"/>
  <c r="HR296" i="1"/>
  <c r="HQ277" i="1"/>
  <c r="HR277" i="1"/>
  <c r="HQ96" i="1"/>
  <c r="HR96" i="1"/>
  <c r="HQ68" i="1"/>
  <c r="HR68" i="1"/>
  <c r="HQ64" i="1"/>
  <c r="HR64" i="1"/>
  <c r="HQ131" i="1"/>
  <c r="HR131" i="1"/>
  <c r="HQ248" i="1"/>
  <c r="HR248" i="1"/>
  <c r="HQ260" i="1"/>
  <c r="HR260" i="1"/>
  <c r="HQ55" i="1"/>
  <c r="HR55" i="1"/>
  <c r="HQ127" i="1"/>
  <c r="HR127" i="1"/>
  <c r="HQ185" i="1"/>
  <c r="HR185" i="1"/>
  <c r="HQ137" i="1"/>
  <c r="HR137" i="1"/>
  <c r="HQ274" i="1"/>
  <c r="HR274" i="1"/>
  <c r="HQ8" i="1"/>
  <c r="HR8" i="1"/>
  <c r="HQ253" i="1"/>
  <c r="HR253" i="1"/>
  <c r="HQ95" i="1"/>
  <c r="HR95" i="1"/>
  <c r="HQ62" i="1"/>
  <c r="HR62" i="1"/>
  <c r="HQ60" i="1"/>
  <c r="HR60" i="1"/>
  <c r="HQ183" i="1"/>
  <c r="HR183" i="1"/>
  <c r="HQ129" i="1"/>
  <c r="HR129" i="1"/>
  <c r="HQ114" i="1"/>
  <c r="HR114" i="1"/>
  <c r="HQ15" i="1"/>
  <c r="HR15" i="1"/>
  <c r="HQ141" i="1"/>
  <c r="HR141" i="1"/>
  <c r="HQ87" i="1"/>
  <c r="HR87" i="1"/>
  <c r="HQ232" i="1"/>
  <c r="HR232" i="1"/>
  <c r="HQ158" i="1"/>
  <c r="HR158" i="1"/>
  <c r="HQ208" i="1"/>
  <c r="HR208" i="1"/>
  <c r="HQ281" i="1"/>
  <c r="HR281" i="1"/>
  <c r="HQ201" i="1"/>
  <c r="HR201" i="1"/>
  <c r="HQ100" i="1"/>
  <c r="HR100" i="1"/>
  <c r="HQ269" i="1"/>
  <c r="HR269" i="1"/>
  <c r="HQ167" i="1"/>
  <c r="HR167" i="1"/>
  <c r="HQ304" i="1"/>
  <c r="HR304" i="1"/>
  <c r="HQ149" i="1"/>
  <c r="HR149" i="1"/>
  <c r="HQ83" i="1"/>
  <c r="HR83" i="1"/>
  <c r="HQ181" i="1"/>
  <c r="HR181" i="1"/>
  <c r="HQ61" i="1"/>
  <c r="HR61" i="1"/>
  <c r="HQ59" i="1"/>
  <c r="HR59" i="1"/>
  <c r="HQ227" i="1"/>
  <c r="HR227" i="1"/>
  <c r="HQ162" i="1"/>
  <c r="HR162" i="1"/>
  <c r="HQ97" i="1"/>
  <c r="HR97" i="1"/>
  <c r="HQ21" i="1"/>
  <c r="HR21" i="1"/>
  <c r="HQ112" i="1"/>
  <c r="HR112" i="1"/>
  <c r="HQ250" i="1"/>
  <c r="HR250" i="1"/>
  <c r="HQ194" i="1"/>
  <c r="HR194" i="1"/>
  <c r="HQ113" i="1"/>
  <c r="HR113" i="1"/>
  <c r="HQ144" i="1"/>
  <c r="HR144" i="1"/>
  <c r="HQ72" i="1"/>
  <c r="HR72" i="1"/>
  <c r="HQ230" i="1"/>
  <c r="HR230" i="1"/>
  <c r="HQ11" i="1"/>
  <c r="HR11" i="1"/>
  <c r="HQ84" i="1"/>
  <c r="HR84" i="1"/>
  <c r="HQ204" i="1"/>
  <c r="HR204" i="1"/>
  <c r="HQ192" i="1"/>
  <c r="HR192" i="1"/>
  <c r="HQ193" i="1"/>
  <c r="HR193" i="1"/>
  <c r="HQ20" i="1"/>
  <c r="HR20" i="1"/>
  <c r="HQ111" i="1"/>
  <c r="HR111" i="1"/>
  <c r="HQ102" i="1"/>
  <c r="HR102" i="1"/>
  <c r="HQ210" i="1"/>
  <c r="HR210" i="1"/>
  <c r="HQ224" i="1"/>
  <c r="HR224" i="1"/>
  <c r="HQ159" i="1"/>
  <c r="HR159" i="1"/>
  <c r="HQ243" i="1"/>
  <c r="HR243" i="1"/>
  <c r="HQ115" i="1"/>
  <c r="HR115" i="1"/>
  <c r="HQ180" i="1"/>
  <c r="HR180" i="1"/>
  <c r="HQ211" i="1"/>
  <c r="HR211" i="1"/>
  <c r="HQ297" i="1"/>
  <c r="HR297" i="1"/>
  <c r="HQ199" i="1"/>
  <c r="HR199" i="1"/>
  <c r="HQ86" i="1"/>
  <c r="HR86" i="1"/>
  <c r="HQ247" i="1"/>
  <c r="HR247" i="1"/>
  <c r="HQ108" i="1"/>
  <c r="HR108" i="1"/>
  <c r="HQ301" i="1"/>
  <c r="HR301" i="1"/>
  <c r="HQ264" i="1"/>
  <c r="HR264" i="1"/>
  <c r="HQ272" i="1"/>
  <c r="HR272" i="1"/>
  <c r="HQ35" i="1"/>
  <c r="HR35" i="1"/>
  <c r="HQ173" i="1"/>
  <c r="HR173" i="1"/>
  <c r="HQ34" i="1"/>
  <c r="HR34" i="1"/>
  <c r="HQ37" i="1"/>
  <c r="HR37" i="1"/>
  <c r="HQ176" i="1"/>
  <c r="HR176" i="1"/>
  <c r="HQ117" i="1"/>
  <c r="HR117" i="1"/>
  <c r="HQ249" i="1"/>
  <c r="HR249" i="1"/>
  <c r="HQ57" i="1"/>
  <c r="HR57" i="1"/>
  <c r="HQ246" i="1"/>
  <c r="HR246" i="1"/>
  <c r="HQ220" i="1"/>
  <c r="HR220" i="1"/>
  <c r="HQ300" i="1"/>
  <c r="HR300" i="1"/>
  <c r="HQ164" i="1"/>
  <c r="HR164" i="1"/>
  <c r="HQ165" i="1"/>
  <c r="HR165" i="1"/>
  <c r="HQ32" i="1"/>
  <c r="HR32" i="1"/>
  <c r="HQ216" i="1"/>
  <c r="HR216" i="1"/>
  <c r="HQ184" i="1"/>
  <c r="HR184" i="1"/>
  <c r="HQ188" i="1"/>
  <c r="HR188" i="1"/>
  <c r="HQ85" i="1"/>
  <c r="HR85" i="1"/>
  <c r="HQ116" i="1"/>
  <c r="HR116" i="1"/>
  <c r="HQ287" i="1"/>
  <c r="HR287" i="1"/>
  <c r="HQ63" i="1"/>
  <c r="HR63" i="1"/>
  <c r="HQ170" i="1"/>
  <c r="HR170" i="1"/>
  <c r="HQ29" i="1"/>
  <c r="HR29" i="1"/>
  <c r="HQ235" i="1"/>
  <c r="HR235" i="1"/>
  <c r="HQ30" i="1"/>
  <c r="HR30" i="1"/>
  <c r="HQ46" i="1"/>
  <c r="HR46" i="1"/>
  <c r="HQ275" i="1"/>
  <c r="HR275" i="1"/>
  <c r="HQ106" i="1"/>
  <c r="HR106" i="1"/>
  <c r="HQ205" i="1"/>
  <c r="HR205" i="1"/>
  <c r="HQ88" i="1"/>
  <c r="HR88" i="1"/>
  <c r="HQ148" i="1"/>
  <c r="HR148" i="1"/>
  <c r="HQ157" i="1"/>
  <c r="HR157" i="1"/>
  <c r="HQ120" i="1"/>
  <c r="HR120" i="1"/>
  <c r="HQ222" i="1"/>
  <c r="HR222" i="1"/>
  <c r="HQ27" i="1"/>
  <c r="HR27" i="1"/>
  <c r="HQ198" i="1"/>
  <c r="HR198" i="1"/>
  <c r="HQ73" i="1"/>
  <c r="HR73" i="1"/>
  <c r="HQ103" i="1"/>
  <c r="HR103" i="1"/>
  <c r="HQ196" i="1"/>
  <c r="HR196" i="1"/>
  <c r="HQ237" i="1"/>
  <c r="HR237" i="1"/>
  <c r="HQ238" i="1"/>
  <c r="HR238" i="1"/>
  <c r="HQ10" i="1"/>
  <c r="HR10" i="1"/>
  <c r="HQ119" i="1"/>
  <c r="HR119" i="1"/>
  <c r="HQ124" i="1"/>
  <c r="HR124" i="1"/>
  <c r="HQ233" i="1"/>
  <c r="HR233" i="1"/>
  <c r="HQ174" i="1"/>
  <c r="HR174" i="1"/>
  <c r="HQ134" i="1"/>
  <c r="HR134" i="1"/>
  <c r="HQ182" i="1"/>
  <c r="HR182" i="1"/>
  <c r="HQ256" i="1"/>
  <c r="HR256" i="1"/>
  <c r="HQ81" i="1"/>
  <c r="HR81" i="1"/>
  <c r="HQ255" i="1"/>
  <c r="HR255" i="1"/>
  <c r="HQ24" i="1"/>
  <c r="HR24" i="1"/>
  <c r="HQ80" i="1"/>
  <c r="HR80" i="1"/>
  <c r="HQ223" i="1"/>
  <c r="HR223" i="1"/>
  <c r="HQ7" i="1"/>
  <c r="HR7" i="1"/>
  <c r="HQ125" i="1"/>
  <c r="HR125" i="1"/>
  <c r="HQ44" i="1"/>
  <c r="HR44" i="1"/>
  <c r="HQ289" i="1"/>
  <c r="HR289" i="1"/>
  <c r="HQ236" i="1"/>
  <c r="HR236" i="1"/>
  <c r="HQ229" i="1"/>
  <c r="HR229" i="1"/>
  <c r="HQ202" i="1"/>
  <c r="HR202" i="1"/>
  <c r="HQ228" i="1"/>
  <c r="HR228" i="1"/>
  <c r="HQ219" i="1"/>
  <c r="HR219" i="1"/>
  <c r="HQ178" i="1"/>
  <c r="HR178" i="1"/>
  <c r="HQ154" i="1"/>
  <c r="HR154" i="1"/>
  <c r="HQ90" i="1"/>
  <c r="HR90" i="1"/>
  <c r="HQ203" i="1"/>
  <c r="HR203" i="1"/>
  <c r="HQ89" i="1"/>
  <c r="HR89" i="1"/>
  <c r="HQ16" i="1"/>
  <c r="HR16" i="1"/>
  <c r="HQ56" i="1"/>
  <c r="HR56" i="1"/>
  <c r="HQ12" i="1"/>
  <c r="HR12" i="1"/>
  <c r="HQ175" i="1"/>
  <c r="HR175" i="1"/>
  <c r="HQ190" i="1"/>
  <c r="HR190" i="1"/>
  <c r="HQ271" i="1"/>
  <c r="HR271" i="1"/>
  <c r="HQ197" i="1"/>
  <c r="HR197" i="1"/>
  <c r="HQ279" i="1"/>
  <c r="HR279" i="1"/>
  <c r="HQ186" i="1"/>
  <c r="HR186" i="1"/>
  <c r="HQ147" i="1"/>
  <c r="HR147" i="1"/>
  <c r="HQ191" i="1"/>
  <c r="HR191" i="1"/>
  <c r="HQ2" i="1"/>
  <c r="HR2" i="1"/>
  <c r="HQ138" i="1"/>
  <c r="HR138" i="1"/>
  <c r="HQ52" i="1"/>
  <c r="HR52" i="1"/>
  <c r="HQ92" i="1"/>
  <c r="HR92" i="1"/>
  <c r="HQ76" i="1"/>
  <c r="HR76" i="1"/>
  <c r="HQ234" i="1"/>
  <c r="HR234" i="1"/>
  <c r="HQ291" i="1"/>
  <c r="HR291" i="1"/>
  <c r="HQ71" i="1"/>
  <c r="HR71" i="1"/>
  <c r="HQ4" i="1"/>
  <c r="HR4" i="1"/>
  <c r="HQ283" i="1"/>
  <c r="HR283" i="1"/>
  <c r="HQ38" i="1"/>
  <c r="HR38" i="1"/>
  <c r="HQ259" i="1"/>
  <c r="HR259" i="1"/>
  <c r="HQ278" i="1"/>
  <c r="HR278" i="1"/>
  <c r="HQ254" i="1"/>
  <c r="HR254" i="1"/>
  <c r="HQ218" i="1"/>
  <c r="HR218" i="1"/>
  <c r="HQ126" i="1"/>
  <c r="HR126" i="1"/>
  <c r="HQ135" i="1"/>
  <c r="HR135" i="1"/>
  <c r="HQ215" i="1"/>
  <c r="HR215" i="1"/>
  <c r="HQ273" i="1"/>
  <c r="HR273" i="1"/>
  <c r="HQ209" i="1"/>
  <c r="HR209" i="1"/>
  <c r="HQ49" i="1"/>
  <c r="HR49" i="1"/>
  <c r="HQ110" i="1"/>
  <c r="HR110" i="1"/>
  <c r="HQ47" i="1"/>
  <c r="HR47" i="1"/>
  <c r="HQ58" i="1"/>
  <c r="HR58" i="1"/>
  <c r="HQ69" i="1"/>
  <c r="HR69" i="1"/>
  <c r="HQ25" i="1"/>
  <c r="HR25" i="1"/>
  <c r="HQ91" i="1"/>
  <c r="HR91" i="1"/>
  <c r="HQ70" i="1"/>
  <c r="HR70" i="1"/>
  <c r="HQ105" i="1"/>
  <c r="HR105" i="1"/>
  <c r="HQ263" i="1"/>
  <c r="HR263" i="1"/>
  <c r="HQ123" i="1"/>
  <c r="HR123" i="1"/>
  <c r="HQ172" i="1"/>
  <c r="HR172" i="1"/>
  <c r="HQ195" i="1"/>
  <c r="HR195" i="1"/>
  <c r="HQ276" i="1"/>
  <c r="HR276" i="1"/>
  <c r="HQ161" i="1"/>
  <c r="HR161" i="1"/>
  <c r="HQ28" i="1"/>
  <c r="HR28" i="1"/>
  <c r="HQ150" i="1"/>
  <c r="HR150" i="1"/>
  <c r="HQ33" i="1"/>
  <c r="HR33" i="1"/>
  <c r="HQ22" i="1"/>
  <c r="HR22" i="1"/>
  <c r="HQ252" i="1"/>
  <c r="HR252" i="1"/>
  <c r="HQ261" i="1"/>
  <c r="HR261" i="1"/>
  <c r="HQ258" i="1"/>
  <c r="HR258" i="1"/>
  <c r="HQ121" i="1"/>
  <c r="HR121" i="1"/>
  <c r="HQ18" i="1"/>
  <c r="HR18" i="1"/>
  <c r="HQ231" i="1"/>
  <c r="HR231" i="1"/>
  <c r="HQ67" i="1"/>
  <c r="HR67" i="1"/>
  <c r="HQ23" i="1"/>
  <c r="HR23" i="1"/>
  <c r="HQ226" i="1"/>
  <c r="HR226" i="1"/>
  <c r="HQ265" i="1"/>
  <c r="HR265" i="1"/>
  <c r="HQ187" i="1"/>
  <c r="HR187" i="1"/>
  <c r="HQ9" i="1"/>
  <c r="HR9" i="1"/>
  <c r="HQ136" i="1"/>
  <c r="HR136" i="1"/>
  <c r="HQ288" i="1"/>
  <c r="HR288" i="1"/>
  <c r="HQ43" i="1"/>
  <c r="HR43" i="1"/>
  <c r="HQ41" i="1"/>
  <c r="HR41" i="1"/>
  <c r="HQ42" i="1"/>
  <c r="HR42" i="1"/>
  <c r="HQ140" i="1"/>
  <c r="HR140" i="1"/>
  <c r="HQ53" i="1"/>
  <c r="HR53" i="1"/>
  <c r="HQ145" i="1"/>
  <c r="HR145" i="1"/>
  <c r="HQ75" i="1"/>
  <c r="HR75" i="1"/>
  <c r="HQ130" i="1"/>
  <c r="HR130" i="1"/>
  <c r="HQ40" i="1"/>
  <c r="HR40" i="1"/>
  <c r="HQ101" i="1"/>
  <c r="HR101" i="1"/>
  <c r="HQ142" i="1"/>
  <c r="HR142" i="1"/>
  <c r="HQ31" i="1"/>
  <c r="HR31" i="1"/>
  <c r="HQ132" i="1"/>
  <c r="HR132" i="1"/>
  <c r="HQ239" i="1"/>
  <c r="HR239" i="1"/>
  <c r="HQ214" i="1"/>
  <c r="HR214" i="1"/>
  <c r="HQ3" i="1"/>
  <c r="HR3" i="1"/>
  <c r="HQ156" i="1"/>
  <c r="HR156" i="1"/>
  <c r="HQ267" i="1"/>
  <c r="HR267" i="1"/>
  <c r="HQ213" i="1"/>
  <c r="HR213" i="1"/>
  <c r="HQ78" i="1"/>
  <c r="HR78" i="1"/>
  <c r="HQ221" i="1"/>
  <c r="HR221" i="1"/>
  <c r="HQ51" i="1"/>
  <c r="HR51" i="1"/>
  <c r="HQ284" i="1"/>
  <c r="HR284" i="1"/>
  <c r="HQ128" i="1"/>
  <c r="HR128" i="1"/>
  <c r="HQ268" i="1"/>
  <c r="HR268" i="1"/>
  <c r="HQ82" i="1"/>
  <c r="HR82" i="1"/>
  <c r="HQ143" i="1"/>
  <c r="HR143" i="1"/>
  <c r="HQ36" i="1"/>
  <c r="HR36" i="1"/>
  <c r="HQ6" i="1"/>
  <c r="HR6" i="1"/>
  <c r="HQ217" i="1"/>
  <c r="HR217" i="1"/>
  <c r="HQ93" i="1"/>
  <c r="HR93" i="1"/>
  <c r="HQ292" i="1"/>
  <c r="HR292" i="1"/>
  <c r="HQ109" i="1"/>
  <c r="HR109" i="1"/>
  <c r="HQ244" i="1"/>
  <c r="HR244" i="1"/>
  <c r="HQ280" i="1"/>
  <c r="HR280" i="1"/>
  <c r="HQ225" i="1"/>
  <c r="HR225" i="1"/>
  <c r="HQ99" i="1"/>
  <c r="HR99" i="1"/>
  <c r="HQ118" i="1"/>
  <c r="HR118" i="1"/>
  <c r="HQ299" i="1"/>
  <c r="HR299" i="1"/>
  <c r="HQ155" i="1"/>
  <c r="HR155" i="1"/>
  <c r="HQ146" i="1"/>
  <c r="HR146" i="1"/>
  <c r="HQ257" i="1"/>
  <c r="HR257" i="1"/>
  <c r="HQ240" i="1"/>
  <c r="HR240" i="1"/>
  <c r="HQ151" i="1"/>
  <c r="HR151" i="1"/>
  <c r="HQ285" i="1"/>
  <c r="HR285" i="1"/>
  <c r="HQ39" i="1"/>
  <c r="HR39" i="1"/>
  <c r="HQ152" i="1"/>
  <c r="HR152" i="1"/>
  <c r="HQ104" i="1"/>
  <c r="HR104" i="1"/>
  <c r="HQ266" i="1"/>
  <c r="HR266" i="1"/>
  <c r="HQ245" i="1"/>
  <c r="HR245" i="1"/>
  <c r="HQ166" i="1"/>
  <c r="HR166" i="1"/>
  <c r="HQ177" i="1"/>
  <c r="HR177" i="1"/>
  <c r="HQ168" i="1"/>
  <c r="HR168" i="1"/>
  <c r="HQ54" i="1"/>
  <c r="HR54" i="1"/>
  <c r="HQ107" i="1"/>
  <c r="HR107" i="1"/>
  <c r="HQ5" i="1"/>
  <c r="HR5" i="1"/>
  <c r="HQ139" i="1"/>
  <c r="HR139" i="1"/>
  <c r="HQ26" i="1"/>
  <c r="HR26" i="1"/>
  <c r="HQ251" i="1"/>
  <c r="HR251" i="1"/>
  <c r="HQ133" i="1"/>
  <c r="HR133" i="1"/>
  <c r="HQ50" i="1"/>
  <c r="HR50" i="1"/>
  <c r="HQ200" i="1"/>
  <c r="HR200" i="1"/>
  <c r="HQ212" i="1"/>
  <c r="HR212" i="1"/>
  <c r="HQ294" i="1"/>
  <c r="HR294" i="1"/>
  <c r="HQ298" i="1"/>
  <c r="HR298" i="1"/>
  <c r="HQ293" i="1"/>
  <c r="HR293" i="1"/>
  <c r="HQ171" i="1"/>
  <c r="HR171" i="1"/>
  <c r="HQ163" i="1"/>
  <c r="HR163" i="1"/>
  <c r="HQ262" i="1"/>
  <c r="HR262" i="1"/>
  <c r="HQ160" i="1"/>
  <c r="HR160" i="1"/>
  <c r="HQ45" i="1"/>
  <c r="HR45" i="1"/>
  <c r="HQ295" i="1"/>
  <c r="HR295" i="1"/>
  <c r="HQ302" i="1"/>
  <c r="HR302" i="1"/>
  <c r="HQ19" i="1"/>
  <c r="HR19" i="1"/>
  <c r="HQ94" i="1"/>
  <c r="HR94" i="1"/>
  <c r="EY316" i="1"/>
  <c r="EE316" i="1"/>
  <c r="EF319" i="1"/>
  <c r="DL319" i="1"/>
  <c r="CS316" i="1"/>
  <c r="CT317" i="1"/>
  <c r="BZ317" i="1"/>
  <c r="CA317" i="1"/>
  <c r="BG317" i="1"/>
  <c r="BH315" i="1"/>
  <c r="AO316" i="1"/>
  <c r="FY29" i="1"/>
  <c r="FS29" i="1" s="1"/>
  <c r="FZ29" i="1"/>
  <c r="GA29" i="1"/>
  <c r="GB29" i="1"/>
  <c r="GC29" i="1"/>
  <c r="GD29" i="1"/>
  <c r="HS29" i="1"/>
  <c r="HT29" i="1"/>
  <c r="HU29" i="1"/>
  <c r="HV29" i="1"/>
  <c r="HW29" i="1"/>
  <c r="HX29" i="1"/>
  <c r="HY29" i="1"/>
  <c r="HZ29" i="1"/>
  <c r="IA29" i="1"/>
  <c r="IB29" i="1"/>
  <c r="IJ29" i="1"/>
  <c r="IK29" i="1"/>
  <c r="IL29" i="1"/>
  <c r="IM29" i="1"/>
  <c r="IN29" i="1"/>
  <c r="IO29" i="1"/>
  <c r="IP29" i="1"/>
  <c r="IQ29" i="1"/>
  <c r="IR29" i="1"/>
  <c r="IS29" i="1"/>
  <c r="JB29" i="1"/>
  <c r="JC29" i="1"/>
  <c r="JD29" i="1"/>
  <c r="JE29" i="1"/>
  <c r="JF29" i="1"/>
  <c r="JG29" i="1"/>
  <c r="JH29" i="1"/>
  <c r="JI29" i="1"/>
  <c r="JJ29" i="1"/>
  <c r="JS29" i="1"/>
  <c r="JT29" i="1"/>
  <c r="JU29" i="1"/>
  <c r="JV29" i="1"/>
  <c r="JW29" i="1"/>
  <c r="JX29" i="1"/>
  <c r="JY29" i="1"/>
  <c r="JZ29" i="1"/>
  <c r="KA29" i="1"/>
  <c r="W307" i="1"/>
  <c r="AP307" i="1"/>
  <c r="BI307" i="1"/>
  <c r="CB307" i="1"/>
  <c r="CU327" i="1"/>
  <c r="CU328" i="1"/>
  <c r="CU307" i="1"/>
  <c r="DN307" i="1"/>
  <c r="EG307" i="1"/>
  <c r="EZ307" i="1"/>
  <c r="JA177" i="1"/>
  <c r="IJ2" i="1"/>
  <c r="IJ3" i="1"/>
  <c r="IJ4" i="1"/>
  <c r="IJ5" i="1"/>
  <c r="IJ6" i="1"/>
  <c r="IJ7" i="1"/>
  <c r="IJ8" i="1"/>
  <c r="IJ9" i="1"/>
  <c r="IJ10" i="1"/>
  <c r="IJ11" i="1"/>
  <c r="IJ12" i="1"/>
  <c r="IJ15" i="1"/>
  <c r="IJ16" i="1"/>
  <c r="IJ18" i="1"/>
  <c r="IJ19" i="1"/>
  <c r="IJ20" i="1"/>
  <c r="IJ21" i="1"/>
  <c r="IJ22" i="1"/>
  <c r="IJ23" i="1"/>
  <c r="IJ24" i="1"/>
  <c r="IJ25" i="1"/>
  <c r="IJ26" i="1"/>
  <c r="IJ27" i="1"/>
  <c r="IJ28" i="1"/>
  <c r="IJ30" i="1"/>
  <c r="IJ31" i="1"/>
  <c r="IJ32" i="1"/>
  <c r="IJ33" i="1"/>
  <c r="IJ34" i="1"/>
  <c r="IJ35" i="1"/>
  <c r="IJ36" i="1"/>
  <c r="IJ37" i="1"/>
  <c r="IJ38" i="1"/>
  <c r="IJ39" i="1"/>
  <c r="IJ40" i="1"/>
  <c r="IJ41" i="1"/>
  <c r="IJ42" i="1"/>
  <c r="IJ43" i="1"/>
  <c r="IJ44" i="1"/>
  <c r="IJ45" i="1"/>
  <c r="IJ46" i="1"/>
  <c r="IJ136" i="1"/>
  <c r="IJ47" i="1"/>
  <c r="IJ181" i="1"/>
  <c r="IJ49" i="1"/>
  <c r="IJ50" i="1"/>
  <c r="IJ51" i="1"/>
  <c r="IJ52" i="1"/>
  <c r="IJ53" i="1"/>
  <c r="IJ54" i="1"/>
  <c r="IJ55" i="1"/>
  <c r="IJ56" i="1"/>
  <c r="IJ57" i="1"/>
  <c r="IJ58" i="1"/>
  <c r="IJ59" i="1"/>
  <c r="IJ60" i="1"/>
  <c r="IJ62" i="1"/>
  <c r="IJ63" i="1"/>
  <c r="IJ64" i="1"/>
  <c r="IJ67" i="1"/>
  <c r="IJ68" i="1"/>
  <c r="IJ69" i="1"/>
  <c r="IJ70" i="1"/>
  <c r="IJ71" i="1"/>
  <c r="IJ72" i="1"/>
  <c r="IJ73" i="1"/>
  <c r="IJ75" i="1"/>
  <c r="IJ76" i="1"/>
  <c r="IJ78" i="1"/>
  <c r="IJ80" i="1"/>
  <c r="IJ81" i="1"/>
  <c r="IJ82" i="1"/>
  <c r="IJ83" i="1"/>
  <c r="IJ84" i="1"/>
  <c r="IJ85" i="1"/>
  <c r="IJ86" i="1"/>
  <c r="IJ87" i="1"/>
  <c r="IJ88" i="1"/>
  <c r="IJ89" i="1"/>
  <c r="IJ90" i="1"/>
  <c r="IJ91" i="1"/>
  <c r="IJ92" i="1"/>
  <c r="IJ93" i="1"/>
  <c r="IJ94" i="1"/>
  <c r="IJ95" i="1"/>
  <c r="IJ96" i="1"/>
  <c r="IJ97" i="1"/>
  <c r="IJ99" i="1"/>
  <c r="IJ100" i="1"/>
  <c r="IJ101" i="1"/>
  <c r="IJ102" i="1"/>
  <c r="IJ131" i="1"/>
  <c r="IJ103" i="1"/>
  <c r="IJ104" i="1"/>
  <c r="IJ105" i="1"/>
  <c r="IJ106" i="1"/>
  <c r="IJ107" i="1"/>
  <c r="IJ108" i="1"/>
  <c r="IJ109" i="1"/>
  <c r="IJ110" i="1"/>
  <c r="IJ111" i="1"/>
  <c r="IJ112" i="1"/>
  <c r="IJ113" i="1"/>
  <c r="IJ114" i="1"/>
  <c r="IJ116" i="1"/>
  <c r="IJ117" i="1"/>
  <c r="IJ118" i="1"/>
  <c r="IJ119" i="1"/>
  <c r="IJ61" i="1"/>
  <c r="IJ120" i="1"/>
  <c r="IJ121" i="1"/>
  <c r="IJ123" i="1"/>
  <c r="IJ124" i="1"/>
  <c r="IJ125" i="1"/>
  <c r="IJ126" i="1"/>
  <c r="IJ127" i="1"/>
  <c r="IJ128" i="1"/>
  <c r="IJ129" i="1"/>
  <c r="IJ130" i="1"/>
  <c r="IJ132" i="1"/>
  <c r="IJ133" i="1"/>
  <c r="IJ134" i="1"/>
  <c r="IJ135" i="1"/>
  <c r="IJ115" i="1"/>
  <c r="IJ137" i="1"/>
  <c r="IJ138" i="1"/>
  <c r="IJ139" i="1"/>
  <c r="IJ140" i="1"/>
  <c r="IJ141" i="1"/>
  <c r="IJ142" i="1"/>
  <c r="IJ143" i="1"/>
  <c r="IJ144" i="1"/>
  <c r="IJ145" i="1"/>
  <c r="IJ146" i="1"/>
  <c r="IJ147" i="1"/>
  <c r="IJ148" i="1"/>
  <c r="IJ149" i="1"/>
  <c r="IJ150" i="1"/>
  <c r="IJ151" i="1"/>
  <c r="IJ152" i="1"/>
  <c r="IJ154" i="1"/>
  <c r="IJ155" i="1"/>
  <c r="IJ156" i="1"/>
  <c r="IJ157" i="1"/>
  <c r="IJ158" i="1"/>
  <c r="IJ159" i="1"/>
  <c r="IJ160" i="1"/>
  <c r="IJ161" i="1"/>
  <c r="IJ162" i="1"/>
  <c r="IJ163" i="1"/>
  <c r="IJ164" i="1"/>
  <c r="IJ165" i="1"/>
  <c r="IJ166" i="1"/>
  <c r="IJ167" i="1"/>
  <c r="IJ168" i="1"/>
  <c r="IJ170" i="1"/>
  <c r="IJ171" i="1"/>
  <c r="IJ172" i="1"/>
  <c r="IJ173" i="1"/>
  <c r="IJ174" i="1"/>
  <c r="IJ175" i="1"/>
  <c r="IJ176" i="1"/>
  <c r="IJ177" i="1"/>
  <c r="IJ178" i="1"/>
  <c r="IJ180" i="1"/>
  <c r="IJ182" i="1"/>
  <c r="IJ183" i="1"/>
  <c r="IJ184" i="1"/>
  <c r="IJ185" i="1"/>
  <c r="IJ186" i="1"/>
  <c r="IJ187" i="1"/>
  <c r="IJ188" i="1"/>
  <c r="IJ190" i="1"/>
  <c r="IJ191" i="1"/>
  <c r="IJ192" i="1"/>
  <c r="IJ193" i="1"/>
  <c r="IJ194" i="1"/>
  <c r="IJ195" i="1"/>
  <c r="IJ196" i="1"/>
  <c r="IJ197" i="1"/>
  <c r="IJ198" i="1"/>
  <c r="IJ199" i="1"/>
  <c r="IJ200" i="1"/>
  <c r="IJ201" i="1"/>
  <c r="IJ202" i="1"/>
  <c r="IJ203" i="1"/>
  <c r="IJ204" i="1"/>
  <c r="IJ205" i="1"/>
  <c r="IJ208" i="1"/>
  <c r="IJ209" i="1"/>
  <c r="IJ210" i="1"/>
  <c r="IJ211" i="1"/>
  <c r="IJ212" i="1"/>
  <c r="IJ213" i="1"/>
  <c r="IJ214" i="1"/>
  <c r="IJ215" i="1"/>
  <c r="IJ216" i="1"/>
  <c r="IJ217" i="1"/>
  <c r="IJ218" i="1"/>
  <c r="IJ219" i="1"/>
  <c r="IJ220" i="1"/>
  <c r="IJ221" i="1"/>
  <c r="IJ222" i="1"/>
  <c r="IJ223" i="1"/>
  <c r="IJ224" i="1"/>
  <c r="IJ225" i="1"/>
  <c r="IJ226" i="1"/>
  <c r="IJ227" i="1"/>
  <c r="IJ228" i="1"/>
  <c r="IJ229" i="1"/>
  <c r="IJ230" i="1"/>
  <c r="IJ231" i="1"/>
  <c r="IJ232" i="1"/>
  <c r="IJ233" i="1"/>
  <c r="IJ234" i="1"/>
  <c r="IJ235" i="1"/>
  <c r="IJ236" i="1"/>
  <c r="IJ237" i="1"/>
  <c r="IJ238" i="1"/>
  <c r="IJ239" i="1"/>
  <c r="IJ240" i="1"/>
  <c r="IJ243" i="1"/>
  <c r="IJ244" i="1"/>
  <c r="IJ245" i="1"/>
  <c r="IJ246" i="1"/>
  <c r="IJ247" i="1"/>
  <c r="IJ248" i="1"/>
  <c r="IJ249" i="1"/>
  <c r="IJ250" i="1"/>
  <c r="IJ251" i="1"/>
  <c r="IJ252" i="1"/>
  <c r="IJ253" i="1"/>
  <c r="IJ254" i="1"/>
  <c r="IJ255" i="1"/>
  <c r="IJ256" i="1"/>
  <c r="IJ257" i="1"/>
  <c r="IJ258" i="1"/>
  <c r="IJ259" i="1"/>
  <c r="IJ260" i="1"/>
  <c r="IJ261" i="1"/>
  <c r="IJ262" i="1"/>
  <c r="IJ263" i="1"/>
  <c r="IJ264" i="1"/>
  <c r="IJ265" i="1"/>
  <c r="IJ266" i="1"/>
  <c r="IJ267" i="1"/>
  <c r="IJ268" i="1"/>
  <c r="IJ269" i="1"/>
  <c r="IJ270" i="1"/>
  <c r="IJ271" i="1"/>
  <c r="IJ272" i="1"/>
  <c r="IJ274" i="1"/>
  <c r="IJ273" i="1"/>
  <c r="IJ275" i="1"/>
  <c r="IJ276" i="1"/>
  <c r="IJ277" i="1"/>
  <c r="IJ278" i="1"/>
  <c r="IJ279" i="1"/>
  <c r="IJ280" i="1"/>
  <c r="IJ281" i="1"/>
  <c r="IJ283" i="1"/>
  <c r="IJ284" i="1"/>
  <c r="IJ285" i="1"/>
  <c r="IJ287" i="1"/>
  <c r="IJ288" i="1"/>
  <c r="IJ289" i="1"/>
  <c r="IJ291" i="1"/>
  <c r="IJ292" i="1"/>
  <c r="IJ293" i="1"/>
  <c r="IJ294" i="1"/>
  <c r="IJ295" i="1"/>
  <c r="IJ296" i="1"/>
  <c r="IJ297" i="1"/>
  <c r="IJ298" i="1"/>
  <c r="IJ299" i="1"/>
  <c r="IJ300" i="1"/>
  <c r="IJ301" i="1"/>
  <c r="IJ302" i="1"/>
  <c r="IJ304" i="1"/>
  <c r="HS2" i="1"/>
  <c r="HS3" i="1"/>
  <c r="HS4" i="1"/>
  <c r="HS5" i="1"/>
  <c r="HS6" i="1"/>
  <c r="HS7" i="1"/>
  <c r="HS8" i="1"/>
  <c r="HS9" i="1"/>
  <c r="HS10" i="1"/>
  <c r="HS11" i="1"/>
  <c r="HS12" i="1"/>
  <c r="HS15" i="1"/>
  <c r="HS16" i="1"/>
  <c r="HS18" i="1"/>
  <c r="HS19" i="1"/>
  <c r="HS20" i="1"/>
  <c r="HS21" i="1"/>
  <c r="HS22" i="1"/>
  <c r="HS23" i="1"/>
  <c r="HS24" i="1"/>
  <c r="HS25" i="1"/>
  <c r="HS26" i="1"/>
  <c r="HS27" i="1"/>
  <c r="HS28" i="1"/>
  <c r="HS30" i="1"/>
  <c r="HS31" i="1"/>
  <c r="HS32" i="1"/>
  <c r="HS33" i="1"/>
  <c r="HS34" i="1"/>
  <c r="HS35" i="1"/>
  <c r="HS36" i="1"/>
  <c r="HS37" i="1"/>
  <c r="HS38" i="1"/>
  <c r="HS39" i="1"/>
  <c r="HS40" i="1"/>
  <c r="HS41" i="1"/>
  <c r="HS42" i="1"/>
  <c r="HS43" i="1"/>
  <c r="HS44" i="1"/>
  <c r="HS45" i="1"/>
  <c r="HS46" i="1"/>
  <c r="HS136" i="1"/>
  <c r="HS47" i="1"/>
  <c r="HS181" i="1"/>
  <c r="HS49" i="1"/>
  <c r="HS50" i="1"/>
  <c r="HS51" i="1"/>
  <c r="HS52" i="1"/>
  <c r="HS53" i="1"/>
  <c r="HS54" i="1"/>
  <c r="HS55" i="1"/>
  <c r="HS56" i="1"/>
  <c r="HS57" i="1"/>
  <c r="HS58" i="1"/>
  <c r="HS59" i="1"/>
  <c r="HS60" i="1"/>
  <c r="HS62" i="1"/>
  <c r="HS63" i="1"/>
  <c r="HS64" i="1"/>
  <c r="HS67" i="1"/>
  <c r="HS68" i="1"/>
  <c r="HS69" i="1"/>
  <c r="HS70" i="1"/>
  <c r="HS71" i="1"/>
  <c r="HS72" i="1"/>
  <c r="HS73" i="1"/>
  <c r="HS75" i="1"/>
  <c r="HS76" i="1"/>
  <c r="HS78" i="1"/>
  <c r="HS80" i="1"/>
  <c r="HS81" i="1"/>
  <c r="HS82" i="1"/>
  <c r="HS83" i="1"/>
  <c r="HS84" i="1"/>
  <c r="HS85" i="1"/>
  <c r="HS86" i="1"/>
  <c r="HS87" i="1"/>
  <c r="HS88" i="1"/>
  <c r="HS89" i="1"/>
  <c r="HS90" i="1"/>
  <c r="HS91" i="1"/>
  <c r="HS92" i="1"/>
  <c r="HS93" i="1"/>
  <c r="HS94" i="1"/>
  <c r="HS95" i="1"/>
  <c r="HS96" i="1"/>
  <c r="HS97" i="1"/>
  <c r="HS99" i="1"/>
  <c r="HS100" i="1"/>
  <c r="HS101" i="1"/>
  <c r="HS102" i="1"/>
  <c r="HS131" i="1"/>
  <c r="HS103" i="1"/>
  <c r="HS104" i="1"/>
  <c r="HS105" i="1"/>
  <c r="HS106" i="1"/>
  <c r="HS107" i="1"/>
  <c r="HS108" i="1"/>
  <c r="HS109" i="1"/>
  <c r="HS110" i="1"/>
  <c r="HS111" i="1"/>
  <c r="HS112" i="1"/>
  <c r="HS113" i="1"/>
  <c r="HS114" i="1"/>
  <c r="HS116" i="1"/>
  <c r="HS117" i="1"/>
  <c r="HS118" i="1"/>
  <c r="HS119" i="1"/>
  <c r="HS61" i="1"/>
  <c r="HS120" i="1"/>
  <c r="HS121" i="1"/>
  <c r="HS123" i="1"/>
  <c r="HS124" i="1"/>
  <c r="HS125" i="1"/>
  <c r="HS126" i="1"/>
  <c r="HS127" i="1"/>
  <c r="HS128" i="1"/>
  <c r="HS129" i="1"/>
  <c r="HS130" i="1"/>
  <c r="HS132" i="1"/>
  <c r="HS133" i="1"/>
  <c r="HS134" i="1"/>
  <c r="HS135" i="1"/>
  <c r="HS115" i="1"/>
  <c r="HS137" i="1"/>
  <c r="HS138" i="1"/>
  <c r="HS139" i="1"/>
  <c r="HS140" i="1"/>
  <c r="HS141" i="1"/>
  <c r="HS142" i="1"/>
  <c r="HS143" i="1"/>
  <c r="HS144" i="1"/>
  <c r="HS145" i="1"/>
  <c r="HS146" i="1"/>
  <c r="HS147" i="1"/>
  <c r="HS148" i="1"/>
  <c r="HS149" i="1"/>
  <c r="HS150" i="1"/>
  <c r="HS151" i="1"/>
  <c r="HS152" i="1"/>
  <c r="HS154" i="1"/>
  <c r="HS155" i="1"/>
  <c r="HS156" i="1"/>
  <c r="HS157" i="1"/>
  <c r="HS158" i="1"/>
  <c r="HS159" i="1"/>
  <c r="HS160" i="1"/>
  <c r="HS161" i="1"/>
  <c r="HS162" i="1"/>
  <c r="HS163" i="1"/>
  <c r="HS164" i="1"/>
  <c r="HS165" i="1"/>
  <c r="HS166" i="1"/>
  <c r="HS167" i="1"/>
  <c r="HS168" i="1"/>
  <c r="HS170" i="1"/>
  <c r="HS171" i="1"/>
  <c r="HS172" i="1"/>
  <c r="HS173" i="1"/>
  <c r="HS174" i="1"/>
  <c r="HS175" i="1"/>
  <c r="HS176" i="1"/>
  <c r="HS177" i="1"/>
  <c r="HS178" i="1"/>
  <c r="HS180" i="1"/>
  <c r="HS182" i="1"/>
  <c r="HS183" i="1"/>
  <c r="HS184" i="1"/>
  <c r="HS185" i="1"/>
  <c r="HS186" i="1"/>
  <c r="HS187" i="1"/>
  <c r="HS188" i="1"/>
  <c r="HS190" i="1"/>
  <c r="HS191" i="1"/>
  <c r="HS192" i="1"/>
  <c r="HS193" i="1"/>
  <c r="HS194" i="1"/>
  <c r="HS195" i="1"/>
  <c r="HS196" i="1"/>
  <c r="HS197" i="1"/>
  <c r="HS198" i="1"/>
  <c r="HS199" i="1"/>
  <c r="HS200" i="1"/>
  <c r="HS201" i="1"/>
  <c r="HS202" i="1"/>
  <c r="HS203" i="1"/>
  <c r="HS204" i="1"/>
  <c r="HS205" i="1"/>
  <c r="HS208" i="1"/>
  <c r="HS209" i="1"/>
  <c r="HS210" i="1"/>
  <c r="HS211" i="1"/>
  <c r="HS212" i="1"/>
  <c r="HS213" i="1"/>
  <c r="HS214" i="1"/>
  <c r="HS215" i="1"/>
  <c r="HS216" i="1"/>
  <c r="HS217" i="1"/>
  <c r="HS218" i="1"/>
  <c r="HS219" i="1"/>
  <c r="HS220" i="1"/>
  <c r="HS221" i="1"/>
  <c r="HS222" i="1"/>
  <c r="HS223" i="1"/>
  <c r="HS224" i="1"/>
  <c r="HS225" i="1"/>
  <c r="HS226" i="1"/>
  <c r="HS227" i="1"/>
  <c r="HS228" i="1"/>
  <c r="HS229" i="1"/>
  <c r="HS230" i="1"/>
  <c r="HS231" i="1"/>
  <c r="HS232" i="1"/>
  <c r="HS233" i="1"/>
  <c r="HS234" i="1"/>
  <c r="HS235" i="1"/>
  <c r="HS236" i="1"/>
  <c r="HS237" i="1"/>
  <c r="HS238" i="1"/>
  <c r="HS239" i="1"/>
  <c r="HS240" i="1"/>
  <c r="HS243" i="1"/>
  <c r="HS244" i="1"/>
  <c r="HS245" i="1"/>
  <c r="HS246" i="1"/>
  <c r="HS247" i="1"/>
  <c r="HS248" i="1"/>
  <c r="HS249" i="1"/>
  <c r="HS250" i="1"/>
  <c r="HS251" i="1"/>
  <c r="HS252" i="1"/>
  <c r="HS253" i="1"/>
  <c r="HS254" i="1"/>
  <c r="HS255" i="1"/>
  <c r="HS256" i="1"/>
  <c r="HS257" i="1"/>
  <c r="HS258" i="1"/>
  <c r="HS259" i="1"/>
  <c r="HS260" i="1"/>
  <c r="HS261" i="1"/>
  <c r="HS262" i="1"/>
  <c r="HS263" i="1"/>
  <c r="HS264" i="1"/>
  <c r="HS265" i="1"/>
  <c r="HS266" i="1"/>
  <c r="HS267" i="1"/>
  <c r="HS268" i="1"/>
  <c r="HS269" i="1"/>
  <c r="HS270" i="1"/>
  <c r="HS271" i="1"/>
  <c r="HS272" i="1"/>
  <c r="HS274" i="1"/>
  <c r="HS273" i="1"/>
  <c r="HS275" i="1"/>
  <c r="HS276" i="1"/>
  <c r="HS277" i="1"/>
  <c r="HS278" i="1"/>
  <c r="HS279" i="1"/>
  <c r="HS280" i="1"/>
  <c r="HS281" i="1"/>
  <c r="HS283" i="1"/>
  <c r="HS284" i="1"/>
  <c r="HS285" i="1"/>
  <c r="HS287" i="1"/>
  <c r="HS288" i="1"/>
  <c r="HS289" i="1"/>
  <c r="HS291" i="1"/>
  <c r="HS292" i="1"/>
  <c r="HS293" i="1"/>
  <c r="HS294" i="1"/>
  <c r="HS295" i="1"/>
  <c r="HS296" i="1"/>
  <c r="HS297" i="1"/>
  <c r="HS298" i="1"/>
  <c r="HS299" i="1"/>
  <c r="HS300" i="1"/>
  <c r="HS301" i="1"/>
  <c r="HS302" i="1"/>
  <c r="HS304" i="1"/>
  <c r="HB177" i="1"/>
  <c r="FV177" i="1"/>
  <c r="HL230" i="1" l="1"/>
  <c r="HL15" i="1"/>
  <c r="HL146" i="1"/>
  <c r="HL214" i="1"/>
  <c r="HL261" i="1"/>
  <c r="HL278" i="1"/>
  <c r="HL154" i="1"/>
  <c r="HL73" i="1"/>
  <c r="HL246" i="1"/>
  <c r="HL192" i="1"/>
  <c r="HL158" i="1"/>
  <c r="HL217" i="1"/>
  <c r="HL105" i="1"/>
  <c r="HL30" i="1"/>
  <c r="HL51" i="1"/>
  <c r="HL265" i="1"/>
  <c r="HL49" i="1"/>
  <c r="HL175" i="1"/>
  <c r="HL233" i="1"/>
  <c r="HL188" i="1"/>
  <c r="HL149" i="1"/>
  <c r="HL131" i="1"/>
  <c r="HL109" i="1"/>
  <c r="HL130" i="1"/>
  <c r="HL195" i="1"/>
  <c r="HL76" i="1"/>
  <c r="HL44" i="1"/>
  <c r="HL205" i="1"/>
  <c r="HL35" i="1"/>
  <c r="HL60" i="1"/>
  <c r="HL140" i="1"/>
  <c r="HL2" i="1"/>
  <c r="HL80" i="1"/>
  <c r="HL8" i="1"/>
  <c r="HL177" i="1"/>
  <c r="HL63" i="1"/>
  <c r="HL59" i="1"/>
  <c r="HL151" i="1"/>
  <c r="HL213" i="1"/>
  <c r="HL231" i="1"/>
  <c r="HL135" i="1"/>
  <c r="HL16" i="1"/>
  <c r="HL238" i="1"/>
  <c r="HL165" i="1"/>
  <c r="HL102" i="1"/>
  <c r="HL100" i="1"/>
  <c r="HL108" i="1"/>
  <c r="HL104" i="1"/>
  <c r="HL243" i="1"/>
  <c r="HL279" i="1"/>
  <c r="HL297" i="1"/>
  <c r="HL127" i="1"/>
  <c r="HL21" i="1"/>
  <c r="HL82" i="1"/>
  <c r="HL288" i="1"/>
  <c r="HL69" i="1"/>
  <c r="HL256" i="1"/>
  <c r="HL99" i="1"/>
  <c r="HL142" i="1"/>
  <c r="HL150" i="1"/>
  <c r="HL4" i="1"/>
  <c r="HL202" i="1"/>
  <c r="HL120" i="1"/>
  <c r="HL176" i="1"/>
  <c r="HL94" i="1"/>
  <c r="HL160" i="1"/>
  <c r="HL293" i="1"/>
  <c r="HL200" i="1"/>
  <c r="HL133" i="1"/>
  <c r="HL5" i="1"/>
  <c r="HL302" i="1"/>
  <c r="HL262" i="1"/>
  <c r="HL298" i="1"/>
  <c r="HL251" i="1"/>
  <c r="HL107" i="1"/>
  <c r="HL166" i="1"/>
  <c r="HL152" i="1"/>
  <c r="HL155" i="1"/>
  <c r="HL225" i="1"/>
  <c r="HL292" i="1"/>
  <c r="HL6" i="1"/>
  <c r="HL268" i="1"/>
  <c r="HL221" i="1"/>
  <c r="HL267" i="1"/>
  <c r="HL239" i="1"/>
  <c r="HL101" i="1"/>
  <c r="HL75" i="1"/>
  <c r="HL42" i="1"/>
  <c r="HL136" i="1"/>
  <c r="HL226" i="1"/>
  <c r="HL18" i="1"/>
  <c r="HL252" i="1"/>
  <c r="HL28" i="1"/>
  <c r="HL172" i="1"/>
  <c r="HL70" i="1"/>
  <c r="HL58" i="1"/>
  <c r="HL209" i="1"/>
  <c r="HL126" i="1"/>
  <c r="HL259" i="1"/>
  <c r="HL71" i="1"/>
  <c r="HL92" i="1"/>
  <c r="HL191" i="1"/>
  <c r="HL197" i="1"/>
  <c r="HL12" i="1"/>
  <c r="HL19" i="1"/>
  <c r="HL45" i="1"/>
  <c r="HL171" i="1"/>
  <c r="HL212" i="1"/>
  <c r="HL50" i="1"/>
  <c r="HL139" i="1"/>
  <c r="HL168" i="1"/>
  <c r="HL266" i="1"/>
  <c r="HL285" i="1"/>
  <c r="HL257" i="1"/>
  <c r="HL118" i="1"/>
  <c r="HL244" i="1"/>
  <c r="HL143" i="1"/>
  <c r="HL284" i="1"/>
  <c r="HL3" i="1"/>
  <c r="HL31" i="1"/>
  <c r="HL40" i="1"/>
  <c r="HO98" i="1"/>
  <c r="HL277" i="1"/>
  <c r="HL53" i="1"/>
  <c r="HL43" i="1"/>
  <c r="HL187" i="1"/>
  <c r="HL67" i="1"/>
  <c r="HL258" i="1"/>
  <c r="HL33" i="1"/>
  <c r="HL276" i="1"/>
  <c r="HL263" i="1"/>
  <c r="HL25" i="1"/>
  <c r="HL110" i="1"/>
  <c r="HL215" i="1"/>
  <c r="HL254" i="1"/>
  <c r="HL283" i="1"/>
  <c r="HL234" i="1"/>
  <c r="HL138" i="1"/>
  <c r="HL186" i="1"/>
  <c r="HL190" i="1"/>
  <c r="HM98" i="1"/>
  <c r="HP29" i="1"/>
  <c r="HL90" i="1"/>
  <c r="HL228" i="1"/>
  <c r="HL289" i="1"/>
  <c r="HL223" i="1"/>
  <c r="HL81" i="1"/>
  <c r="HL174" i="1"/>
  <c r="HL10" i="1"/>
  <c r="HL103" i="1"/>
  <c r="HL222" i="1"/>
  <c r="HL88" i="1"/>
  <c r="HL46" i="1"/>
  <c r="HL170" i="1"/>
  <c r="HL85" i="1"/>
  <c r="HL32" i="1"/>
  <c r="HL220" i="1"/>
  <c r="HL117" i="1"/>
  <c r="HL173" i="1"/>
  <c r="HL301" i="1"/>
  <c r="HL199" i="1"/>
  <c r="HL115" i="1"/>
  <c r="HL210" i="1"/>
  <c r="HL193" i="1"/>
  <c r="HL11" i="1"/>
  <c r="HL113" i="1"/>
  <c r="HL112" i="1"/>
  <c r="HL227" i="1"/>
  <c r="HL83" i="1"/>
  <c r="HL269" i="1"/>
  <c r="HL208" i="1"/>
  <c r="HL141" i="1"/>
  <c r="HL183" i="1"/>
  <c r="HL253" i="1"/>
  <c r="HL185" i="1"/>
  <c r="HL248" i="1"/>
  <c r="HL96" i="1"/>
  <c r="IC94" i="1"/>
  <c r="IC293" i="1"/>
  <c r="IC5" i="1"/>
  <c r="IC151" i="1"/>
  <c r="IC109" i="1"/>
  <c r="IC51" i="1"/>
  <c r="IC142" i="1"/>
  <c r="IC288" i="1"/>
  <c r="IC261" i="1"/>
  <c r="IC105" i="1"/>
  <c r="IC135" i="1"/>
  <c r="IC76" i="1"/>
  <c r="HL89" i="1"/>
  <c r="HL178" i="1"/>
  <c r="HL229" i="1"/>
  <c r="HL125" i="1"/>
  <c r="HL24" i="1"/>
  <c r="HL182" i="1"/>
  <c r="HL124" i="1"/>
  <c r="HL237" i="1"/>
  <c r="HL198" i="1"/>
  <c r="HL157" i="1"/>
  <c r="HL106" i="1"/>
  <c r="HL235" i="1"/>
  <c r="HL287" i="1"/>
  <c r="HL184" i="1"/>
  <c r="HL164" i="1"/>
  <c r="HL57" i="1"/>
  <c r="HL37" i="1"/>
  <c r="HL272" i="1"/>
  <c r="HL247" i="1"/>
  <c r="HL211" i="1"/>
  <c r="HL159" i="1"/>
  <c r="HL111" i="1"/>
  <c r="HL204" i="1"/>
  <c r="HL72" i="1"/>
  <c r="HL194" i="1"/>
  <c r="HL97" i="1"/>
  <c r="HL61" i="1"/>
  <c r="HL304" i="1"/>
  <c r="HL201" i="1"/>
  <c r="HL232" i="1"/>
  <c r="HL114" i="1"/>
  <c r="HL62" i="1"/>
  <c r="HL274" i="1"/>
  <c r="HL55" i="1"/>
  <c r="HL64" i="1"/>
  <c r="HL296" i="1"/>
  <c r="HM295" i="1"/>
  <c r="HM163" i="1"/>
  <c r="HM294" i="1"/>
  <c r="HM26" i="1"/>
  <c r="HM245" i="1"/>
  <c r="HM240" i="1"/>
  <c r="HM93" i="1"/>
  <c r="HM36" i="1"/>
  <c r="HM128" i="1"/>
  <c r="HM78" i="1"/>
  <c r="HM132" i="1"/>
  <c r="HM145" i="1"/>
  <c r="HM41" i="1"/>
  <c r="HM9" i="1"/>
  <c r="HM22" i="1"/>
  <c r="HM161" i="1"/>
  <c r="HM123" i="1"/>
  <c r="HM91" i="1"/>
  <c r="HM47" i="1"/>
  <c r="HM273" i="1"/>
  <c r="HM218" i="1"/>
  <c r="HM38" i="1"/>
  <c r="HM52" i="1"/>
  <c r="HM271" i="1"/>
  <c r="HM56" i="1"/>
  <c r="HM203" i="1"/>
  <c r="HM219" i="1"/>
  <c r="HM236" i="1"/>
  <c r="HM7" i="1"/>
  <c r="HM255" i="1"/>
  <c r="HM134" i="1"/>
  <c r="HM119" i="1"/>
  <c r="HM196" i="1"/>
  <c r="HM27" i="1"/>
  <c r="HM148" i="1"/>
  <c r="HM275" i="1"/>
  <c r="HM29" i="1"/>
  <c r="HM116" i="1"/>
  <c r="HM216" i="1"/>
  <c r="HM300" i="1"/>
  <c r="HM249" i="1"/>
  <c r="HM34" i="1"/>
  <c r="HM86" i="1"/>
  <c r="HM180" i="1"/>
  <c r="HM224" i="1"/>
  <c r="HM20" i="1"/>
  <c r="HM144" i="1"/>
  <c r="HM250" i="1"/>
  <c r="HM162" i="1"/>
  <c r="HM181" i="1"/>
  <c r="HM167" i="1"/>
  <c r="HM281" i="1"/>
  <c r="HM87" i="1"/>
  <c r="HM129" i="1"/>
  <c r="HM95" i="1"/>
  <c r="HM137" i="1"/>
  <c r="HM260" i="1"/>
  <c r="HM68" i="1"/>
  <c r="HM270" i="1"/>
  <c r="IX29" i="1"/>
  <c r="HP98" i="1"/>
  <c r="HN29" i="1"/>
  <c r="HO29" i="1"/>
  <c r="HL295" i="1"/>
  <c r="HL163" i="1"/>
  <c r="HL294" i="1"/>
  <c r="HL26" i="1"/>
  <c r="HL54" i="1"/>
  <c r="HL245" i="1"/>
  <c r="HL39" i="1"/>
  <c r="HL240" i="1"/>
  <c r="HL299" i="1"/>
  <c r="HL280" i="1"/>
  <c r="HL93" i="1"/>
  <c r="HL36" i="1"/>
  <c r="HL128" i="1"/>
  <c r="HL78" i="1"/>
  <c r="HL156" i="1"/>
  <c r="HL132" i="1"/>
  <c r="HL145" i="1"/>
  <c r="HL41" i="1"/>
  <c r="HL9" i="1"/>
  <c r="HL23" i="1"/>
  <c r="HL121" i="1"/>
  <c r="HL22" i="1"/>
  <c r="HL161" i="1"/>
  <c r="HL123" i="1"/>
  <c r="HL91" i="1"/>
  <c r="HL47" i="1"/>
  <c r="HL273" i="1"/>
  <c r="HL218" i="1"/>
  <c r="HL38" i="1"/>
  <c r="HL291" i="1"/>
  <c r="HL52" i="1"/>
  <c r="HL147" i="1"/>
  <c r="HL271" i="1"/>
  <c r="HL56" i="1"/>
  <c r="HL203" i="1"/>
  <c r="HL219" i="1"/>
  <c r="HL236" i="1"/>
  <c r="HL7" i="1"/>
  <c r="HL255" i="1"/>
  <c r="HL134" i="1"/>
  <c r="HL119" i="1"/>
  <c r="HL196" i="1"/>
  <c r="HL27" i="1"/>
  <c r="HL148" i="1"/>
  <c r="HL275" i="1"/>
  <c r="HL29" i="1"/>
  <c r="HL116" i="1"/>
  <c r="HL216" i="1"/>
  <c r="HL300" i="1"/>
  <c r="HL249" i="1"/>
  <c r="HL34" i="1"/>
  <c r="HL264" i="1"/>
  <c r="HL86" i="1"/>
  <c r="HL180" i="1"/>
  <c r="HL224" i="1"/>
  <c r="HL20" i="1"/>
  <c r="HL84" i="1"/>
  <c r="HL144" i="1"/>
  <c r="HL250" i="1"/>
  <c r="HL162" i="1"/>
  <c r="HL181" i="1"/>
  <c r="HL167" i="1"/>
  <c r="HL281" i="1"/>
  <c r="HL87" i="1"/>
  <c r="HL129" i="1"/>
  <c r="HL95" i="1"/>
  <c r="HL137" i="1"/>
  <c r="HL260" i="1"/>
  <c r="HL68" i="1"/>
  <c r="HL270" i="1"/>
  <c r="HL98" i="1"/>
  <c r="HM291" i="1"/>
  <c r="HM264" i="1"/>
  <c r="HM19" i="1"/>
  <c r="HM45" i="1"/>
  <c r="HM171" i="1"/>
  <c r="HM212" i="1"/>
  <c r="HM50" i="1"/>
  <c r="HM139" i="1"/>
  <c r="HM168" i="1"/>
  <c r="HM266" i="1"/>
  <c r="HM285" i="1"/>
  <c r="HM257" i="1"/>
  <c r="HM118" i="1"/>
  <c r="HM244" i="1"/>
  <c r="HM143" i="1"/>
  <c r="HM284" i="1"/>
  <c r="HM3" i="1"/>
  <c r="HM31" i="1"/>
  <c r="HM40" i="1"/>
  <c r="HM53" i="1"/>
  <c r="HM43" i="1"/>
  <c r="HM187" i="1"/>
  <c r="HM67" i="1"/>
  <c r="HM258" i="1"/>
  <c r="HM33" i="1"/>
  <c r="HM276" i="1"/>
  <c r="HM263" i="1"/>
  <c r="HM25" i="1"/>
  <c r="HM110" i="1"/>
  <c r="HM215" i="1"/>
  <c r="HM254" i="1"/>
  <c r="HM283" i="1"/>
  <c r="HM234" i="1"/>
  <c r="HM138" i="1"/>
  <c r="HM186" i="1"/>
  <c r="HM190" i="1"/>
  <c r="HM90" i="1"/>
  <c r="HM228" i="1"/>
  <c r="HM289" i="1"/>
  <c r="HM223" i="1"/>
  <c r="HM81" i="1"/>
  <c r="HM174" i="1"/>
  <c r="HM10" i="1"/>
  <c r="HM103" i="1"/>
  <c r="HM222" i="1"/>
  <c r="HM88" i="1"/>
  <c r="HM46" i="1"/>
  <c r="HM170" i="1"/>
  <c r="HM85" i="1"/>
  <c r="HM32" i="1"/>
  <c r="HM220" i="1"/>
  <c r="HM117" i="1"/>
  <c r="HM173" i="1"/>
  <c r="HM301" i="1"/>
  <c r="HM199" i="1"/>
  <c r="HM115" i="1"/>
  <c r="HM210" i="1"/>
  <c r="HM193" i="1"/>
  <c r="HM11" i="1"/>
  <c r="HM113" i="1"/>
  <c r="HM112" i="1"/>
  <c r="HM227" i="1"/>
  <c r="HM83" i="1"/>
  <c r="HM269" i="1"/>
  <c r="HM208" i="1"/>
  <c r="HM141" i="1"/>
  <c r="HM183" i="1"/>
  <c r="HM253" i="1"/>
  <c r="HM185" i="1"/>
  <c r="HM248" i="1"/>
  <c r="HM96" i="1"/>
  <c r="HM54" i="1"/>
  <c r="HM280" i="1"/>
  <c r="IW98" i="1"/>
  <c r="IV98" i="1"/>
  <c r="HM94" i="1"/>
  <c r="HM160" i="1"/>
  <c r="HM293" i="1"/>
  <c r="HM200" i="1"/>
  <c r="HM133" i="1"/>
  <c r="HM5" i="1"/>
  <c r="HM177" i="1"/>
  <c r="HM104" i="1"/>
  <c r="HM151" i="1"/>
  <c r="HM146" i="1"/>
  <c r="HM99" i="1"/>
  <c r="HM109" i="1"/>
  <c r="HM217" i="1"/>
  <c r="HM82" i="1"/>
  <c r="HM51" i="1"/>
  <c r="HM213" i="1"/>
  <c r="HM214" i="1"/>
  <c r="HM142" i="1"/>
  <c r="HM130" i="1"/>
  <c r="HM140" i="1"/>
  <c r="HM288" i="1"/>
  <c r="HM265" i="1"/>
  <c r="HM231" i="1"/>
  <c r="HM261" i="1"/>
  <c r="HM150" i="1"/>
  <c r="HM195" i="1"/>
  <c r="HM105" i="1"/>
  <c r="HM69" i="1"/>
  <c r="HM49" i="1"/>
  <c r="HM135" i="1"/>
  <c r="HM278" i="1"/>
  <c r="HM4" i="1"/>
  <c r="HM76" i="1"/>
  <c r="HM2" i="1"/>
  <c r="HM279" i="1"/>
  <c r="HM175" i="1"/>
  <c r="HM16" i="1"/>
  <c r="HM154" i="1"/>
  <c r="HM202" i="1"/>
  <c r="HM44" i="1"/>
  <c r="HM80" i="1"/>
  <c r="HM256" i="1"/>
  <c r="HM233" i="1"/>
  <c r="HM238" i="1"/>
  <c r="HM73" i="1"/>
  <c r="HM120" i="1"/>
  <c r="HM205" i="1"/>
  <c r="HM30" i="1"/>
  <c r="HM63" i="1"/>
  <c r="HM188" i="1"/>
  <c r="HM165" i="1"/>
  <c r="HM246" i="1"/>
  <c r="HM176" i="1"/>
  <c r="HM35" i="1"/>
  <c r="HM108" i="1"/>
  <c r="HM297" i="1"/>
  <c r="HM243" i="1"/>
  <c r="HM102" i="1"/>
  <c r="HM192" i="1"/>
  <c r="HM230" i="1"/>
  <c r="HM21" i="1"/>
  <c r="HM59" i="1"/>
  <c r="HM149" i="1"/>
  <c r="HM100" i="1"/>
  <c r="HM158" i="1"/>
  <c r="HM15" i="1"/>
  <c r="HM60" i="1"/>
  <c r="HM8" i="1"/>
  <c r="HM127" i="1"/>
  <c r="HM131" i="1"/>
  <c r="HM277" i="1"/>
  <c r="HM299" i="1"/>
  <c r="HM121" i="1"/>
  <c r="HM84" i="1"/>
  <c r="HM39" i="1"/>
  <c r="FP177" i="1"/>
  <c r="GV177" i="1"/>
  <c r="IW29" i="1"/>
  <c r="IV29" i="1"/>
  <c r="HM302" i="1"/>
  <c r="HM262" i="1"/>
  <c r="HM298" i="1"/>
  <c r="HM251" i="1"/>
  <c r="HM107" i="1"/>
  <c r="HM166" i="1"/>
  <c r="HM152" i="1"/>
  <c r="HM155" i="1"/>
  <c r="HM225" i="1"/>
  <c r="HM292" i="1"/>
  <c r="HM6" i="1"/>
  <c r="HM268" i="1"/>
  <c r="HM221" i="1"/>
  <c r="HM267" i="1"/>
  <c r="HM239" i="1"/>
  <c r="HM101" i="1"/>
  <c r="HM75" i="1"/>
  <c r="HM42" i="1"/>
  <c r="HM136" i="1"/>
  <c r="HM226" i="1"/>
  <c r="HM18" i="1"/>
  <c r="HM252" i="1"/>
  <c r="HM28" i="1"/>
  <c r="HM172" i="1"/>
  <c r="HM70" i="1"/>
  <c r="HM58" i="1"/>
  <c r="HM209" i="1"/>
  <c r="HM126" i="1"/>
  <c r="HM259" i="1"/>
  <c r="HM71" i="1"/>
  <c r="HM92" i="1"/>
  <c r="HM191" i="1"/>
  <c r="HM197" i="1"/>
  <c r="HM12" i="1"/>
  <c r="HM89" i="1"/>
  <c r="HM178" i="1"/>
  <c r="HM229" i="1"/>
  <c r="HM125" i="1"/>
  <c r="HM24" i="1"/>
  <c r="HM182" i="1"/>
  <c r="HM124" i="1"/>
  <c r="HM237" i="1"/>
  <c r="HM198" i="1"/>
  <c r="HM157" i="1"/>
  <c r="HM106" i="1"/>
  <c r="HM235" i="1"/>
  <c r="HM287" i="1"/>
  <c r="HM184" i="1"/>
  <c r="HM164" i="1"/>
  <c r="HM57" i="1"/>
  <c r="HM37" i="1"/>
  <c r="HM272" i="1"/>
  <c r="HM247" i="1"/>
  <c r="HM211" i="1"/>
  <c r="HM159" i="1"/>
  <c r="HM111" i="1"/>
  <c r="HM204" i="1"/>
  <c r="HM72" i="1"/>
  <c r="HM194" i="1"/>
  <c r="HM97" i="1"/>
  <c r="HM61" i="1"/>
  <c r="HM304" i="1"/>
  <c r="HM201" i="1"/>
  <c r="HM232" i="1"/>
  <c r="HM114" i="1"/>
  <c r="HM62" i="1"/>
  <c r="HM274" i="1"/>
  <c r="HM55" i="1"/>
  <c r="HM64" i="1"/>
  <c r="HM296" i="1"/>
  <c r="HM156" i="1"/>
  <c r="HM23" i="1"/>
  <c r="HM147" i="1"/>
  <c r="IX98" i="1"/>
  <c r="HN98" i="1"/>
  <c r="IC295" i="1"/>
  <c r="IC245" i="1"/>
  <c r="IC299" i="1"/>
  <c r="IC36" i="1"/>
  <c r="IC156" i="1"/>
  <c r="IC145" i="1"/>
  <c r="IC23" i="1"/>
  <c r="IC161" i="1"/>
  <c r="IC47" i="1"/>
  <c r="IC38" i="1"/>
  <c r="IC163" i="1"/>
  <c r="IC200" i="1"/>
  <c r="IC26" i="1"/>
  <c r="IC177" i="1"/>
  <c r="IC39" i="1"/>
  <c r="IC146" i="1"/>
  <c r="IC280" i="1"/>
  <c r="IC217" i="1"/>
  <c r="IC128" i="1"/>
  <c r="IC213" i="1"/>
  <c r="IC132" i="1"/>
  <c r="IC130" i="1"/>
  <c r="IC41" i="1"/>
  <c r="IC302" i="1"/>
  <c r="IC171" i="1"/>
  <c r="IC139" i="1"/>
  <c r="IC166" i="1"/>
  <c r="IC285" i="1"/>
  <c r="IC155" i="1"/>
  <c r="IC244" i="1"/>
  <c r="IC6" i="1"/>
  <c r="IC284" i="1"/>
  <c r="IC267" i="1"/>
  <c r="IC31" i="1"/>
  <c r="IC75" i="1"/>
  <c r="IC43" i="1"/>
  <c r="IC226" i="1"/>
  <c r="IC258" i="1"/>
  <c r="IC28" i="1"/>
  <c r="IC263" i="1"/>
  <c r="IC58" i="1"/>
  <c r="IC215" i="1"/>
  <c r="IC259" i="1"/>
  <c r="IC45" i="1"/>
  <c r="IC298" i="1"/>
  <c r="IC50" i="1"/>
  <c r="IC107" i="1"/>
  <c r="IC266" i="1"/>
  <c r="IC118" i="1"/>
  <c r="IC292" i="1"/>
  <c r="IC143" i="1"/>
  <c r="IC221" i="1"/>
  <c r="IC3" i="1"/>
  <c r="IC101" i="1"/>
  <c r="IC53" i="1"/>
  <c r="IC136" i="1"/>
  <c r="IC67" i="1"/>
  <c r="IC252" i="1"/>
  <c r="IC276" i="1"/>
  <c r="IC70" i="1"/>
  <c r="IC110" i="1"/>
  <c r="IC126" i="1"/>
  <c r="IC283" i="1"/>
  <c r="IC92" i="1"/>
  <c r="IC186" i="1"/>
  <c r="IC12" i="1"/>
  <c r="IC90" i="1"/>
  <c r="IC19" i="1"/>
  <c r="IC262" i="1"/>
  <c r="IC212" i="1"/>
  <c r="IC251" i="1"/>
  <c r="IC168" i="1"/>
  <c r="IC152" i="1"/>
  <c r="IC257" i="1"/>
  <c r="IC225" i="1"/>
  <c r="IC268" i="1"/>
  <c r="IC239" i="1"/>
  <c r="IC40" i="1"/>
  <c r="IC42" i="1"/>
  <c r="IC187" i="1"/>
  <c r="IC18" i="1"/>
  <c r="IC33" i="1"/>
  <c r="IC172" i="1"/>
  <c r="IC25" i="1"/>
  <c r="IC209" i="1"/>
  <c r="IC254" i="1"/>
  <c r="IC71" i="1"/>
  <c r="IC138" i="1"/>
  <c r="IC197" i="1"/>
  <c r="IC178" i="1"/>
  <c r="IC289" i="1"/>
  <c r="IC24" i="1"/>
  <c r="IC174" i="1"/>
  <c r="IC237" i="1"/>
  <c r="IC222" i="1"/>
  <c r="IC106" i="1"/>
  <c r="IC170" i="1"/>
  <c r="IC184" i="1"/>
  <c r="IC220" i="1"/>
  <c r="IC37" i="1"/>
  <c r="IC301" i="1"/>
  <c r="IC211" i="1"/>
  <c r="IC224" i="1"/>
  <c r="IC192" i="1"/>
  <c r="IC144" i="1"/>
  <c r="IC112" i="1"/>
  <c r="IC61" i="1"/>
  <c r="IC269" i="1"/>
  <c r="IC232" i="1"/>
  <c r="IC183" i="1"/>
  <c r="IC274" i="1"/>
  <c r="IC248" i="1"/>
  <c r="IC296" i="1"/>
  <c r="IT163" i="1"/>
  <c r="IT200" i="1"/>
  <c r="IT26" i="1"/>
  <c r="IT177" i="1"/>
  <c r="IT39" i="1"/>
  <c r="IT146" i="1"/>
  <c r="IT280" i="1"/>
  <c r="IT217" i="1"/>
  <c r="IT128" i="1"/>
  <c r="IT213" i="1"/>
  <c r="IT132" i="1"/>
  <c r="IT130" i="1"/>
  <c r="IT41" i="1"/>
  <c r="IT265" i="1"/>
  <c r="IT121" i="1"/>
  <c r="IT150" i="1"/>
  <c r="IT123" i="1"/>
  <c r="IT69" i="1"/>
  <c r="IT273" i="1"/>
  <c r="IT278" i="1"/>
  <c r="IT291" i="1"/>
  <c r="IT271" i="1"/>
  <c r="IT16" i="1"/>
  <c r="IT219" i="1"/>
  <c r="IT44" i="1"/>
  <c r="IT255" i="1"/>
  <c r="IT233" i="1"/>
  <c r="IT196" i="1"/>
  <c r="IT120" i="1"/>
  <c r="IT275" i="1"/>
  <c r="IT63" i="1"/>
  <c r="IT216" i="1"/>
  <c r="IT246" i="1"/>
  <c r="IT34" i="1"/>
  <c r="IT108" i="1"/>
  <c r="IT180" i="1"/>
  <c r="IT210" i="1"/>
  <c r="IT204" i="1"/>
  <c r="IT113" i="1"/>
  <c r="IT21" i="1"/>
  <c r="IT181" i="1"/>
  <c r="IT100" i="1"/>
  <c r="IT87" i="1"/>
  <c r="IT60" i="1"/>
  <c r="IT137" i="1"/>
  <c r="IT131" i="1"/>
  <c r="IT270" i="1"/>
  <c r="JK302" i="1"/>
  <c r="JK171" i="1"/>
  <c r="JK139" i="1"/>
  <c r="JK166" i="1"/>
  <c r="JK285" i="1"/>
  <c r="JK155" i="1"/>
  <c r="JK244" i="1"/>
  <c r="JK6" i="1"/>
  <c r="JK284" i="1"/>
  <c r="JK267" i="1"/>
  <c r="JK31" i="1"/>
  <c r="JK75" i="1"/>
  <c r="JK43" i="1"/>
  <c r="JK226" i="1"/>
  <c r="JK258" i="1"/>
  <c r="JK28" i="1"/>
  <c r="JK263" i="1"/>
  <c r="JK58" i="1"/>
  <c r="JK215" i="1"/>
  <c r="JK259" i="1"/>
  <c r="JK234" i="1"/>
  <c r="JK191" i="1"/>
  <c r="JK190" i="1"/>
  <c r="JK89" i="1"/>
  <c r="JK228" i="1"/>
  <c r="JK125" i="1"/>
  <c r="JK81" i="1"/>
  <c r="IC265" i="1"/>
  <c r="IC121" i="1"/>
  <c r="IC150" i="1"/>
  <c r="IC123" i="1"/>
  <c r="IC69" i="1"/>
  <c r="IC273" i="1"/>
  <c r="IC278" i="1"/>
  <c r="IC291" i="1"/>
  <c r="IC271" i="1"/>
  <c r="IC16" i="1"/>
  <c r="IC219" i="1"/>
  <c r="IC44" i="1"/>
  <c r="IC255" i="1"/>
  <c r="IC233" i="1"/>
  <c r="IC196" i="1"/>
  <c r="IC120" i="1"/>
  <c r="IC275" i="1"/>
  <c r="IC63" i="1"/>
  <c r="IC216" i="1"/>
  <c r="IC246" i="1"/>
  <c r="IC34" i="1"/>
  <c r="IC108" i="1"/>
  <c r="IC180" i="1"/>
  <c r="IC210" i="1"/>
  <c r="IC204" i="1"/>
  <c r="IC113" i="1"/>
  <c r="IC21" i="1"/>
  <c r="IC181" i="1"/>
  <c r="IC100" i="1"/>
  <c r="IC87" i="1"/>
  <c r="IC60" i="1"/>
  <c r="IC137" i="1"/>
  <c r="IC131" i="1"/>
  <c r="IC270" i="1"/>
  <c r="IT302" i="1"/>
  <c r="IT171" i="1"/>
  <c r="IT139" i="1"/>
  <c r="IT166" i="1"/>
  <c r="IT285" i="1"/>
  <c r="IT155" i="1"/>
  <c r="IT244" i="1"/>
  <c r="IT6" i="1"/>
  <c r="IT284" i="1"/>
  <c r="IT267" i="1"/>
  <c r="IT31" i="1"/>
  <c r="IT75" i="1"/>
  <c r="IT43" i="1"/>
  <c r="IT226" i="1"/>
  <c r="IT258" i="1"/>
  <c r="IT28" i="1"/>
  <c r="IT263" i="1"/>
  <c r="IT58" i="1"/>
  <c r="IT215" i="1"/>
  <c r="IT259" i="1"/>
  <c r="IT234" i="1"/>
  <c r="IT191" i="1"/>
  <c r="IT190" i="1"/>
  <c r="IT89" i="1"/>
  <c r="IT228" i="1"/>
  <c r="IT125" i="1"/>
  <c r="IT81" i="1"/>
  <c r="IT124" i="1"/>
  <c r="IT103" i="1"/>
  <c r="IT157" i="1"/>
  <c r="IT46" i="1"/>
  <c r="IT287" i="1"/>
  <c r="IT32" i="1"/>
  <c r="IT57" i="1"/>
  <c r="JK19" i="1"/>
  <c r="JK262" i="1"/>
  <c r="JK212" i="1"/>
  <c r="JK251" i="1"/>
  <c r="JK168" i="1"/>
  <c r="JK152" i="1"/>
  <c r="JK257" i="1"/>
  <c r="JK225" i="1"/>
  <c r="JK268" i="1"/>
  <c r="JK239" i="1"/>
  <c r="JK40" i="1"/>
  <c r="JK42" i="1"/>
  <c r="JK187" i="1"/>
  <c r="JK18" i="1"/>
  <c r="JK33" i="1"/>
  <c r="JK172" i="1"/>
  <c r="JK124" i="1"/>
  <c r="JK103" i="1"/>
  <c r="JK157" i="1"/>
  <c r="JK46" i="1"/>
  <c r="JK287" i="1"/>
  <c r="JK32" i="1"/>
  <c r="JK57" i="1"/>
  <c r="JK173" i="1"/>
  <c r="JK247" i="1"/>
  <c r="JK115" i="1"/>
  <c r="JK102" i="1"/>
  <c r="JK84" i="1"/>
  <c r="JK97" i="1"/>
  <c r="JK83" i="1"/>
  <c r="JK201" i="1"/>
  <c r="JK141" i="1"/>
  <c r="JK62" i="1"/>
  <c r="JK185" i="1"/>
  <c r="IT173" i="1"/>
  <c r="IT247" i="1"/>
  <c r="IT115" i="1"/>
  <c r="IT102" i="1"/>
  <c r="IT84" i="1"/>
  <c r="IT97" i="1"/>
  <c r="IC234" i="1"/>
  <c r="IC191" i="1"/>
  <c r="IC190" i="1"/>
  <c r="IC89" i="1"/>
  <c r="IC228" i="1"/>
  <c r="IC125" i="1"/>
  <c r="IC81" i="1"/>
  <c r="IC124" i="1"/>
  <c r="IC103" i="1"/>
  <c r="IC157" i="1"/>
  <c r="IC46" i="1"/>
  <c r="IC287" i="1"/>
  <c r="IC32" i="1"/>
  <c r="IC57" i="1"/>
  <c r="IC173" i="1"/>
  <c r="IC247" i="1"/>
  <c r="IC115" i="1"/>
  <c r="IC102" i="1"/>
  <c r="IC84" i="1"/>
  <c r="IC97" i="1"/>
  <c r="IC83" i="1"/>
  <c r="IC201" i="1"/>
  <c r="IC141" i="1"/>
  <c r="IC62" i="1"/>
  <c r="IC185" i="1"/>
  <c r="IC64" i="1"/>
  <c r="IT94" i="1"/>
  <c r="IT295" i="1"/>
  <c r="IT293" i="1"/>
  <c r="IT5" i="1"/>
  <c r="IT245" i="1"/>
  <c r="IT151" i="1"/>
  <c r="IT299" i="1"/>
  <c r="IT109" i="1"/>
  <c r="JM29" i="1"/>
  <c r="IT83" i="1"/>
  <c r="IT201" i="1"/>
  <c r="IT141" i="1"/>
  <c r="IT62" i="1"/>
  <c r="IT185" i="1"/>
  <c r="IT64" i="1"/>
  <c r="JK94" i="1"/>
  <c r="JK295" i="1"/>
  <c r="JK293" i="1"/>
  <c r="JK5" i="1"/>
  <c r="JK245" i="1"/>
  <c r="JK151" i="1"/>
  <c r="JK299" i="1"/>
  <c r="JK109" i="1"/>
  <c r="JK36" i="1"/>
  <c r="JK51" i="1"/>
  <c r="JK156" i="1"/>
  <c r="JK142" i="1"/>
  <c r="JK145" i="1"/>
  <c r="JK288" i="1"/>
  <c r="JK23" i="1"/>
  <c r="JK261" i="1"/>
  <c r="JK161" i="1"/>
  <c r="JK105" i="1"/>
  <c r="JK47" i="1"/>
  <c r="JK135" i="1"/>
  <c r="JK64" i="1"/>
  <c r="JM98" i="1"/>
  <c r="IE29" i="1"/>
  <c r="JO29" i="1"/>
  <c r="JN98" i="1"/>
  <c r="IT36" i="1"/>
  <c r="IT51" i="1"/>
  <c r="IT156" i="1"/>
  <c r="IT142" i="1"/>
  <c r="IT145" i="1"/>
  <c r="IT288" i="1"/>
  <c r="IT23" i="1"/>
  <c r="IT261" i="1"/>
  <c r="IT161" i="1"/>
  <c r="IT105" i="1"/>
  <c r="IT47" i="1"/>
  <c r="IT135" i="1"/>
  <c r="IT38" i="1"/>
  <c r="IT76" i="1"/>
  <c r="IT147" i="1"/>
  <c r="IT175" i="1"/>
  <c r="IT203" i="1"/>
  <c r="IT202" i="1"/>
  <c r="IT7" i="1"/>
  <c r="IT256" i="1"/>
  <c r="IT119" i="1"/>
  <c r="IT73" i="1"/>
  <c r="IT148" i="1"/>
  <c r="IT30" i="1"/>
  <c r="IT116" i="1"/>
  <c r="IT165" i="1"/>
  <c r="IT249" i="1"/>
  <c r="IT35" i="1"/>
  <c r="IT86" i="1"/>
  <c r="IT243" i="1"/>
  <c r="IT111" i="1"/>
  <c r="IT11" i="1"/>
  <c r="IT194" i="1"/>
  <c r="IT162" i="1"/>
  <c r="IT149" i="1"/>
  <c r="IT281" i="1"/>
  <c r="IT15" i="1"/>
  <c r="IT95" i="1"/>
  <c r="IT127" i="1"/>
  <c r="IT68" i="1"/>
  <c r="JK45" i="1"/>
  <c r="JK298" i="1"/>
  <c r="JK50" i="1"/>
  <c r="JK107" i="1"/>
  <c r="JK266" i="1"/>
  <c r="JK118" i="1"/>
  <c r="JK292" i="1"/>
  <c r="JK143" i="1"/>
  <c r="JK221" i="1"/>
  <c r="JK3" i="1"/>
  <c r="JK101" i="1"/>
  <c r="JK53" i="1"/>
  <c r="JK136" i="1"/>
  <c r="BI315" i="1"/>
  <c r="BH322" i="1" s="1"/>
  <c r="BI316" i="1"/>
  <c r="BI319" i="1"/>
  <c r="BI317" i="1"/>
  <c r="CB315" i="1"/>
  <c r="CB319" i="1"/>
  <c r="CB316" i="1"/>
  <c r="CB317" i="1"/>
  <c r="CU317" i="1"/>
  <c r="CU319" i="1"/>
  <c r="CU315" i="1"/>
  <c r="CU316" i="1"/>
  <c r="W319" i="1"/>
  <c r="W317" i="1"/>
  <c r="W316" i="1"/>
  <c r="W315" i="1"/>
  <c r="DN315" i="1"/>
  <c r="DN316" i="1"/>
  <c r="DN317" i="1"/>
  <c r="DN319" i="1"/>
  <c r="DM315" i="1"/>
  <c r="DM316" i="1"/>
  <c r="DM317" i="1"/>
  <c r="DM319" i="1"/>
  <c r="EZ316" i="1"/>
  <c r="EZ319" i="1"/>
  <c r="EZ317" i="1"/>
  <c r="EZ315" i="1"/>
  <c r="AN316" i="1"/>
  <c r="AN317" i="1"/>
  <c r="AN319" i="1"/>
  <c r="AN315" i="1"/>
  <c r="EX317" i="1"/>
  <c r="EX316" i="1"/>
  <c r="EX319" i="1"/>
  <c r="EX315" i="1"/>
  <c r="EG317" i="1"/>
  <c r="EG319" i="1"/>
  <c r="EG315" i="1"/>
  <c r="EG316" i="1"/>
  <c r="AP317" i="1"/>
  <c r="AP319" i="1"/>
  <c r="AP315" i="1"/>
  <c r="AP316" i="1"/>
  <c r="HR310" i="1"/>
  <c r="HR307" i="1"/>
  <c r="JL302" i="1"/>
  <c r="JL171" i="1"/>
  <c r="JL139" i="1"/>
  <c r="JL166" i="1"/>
  <c r="JL285" i="1"/>
  <c r="JL155" i="1"/>
  <c r="JL244" i="1"/>
  <c r="JL6" i="1"/>
  <c r="JL284" i="1"/>
  <c r="JL267" i="1"/>
  <c r="JL31" i="1"/>
  <c r="JL75" i="1"/>
  <c r="JL43" i="1"/>
  <c r="JL226" i="1"/>
  <c r="JL258" i="1"/>
  <c r="JL28" i="1"/>
  <c r="JL263" i="1"/>
  <c r="JL58" i="1"/>
  <c r="JL215" i="1"/>
  <c r="JL259" i="1"/>
  <c r="JL234" i="1"/>
  <c r="JL191" i="1"/>
  <c r="JL190" i="1"/>
  <c r="JL89" i="1"/>
  <c r="JL228" i="1"/>
  <c r="JL125" i="1"/>
  <c r="JL81" i="1"/>
  <c r="JL124" i="1"/>
  <c r="JL103" i="1"/>
  <c r="JL157" i="1"/>
  <c r="JL46" i="1"/>
  <c r="JL287" i="1"/>
  <c r="JL32" i="1"/>
  <c r="JL57" i="1"/>
  <c r="JL173" i="1"/>
  <c r="JL247" i="1"/>
  <c r="JL115" i="1"/>
  <c r="JL102" i="1"/>
  <c r="JL84" i="1"/>
  <c r="JL97" i="1"/>
  <c r="JL83" i="1"/>
  <c r="JL201" i="1"/>
  <c r="JL141" i="1"/>
  <c r="JL62" i="1"/>
  <c r="JL185" i="1"/>
  <c r="JL64" i="1"/>
  <c r="AO315" i="1"/>
  <c r="CS315" i="1"/>
  <c r="HQ310" i="1"/>
  <c r="HQ307" i="1"/>
  <c r="AO319" i="1"/>
  <c r="CS317" i="1"/>
  <c r="V319" i="1"/>
  <c r="V317" i="1"/>
  <c r="V316" i="1"/>
  <c r="V315" i="1"/>
  <c r="HA307" i="1"/>
  <c r="HA310" i="1"/>
  <c r="JL94" i="1"/>
  <c r="JL295" i="1"/>
  <c r="JL293" i="1"/>
  <c r="JL5" i="1"/>
  <c r="JL245" i="1"/>
  <c r="JL151" i="1"/>
  <c r="JL299" i="1"/>
  <c r="JL109" i="1"/>
  <c r="JL36" i="1"/>
  <c r="JL51" i="1"/>
  <c r="JL156" i="1"/>
  <c r="JL142" i="1"/>
  <c r="JL145" i="1"/>
  <c r="JL288" i="1"/>
  <c r="JL23" i="1"/>
  <c r="JL261" i="1"/>
  <c r="JL161" i="1"/>
  <c r="JL105" i="1"/>
  <c r="JL47" i="1"/>
  <c r="JL135" i="1"/>
  <c r="JL38" i="1"/>
  <c r="JL76" i="1"/>
  <c r="JL147" i="1"/>
  <c r="JL175" i="1"/>
  <c r="JL203" i="1"/>
  <c r="JL202" i="1"/>
  <c r="JL7" i="1"/>
  <c r="JL256" i="1"/>
  <c r="JL119" i="1"/>
  <c r="JL73" i="1"/>
  <c r="JL148" i="1"/>
  <c r="JL30" i="1"/>
  <c r="JL116" i="1"/>
  <c r="JL165" i="1"/>
  <c r="JL249" i="1"/>
  <c r="JL35" i="1"/>
  <c r="JL86" i="1"/>
  <c r="JL243" i="1"/>
  <c r="JL111" i="1"/>
  <c r="JL11" i="1"/>
  <c r="JL194" i="1"/>
  <c r="JL162" i="1"/>
  <c r="JL149" i="1"/>
  <c r="JL281" i="1"/>
  <c r="JL15" i="1"/>
  <c r="JL95" i="1"/>
  <c r="JL127" i="1"/>
  <c r="JL68" i="1"/>
  <c r="JL98" i="1"/>
  <c r="AO317" i="1"/>
  <c r="CS319" i="1"/>
  <c r="GZ307" i="1"/>
  <c r="GZ310" i="1"/>
  <c r="JK38" i="1"/>
  <c r="JK76" i="1"/>
  <c r="JK147" i="1"/>
  <c r="JK175" i="1"/>
  <c r="JK203" i="1"/>
  <c r="JK202" i="1"/>
  <c r="JK7" i="1"/>
  <c r="JK256" i="1"/>
  <c r="JK119" i="1"/>
  <c r="JK73" i="1"/>
  <c r="JK148" i="1"/>
  <c r="JK30" i="1"/>
  <c r="JK116" i="1"/>
  <c r="JK165" i="1"/>
  <c r="JK249" i="1"/>
  <c r="JK35" i="1"/>
  <c r="JK86" i="1"/>
  <c r="JK243" i="1"/>
  <c r="JK111" i="1"/>
  <c r="JK11" i="1"/>
  <c r="JK194" i="1"/>
  <c r="JK162" i="1"/>
  <c r="JK149" i="1"/>
  <c r="JK281" i="1"/>
  <c r="JK15" i="1"/>
  <c r="JK95" i="1"/>
  <c r="JK127" i="1"/>
  <c r="JK68" i="1"/>
  <c r="JK98" i="1"/>
  <c r="IT98" i="1"/>
  <c r="IC98" i="1"/>
  <c r="GK310" i="1"/>
  <c r="GK307" i="1"/>
  <c r="JL45" i="1"/>
  <c r="JL298" i="1"/>
  <c r="JL50" i="1"/>
  <c r="JL107" i="1"/>
  <c r="JL266" i="1"/>
  <c r="JL118" i="1"/>
  <c r="JL292" i="1"/>
  <c r="JL143" i="1"/>
  <c r="JL221" i="1"/>
  <c r="JL3" i="1"/>
  <c r="JL101" i="1"/>
  <c r="JL53" i="1"/>
  <c r="JL136" i="1"/>
  <c r="JL67" i="1"/>
  <c r="JL252" i="1"/>
  <c r="JL276" i="1"/>
  <c r="JL70" i="1"/>
  <c r="JL110" i="1"/>
  <c r="JL126" i="1"/>
  <c r="JL283" i="1"/>
  <c r="JL92" i="1"/>
  <c r="JL186" i="1"/>
  <c r="JL12" i="1"/>
  <c r="JL90" i="1"/>
  <c r="JL229" i="1"/>
  <c r="JL223" i="1"/>
  <c r="JL182" i="1"/>
  <c r="JL10" i="1"/>
  <c r="JL198" i="1"/>
  <c r="JL88" i="1"/>
  <c r="JL235" i="1"/>
  <c r="JL85" i="1"/>
  <c r="JL164" i="1"/>
  <c r="JL117" i="1"/>
  <c r="JL272" i="1"/>
  <c r="JL199" i="1"/>
  <c r="JL20" i="1"/>
  <c r="JL230" i="1"/>
  <c r="JL227" i="1"/>
  <c r="JL304" i="1"/>
  <c r="JL208" i="1"/>
  <c r="JL114" i="1"/>
  <c r="JL253" i="1"/>
  <c r="JL55" i="1"/>
  <c r="JL96" i="1"/>
  <c r="CA315" i="1"/>
  <c r="BH317" i="1"/>
  <c r="EY315" i="1"/>
  <c r="EF315" i="1"/>
  <c r="CT316" i="1"/>
  <c r="IF29" i="1"/>
  <c r="GJ310" i="1"/>
  <c r="GJ307" i="1"/>
  <c r="JK67" i="1"/>
  <c r="JK252" i="1"/>
  <c r="JK276" i="1"/>
  <c r="JK70" i="1"/>
  <c r="JK110" i="1"/>
  <c r="JK126" i="1"/>
  <c r="JK283" i="1"/>
  <c r="JK92" i="1"/>
  <c r="JK186" i="1"/>
  <c r="JK12" i="1"/>
  <c r="JK90" i="1"/>
  <c r="JK229" i="1"/>
  <c r="JK223" i="1"/>
  <c r="JK182" i="1"/>
  <c r="JK10" i="1"/>
  <c r="JK198" i="1"/>
  <c r="JK88" i="1"/>
  <c r="JK235" i="1"/>
  <c r="JK85" i="1"/>
  <c r="JK164" i="1"/>
  <c r="JK117" i="1"/>
  <c r="JK272" i="1"/>
  <c r="JK199" i="1"/>
  <c r="JK20" i="1"/>
  <c r="JK230" i="1"/>
  <c r="JK227" i="1"/>
  <c r="JK304" i="1"/>
  <c r="JK208" i="1"/>
  <c r="JK114" i="1"/>
  <c r="JK253" i="1"/>
  <c r="JK55" i="1"/>
  <c r="JK96" i="1"/>
  <c r="CA316" i="1"/>
  <c r="BH319" i="1"/>
  <c r="EY319" i="1"/>
  <c r="EF317" i="1"/>
  <c r="CT315" i="1"/>
  <c r="FU307" i="1"/>
  <c r="FU310" i="1"/>
  <c r="JL160" i="1"/>
  <c r="JL294" i="1"/>
  <c r="JL133" i="1"/>
  <c r="JL54" i="1"/>
  <c r="JL104" i="1"/>
  <c r="JL240" i="1"/>
  <c r="JL99" i="1"/>
  <c r="JL93" i="1"/>
  <c r="JL82" i="1"/>
  <c r="JL78" i="1"/>
  <c r="JL214" i="1"/>
  <c r="JL140" i="1"/>
  <c r="JL9" i="1"/>
  <c r="JL231" i="1"/>
  <c r="JL22" i="1"/>
  <c r="JL195" i="1"/>
  <c r="JL91" i="1"/>
  <c r="JL49" i="1"/>
  <c r="JL218" i="1"/>
  <c r="JL4" i="1"/>
  <c r="JL52" i="1"/>
  <c r="JL279" i="1"/>
  <c r="JL56" i="1"/>
  <c r="JL154" i="1"/>
  <c r="JL236" i="1"/>
  <c r="JL80" i="1"/>
  <c r="JL134" i="1"/>
  <c r="JL238" i="1"/>
  <c r="JL27" i="1"/>
  <c r="JL205" i="1"/>
  <c r="JL29" i="1"/>
  <c r="JL188" i="1"/>
  <c r="JL300" i="1"/>
  <c r="JL176" i="1"/>
  <c r="JL264" i="1"/>
  <c r="JL297" i="1"/>
  <c r="JL159" i="1"/>
  <c r="JL193" i="1"/>
  <c r="JL72" i="1"/>
  <c r="JL250" i="1"/>
  <c r="JL59" i="1"/>
  <c r="JL167" i="1"/>
  <c r="JL158" i="1"/>
  <c r="JL129" i="1"/>
  <c r="JL8" i="1"/>
  <c r="JQ307" i="1"/>
  <c r="JQ310" i="1"/>
  <c r="JL260" i="1"/>
  <c r="JL277" i="1"/>
  <c r="CA319" i="1"/>
  <c r="BH316" i="1"/>
  <c r="EY317" i="1"/>
  <c r="EF316" i="1"/>
  <c r="CT319" i="1"/>
  <c r="FT307" i="1"/>
  <c r="FT310" i="1"/>
  <c r="IC147" i="1"/>
  <c r="IC175" i="1"/>
  <c r="JK160" i="1"/>
  <c r="JK294" i="1"/>
  <c r="JK133" i="1"/>
  <c r="JK54" i="1"/>
  <c r="JK104" i="1"/>
  <c r="JK240" i="1"/>
  <c r="JK99" i="1"/>
  <c r="JK93" i="1"/>
  <c r="JK82" i="1"/>
  <c r="JK78" i="1"/>
  <c r="JK214" i="1"/>
  <c r="JK140" i="1"/>
  <c r="JK9" i="1"/>
  <c r="JK231" i="1"/>
  <c r="JK22" i="1"/>
  <c r="JK195" i="1"/>
  <c r="JK91" i="1"/>
  <c r="JK49" i="1"/>
  <c r="JK218" i="1"/>
  <c r="JK4" i="1"/>
  <c r="JK52" i="1"/>
  <c r="JK279" i="1"/>
  <c r="JK56" i="1"/>
  <c r="JK154" i="1"/>
  <c r="JK236" i="1"/>
  <c r="JK80" i="1"/>
  <c r="JK134" i="1"/>
  <c r="JK238" i="1"/>
  <c r="JK27" i="1"/>
  <c r="JK205" i="1"/>
  <c r="JK29" i="1"/>
  <c r="JK188" i="1"/>
  <c r="JK300" i="1"/>
  <c r="JK176" i="1"/>
  <c r="JK264" i="1"/>
  <c r="JK297" i="1"/>
  <c r="JK159" i="1"/>
  <c r="JK193" i="1"/>
  <c r="JK72" i="1"/>
  <c r="JK250" i="1"/>
  <c r="JK59" i="1"/>
  <c r="JK167" i="1"/>
  <c r="JK158" i="1"/>
  <c r="JK129" i="1"/>
  <c r="JP307" i="1"/>
  <c r="JP310" i="1"/>
  <c r="JK8" i="1"/>
  <c r="JK260" i="1"/>
  <c r="JK277" i="1"/>
  <c r="IZ310" i="1"/>
  <c r="IZ307" i="1"/>
  <c r="JL19" i="1"/>
  <c r="JL262" i="1"/>
  <c r="JL212" i="1"/>
  <c r="JL251" i="1"/>
  <c r="JL168" i="1"/>
  <c r="JL152" i="1"/>
  <c r="JL257" i="1"/>
  <c r="JL225" i="1"/>
  <c r="JL268" i="1"/>
  <c r="JL239" i="1"/>
  <c r="JL40" i="1"/>
  <c r="JL42" i="1"/>
  <c r="JL187" i="1"/>
  <c r="JL18" i="1"/>
  <c r="JL33" i="1"/>
  <c r="JL172" i="1"/>
  <c r="JL25" i="1"/>
  <c r="JL209" i="1"/>
  <c r="JL254" i="1"/>
  <c r="JL71" i="1"/>
  <c r="JL138" i="1"/>
  <c r="JL197" i="1"/>
  <c r="JL178" i="1"/>
  <c r="JL289" i="1"/>
  <c r="JL24" i="1"/>
  <c r="JL174" i="1"/>
  <c r="JL237" i="1"/>
  <c r="JL222" i="1"/>
  <c r="JL106" i="1"/>
  <c r="JL170" i="1"/>
  <c r="JL184" i="1"/>
  <c r="JL220" i="1"/>
  <c r="JL37" i="1"/>
  <c r="JL301" i="1"/>
  <c r="JL211" i="1"/>
  <c r="JL224" i="1"/>
  <c r="JL192" i="1"/>
  <c r="JL144" i="1"/>
  <c r="JL112" i="1"/>
  <c r="JL61" i="1"/>
  <c r="JL269" i="1"/>
  <c r="JL232" i="1"/>
  <c r="JL183" i="1"/>
  <c r="JL274" i="1"/>
  <c r="JL248" i="1"/>
  <c r="JL296" i="1"/>
  <c r="BG319" i="1"/>
  <c r="EE315" i="1"/>
  <c r="DL317" i="1"/>
  <c r="BZ316" i="1"/>
  <c r="DM308" i="1"/>
  <c r="DM309" i="1"/>
  <c r="JN29" i="1"/>
  <c r="IY310" i="1"/>
  <c r="IY307" i="1"/>
  <c r="JK25" i="1"/>
  <c r="JK209" i="1"/>
  <c r="JK254" i="1"/>
  <c r="JK71" i="1"/>
  <c r="JK138" i="1"/>
  <c r="JK197" i="1"/>
  <c r="JK178" i="1"/>
  <c r="JK289" i="1"/>
  <c r="JK24" i="1"/>
  <c r="JK174" i="1"/>
  <c r="JK237" i="1"/>
  <c r="JK222" i="1"/>
  <c r="JK106" i="1"/>
  <c r="JK170" i="1"/>
  <c r="JK184" i="1"/>
  <c r="JK220" i="1"/>
  <c r="JK37" i="1"/>
  <c r="JK301" i="1"/>
  <c r="JK211" i="1"/>
  <c r="JK224" i="1"/>
  <c r="JK192" i="1"/>
  <c r="JK144" i="1"/>
  <c r="JK112" i="1"/>
  <c r="JK61" i="1"/>
  <c r="JK269" i="1"/>
  <c r="JK232" i="1"/>
  <c r="JK183" i="1"/>
  <c r="JK274" i="1"/>
  <c r="JK248" i="1"/>
  <c r="JK296" i="1"/>
  <c r="BG316" i="1"/>
  <c r="EE319" i="1"/>
  <c r="DL316" i="1"/>
  <c r="BZ319" i="1"/>
  <c r="II307" i="1"/>
  <c r="II310" i="1"/>
  <c r="JL163" i="1"/>
  <c r="JL200" i="1"/>
  <c r="JL26" i="1"/>
  <c r="JL177" i="1"/>
  <c r="JL39" i="1"/>
  <c r="JL146" i="1"/>
  <c r="JL280" i="1"/>
  <c r="JL217" i="1"/>
  <c r="JL128" i="1"/>
  <c r="JL213" i="1"/>
  <c r="JL132" i="1"/>
  <c r="JL130" i="1"/>
  <c r="JL41" i="1"/>
  <c r="JL265" i="1"/>
  <c r="JL121" i="1"/>
  <c r="JL150" i="1"/>
  <c r="JL123" i="1"/>
  <c r="JL69" i="1"/>
  <c r="JL273" i="1"/>
  <c r="JL278" i="1"/>
  <c r="JL291" i="1"/>
  <c r="JL271" i="1"/>
  <c r="JL16" i="1"/>
  <c r="JL219" i="1"/>
  <c r="JL44" i="1"/>
  <c r="JL255" i="1"/>
  <c r="JL233" i="1"/>
  <c r="JL196" i="1"/>
  <c r="JL120" i="1"/>
  <c r="JL275" i="1"/>
  <c r="JL63" i="1"/>
  <c r="JL216" i="1"/>
  <c r="JL246" i="1"/>
  <c r="JL34" i="1"/>
  <c r="JL108" i="1"/>
  <c r="JL180" i="1"/>
  <c r="JL210" i="1"/>
  <c r="JL204" i="1"/>
  <c r="JL113" i="1"/>
  <c r="JL21" i="1"/>
  <c r="JL181" i="1"/>
  <c r="JL100" i="1"/>
  <c r="JL87" i="1"/>
  <c r="JL60" i="1"/>
  <c r="JL137" i="1"/>
  <c r="JL131" i="1"/>
  <c r="JL270" i="1"/>
  <c r="BG315" i="1"/>
  <c r="EE317" i="1"/>
  <c r="DL315" i="1"/>
  <c r="BZ315" i="1"/>
  <c r="IH307" i="1"/>
  <c r="IH310" i="1"/>
  <c r="JK163" i="1"/>
  <c r="JK200" i="1"/>
  <c r="JK26" i="1"/>
  <c r="JK177" i="1"/>
  <c r="JK39" i="1"/>
  <c r="JK146" i="1"/>
  <c r="JK280" i="1"/>
  <c r="JK217" i="1"/>
  <c r="JK128" i="1"/>
  <c r="JK213" i="1"/>
  <c r="JK132" i="1"/>
  <c r="JK130" i="1"/>
  <c r="JK41" i="1"/>
  <c r="JK265" i="1"/>
  <c r="JK121" i="1"/>
  <c r="JK150" i="1"/>
  <c r="JK123" i="1"/>
  <c r="JK69" i="1"/>
  <c r="JK273" i="1"/>
  <c r="JK278" i="1"/>
  <c r="JK291" i="1"/>
  <c r="JK271" i="1"/>
  <c r="JK16" i="1"/>
  <c r="JK219" i="1"/>
  <c r="JK44" i="1"/>
  <c r="JK255" i="1"/>
  <c r="JK233" i="1"/>
  <c r="JK196" i="1"/>
  <c r="JK120" i="1"/>
  <c r="JK275" i="1"/>
  <c r="JK63" i="1"/>
  <c r="JK216" i="1"/>
  <c r="JK246" i="1"/>
  <c r="JK34" i="1"/>
  <c r="JK108" i="1"/>
  <c r="JK180" i="1"/>
  <c r="JK210" i="1"/>
  <c r="JK204" i="1"/>
  <c r="JK113" i="1"/>
  <c r="JK21" i="1"/>
  <c r="JK181" i="1"/>
  <c r="JK100" i="1"/>
  <c r="JK87" i="1"/>
  <c r="JK60" i="1"/>
  <c r="JK137" i="1"/>
  <c r="JK131" i="1"/>
  <c r="JK270" i="1"/>
  <c r="JO98" i="1"/>
  <c r="IG98" i="1"/>
  <c r="IC203" i="1"/>
  <c r="IC202" i="1"/>
  <c r="IC7" i="1"/>
  <c r="IC256" i="1"/>
  <c r="IC119" i="1"/>
  <c r="IC73" i="1"/>
  <c r="IC148" i="1"/>
  <c r="IC30" i="1"/>
  <c r="IC116" i="1"/>
  <c r="IC165" i="1"/>
  <c r="IC249" i="1"/>
  <c r="IC35" i="1"/>
  <c r="IC86" i="1"/>
  <c r="IC243" i="1"/>
  <c r="IC111" i="1"/>
  <c r="IC11" i="1"/>
  <c r="IC194" i="1"/>
  <c r="IC162" i="1"/>
  <c r="IC149" i="1"/>
  <c r="IC281" i="1"/>
  <c r="IC15" i="1"/>
  <c r="IC95" i="1"/>
  <c r="IC127" i="1"/>
  <c r="IC68" i="1"/>
  <c r="IT45" i="1"/>
  <c r="IT298" i="1"/>
  <c r="IT50" i="1"/>
  <c r="IT107" i="1"/>
  <c r="IT266" i="1"/>
  <c r="IT118" i="1"/>
  <c r="IT292" i="1"/>
  <c r="IT143" i="1"/>
  <c r="IT221" i="1"/>
  <c r="IT3" i="1"/>
  <c r="IT101" i="1"/>
  <c r="IT53" i="1"/>
  <c r="IT136" i="1"/>
  <c r="IT67" i="1"/>
  <c r="IT252" i="1"/>
  <c r="IT276" i="1"/>
  <c r="IT70" i="1"/>
  <c r="IT110" i="1"/>
  <c r="IT126" i="1"/>
  <c r="IT283" i="1"/>
  <c r="IT92" i="1"/>
  <c r="IT186" i="1"/>
  <c r="IT12" i="1"/>
  <c r="IT90" i="1"/>
  <c r="IT229" i="1"/>
  <c r="IT223" i="1"/>
  <c r="IT182" i="1"/>
  <c r="IT10" i="1"/>
  <c r="IT198" i="1"/>
  <c r="IT88" i="1"/>
  <c r="IT235" i="1"/>
  <c r="IT85" i="1"/>
  <c r="IT164" i="1"/>
  <c r="IT117" i="1"/>
  <c r="IT272" i="1"/>
  <c r="IT199" i="1"/>
  <c r="IT20" i="1"/>
  <c r="IT230" i="1"/>
  <c r="IT227" i="1"/>
  <c r="IT304" i="1"/>
  <c r="IT208" i="1"/>
  <c r="IT114" i="1"/>
  <c r="IT253" i="1"/>
  <c r="IT55" i="1"/>
  <c r="IT96" i="1"/>
  <c r="IC229" i="1"/>
  <c r="IC223" i="1"/>
  <c r="IC182" i="1"/>
  <c r="IC10" i="1"/>
  <c r="IC198" i="1"/>
  <c r="IC88" i="1"/>
  <c r="IC235" i="1"/>
  <c r="IC85" i="1"/>
  <c r="IC164" i="1"/>
  <c r="IC117" i="1"/>
  <c r="IC272" i="1"/>
  <c r="IC199" i="1"/>
  <c r="IC20" i="1"/>
  <c r="IC230" i="1"/>
  <c r="IC227" i="1"/>
  <c r="IC304" i="1"/>
  <c r="IC208" i="1"/>
  <c r="IC114" i="1"/>
  <c r="IC253" i="1"/>
  <c r="IC55" i="1"/>
  <c r="IC96" i="1"/>
  <c r="IT160" i="1"/>
  <c r="IT294" i="1"/>
  <c r="IT133" i="1"/>
  <c r="IT54" i="1"/>
  <c r="IT104" i="1"/>
  <c r="IT240" i="1"/>
  <c r="IT99" i="1"/>
  <c r="IT93" i="1"/>
  <c r="IT82" i="1"/>
  <c r="IT78" i="1"/>
  <c r="IT214" i="1"/>
  <c r="IT140" i="1"/>
  <c r="IT9" i="1"/>
  <c r="IT231" i="1"/>
  <c r="IT22" i="1"/>
  <c r="IT195" i="1"/>
  <c r="IT91" i="1"/>
  <c r="IT49" i="1"/>
  <c r="IT218" i="1"/>
  <c r="IT4" i="1"/>
  <c r="IT52" i="1"/>
  <c r="IT279" i="1"/>
  <c r="IT56" i="1"/>
  <c r="IT154" i="1"/>
  <c r="IT236" i="1"/>
  <c r="IT80" i="1"/>
  <c r="IT134" i="1"/>
  <c r="IT238" i="1"/>
  <c r="IT27" i="1"/>
  <c r="IT205" i="1"/>
  <c r="IT29" i="1"/>
  <c r="IT188" i="1"/>
  <c r="IT300" i="1"/>
  <c r="IT176" i="1"/>
  <c r="IT264" i="1"/>
  <c r="IT297" i="1"/>
  <c r="IT159" i="1"/>
  <c r="IT193" i="1"/>
  <c r="IT72" i="1"/>
  <c r="IT250" i="1"/>
  <c r="IT59" i="1"/>
  <c r="IT167" i="1"/>
  <c r="IT158" i="1"/>
  <c r="IT129" i="1"/>
  <c r="IT8" i="1"/>
  <c r="IT260" i="1"/>
  <c r="IT277" i="1"/>
  <c r="IC160" i="1"/>
  <c r="IC294" i="1"/>
  <c r="IC133" i="1"/>
  <c r="IC54" i="1"/>
  <c r="IC104" i="1"/>
  <c r="IC240" i="1"/>
  <c r="IC99" i="1"/>
  <c r="IC93" i="1"/>
  <c r="IC82" i="1"/>
  <c r="IC78" i="1"/>
  <c r="IC214" i="1"/>
  <c r="IC140" i="1"/>
  <c r="IC9" i="1"/>
  <c r="IC231" i="1"/>
  <c r="IC22" i="1"/>
  <c r="IC195" i="1"/>
  <c r="IC91" i="1"/>
  <c r="IC49" i="1"/>
  <c r="IC218" i="1"/>
  <c r="IC4" i="1"/>
  <c r="IC52" i="1"/>
  <c r="IC279" i="1"/>
  <c r="IC56" i="1"/>
  <c r="IC154" i="1"/>
  <c r="IC236" i="1"/>
  <c r="IC80" i="1"/>
  <c r="IC134" i="1"/>
  <c r="IC238" i="1"/>
  <c r="IC27" i="1"/>
  <c r="IC205" i="1"/>
  <c r="IC29" i="1"/>
  <c r="IC188" i="1"/>
  <c r="IC300" i="1"/>
  <c r="IC176" i="1"/>
  <c r="IC264" i="1"/>
  <c r="IC297" i="1"/>
  <c r="IC159" i="1"/>
  <c r="IC193" i="1"/>
  <c r="IC72" i="1"/>
  <c r="IC250" i="1"/>
  <c r="IC59" i="1"/>
  <c r="IC167" i="1"/>
  <c r="IC158" i="1"/>
  <c r="IC129" i="1"/>
  <c r="IC8" i="1"/>
  <c r="IC260" i="1"/>
  <c r="IC277" i="1"/>
  <c r="IT19" i="1"/>
  <c r="IT262" i="1"/>
  <c r="IT212" i="1"/>
  <c r="IT251" i="1"/>
  <c r="IT168" i="1"/>
  <c r="IT152" i="1"/>
  <c r="IT257" i="1"/>
  <c r="IT225" i="1"/>
  <c r="IT268" i="1"/>
  <c r="IT239" i="1"/>
  <c r="IT40" i="1"/>
  <c r="IT42" i="1"/>
  <c r="IT187" i="1"/>
  <c r="IT18" i="1"/>
  <c r="IT33" i="1"/>
  <c r="IT172" i="1"/>
  <c r="IT25" i="1"/>
  <c r="IT209" i="1"/>
  <c r="IT254" i="1"/>
  <c r="IT71" i="1"/>
  <c r="IT138" i="1"/>
  <c r="IT197" i="1"/>
  <c r="IT178" i="1"/>
  <c r="IT289" i="1"/>
  <c r="IT24" i="1"/>
  <c r="IT174" i="1"/>
  <c r="IT237" i="1"/>
  <c r="IT222" i="1"/>
  <c r="IT106" i="1"/>
  <c r="IT170" i="1"/>
  <c r="IT184" i="1"/>
  <c r="IT220" i="1"/>
  <c r="IT37" i="1"/>
  <c r="IT301" i="1"/>
  <c r="IT211" i="1"/>
  <c r="IT224" i="1"/>
  <c r="IT192" i="1"/>
  <c r="IT144" i="1"/>
  <c r="IT112" i="1"/>
  <c r="IT61" i="1"/>
  <c r="IT269" i="1"/>
  <c r="IT232" i="1"/>
  <c r="IT183" i="1"/>
  <c r="IT274" i="1"/>
  <c r="IT248" i="1"/>
  <c r="IT296" i="1"/>
  <c r="IU177" i="1"/>
  <c r="ID163" i="1"/>
  <c r="ID200" i="1"/>
  <c r="ID26" i="1"/>
  <c r="ID177" i="1"/>
  <c r="ID39" i="1"/>
  <c r="ID146" i="1"/>
  <c r="ID280" i="1"/>
  <c r="ID217" i="1"/>
  <c r="ID128" i="1"/>
  <c r="ID213" i="1"/>
  <c r="ID132" i="1"/>
  <c r="ID130" i="1"/>
  <c r="ID41" i="1"/>
  <c r="ID265" i="1"/>
  <c r="ID121" i="1"/>
  <c r="ID150" i="1"/>
  <c r="ID123" i="1"/>
  <c r="ID69" i="1"/>
  <c r="ID273" i="1"/>
  <c r="ID278" i="1"/>
  <c r="ID291" i="1"/>
  <c r="ID271" i="1"/>
  <c r="ID16" i="1"/>
  <c r="ID219" i="1"/>
  <c r="ID44" i="1"/>
  <c r="ID255" i="1"/>
  <c r="ID233" i="1"/>
  <c r="ID196" i="1"/>
  <c r="ID120" i="1"/>
  <c r="ID275" i="1"/>
  <c r="ID63" i="1"/>
  <c r="ID216" i="1"/>
  <c r="ID246" i="1"/>
  <c r="ID34" i="1"/>
  <c r="ID108" i="1"/>
  <c r="ID180" i="1"/>
  <c r="ID210" i="1"/>
  <c r="ID204" i="1"/>
  <c r="ID113" i="1"/>
  <c r="ID21" i="1"/>
  <c r="ID181" i="1"/>
  <c r="ID100" i="1"/>
  <c r="ID87" i="1"/>
  <c r="ID60" i="1"/>
  <c r="ID137" i="1"/>
  <c r="ID131" i="1"/>
  <c r="ID270" i="1"/>
  <c r="IG29" i="1"/>
  <c r="ID302" i="1"/>
  <c r="ID171" i="1"/>
  <c r="ID139" i="1"/>
  <c r="ID166" i="1"/>
  <c r="ID285" i="1"/>
  <c r="ID155" i="1"/>
  <c r="ID244" i="1"/>
  <c r="ID6" i="1"/>
  <c r="ID284" i="1"/>
  <c r="ID267" i="1"/>
  <c r="ID31" i="1"/>
  <c r="ID75" i="1"/>
  <c r="ID43" i="1"/>
  <c r="ID226" i="1"/>
  <c r="ID258" i="1"/>
  <c r="ID28" i="1"/>
  <c r="ID263" i="1"/>
  <c r="ID58" i="1"/>
  <c r="ID215" i="1"/>
  <c r="ID259" i="1"/>
  <c r="ID234" i="1"/>
  <c r="ID191" i="1"/>
  <c r="ID190" i="1"/>
  <c r="ID89" i="1"/>
  <c r="ID228" i="1"/>
  <c r="ID125" i="1"/>
  <c r="ID81" i="1"/>
  <c r="ID124" i="1"/>
  <c r="ID103" i="1"/>
  <c r="ID157" i="1"/>
  <c r="ID46" i="1"/>
  <c r="ID287" i="1"/>
  <c r="ID32" i="1"/>
  <c r="ID57" i="1"/>
  <c r="ID173" i="1"/>
  <c r="ID247" i="1"/>
  <c r="ID115" i="1"/>
  <c r="ID102" i="1"/>
  <c r="ID84" i="1"/>
  <c r="ID97" i="1"/>
  <c r="ID83" i="1"/>
  <c r="ID201" i="1"/>
  <c r="ID141" i="1"/>
  <c r="ID62" i="1"/>
  <c r="ID185" i="1"/>
  <c r="ID64" i="1"/>
  <c r="ID94" i="1"/>
  <c r="ID295" i="1"/>
  <c r="ID293" i="1"/>
  <c r="ID5" i="1"/>
  <c r="ID245" i="1"/>
  <c r="ID151" i="1"/>
  <c r="ID299" i="1"/>
  <c r="ID109" i="1"/>
  <c r="ID36" i="1"/>
  <c r="ID51" i="1"/>
  <c r="ID156" i="1"/>
  <c r="ID142" i="1"/>
  <c r="ID145" i="1"/>
  <c r="ID288" i="1"/>
  <c r="ID23" i="1"/>
  <c r="ID261" i="1"/>
  <c r="ID161" i="1"/>
  <c r="ID105" i="1"/>
  <c r="ID47" i="1"/>
  <c r="ID135" i="1"/>
  <c r="ID38" i="1"/>
  <c r="ID76" i="1"/>
  <c r="ID147" i="1"/>
  <c r="ID175" i="1"/>
  <c r="ID203" i="1"/>
  <c r="ID202" i="1"/>
  <c r="ID7" i="1"/>
  <c r="ID256" i="1"/>
  <c r="ID119" i="1"/>
  <c r="ID73" i="1"/>
  <c r="ID148" i="1"/>
  <c r="ID30" i="1"/>
  <c r="ID116" i="1"/>
  <c r="ID165" i="1"/>
  <c r="ID249" i="1"/>
  <c r="ID35" i="1"/>
  <c r="ID86" i="1"/>
  <c r="ID243" i="1"/>
  <c r="ID111" i="1"/>
  <c r="ID11" i="1"/>
  <c r="ID194" i="1"/>
  <c r="ID162" i="1"/>
  <c r="ID149" i="1"/>
  <c r="ID281" i="1"/>
  <c r="ID15" i="1"/>
  <c r="ID95" i="1"/>
  <c r="ID127" i="1"/>
  <c r="ID68" i="1"/>
  <c r="IF98" i="1"/>
  <c r="IE98" i="1"/>
  <c r="ID45" i="1"/>
  <c r="ID298" i="1"/>
  <c r="ID50" i="1"/>
  <c r="ID107" i="1"/>
  <c r="ID266" i="1"/>
  <c r="ID118" i="1"/>
  <c r="ID292" i="1"/>
  <c r="ID143" i="1"/>
  <c r="ID221" i="1"/>
  <c r="ID3" i="1"/>
  <c r="ID101" i="1"/>
  <c r="ID53" i="1"/>
  <c r="ID136" i="1"/>
  <c r="ID67" i="1"/>
  <c r="ID252" i="1"/>
  <c r="ID276" i="1"/>
  <c r="ID70" i="1"/>
  <c r="ID110" i="1"/>
  <c r="ID126" i="1"/>
  <c r="ID283" i="1"/>
  <c r="ID92" i="1"/>
  <c r="ID186" i="1"/>
  <c r="ID12" i="1"/>
  <c r="ID90" i="1"/>
  <c r="ID229" i="1"/>
  <c r="ID223" i="1"/>
  <c r="ID182" i="1"/>
  <c r="ID10" i="1"/>
  <c r="ID198" i="1"/>
  <c r="ID88" i="1"/>
  <c r="ID235" i="1"/>
  <c r="ID85" i="1"/>
  <c r="ID164" i="1"/>
  <c r="ID117" i="1"/>
  <c r="ID272" i="1"/>
  <c r="ID199" i="1"/>
  <c r="ID20" i="1"/>
  <c r="ID230" i="1"/>
  <c r="ID227" i="1"/>
  <c r="ID304" i="1"/>
  <c r="ID208" i="1"/>
  <c r="ID114" i="1"/>
  <c r="ID253" i="1"/>
  <c r="ID55" i="1"/>
  <c r="ID96" i="1"/>
  <c r="ID98" i="1"/>
  <c r="ID160" i="1"/>
  <c r="ID294" i="1"/>
  <c r="ID133" i="1"/>
  <c r="ID54" i="1"/>
  <c r="ID104" i="1"/>
  <c r="ID240" i="1"/>
  <c r="ID99" i="1"/>
  <c r="ID93" i="1"/>
  <c r="ID82" i="1"/>
  <c r="ID78" i="1"/>
  <c r="ID214" i="1"/>
  <c r="ID140" i="1"/>
  <c r="ID9" i="1"/>
  <c r="ID231" i="1"/>
  <c r="ID22" i="1"/>
  <c r="ID195" i="1"/>
  <c r="ID91" i="1"/>
  <c r="ID49" i="1"/>
  <c r="ID218" i="1"/>
  <c r="ID4" i="1"/>
  <c r="ID52" i="1"/>
  <c r="ID279" i="1"/>
  <c r="ID56" i="1"/>
  <c r="ID154" i="1"/>
  <c r="ID236" i="1"/>
  <c r="ID80" i="1"/>
  <c r="ID134" i="1"/>
  <c r="ID238" i="1"/>
  <c r="ID27" i="1"/>
  <c r="ID205" i="1"/>
  <c r="ID29" i="1"/>
  <c r="ID188" i="1"/>
  <c r="ID300" i="1"/>
  <c r="ID176" i="1"/>
  <c r="ID264" i="1"/>
  <c r="ID297" i="1"/>
  <c r="ID159" i="1"/>
  <c r="ID193" i="1"/>
  <c r="ID72" i="1"/>
  <c r="ID250" i="1"/>
  <c r="ID59" i="1"/>
  <c r="ID167" i="1"/>
  <c r="ID158" i="1"/>
  <c r="ID129" i="1"/>
  <c r="ID8" i="1"/>
  <c r="ID260" i="1"/>
  <c r="ID277" i="1"/>
  <c r="ID19" i="1"/>
  <c r="ID262" i="1"/>
  <c r="ID212" i="1"/>
  <c r="ID251" i="1"/>
  <c r="ID168" i="1"/>
  <c r="ID152" i="1"/>
  <c r="ID257" i="1"/>
  <c r="ID225" i="1"/>
  <c r="ID268" i="1"/>
  <c r="ID239" i="1"/>
  <c r="ID40" i="1"/>
  <c r="ID42" i="1"/>
  <c r="ID187" i="1"/>
  <c r="ID18" i="1"/>
  <c r="ID33" i="1"/>
  <c r="ID172" i="1"/>
  <c r="ID25" i="1"/>
  <c r="ID209" i="1"/>
  <c r="ID254" i="1"/>
  <c r="ID71" i="1"/>
  <c r="ID138" i="1"/>
  <c r="ID197" i="1"/>
  <c r="ID178" i="1"/>
  <c r="ID289" i="1"/>
  <c r="ID24" i="1"/>
  <c r="ID174" i="1"/>
  <c r="ID237" i="1"/>
  <c r="ID222" i="1"/>
  <c r="ID106" i="1"/>
  <c r="ID170" i="1"/>
  <c r="ID184" i="1"/>
  <c r="ID220" i="1"/>
  <c r="ID37" i="1"/>
  <c r="ID301" i="1"/>
  <c r="ID211" i="1"/>
  <c r="ID224" i="1"/>
  <c r="ID192" i="1"/>
  <c r="ID144" i="1"/>
  <c r="ID112" i="1"/>
  <c r="ID61" i="1"/>
  <c r="ID269" i="1"/>
  <c r="ID232" i="1"/>
  <c r="ID183" i="1"/>
  <c r="ID274" i="1"/>
  <c r="ID248" i="1"/>
  <c r="ID296" i="1"/>
  <c r="BH309" i="1"/>
  <c r="JL2" i="1"/>
  <c r="EX309" i="1"/>
  <c r="ID2" i="1"/>
  <c r="JK2" i="1"/>
  <c r="BG309" i="1"/>
  <c r="IC2" i="1"/>
  <c r="AN309" i="1"/>
  <c r="CS308" i="1"/>
  <c r="EX308" i="1"/>
  <c r="BZ308" i="1"/>
  <c r="AN308" i="1"/>
  <c r="U308" i="1"/>
  <c r="CT330" i="1"/>
  <c r="CT329" i="1" s="1"/>
  <c r="U319" i="1"/>
  <c r="U315" i="1"/>
  <c r="U316" i="1"/>
  <c r="U317" i="1"/>
  <c r="EF308" i="1"/>
  <c r="IT2" i="1"/>
  <c r="EY309" i="1"/>
  <c r="V309" i="1"/>
  <c r="EY308" i="1"/>
  <c r="CA308" i="1"/>
  <c r="AO308" i="1"/>
  <c r="EE308" i="1"/>
  <c r="BH308" i="1"/>
  <c r="BG308" i="1"/>
  <c r="V308" i="1"/>
  <c r="CT308" i="1"/>
  <c r="AO309" i="1"/>
  <c r="U309" i="1"/>
  <c r="CA309" i="1"/>
  <c r="BZ309" i="1"/>
  <c r="CT309" i="1"/>
  <c r="CS309" i="1"/>
  <c r="EF309" i="1"/>
  <c r="EE309" i="1"/>
  <c r="FV310" i="1"/>
  <c r="HS307" i="1"/>
  <c r="JR310" i="1"/>
  <c r="HB307" i="1"/>
  <c r="HB310" i="1"/>
  <c r="FV307" i="1"/>
  <c r="JA307" i="1"/>
  <c r="IJ310" i="1"/>
  <c r="IJ307" i="1"/>
  <c r="GL310" i="1"/>
  <c r="GL307" i="1"/>
  <c r="JR307" i="1"/>
  <c r="HS310" i="1"/>
  <c r="JA310" i="1"/>
  <c r="CU330" i="1"/>
  <c r="CU329" i="1" s="1"/>
  <c r="KA188" i="1"/>
  <c r="JZ188" i="1"/>
  <c r="JY188" i="1"/>
  <c r="JX188" i="1"/>
  <c r="JW188" i="1"/>
  <c r="JV188" i="1"/>
  <c r="JU188" i="1"/>
  <c r="JT188" i="1"/>
  <c r="JS188" i="1"/>
  <c r="JM188" i="1" s="1"/>
  <c r="JJ188" i="1"/>
  <c r="JI188" i="1"/>
  <c r="JH188" i="1"/>
  <c r="JG188" i="1"/>
  <c r="JF188" i="1"/>
  <c r="JE188" i="1"/>
  <c r="JD188" i="1"/>
  <c r="JC188" i="1"/>
  <c r="JB188" i="1"/>
  <c r="IS188" i="1"/>
  <c r="IR188" i="1"/>
  <c r="IQ188" i="1"/>
  <c r="IP188" i="1"/>
  <c r="IO188" i="1"/>
  <c r="IN188" i="1"/>
  <c r="IM188" i="1"/>
  <c r="IL188" i="1"/>
  <c r="IK188" i="1"/>
  <c r="IE188" i="1" s="1"/>
  <c r="IB188" i="1"/>
  <c r="IA188" i="1"/>
  <c r="HZ188" i="1"/>
  <c r="HY188" i="1"/>
  <c r="HX188" i="1"/>
  <c r="HW188" i="1"/>
  <c r="HV188" i="1"/>
  <c r="HU188" i="1"/>
  <c r="HT188" i="1"/>
  <c r="GD188" i="1"/>
  <c r="GC188" i="1"/>
  <c r="GB188" i="1"/>
  <c r="GA188" i="1"/>
  <c r="FZ188" i="1"/>
  <c r="FY188" i="1"/>
  <c r="FS188" i="1" s="1"/>
  <c r="HO188" i="1" l="1"/>
  <c r="HP188" i="1"/>
  <c r="IW188" i="1"/>
  <c r="IV188" i="1"/>
  <c r="IX188" i="1"/>
  <c r="HN188" i="1"/>
  <c r="BH318" i="1"/>
  <c r="BH320" i="1" s="1"/>
  <c r="IY308" i="1"/>
  <c r="IY309" i="1"/>
  <c r="IY317" i="1"/>
  <c r="IY315" i="1"/>
  <c r="IY316" i="1"/>
  <c r="IY319" i="1"/>
  <c r="GJ315" i="1"/>
  <c r="GJ317" i="1"/>
  <c r="GJ316" i="1"/>
  <c r="GJ319" i="1"/>
  <c r="HR316" i="1"/>
  <c r="HR317" i="1"/>
  <c r="HR315" i="1"/>
  <c r="HR319" i="1"/>
  <c r="FU315" i="1"/>
  <c r="FU316" i="1"/>
  <c r="FU319" i="1"/>
  <c r="FU317" i="1"/>
  <c r="IH308" i="1"/>
  <c r="IH309" i="1"/>
  <c r="GK308" i="1"/>
  <c r="GK309" i="1"/>
  <c r="HQ309" i="1"/>
  <c r="DN318" i="1"/>
  <c r="DN320" i="1" s="1"/>
  <c r="DN321" i="1"/>
  <c r="HQ317" i="1"/>
  <c r="HQ319" i="1"/>
  <c r="HQ315" i="1"/>
  <c r="HQ316" i="1"/>
  <c r="FU308" i="1"/>
  <c r="FU309" i="1"/>
  <c r="EX318" i="1"/>
  <c r="EX320" i="1" s="1"/>
  <c r="EX321" i="1"/>
  <c r="EX322" i="1"/>
  <c r="EZ318" i="1"/>
  <c r="EZ320" i="1" s="1"/>
  <c r="EZ321" i="1"/>
  <c r="W321" i="1"/>
  <c r="W318" i="1"/>
  <c r="W320" i="1" s="1"/>
  <c r="JN188" i="1"/>
  <c r="IZ315" i="1"/>
  <c r="IZ319" i="1"/>
  <c r="IZ316" i="1"/>
  <c r="IZ317" i="1"/>
  <c r="IZ308" i="1"/>
  <c r="CT318" i="1"/>
  <c r="CT320" i="1" s="1"/>
  <c r="CT322" i="1"/>
  <c r="CT321" i="1"/>
  <c r="CS318" i="1"/>
  <c r="CS320" i="1" s="1"/>
  <c r="CS322" i="1"/>
  <c r="CS321" i="1"/>
  <c r="JO188" i="1"/>
  <c r="IZ309" i="1"/>
  <c r="EF321" i="1"/>
  <c r="EF318" i="1"/>
  <c r="EF320" i="1" s="1"/>
  <c r="EF322" i="1"/>
  <c r="AO318" i="1"/>
  <c r="AO320" i="1" s="1"/>
  <c r="AO321" i="1"/>
  <c r="AO322" i="1"/>
  <c r="GK315" i="1"/>
  <c r="GK319" i="1"/>
  <c r="GK317" i="1"/>
  <c r="GK316" i="1"/>
  <c r="II308" i="1"/>
  <c r="II309" i="1"/>
  <c r="JQ308" i="1"/>
  <c r="JQ309" i="1"/>
  <c r="EY321" i="1"/>
  <c r="EY322" i="1"/>
  <c r="EY318" i="1"/>
  <c r="EY320" i="1" s="1"/>
  <c r="CB321" i="1"/>
  <c r="CB318" i="1"/>
  <c r="CB320" i="1" s="1"/>
  <c r="JQ319" i="1"/>
  <c r="JQ316" i="1"/>
  <c r="JQ317" i="1"/>
  <c r="JQ315" i="1"/>
  <c r="HA309" i="1"/>
  <c r="HA308" i="1"/>
  <c r="AP321" i="1"/>
  <c r="AP318" i="1"/>
  <c r="AP320" i="1" s="1"/>
  <c r="AN318" i="1"/>
  <c r="AN320" i="1" s="1"/>
  <c r="AN322" i="1"/>
  <c r="AN321" i="1"/>
  <c r="II315" i="1"/>
  <c r="II317" i="1"/>
  <c r="II316" i="1"/>
  <c r="II319" i="1"/>
  <c r="FT308" i="1"/>
  <c r="FT309" i="1"/>
  <c r="CA321" i="1"/>
  <c r="CA318" i="1"/>
  <c r="CA320" i="1" s="1"/>
  <c r="CA322" i="1"/>
  <c r="GZ308" i="1"/>
  <c r="GZ309" i="1"/>
  <c r="V322" i="1"/>
  <c r="V318" i="1"/>
  <c r="V320" i="1" s="1"/>
  <c r="V321" i="1"/>
  <c r="GZ319" i="1"/>
  <c r="GZ316" i="1"/>
  <c r="GZ317" i="1"/>
  <c r="GZ315" i="1"/>
  <c r="IH315" i="1"/>
  <c r="IH316" i="1"/>
  <c r="IH317" i="1"/>
  <c r="IH319" i="1"/>
  <c r="BZ318" i="1"/>
  <c r="BZ320" i="1" s="1"/>
  <c r="BZ321" i="1"/>
  <c r="BZ322" i="1"/>
  <c r="EE322" i="1"/>
  <c r="EE318" i="1"/>
  <c r="EE320" i="1" s="1"/>
  <c r="EE321" i="1"/>
  <c r="FT317" i="1"/>
  <c r="FT319" i="1"/>
  <c r="FT315" i="1"/>
  <c r="FT316" i="1"/>
  <c r="DL318" i="1"/>
  <c r="DL320" i="1" s="1"/>
  <c r="DL322" i="1"/>
  <c r="DL321" i="1"/>
  <c r="JP308" i="1"/>
  <c r="JP309" i="1"/>
  <c r="HQ308" i="1"/>
  <c r="HR309" i="1"/>
  <c r="HR308" i="1"/>
  <c r="DM322" i="1"/>
  <c r="DM321" i="1"/>
  <c r="DM318" i="1"/>
  <c r="DM320" i="1" s="1"/>
  <c r="HA316" i="1"/>
  <c r="HA315" i="1"/>
  <c r="HA317" i="1"/>
  <c r="HA319" i="1"/>
  <c r="GJ308" i="1"/>
  <c r="GJ309" i="1"/>
  <c r="BH321" i="1"/>
  <c r="BG318" i="1"/>
  <c r="BG320" i="1" s="1"/>
  <c r="BG321" i="1"/>
  <c r="BG322" i="1"/>
  <c r="EG321" i="1"/>
  <c r="EG318" i="1"/>
  <c r="EG320" i="1" s="1"/>
  <c r="CU318" i="1"/>
  <c r="CU320" i="1" s="1"/>
  <c r="CU321" i="1"/>
  <c r="BI318" i="1"/>
  <c r="BI320" i="1" s="1"/>
  <c r="BI321" i="1"/>
  <c r="IG188" i="1"/>
  <c r="IF188" i="1"/>
  <c r="U322" i="1"/>
  <c r="JP319" i="1"/>
  <c r="JP315" i="1"/>
  <c r="JP317" i="1"/>
  <c r="JP316" i="1"/>
  <c r="U321" i="1"/>
  <c r="U318" i="1"/>
  <c r="U320" i="1" s="1"/>
  <c r="BG323" i="1" l="1"/>
  <c r="DM323" i="1"/>
  <c r="EE323" i="1"/>
  <c r="EY323" i="1"/>
  <c r="AO323" i="1"/>
  <c r="EX323" i="1"/>
  <c r="JQ321" i="1"/>
  <c r="AN323" i="1"/>
  <c r="BZ323" i="1"/>
  <c r="V323" i="1"/>
  <c r="CT323" i="1"/>
  <c r="BH323" i="1"/>
  <c r="CS323" i="1"/>
  <c r="II318" i="1"/>
  <c r="II320" i="1" s="1"/>
  <c r="II321" i="1"/>
  <c r="HQ318" i="1"/>
  <c r="HQ320" i="1" s="1"/>
  <c r="HQ322" i="1"/>
  <c r="HQ321" i="1"/>
  <c r="FT318" i="1"/>
  <c r="FT320" i="1" s="1"/>
  <c r="FT322" i="1"/>
  <c r="FT321" i="1"/>
  <c r="JQ318" i="1"/>
  <c r="JQ320" i="1" s="1"/>
  <c r="IH322" i="1"/>
  <c r="IH318" i="1"/>
  <c r="IH320" i="1" s="1"/>
  <c r="IH321" i="1"/>
  <c r="GJ322" i="1"/>
  <c r="GJ321" i="1"/>
  <c r="GJ318" i="1"/>
  <c r="GJ320" i="1" s="1"/>
  <c r="CA323" i="1"/>
  <c r="GK318" i="1"/>
  <c r="GK320" i="1" s="1"/>
  <c r="GK321" i="1"/>
  <c r="EF323" i="1"/>
  <c r="FU318" i="1"/>
  <c r="FU320" i="1" s="1"/>
  <c r="FU321" i="1"/>
  <c r="DL323" i="1"/>
  <c r="IY318" i="1"/>
  <c r="IY320" i="1" s="1"/>
  <c r="IY321" i="1"/>
  <c r="IY322" i="1"/>
  <c r="GZ318" i="1"/>
  <c r="GZ320" i="1" s="1"/>
  <c r="GZ321" i="1"/>
  <c r="GZ322" i="1"/>
  <c r="HR318" i="1"/>
  <c r="HR320" i="1" s="1"/>
  <c r="HR321" i="1"/>
  <c r="HA321" i="1"/>
  <c r="HA318" i="1"/>
  <c r="HA320" i="1" s="1"/>
  <c r="IZ318" i="1"/>
  <c r="IZ320" i="1" s="1"/>
  <c r="IZ321" i="1"/>
  <c r="JP321" i="1"/>
  <c r="U323" i="1"/>
  <c r="JP318" i="1"/>
  <c r="JP320" i="1" s="1"/>
  <c r="JP322" i="1"/>
  <c r="FY251" i="1"/>
  <c r="FS251" i="1" s="1"/>
  <c r="FZ251" i="1"/>
  <c r="GA251" i="1"/>
  <c r="GB251" i="1"/>
  <c r="GC251" i="1"/>
  <c r="GD251" i="1"/>
  <c r="HT251" i="1"/>
  <c r="HU251" i="1"/>
  <c r="HV251" i="1"/>
  <c r="HW251" i="1"/>
  <c r="HX251" i="1"/>
  <c r="HY251" i="1"/>
  <c r="HZ251" i="1"/>
  <c r="IA251" i="1"/>
  <c r="IB251" i="1"/>
  <c r="IK251" i="1"/>
  <c r="IL251" i="1"/>
  <c r="IM251" i="1"/>
  <c r="IN251" i="1"/>
  <c r="IO251" i="1"/>
  <c r="IP251" i="1"/>
  <c r="IQ251" i="1"/>
  <c r="IR251" i="1"/>
  <c r="IS251" i="1"/>
  <c r="JB251" i="1"/>
  <c r="JC251" i="1"/>
  <c r="JD251" i="1"/>
  <c r="JE251" i="1"/>
  <c r="JF251" i="1"/>
  <c r="JG251" i="1"/>
  <c r="JH251" i="1"/>
  <c r="JI251" i="1"/>
  <c r="JJ251" i="1"/>
  <c r="JS251" i="1"/>
  <c r="JT251" i="1"/>
  <c r="JU251" i="1"/>
  <c r="JV251" i="1"/>
  <c r="JW251" i="1"/>
  <c r="JX251" i="1"/>
  <c r="JY251" i="1"/>
  <c r="JZ251" i="1"/>
  <c r="KA251" i="1"/>
  <c r="FY63" i="1"/>
  <c r="FS63" i="1" s="1"/>
  <c r="FZ63" i="1"/>
  <c r="GA63" i="1"/>
  <c r="GB63" i="1"/>
  <c r="GC63" i="1"/>
  <c r="GD63" i="1"/>
  <c r="HT63" i="1"/>
  <c r="HU63" i="1"/>
  <c r="HV63" i="1"/>
  <c r="HW63" i="1"/>
  <c r="HX63" i="1"/>
  <c r="HY63" i="1"/>
  <c r="HZ63" i="1"/>
  <c r="IA63" i="1"/>
  <c r="IB63" i="1"/>
  <c r="IK63" i="1"/>
  <c r="IL63" i="1"/>
  <c r="IM63" i="1"/>
  <c r="IN63" i="1"/>
  <c r="IO63" i="1"/>
  <c r="IP63" i="1"/>
  <c r="IQ63" i="1"/>
  <c r="IR63" i="1"/>
  <c r="IS63" i="1"/>
  <c r="JB63" i="1"/>
  <c r="JC63" i="1"/>
  <c r="JD63" i="1"/>
  <c r="JE63" i="1"/>
  <c r="JF63" i="1"/>
  <c r="JG63" i="1"/>
  <c r="JH63" i="1"/>
  <c r="JI63" i="1"/>
  <c r="JJ63" i="1"/>
  <c r="JS63" i="1"/>
  <c r="JT63" i="1"/>
  <c r="JU63" i="1"/>
  <c r="JV63" i="1"/>
  <c r="JW63" i="1"/>
  <c r="JX63" i="1"/>
  <c r="JY63" i="1"/>
  <c r="JZ63" i="1"/>
  <c r="KA63" i="1"/>
  <c r="FY67" i="1"/>
  <c r="FS67" i="1" s="1"/>
  <c r="FZ67" i="1"/>
  <c r="GA67" i="1"/>
  <c r="GB67" i="1"/>
  <c r="GC67" i="1"/>
  <c r="GD67" i="1"/>
  <c r="HT67" i="1"/>
  <c r="HU67" i="1"/>
  <c r="HV67" i="1"/>
  <c r="HW67" i="1"/>
  <c r="HX67" i="1"/>
  <c r="HY67" i="1"/>
  <c r="HZ67" i="1"/>
  <c r="IA67" i="1"/>
  <c r="IB67" i="1"/>
  <c r="IK67" i="1"/>
  <c r="IL67" i="1"/>
  <c r="IM67" i="1"/>
  <c r="IN67" i="1"/>
  <c r="IO67" i="1"/>
  <c r="IP67" i="1"/>
  <c r="IQ67" i="1"/>
  <c r="IR67" i="1"/>
  <c r="IS67" i="1"/>
  <c r="JB67" i="1"/>
  <c r="JC67" i="1"/>
  <c r="JD67" i="1"/>
  <c r="JE67" i="1"/>
  <c r="JF67" i="1"/>
  <c r="JG67" i="1"/>
  <c r="JH67" i="1"/>
  <c r="JI67" i="1"/>
  <c r="JJ67" i="1"/>
  <c r="JS67" i="1"/>
  <c r="JT67" i="1"/>
  <c r="JU67" i="1"/>
  <c r="JV67" i="1"/>
  <c r="JW67" i="1"/>
  <c r="JX67" i="1"/>
  <c r="JY67" i="1"/>
  <c r="JZ67" i="1"/>
  <c r="KA67" i="1"/>
  <c r="JB243" i="1"/>
  <c r="JC243" i="1"/>
  <c r="JD243" i="1"/>
  <c r="JE243" i="1"/>
  <c r="JF243" i="1"/>
  <c r="JG243" i="1"/>
  <c r="JH243" i="1"/>
  <c r="JI243" i="1"/>
  <c r="JJ243" i="1"/>
  <c r="JB302" i="1"/>
  <c r="JC302" i="1"/>
  <c r="JD302" i="1"/>
  <c r="JE302" i="1"/>
  <c r="JF302" i="1"/>
  <c r="JG302" i="1"/>
  <c r="JH302" i="1"/>
  <c r="JI302" i="1"/>
  <c r="JJ302" i="1"/>
  <c r="JB277" i="1"/>
  <c r="JC277" i="1"/>
  <c r="JD277" i="1"/>
  <c r="JE277" i="1"/>
  <c r="JF277" i="1"/>
  <c r="JG277" i="1"/>
  <c r="JH277" i="1"/>
  <c r="JI277" i="1"/>
  <c r="JJ277" i="1"/>
  <c r="JB216" i="1"/>
  <c r="JC216" i="1"/>
  <c r="JD216" i="1"/>
  <c r="JE216" i="1"/>
  <c r="JF216" i="1"/>
  <c r="JG216" i="1"/>
  <c r="JH216" i="1"/>
  <c r="JI216" i="1"/>
  <c r="JJ216" i="1"/>
  <c r="JB114" i="1"/>
  <c r="JC114" i="1"/>
  <c r="JD114" i="1"/>
  <c r="JE114" i="1"/>
  <c r="JF114" i="1"/>
  <c r="JG114" i="1"/>
  <c r="JH114" i="1"/>
  <c r="JI114" i="1"/>
  <c r="JJ114" i="1"/>
  <c r="JB19" i="1"/>
  <c r="JC19" i="1"/>
  <c r="JD19" i="1"/>
  <c r="JE19" i="1"/>
  <c r="JF19" i="1"/>
  <c r="JG19" i="1"/>
  <c r="JH19" i="1"/>
  <c r="JI19" i="1"/>
  <c r="JJ19" i="1"/>
  <c r="JB160" i="1"/>
  <c r="JC160" i="1"/>
  <c r="JD160" i="1"/>
  <c r="JE160" i="1"/>
  <c r="JF160" i="1"/>
  <c r="JG160" i="1"/>
  <c r="JH160" i="1"/>
  <c r="JI160" i="1"/>
  <c r="JJ160" i="1"/>
  <c r="JB262" i="1"/>
  <c r="JC262" i="1"/>
  <c r="JD262" i="1"/>
  <c r="JE262" i="1"/>
  <c r="JF262" i="1"/>
  <c r="JG262" i="1"/>
  <c r="JH262" i="1"/>
  <c r="JI262" i="1"/>
  <c r="JJ262" i="1"/>
  <c r="JB54" i="1"/>
  <c r="JC54" i="1"/>
  <c r="JD54" i="1"/>
  <c r="JE54" i="1"/>
  <c r="JF54" i="1"/>
  <c r="JG54" i="1"/>
  <c r="JH54" i="1"/>
  <c r="JI54" i="1"/>
  <c r="JJ54" i="1"/>
  <c r="JB6" i="1"/>
  <c r="JC6" i="1"/>
  <c r="JD6" i="1"/>
  <c r="JE6" i="1"/>
  <c r="JF6" i="1"/>
  <c r="JG6" i="1"/>
  <c r="JH6" i="1"/>
  <c r="JI6" i="1"/>
  <c r="JJ6" i="1"/>
  <c r="JB151" i="1"/>
  <c r="JC151" i="1"/>
  <c r="JD151" i="1"/>
  <c r="JE151" i="1"/>
  <c r="JF151" i="1"/>
  <c r="JG151" i="1"/>
  <c r="JH151" i="1"/>
  <c r="JI151" i="1"/>
  <c r="JJ151" i="1"/>
  <c r="JB268" i="1"/>
  <c r="JC268" i="1"/>
  <c r="JD268" i="1"/>
  <c r="JE268" i="1"/>
  <c r="JF268" i="1"/>
  <c r="JG268" i="1"/>
  <c r="JH268" i="1"/>
  <c r="JI268" i="1"/>
  <c r="JJ268" i="1"/>
  <c r="JB298" i="1"/>
  <c r="JC298" i="1"/>
  <c r="JD298" i="1"/>
  <c r="JE298" i="1"/>
  <c r="JF298" i="1"/>
  <c r="JG298" i="1"/>
  <c r="JH298" i="1"/>
  <c r="JI298" i="1"/>
  <c r="JJ298" i="1"/>
  <c r="JB152" i="1"/>
  <c r="JC152" i="1"/>
  <c r="JD152" i="1"/>
  <c r="JE152" i="1"/>
  <c r="JF152" i="1"/>
  <c r="JG152" i="1"/>
  <c r="JH152" i="1"/>
  <c r="JI152" i="1"/>
  <c r="JJ152" i="1"/>
  <c r="JB212" i="1"/>
  <c r="JC212" i="1"/>
  <c r="JD212" i="1"/>
  <c r="JE212" i="1"/>
  <c r="JF212" i="1"/>
  <c r="JG212" i="1"/>
  <c r="JH212" i="1"/>
  <c r="JI212" i="1"/>
  <c r="JJ212" i="1"/>
  <c r="JB245" i="1"/>
  <c r="JC245" i="1"/>
  <c r="JD245" i="1"/>
  <c r="JE245" i="1"/>
  <c r="JF245" i="1"/>
  <c r="JG245" i="1"/>
  <c r="JH245" i="1"/>
  <c r="JI245" i="1"/>
  <c r="JJ245" i="1"/>
  <c r="JB39" i="1"/>
  <c r="JC39" i="1"/>
  <c r="JD39" i="1"/>
  <c r="JE39" i="1"/>
  <c r="JF39" i="1"/>
  <c r="JG39" i="1"/>
  <c r="JH39" i="1"/>
  <c r="JI39" i="1"/>
  <c r="JJ39" i="1"/>
  <c r="JB51" i="1"/>
  <c r="JC51" i="1"/>
  <c r="JD51" i="1"/>
  <c r="JE51" i="1"/>
  <c r="JF51" i="1"/>
  <c r="JG51" i="1"/>
  <c r="JH51" i="1"/>
  <c r="JI51" i="1"/>
  <c r="JJ51" i="1"/>
  <c r="JB266" i="1"/>
  <c r="JC266" i="1"/>
  <c r="JD266" i="1"/>
  <c r="JE266" i="1"/>
  <c r="JF266" i="1"/>
  <c r="JG266" i="1"/>
  <c r="JH266" i="1"/>
  <c r="JI266" i="1"/>
  <c r="JJ266" i="1"/>
  <c r="JB26" i="1"/>
  <c r="JC26" i="1"/>
  <c r="JD26" i="1"/>
  <c r="JE26" i="1"/>
  <c r="JF26" i="1"/>
  <c r="JG26" i="1"/>
  <c r="JH26" i="1"/>
  <c r="JI26" i="1"/>
  <c r="JJ26" i="1"/>
  <c r="JB82" i="1"/>
  <c r="JC82" i="1"/>
  <c r="JD82" i="1"/>
  <c r="JE82" i="1"/>
  <c r="JF82" i="1"/>
  <c r="JG82" i="1"/>
  <c r="JH82" i="1"/>
  <c r="JI82" i="1"/>
  <c r="JJ82" i="1"/>
  <c r="JB132" i="1"/>
  <c r="JC132" i="1"/>
  <c r="JD132" i="1"/>
  <c r="JE132" i="1"/>
  <c r="JF132" i="1"/>
  <c r="JG132" i="1"/>
  <c r="JH132" i="1"/>
  <c r="JI132" i="1"/>
  <c r="JJ132" i="1"/>
  <c r="JB163" i="1"/>
  <c r="JC163" i="1"/>
  <c r="JD163" i="1"/>
  <c r="JE163" i="1"/>
  <c r="JF163" i="1"/>
  <c r="JG163" i="1"/>
  <c r="JH163" i="1"/>
  <c r="JI163" i="1"/>
  <c r="JJ163" i="1"/>
  <c r="JB267" i="1"/>
  <c r="JC267" i="1"/>
  <c r="JD267" i="1"/>
  <c r="JE267" i="1"/>
  <c r="JF267" i="1"/>
  <c r="JG267" i="1"/>
  <c r="JH267" i="1"/>
  <c r="JI267" i="1"/>
  <c r="JJ267" i="1"/>
  <c r="JB55" i="1"/>
  <c r="JC55" i="1"/>
  <c r="JD55" i="1"/>
  <c r="JE55" i="1"/>
  <c r="JF55" i="1"/>
  <c r="JG55" i="1"/>
  <c r="JH55" i="1"/>
  <c r="JI55" i="1"/>
  <c r="JJ55" i="1"/>
  <c r="JB177" i="1"/>
  <c r="JC177" i="1"/>
  <c r="JD177" i="1"/>
  <c r="JE177" i="1"/>
  <c r="JF177" i="1"/>
  <c r="JG177" i="1"/>
  <c r="JH177" i="1"/>
  <c r="JI177" i="1"/>
  <c r="JJ177" i="1"/>
  <c r="JB99" i="1"/>
  <c r="JC99" i="1"/>
  <c r="JD99" i="1"/>
  <c r="JE99" i="1"/>
  <c r="JF99" i="1"/>
  <c r="JG99" i="1"/>
  <c r="JH99" i="1"/>
  <c r="JI99" i="1"/>
  <c r="JJ99" i="1"/>
  <c r="JB294" i="1"/>
  <c r="JC294" i="1"/>
  <c r="JD294" i="1"/>
  <c r="JE294" i="1"/>
  <c r="JF294" i="1"/>
  <c r="JG294" i="1"/>
  <c r="JH294" i="1"/>
  <c r="JI294" i="1"/>
  <c r="JJ294" i="1"/>
  <c r="JB146" i="1"/>
  <c r="JC146" i="1"/>
  <c r="JD146" i="1"/>
  <c r="JE146" i="1"/>
  <c r="JF146" i="1"/>
  <c r="JG146" i="1"/>
  <c r="JH146" i="1"/>
  <c r="JI146" i="1"/>
  <c r="JJ146" i="1"/>
  <c r="JB244" i="1"/>
  <c r="JC244" i="1"/>
  <c r="JD244" i="1"/>
  <c r="JE244" i="1"/>
  <c r="JF244" i="1"/>
  <c r="JG244" i="1"/>
  <c r="JH244" i="1"/>
  <c r="JI244" i="1"/>
  <c r="JJ244" i="1"/>
  <c r="JB293" i="1"/>
  <c r="JC293" i="1"/>
  <c r="JD293" i="1"/>
  <c r="JE293" i="1"/>
  <c r="JF293" i="1"/>
  <c r="JG293" i="1"/>
  <c r="JH293" i="1"/>
  <c r="JI293" i="1"/>
  <c r="JJ293" i="1"/>
  <c r="JB109" i="1"/>
  <c r="JC109" i="1"/>
  <c r="JD109" i="1"/>
  <c r="JE109" i="1"/>
  <c r="JF109" i="1"/>
  <c r="JG109" i="1"/>
  <c r="JH109" i="1"/>
  <c r="JI109" i="1"/>
  <c r="JJ109" i="1"/>
  <c r="JB168" i="1"/>
  <c r="JC168" i="1"/>
  <c r="JD168" i="1"/>
  <c r="JE168" i="1"/>
  <c r="JF168" i="1"/>
  <c r="JG168" i="1"/>
  <c r="JH168" i="1"/>
  <c r="JI168" i="1"/>
  <c r="JJ168" i="1"/>
  <c r="JB50" i="1"/>
  <c r="JC50" i="1"/>
  <c r="JD50" i="1"/>
  <c r="JE50" i="1"/>
  <c r="JF50" i="1"/>
  <c r="JG50" i="1"/>
  <c r="JH50" i="1"/>
  <c r="JI50" i="1"/>
  <c r="JJ50" i="1"/>
  <c r="JB104" i="1"/>
  <c r="JC104" i="1"/>
  <c r="JD104" i="1"/>
  <c r="JE104" i="1"/>
  <c r="JF104" i="1"/>
  <c r="JG104" i="1"/>
  <c r="JH104" i="1"/>
  <c r="JI104" i="1"/>
  <c r="JJ104" i="1"/>
  <c r="JB133" i="1"/>
  <c r="JC133" i="1"/>
  <c r="JD133" i="1"/>
  <c r="JE133" i="1"/>
  <c r="JF133" i="1"/>
  <c r="JG133" i="1"/>
  <c r="JH133" i="1"/>
  <c r="JI133" i="1"/>
  <c r="JJ133" i="1"/>
  <c r="JB143" i="1"/>
  <c r="JC143" i="1"/>
  <c r="JD143" i="1"/>
  <c r="JE143" i="1"/>
  <c r="JF143" i="1"/>
  <c r="JG143" i="1"/>
  <c r="JH143" i="1"/>
  <c r="JI143" i="1"/>
  <c r="JJ143" i="1"/>
  <c r="JB93" i="1"/>
  <c r="JC93" i="1"/>
  <c r="JD93" i="1"/>
  <c r="JE93" i="1"/>
  <c r="JF93" i="1"/>
  <c r="JG93" i="1"/>
  <c r="JH93" i="1"/>
  <c r="JI93" i="1"/>
  <c r="JJ93" i="1"/>
  <c r="JB107" i="1"/>
  <c r="JC107" i="1"/>
  <c r="JD107" i="1"/>
  <c r="JE107" i="1"/>
  <c r="JF107" i="1"/>
  <c r="JG107" i="1"/>
  <c r="JH107" i="1"/>
  <c r="JI107" i="1"/>
  <c r="JJ107" i="1"/>
  <c r="JB139" i="1"/>
  <c r="JC139" i="1"/>
  <c r="JD139" i="1"/>
  <c r="JE139" i="1"/>
  <c r="JF139" i="1"/>
  <c r="JG139" i="1"/>
  <c r="JH139" i="1"/>
  <c r="JI139" i="1"/>
  <c r="JJ139" i="1"/>
  <c r="JB5" i="1"/>
  <c r="JC5" i="1"/>
  <c r="JD5" i="1"/>
  <c r="JE5" i="1"/>
  <c r="JF5" i="1"/>
  <c r="JG5" i="1"/>
  <c r="JH5" i="1"/>
  <c r="JI5" i="1"/>
  <c r="JJ5" i="1"/>
  <c r="JB166" i="1"/>
  <c r="JC166" i="1"/>
  <c r="JD166" i="1"/>
  <c r="JE166" i="1"/>
  <c r="JF166" i="1"/>
  <c r="JG166" i="1"/>
  <c r="JH166" i="1"/>
  <c r="JI166" i="1"/>
  <c r="JJ166" i="1"/>
  <c r="JB171" i="1"/>
  <c r="JC171" i="1"/>
  <c r="JD171" i="1"/>
  <c r="JE171" i="1"/>
  <c r="JF171" i="1"/>
  <c r="JG171" i="1"/>
  <c r="JH171" i="1"/>
  <c r="JI171" i="1"/>
  <c r="JJ171" i="1"/>
  <c r="JB200" i="1"/>
  <c r="JC200" i="1"/>
  <c r="JD200" i="1"/>
  <c r="JE200" i="1"/>
  <c r="JF200" i="1"/>
  <c r="JG200" i="1"/>
  <c r="JH200" i="1"/>
  <c r="JI200" i="1"/>
  <c r="JJ200" i="1"/>
  <c r="JB118" i="1"/>
  <c r="JC118" i="1"/>
  <c r="JD118" i="1"/>
  <c r="JE118" i="1"/>
  <c r="JF118" i="1"/>
  <c r="JG118" i="1"/>
  <c r="JH118" i="1"/>
  <c r="JI118" i="1"/>
  <c r="JJ118" i="1"/>
  <c r="JB36" i="1"/>
  <c r="JC36" i="1"/>
  <c r="JD36" i="1"/>
  <c r="JE36" i="1"/>
  <c r="JF36" i="1"/>
  <c r="JG36" i="1"/>
  <c r="JH36" i="1"/>
  <c r="JI36" i="1"/>
  <c r="JJ36" i="1"/>
  <c r="JB239" i="1"/>
  <c r="JC239" i="1"/>
  <c r="JD239" i="1"/>
  <c r="JE239" i="1"/>
  <c r="JF239" i="1"/>
  <c r="JG239" i="1"/>
  <c r="JH239" i="1"/>
  <c r="JI239" i="1"/>
  <c r="JJ239" i="1"/>
  <c r="JB3" i="1"/>
  <c r="JC3" i="1"/>
  <c r="JD3" i="1"/>
  <c r="JE3" i="1"/>
  <c r="JF3" i="1"/>
  <c r="JG3" i="1"/>
  <c r="JH3" i="1"/>
  <c r="JI3" i="1"/>
  <c r="JJ3" i="1"/>
  <c r="JB128" i="1"/>
  <c r="JC128" i="1"/>
  <c r="JD128" i="1"/>
  <c r="JE128" i="1"/>
  <c r="JF128" i="1"/>
  <c r="JG128" i="1"/>
  <c r="JH128" i="1"/>
  <c r="JI128" i="1"/>
  <c r="JJ128" i="1"/>
  <c r="JB295" i="1"/>
  <c r="JC295" i="1"/>
  <c r="JD295" i="1"/>
  <c r="JE295" i="1"/>
  <c r="JF295" i="1"/>
  <c r="JG295" i="1"/>
  <c r="JH295" i="1"/>
  <c r="JI295" i="1"/>
  <c r="JJ295" i="1"/>
  <c r="JB155" i="1"/>
  <c r="JC155" i="1"/>
  <c r="JD155" i="1"/>
  <c r="JE155" i="1"/>
  <c r="JF155" i="1"/>
  <c r="JG155" i="1"/>
  <c r="JH155" i="1"/>
  <c r="JI155" i="1"/>
  <c r="JJ155" i="1"/>
  <c r="JB156" i="1"/>
  <c r="JC156" i="1"/>
  <c r="JD156" i="1"/>
  <c r="JE156" i="1"/>
  <c r="JF156" i="1"/>
  <c r="JG156" i="1"/>
  <c r="JH156" i="1"/>
  <c r="JI156" i="1"/>
  <c r="JJ156" i="1"/>
  <c r="JB225" i="1"/>
  <c r="JC225" i="1"/>
  <c r="JD225" i="1"/>
  <c r="JE225" i="1"/>
  <c r="JF225" i="1"/>
  <c r="JG225" i="1"/>
  <c r="JH225" i="1"/>
  <c r="JI225" i="1"/>
  <c r="JJ225" i="1"/>
  <c r="JB280" i="1"/>
  <c r="JC280" i="1"/>
  <c r="JD280" i="1"/>
  <c r="JE280" i="1"/>
  <c r="JF280" i="1"/>
  <c r="JG280" i="1"/>
  <c r="JH280" i="1"/>
  <c r="JI280" i="1"/>
  <c r="JJ280" i="1"/>
  <c r="JB284" i="1"/>
  <c r="JC284" i="1"/>
  <c r="JD284" i="1"/>
  <c r="JE284" i="1"/>
  <c r="JF284" i="1"/>
  <c r="JG284" i="1"/>
  <c r="JH284" i="1"/>
  <c r="JI284" i="1"/>
  <c r="JJ284" i="1"/>
  <c r="JB296" i="1"/>
  <c r="JC296" i="1"/>
  <c r="JD296" i="1"/>
  <c r="JE296" i="1"/>
  <c r="JF296" i="1"/>
  <c r="JG296" i="1"/>
  <c r="JH296" i="1"/>
  <c r="JI296" i="1"/>
  <c r="JJ296" i="1"/>
  <c r="JB217" i="1"/>
  <c r="JC217" i="1"/>
  <c r="JD217" i="1"/>
  <c r="JE217" i="1"/>
  <c r="JF217" i="1"/>
  <c r="JG217" i="1"/>
  <c r="JH217" i="1"/>
  <c r="JI217" i="1"/>
  <c r="JJ217" i="1"/>
  <c r="JB240" i="1"/>
  <c r="JC240" i="1"/>
  <c r="JD240" i="1"/>
  <c r="JE240" i="1"/>
  <c r="JF240" i="1"/>
  <c r="JG240" i="1"/>
  <c r="JH240" i="1"/>
  <c r="JI240" i="1"/>
  <c r="JJ240" i="1"/>
  <c r="JB285" i="1"/>
  <c r="JC285" i="1"/>
  <c r="JD285" i="1"/>
  <c r="JE285" i="1"/>
  <c r="JF285" i="1"/>
  <c r="JG285" i="1"/>
  <c r="JH285" i="1"/>
  <c r="JI285" i="1"/>
  <c r="JJ285" i="1"/>
  <c r="JB213" i="1"/>
  <c r="JC213" i="1"/>
  <c r="JD213" i="1"/>
  <c r="JE213" i="1"/>
  <c r="JF213" i="1"/>
  <c r="JG213" i="1"/>
  <c r="JH213" i="1"/>
  <c r="JI213" i="1"/>
  <c r="JJ213" i="1"/>
  <c r="JB45" i="1"/>
  <c r="JC45" i="1"/>
  <c r="JD45" i="1"/>
  <c r="JE45" i="1"/>
  <c r="JF45" i="1"/>
  <c r="JG45" i="1"/>
  <c r="JH45" i="1"/>
  <c r="JI45" i="1"/>
  <c r="JJ45" i="1"/>
  <c r="JB221" i="1"/>
  <c r="JC221" i="1"/>
  <c r="JD221" i="1"/>
  <c r="JE221" i="1"/>
  <c r="JF221" i="1"/>
  <c r="JG221" i="1"/>
  <c r="JH221" i="1"/>
  <c r="JI221" i="1"/>
  <c r="JJ221" i="1"/>
  <c r="JB78" i="1"/>
  <c r="JC78" i="1"/>
  <c r="JD78" i="1"/>
  <c r="JE78" i="1"/>
  <c r="JF78" i="1"/>
  <c r="JG78" i="1"/>
  <c r="JH78" i="1"/>
  <c r="JI78" i="1"/>
  <c r="JJ78" i="1"/>
  <c r="JB145" i="1"/>
  <c r="JC145" i="1"/>
  <c r="JD145" i="1"/>
  <c r="JE145" i="1"/>
  <c r="JF145" i="1"/>
  <c r="JG145" i="1"/>
  <c r="JH145" i="1"/>
  <c r="JI145" i="1"/>
  <c r="JJ145" i="1"/>
  <c r="JB33" i="1"/>
  <c r="JC33" i="1"/>
  <c r="JD33" i="1"/>
  <c r="JE33" i="1"/>
  <c r="JF33" i="1"/>
  <c r="JG33" i="1"/>
  <c r="JH33" i="1"/>
  <c r="JI33" i="1"/>
  <c r="JJ33" i="1"/>
  <c r="JB101" i="1"/>
  <c r="JC101" i="1"/>
  <c r="JD101" i="1"/>
  <c r="JE101" i="1"/>
  <c r="JF101" i="1"/>
  <c r="JG101" i="1"/>
  <c r="JH101" i="1"/>
  <c r="JI101" i="1"/>
  <c r="JJ101" i="1"/>
  <c r="JB142" i="1"/>
  <c r="JC142" i="1"/>
  <c r="JD142" i="1"/>
  <c r="JE142" i="1"/>
  <c r="JF142" i="1"/>
  <c r="JG142" i="1"/>
  <c r="JH142" i="1"/>
  <c r="JI142" i="1"/>
  <c r="JJ142" i="1"/>
  <c r="JB214" i="1"/>
  <c r="JC214" i="1"/>
  <c r="JD214" i="1"/>
  <c r="JE214" i="1"/>
  <c r="JF214" i="1"/>
  <c r="JG214" i="1"/>
  <c r="JH214" i="1"/>
  <c r="JI214" i="1"/>
  <c r="JJ214" i="1"/>
  <c r="JB40" i="1"/>
  <c r="JC40" i="1"/>
  <c r="JD40" i="1"/>
  <c r="JE40" i="1"/>
  <c r="JF40" i="1"/>
  <c r="JG40" i="1"/>
  <c r="JH40" i="1"/>
  <c r="JI40" i="1"/>
  <c r="JJ40" i="1"/>
  <c r="JB299" i="1"/>
  <c r="JC299" i="1"/>
  <c r="JD299" i="1"/>
  <c r="JE299" i="1"/>
  <c r="JF299" i="1"/>
  <c r="JG299" i="1"/>
  <c r="JH299" i="1"/>
  <c r="JI299" i="1"/>
  <c r="JJ299" i="1"/>
  <c r="JB27" i="1"/>
  <c r="JC27" i="1"/>
  <c r="JD27" i="1"/>
  <c r="JE27" i="1"/>
  <c r="JF27" i="1"/>
  <c r="JG27" i="1"/>
  <c r="JH27" i="1"/>
  <c r="JI27" i="1"/>
  <c r="JJ27" i="1"/>
  <c r="JB123" i="1"/>
  <c r="JC123" i="1"/>
  <c r="JD123" i="1"/>
  <c r="JE123" i="1"/>
  <c r="JF123" i="1"/>
  <c r="JG123" i="1"/>
  <c r="JH123" i="1"/>
  <c r="JI123" i="1"/>
  <c r="JJ123" i="1"/>
  <c r="JB257" i="1"/>
  <c r="JC257" i="1"/>
  <c r="JD257" i="1"/>
  <c r="JE257" i="1"/>
  <c r="JF257" i="1"/>
  <c r="JG257" i="1"/>
  <c r="JH257" i="1"/>
  <c r="JI257" i="1"/>
  <c r="JJ257" i="1"/>
  <c r="JB70" i="1"/>
  <c r="JC70" i="1"/>
  <c r="JD70" i="1"/>
  <c r="JE70" i="1"/>
  <c r="JF70" i="1"/>
  <c r="JG70" i="1"/>
  <c r="JH70" i="1"/>
  <c r="JI70" i="1"/>
  <c r="JJ70" i="1"/>
  <c r="JB235" i="1"/>
  <c r="JC235" i="1"/>
  <c r="JD235" i="1"/>
  <c r="JE235" i="1"/>
  <c r="JF235" i="1"/>
  <c r="JG235" i="1"/>
  <c r="JH235" i="1"/>
  <c r="JI235" i="1"/>
  <c r="JJ235" i="1"/>
  <c r="JB140" i="1"/>
  <c r="JC140" i="1"/>
  <c r="JD140" i="1"/>
  <c r="JE140" i="1"/>
  <c r="JF140" i="1"/>
  <c r="JG140" i="1"/>
  <c r="JH140" i="1"/>
  <c r="JI140" i="1"/>
  <c r="JJ140" i="1"/>
  <c r="JB226" i="1"/>
  <c r="JC226" i="1"/>
  <c r="JD226" i="1"/>
  <c r="JE226" i="1"/>
  <c r="JF226" i="1"/>
  <c r="JG226" i="1"/>
  <c r="JH226" i="1"/>
  <c r="JI226" i="1"/>
  <c r="JJ226" i="1"/>
  <c r="JB31" i="1"/>
  <c r="JC31" i="1"/>
  <c r="JD31" i="1"/>
  <c r="JE31" i="1"/>
  <c r="JF31" i="1"/>
  <c r="JG31" i="1"/>
  <c r="JH31" i="1"/>
  <c r="JI31" i="1"/>
  <c r="JJ31" i="1"/>
  <c r="JB150" i="1"/>
  <c r="JC150" i="1"/>
  <c r="JD150" i="1"/>
  <c r="JE150" i="1"/>
  <c r="JF150" i="1"/>
  <c r="JG150" i="1"/>
  <c r="JH150" i="1"/>
  <c r="JI150" i="1"/>
  <c r="JJ150" i="1"/>
  <c r="JB175" i="1"/>
  <c r="JC175" i="1"/>
  <c r="JD175" i="1"/>
  <c r="JE175" i="1"/>
  <c r="JF175" i="1"/>
  <c r="JG175" i="1"/>
  <c r="JH175" i="1"/>
  <c r="JI175" i="1"/>
  <c r="JJ175" i="1"/>
  <c r="JB75" i="1"/>
  <c r="JC75" i="1"/>
  <c r="JD75" i="1"/>
  <c r="JE75" i="1"/>
  <c r="JF75" i="1"/>
  <c r="JG75" i="1"/>
  <c r="JH75" i="1"/>
  <c r="JI75" i="1"/>
  <c r="JJ75" i="1"/>
  <c r="JB130" i="1"/>
  <c r="JC130" i="1"/>
  <c r="JD130" i="1"/>
  <c r="JE130" i="1"/>
  <c r="JF130" i="1"/>
  <c r="JG130" i="1"/>
  <c r="JH130" i="1"/>
  <c r="JI130" i="1"/>
  <c r="JJ130" i="1"/>
  <c r="JB292" i="1"/>
  <c r="JC292" i="1"/>
  <c r="JD292" i="1"/>
  <c r="JE292" i="1"/>
  <c r="JF292" i="1"/>
  <c r="JG292" i="1"/>
  <c r="JH292" i="1"/>
  <c r="JI292" i="1"/>
  <c r="JJ292" i="1"/>
  <c r="JB18" i="1"/>
  <c r="JC18" i="1"/>
  <c r="JD18" i="1"/>
  <c r="JE18" i="1"/>
  <c r="JF18" i="1"/>
  <c r="JG18" i="1"/>
  <c r="JH18" i="1"/>
  <c r="JI18" i="1"/>
  <c r="JJ18" i="1"/>
  <c r="JB41" i="1"/>
  <c r="JC41" i="1"/>
  <c r="JD41" i="1"/>
  <c r="JE41" i="1"/>
  <c r="JF41" i="1"/>
  <c r="JG41" i="1"/>
  <c r="JH41" i="1"/>
  <c r="JI41" i="1"/>
  <c r="JJ41" i="1"/>
  <c r="JB42" i="1"/>
  <c r="JC42" i="1"/>
  <c r="JD42" i="1"/>
  <c r="JE42" i="1"/>
  <c r="JF42" i="1"/>
  <c r="JG42" i="1"/>
  <c r="JH42" i="1"/>
  <c r="JI42" i="1"/>
  <c r="JJ42" i="1"/>
  <c r="JB43" i="1"/>
  <c r="JC43" i="1"/>
  <c r="JD43" i="1"/>
  <c r="JE43" i="1"/>
  <c r="JF43" i="1"/>
  <c r="JG43" i="1"/>
  <c r="JH43" i="1"/>
  <c r="JI43" i="1"/>
  <c r="JJ43" i="1"/>
  <c r="JB121" i="1"/>
  <c r="JC121" i="1"/>
  <c r="JD121" i="1"/>
  <c r="JE121" i="1"/>
  <c r="JF121" i="1"/>
  <c r="JG121" i="1"/>
  <c r="JH121" i="1"/>
  <c r="JI121" i="1"/>
  <c r="JJ121" i="1"/>
  <c r="JB161" i="1"/>
  <c r="JC161" i="1"/>
  <c r="JD161" i="1"/>
  <c r="JE161" i="1"/>
  <c r="JF161" i="1"/>
  <c r="JG161" i="1"/>
  <c r="JH161" i="1"/>
  <c r="JI161" i="1"/>
  <c r="JJ161" i="1"/>
  <c r="JB215" i="1"/>
  <c r="JC215" i="1"/>
  <c r="JD215" i="1"/>
  <c r="JE215" i="1"/>
  <c r="JF215" i="1"/>
  <c r="JG215" i="1"/>
  <c r="JH215" i="1"/>
  <c r="JI215" i="1"/>
  <c r="JJ215" i="1"/>
  <c r="JB231" i="1"/>
  <c r="JC231" i="1"/>
  <c r="JD231" i="1"/>
  <c r="JE231" i="1"/>
  <c r="JF231" i="1"/>
  <c r="JG231" i="1"/>
  <c r="JH231" i="1"/>
  <c r="JI231" i="1"/>
  <c r="JJ231" i="1"/>
  <c r="JB261" i="1"/>
  <c r="JC261" i="1"/>
  <c r="JD261" i="1"/>
  <c r="JE261" i="1"/>
  <c r="JF261" i="1"/>
  <c r="JG261" i="1"/>
  <c r="JH261" i="1"/>
  <c r="JI261" i="1"/>
  <c r="JJ261" i="1"/>
  <c r="JB288" i="1"/>
  <c r="JC288" i="1"/>
  <c r="JD288" i="1"/>
  <c r="JE288" i="1"/>
  <c r="JF288" i="1"/>
  <c r="JG288" i="1"/>
  <c r="JH288" i="1"/>
  <c r="JI288" i="1"/>
  <c r="JJ288" i="1"/>
  <c r="JB16" i="1"/>
  <c r="JC16" i="1"/>
  <c r="JD16" i="1"/>
  <c r="JE16" i="1"/>
  <c r="JF16" i="1"/>
  <c r="JG16" i="1"/>
  <c r="JH16" i="1"/>
  <c r="JI16" i="1"/>
  <c r="JJ16" i="1"/>
  <c r="JB172" i="1"/>
  <c r="JC172" i="1"/>
  <c r="JD172" i="1"/>
  <c r="JE172" i="1"/>
  <c r="JF172" i="1"/>
  <c r="JG172" i="1"/>
  <c r="JH172" i="1"/>
  <c r="JI172" i="1"/>
  <c r="JJ172" i="1"/>
  <c r="JB7" i="1"/>
  <c r="JC7" i="1"/>
  <c r="JD7" i="1"/>
  <c r="JE7" i="1"/>
  <c r="JF7" i="1"/>
  <c r="JG7" i="1"/>
  <c r="JH7" i="1"/>
  <c r="JI7" i="1"/>
  <c r="JJ7" i="1"/>
  <c r="JB9" i="1"/>
  <c r="JC9" i="1"/>
  <c r="JD9" i="1"/>
  <c r="JE9" i="1"/>
  <c r="JF9" i="1"/>
  <c r="JG9" i="1"/>
  <c r="JH9" i="1"/>
  <c r="JI9" i="1"/>
  <c r="JJ9" i="1"/>
  <c r="JB254" i="1"/>
  <c r="JC254" i="1"/>
  <c r="JD254" i="1"/>
  <c r="JE254" i="1"/>
  <c r="JF254" i="1"/>
  <c r="JG254" i="1"/>
  <c r="JH254" i="1"/>
  <c r="JI254" i="1"/>
  <c r="JJ254" i="1"/>
  <c r="JB49" i="1"/>
  <c r="JC49" i="1"/>
  <c r="JD49" i="1"/>
  <c r="JE49" i="1"/>
  <c r="JF49" i="1"/>
  <c r="JG49" i="1"/>
  <c r="JH49" i="1"/>
  <c r="JI49" i="1"/>
  <c r="JJ49" i="1"/>
  <c r="JB126" i="1"/>
  <c r="JC126" i="1"/>
  <c r="JD126" i="1"/>
  <c r="JE126" i="1"/>
  <c r="JF126" i="1"/>
  <c r="JG126" i="1"/>
  <c r="JH126" i="1"/>
  <c r="JI126" i="1"/>
  <c r="JJ126" i="1"/>
  <c r="JB248" i="1"/>
  <c r="JC248" i="1"/>
  <c r="JD248" i="1"/>
  <c r="JE248" i="1"/>
  <c r="JF248" i="1"/>
  <c r="JG248" i="1"/>
  <c r="JH248" i="1"/>
  <c r="JI248" i="1"/>
  <c r="JJ248" i="1"/>
  <c r="JB23" i="1"/>
  <c r="JC23" i="1"/>
  <c r="JD23" i="1"/>
  <c r="JE23" i="1"/>
  <c r="JF23" i="1"/>
  <c r="JG23" i="1"/>
  <c r="JH23" i="1"/>
  <c r="JI23" i="1"/>
  <c r="JJ23" i="1"/>
  <c r="JB28" i="1"/>
  <c r="JC28" i="1"/>
  <c r="JD28" i="1"/>
  <c r="JE28" i="1"/>
  <c r="JF28" i="1"/>
  <c r="JG28" i="1"/>
  <c r="JH28" i="1"/>
  <c r="JI28" i="1"/>
  <c r="JJ28" i="1"/>
  <c r="JB58" i="1"/>
  <c r="JC58" i="1"/>
  <c r="JD58" i="1"/>
  <c r="JE58" i="1"/>
  <c r="JF58" i="1"/>
  <c r="JG58" i="1"/>
  <c r="JH58" i="1"/>
  <c r="JI58" i="1"/>
  <c r="JJ58" i="1"/>
  <c r="JB69" i="1"/>
  <c r="JC69" i="1"/>
  <c r="JD69" i="1"/>
  <c r="JE69" i="1"/>
  <c r="JF69" i="1"/>
  <c r="JG69" i="1"/>
  <c r="JH69" i="1"/>
  <c r="JI69" i="1"/>
  <c r="JJ69" i="1"/>
  <c r="JB91" i="1"/>
  <c r="JC91" i="1"/>
  <c r="JD91" i="1"/>
  <c r="JE91" i="1"/>
  <c r="JF91" i="1"/>
  <c r="JG91" i="1"/>
  <c r="JH91" i="1"/>
  <c r="JI91" i="1"/>
  <c r="JJ91" i="1"/>
  <c r="JB53" i="1"/>
  <c r="JC53" i="1"/>
  <c r="JD53" i="1"/>
  <c r="JE53" i="1"/>
  <c r="JF53" i="1"/>
  <c r="JG53" i="1"/>
  <c r="JH53" i="1"/>
  <c r="JI53" i="1"/>
  <c r="JJ53" i="1"/>
  <c r="JB105" i="1"/>
  <c r="JC105" i="1"/>
  <c r="JD105" i="1"/>
  <c r="JE105" i="1"/>
  <c r="JF105" i="1"/>
  <c r="JG105" i="1"/>
  <c r="JH105" i="1"/>
  <c r="JI105" i="1"/>
  <c r="JJ105" i="1"/>
  <c r="JB47" i="1"/>
  <c r="JC47" i="1"/>
  <c r="JD47" i="1"/>
  <c r="JE47" i="1"/>
  <c r="JF47" i="1"/>
  <c r="JG47" i="1"/>
  <c r="JH47" i="1"/>
  <c r="JI47" i="1"/>
  <c r="JJ47" i="1"/>
  <c r="JB111" i="1"/>
  <c r="JC111" i="1"/>
  <c r="JD111" i="1"/>
  <c r="JE111" i="1"/>
  <c r="JF111" i="1"/>
  <c r="JG111" i="1"/>
  <c r="JH111" i="1"/>
  <c r="JI111" i="1"/>
  <c r="JJ111" i="1"/>
  <c r="JB270" i="1"/>
  <c r="JC270" i="1"/>
  <c r="JD270" i="1"/>
  <c r="JE270" i="1"/>
  <c r="JF270" i="1"/>
  <c r="JG270" i="1"/>
  <c r="JH270" i="1"/>
  <c r="JI270" i="1"/>
  <c r="JJ270" i="1"/>
  <c r="JB56" i="1"/>
  <c r="JC56" i="1"/>
  <c r="JD56" i="1"/>
  <c r="JE56" i="1"/>
  <c r="JF56" i="1"/>
  <c r="JG56" i="1"/>
  <c r="JH56" i="1"/>
  <c r="JI56" i="1"/>
  <c r="JJ56" i="1"/>
  <c r="JB252" i="1"/>
  <c r="JC252" i="1"/>
  <c r="JD252" i="1"/>
  <c r="JE252" i="1"/>
  <c r="JF252" i="1"/>
  <c r="JG252" i="1"/>
  <c r="JH252" i="1"/>
  <c r="JI252" i="1"/>
  <c r="JJ252" i="1"/>
  <c r="JB258" i="1"/>
  <c r="JC258" i="1"/>
  <c r="JD258" i="1"/>
  <c r="JE258" i="1"/>
  <c r="JF258" i="1"/>
  <c r="JG258" i="1"/>
  <c r="JH258" i="1"/>
  <c r="JI258" i="1"/>
  <c r="JJ258" i="1"/>
  <c r="JB273" i="1"/>
  <c r="JC273" i="1"/>
  <c r="JD273" i="1"/>
  <c r="JE273" i="1"/>
  <c r="JF273" i="1"/>
  <c r="JG273" i="1"/>
  <c r="JH273" i="1"/>
  <c r="JI273" i="1"/>
  <c r="JJ273" i="1"/>
  <c r="JB108" i="1"/>
  <c r="JC108" i="1"/>
  <c r="JD108" i="1"/>
  <c r="JE108" i="1"/>
  <c r="JF108" i="1"/>
  <c r="JG108" i="1"/>
  <c r="JH108" i="1"/>
  <c r="JI108" i="1"/>
  <c r="JJ108" i="1"/>
  <c r="JB276" i="1"/>
  <c r="JC276" i="1"/>
  <c r="JD276" i="1"/>
  <c r="JE276" i="1"/>
  <c r="JF276" i="1"/>
  <c r="JG276" i="1"/>
  <c r="JH276" i="1"/>
  <c r="JI276" i="1"/>
  <c r="JJ276" i="1"/>
  <c r="JB180" i="1"/>
  <c r="JC180" i="1"/>
  <c r="JD180" i="1"/>
  <c r="JE180" i="1"/>
  <c r="JF180" i="1"/>
  <c r="JG180" i="1"/>
  <c r="JH180" i="1"/>
  <c r="JI180" i="1"/>
  <c r="JJ180" i="1"/>
  <c r="JB25" i="1"/>
  <c r="JC25" i="1"/>
  <c r="JD25" i="1"/>
  <c r="JE25" i="1"/>
  <c r="JF25" i="1"/>
  <c r="JG25" i="1"/>
  <c r="JH25" i="1"/>
  <c r="JI25" i="1"/>
  <c r="JJ25" i="1"/>
  <c r="JB81" i="1"/>
  <c r="JC81" i="1"/>
  <c r="JD81" i="1"/>
  <c r="JE81" i="1"/>
  <c r="JF81" i="1"/>
  <c r="JG81" i="1"/>
  <c r="JH81" i="1"/>
  <c r="JI81" i="1"/>
  <c r="JJ81" i="1"/>
  <c r="JB125" i="1"/>
  <c r="JC125" i="1"/>
  <c r="JD125" i="1"/>
  <c r="JE125" i="1"/>
  <c r="JF125" i="1"/>
  <c r="JG125" i="1"/>
  <c r="JH125" i="1"/>
  <c r="JI125" i="1"/>
  <c r="JJ125" i="1"/>
  <c r="JB191" i="1"/>
  <c r="JC191" i="1"/>
  <c r="JD191" i="1"/>
  <c r="JE191" i="1"/>
  <c r="JF191" i="1"/>
  <c r="JG191" i="1"/>
  <c r="JH191" i="1"/>
  <c r="JI191" i="1"/>
  <c r="JJ191" i="1"/>
  <c r="JB4" i="1"/>
  <c r="JC4" i="1"/>
  <c r="JD4" i="1"/>
  <c r="JE4" i="1"/>
  <c r="JF4" i="1"/>
  <c r="JG4" i="1"/>
  <c r="JH4" i="1"/>
  <c r="JI4" i="1"/>
  <c r="JJ4" i="1"/>
  <c r="JB186" i="1"/>
  <c r="JC186" i="1"/>
  <c r="JD186" i="1"/>
  <c r="JE186" i="1"/>
  <c r="JF186" i="1"/>
  <c r="JG186" i="1"/>
  <c r="JH186" i="1"/>
  <c r="JI186" i="1"/>
  <c r="JJ186" i="1"/>
  <c r="JB265" i="1"/>
  <c r="JC265" i="1"/>
  <c r="JD265" i="1"/>
  <c r="JE265" i="1"/>
  <c r="JF265" i="1"/>
  <c r="JG265" i="1"/>
  <c r="JH265" i="1"/>
  <c r="JI265" i="1"/>
  <c r="JJ265" i="1"/>
  <c r="JB247" i="1"/>
  <c r="JC247" i="1"/>
  <c r="JD247" i="1"/>
  <c r="JE247" i="1"/>
  <c r="JF247" i="1"/>
  <c r="JG247" i="1"/>
  <c r="JH247" i="1"/>
  <c r="JI247" i="1"/>
  <c r="JJ247" i="1"/>
  <c r="JB263" i="1"/>
  <c r="JC263" i="1"/>
  <c r="JD263" i="1"/>
  <c r="JE263" i="1"/>
  <c r="JF263" i="1"/>
  <c r="JG263" i="1"/>
  <c r="JH263" i="1"/>
  <c r="JI263" i="1"/>
  <c r="JJ263" i="1"/>
  <c r="JB90" i="1"/>
  <c r="JC90" i="1"/>
  <c r="JD90" i="1"/>
  <c r="JE90" i="1"/>
  <c r="JF90" i="1"/>
  <c r="JG90" i="1"/>
  <c r="JH90" i="1"/>
  <c r="JI90" i="1"/>
  <c r="JJ90" i="1"/>
  <c r="JB154" i="1"/>
  <c r="JC154" i="1"/>
  <c r="JD154" i="1"/>
  <c r="JE154" i="1"/>
  <c r="JF154" i="1"/>
  <c r="JG154" i="1"/>
  <c r="JH154" i="1"/>
  <c r="JI154" i="1"/>
  <c r="JJ154" i="1"/>
  <c r="JB218" i="1"/>
  <c r="JC218" i="1"/>
  <c r="JD218" i="1"/>
  <c r="JE218" i="1"/>
  <c r="JF218" i="1"/>
  <c r="JG218" i="1"/>
  <c r="JH218" i="1"/>
  <c r="JI218" i="1"/>
  <c r="JJ218" i="1"/>
  <c r="JB275" i="1"/>
  <c r="JC275" i="1"/>
  <c r="JD275" i="1"/>
  <c r="JE275" i="1"/>
  <c r="JF275" i="1"/>
  <c r="JG275" i="1"/>
  <c r="JH275" i="1"/>
  <c r="JI275" i="1"/>
  <c r="JJ275" i="1"/>
  <c r="JB20" i="1"/>
  <c r="JC20" i="1"/>
  <c r="JD20" i="1"/>
  <c r="JE20" i="1"/>
  <c r="JF20" i="1"/>
  <c r="JG20" i="1"/>
  <c r="JH20" i="1"/>
  <c r="JI20" i="1"/>
  <c r="JJ20" i="1"/>
  <c r="JB87" i="1"/>
  <c r="JC87" i="1"/>
  <c r="JD87" i="1"/>
  <c r="JE87" i="1"/>
  <c r="JF87" i="1"/>
  <c r="JG87" i="1"/>
  <c r="JH87" i="1"/>
  <c r="JI87" i="1"/>
  <c r="JJ87" i="1"/>
  <c r="JB89" i="1"/>
  <c r="JC89" i="1"/>
  <c r="JD89" i="1"/>
  <c r="JE89" i="1"/>
  <c r="JF89" i="1"/>
  <c r="JG89" i="1"/>
  <c r="JH89" i="1"/>
  <c r="JI89" i="1"/>
  <c r="JJ89" i="1"/>
  <c r="JB71" i="1"/>
  <c r="JC71" i="1"/>
  <c r="JD71" i="1"/>
  <c r="JE71" i="1"/>
  <c r="JF71" i="1"/>
  <c r="JG71" i="1"/>
  <c r="JH71" i="1"/>
  <c r="JI71" i="1"/>
  <c r="JJ71" i="1"/>
  <c r="JB136" i="1"/>
  <c r="JC136" i="1"/>
  <c r="JD136" i="1"/>
  <c r="JE136" i="1"/>
  <c r="JF136" i="1"/>
  <c r="JG136" i="1"/>
  <c r="JH136" i="1"/>
  <c r="JI136" i="1"/>
  <c r="JJ136" i="1"/>
  <c r="JB52" i="1"/>
  <c r="JC52" i="1"/>
  <c r="JD52" i="1"/>
  <c r="JE52" i="1"/>
  <c r="JF52" i="1"/>
  <c r="JG52" i="1"/>
  <c r="JH52" i="1"/>
  <c r="JI52" i="1"/>
  <c r="JJ52" i="1"/>
  <c r="JB195" i="1"/>
  <c r="JC195" i="1"/>
  <c r="JD195" i="1"/>
  <c r="JE195" i="1"/>
  <c r="JF195" i="1"/>
  <c r="JG195" i="1"/>
  <c r="JH195" i="1"/>
  <c r="JI195" i="1"/>
  <c r="JJ195" i="1"/>
  <c r="JB234" i="1"/>
  <c r="JC234" i="1"/>
  <c r="JD234" i="1"/>
  <c r="JE234" i="1"/>
  <c r="JF234" i="1"/>
  <c r="JG234" i="1"/>
  <c r="JH234" i="1"/>
  <c r="JI234" i="1"/>
  <c r="JJ234" i="1"/>
  <c r="JB11" i="1"/>
  <c r="JC11" i="1"/>
  <c r="JD11" i="1"/>
  <c r="JE11" i="1"/>
  <c r="JF11" i="1"/>
  <c r="JG11" i="1"/>
  <c r="JH11" i="1"/>
  <c r="JI11" i="1"/>
  <c r="JJ11" i="1"/>
  <c r="JB204" i="1"/>
  <c r="JC204" i="1"/>
  <c r="JD204" i="1"/>
  <c r="JE204" i="1"/>
  <c r="JF204" i="1"/>
  <c r="JG204" i="1"/>
  <c r="JH204" i="1"/>
  <c r="JI204" i="1"/>
  <c r="JJ204" i="1"/>
  <c r="JB2" i="1"/>
  <c r="JC2" i="1"/>
  <c r="JD2" i="1"/>
  <c r="JE2" i="1"/>
  <c r="JF2" i="1"/>
  <c r="JG2" i="1"/>
  <c r="JH2" i="1"/>
  <c r="JI2" i="1"/>
  <c r="JJ2" i="1"/>
  <c r="JB197" i="1"/>
  <c r="JC197" i="1"/>
  <c r="JD197" i="1"/>
  <c r="JE197" i="1"/>
  <c r="JF197" i="1"/>
  <c r="JG197" i="1"/>
  <c r="JH197" i="1"/>
  <c r="JI197" i="1"/>
  <c r="JJ197" i="1"/>
  <c r="JB134" i="1"/>
  <c r="JC134" i="1"/>
  <c r="JD134" i="1"/>
  <c r="JE134" i="1"/>
  <c r="JF134" i="1"/>
  <c r="JG134" i="1"/>
  <c r="JH134" i="1"/>
  <c r="JI134" i="1"/>
  <c r="JJ134" i="1"/>
  <c r="JB147" i="1"/>
  <c r="JC147" i="1"/>
  <c r="JD147" i="1"/>
  <c r="JE147" i="1"/>
  <c r="JF147" i="1"/>
  <c r="JG147" i="1"/>
  <c r="JH147" i="1"/>
  <c r="JI147" i="1"/>
  <c r="JJ147" i="1"/>
  <c r="JB230" i="1"/>
  <c r="JC230" i="1"/>
  <c r="JD230" i="1"/>
  <c r="JE230" i="1"/>
  <c r="JF230" i="1"/>
  <c r="JG230" i="1"/>
  <c r="JH230" i="1"/>
  <c r="JI230" i="1"/>
  <c r="JJ230" i="1"/>
  <c r="JB271" i="1"/>
  <c r="JC271" i="1"/>
  <c r="JD271" i="1"/>
  <c r="JE271" i="1"/>
  <c r="JF271" i="1"/>
  <c r="JG271" i="1"/>
  <c r="JH271" i="1"/>
  <c r="JI271" i="1"/>
  <c r="JJ271" i="1"/>
  <c r="JB301" i="1"/>
  <c r="JC301" i="1"/>
  <c r="JD301" i="1"/>
  <c r="JE301" i="1"/>
  <c r="JF301" i="1"/>
  <c r="JG301" i="1"/>
  <c r="JH301" i="1"/>
  <c r="JI301" i="1"/>
  <c r="JJ301" i="1"/>
  <c r="JB12" i="1"/>
  <c r="JC12" i="1"/>
  <c r="JD12" i="1"/>
  <c r="JE12" i="1"/>
  <c r="JF12" i="1"/>
  <c r="JG12" i="1"/>
  <c r="JH12" i="1"/>
  <c r="JI12" i="1"/>
  <c r="JJ12" i="1"/>
  <c r="JB103" i="1"/>
  <c r="JC103" i="1"/>
  <c r="JD103" i="1"/>
  <c r="JE103" i="1"/>
  <c r="JF103" i="1"/>
  <c r="JG103" i="1"/>
  <c r="JH103" i="1"/>
  <c r="JI103" i="1"/>
  <c r="JJ103" i="1"/>
  <c r="JB223" i="1"/>
  <c r="JC223" i="1"/>
  <c r="JD223" i="1"/>
  <c r="JE223" i="1"/>
  <c r="JF223" i="1"/>
  <c r="JG223" i="1"/>
  <c r="JH223" i="1"/>
  <c r="JI223" i="1"/>
  <c r="JJ223" i="1"/>
  <c r="JB236" i="1"/>
  <c r="JC236" i="1"/>
  <c r="JD236" i="1"/>
  <c r="JE236" i="1"/>
  <c r="JF236" i="1"/>
  <c r="JG236" i="1"/>
  <c r="JH236" i="1"/>
  <c r="JI236" i="1"/>
  <c r="JJ236" i="1"/>
  <c r="JB73" i="1"/>
  <c r="JC73" i="1"/>
  <c r="JD73" i="1"/>
  <c r="JE73" i="1"/>
  <c r="JF73" i="1"/>
  <c r="JG73" i="1"/>
  <c r="JH73" i="1"/>
  <c r="JI73" i="1"/>
  <c r="JJ73" i="1"/>
  <c r="JB137" i="1"/>
  <c r="JC137" i="1"/>
  <c r="JD137" i="1"/>
  <c r="JE137" i="1"/>
  <c r="JF137" i="1"/>
  <c r="JG137" i="1"/>
  <c r="JH137" i="1"/>
  <c r="JI137" i="1"/>
  <c r="JJ137" i="1"/>
  <c r="JB174" i="1"/>
  <c r="JC174" i="1"/>
  <c r="JD174" i="1"/>
  <c r="JE174" i="1"/>
  <c r="JF174" i="1"/>
  <c r="JG174" i="1"/>
  <c r="JH174" i="1"/>
  <c r="JI174" i="1"/>
  <c r="JJ174" i="1"/>
  <c r="JB203" i="1"/>
  <c r="JC203" i="1"/>
  <c r="JD203" i="1"/>
  <c r="JE203" i="1"/>
  <c r="JF203" i="1"/>
  <c r="JG203" i="1"/>
  <c r="JH203" i="1"/>
  <c r="JI203" i="1"/>
  <c r="JJ203" i="1"/>
  <c r="JB304" i="1"/>
  <c r="JC304" i="1"/>
  <c r="JD304" i="1"/>
  <c r="JE304" i="1"/>
  <c r="JF304" i="1"/>
  <c r="JG304" i="1"/>
  <c r="JH304" i="1"/>
  <c r="JI304" i="1"/>
  <c r="JJ304" i="1"/>
  <c r="JB138" i="1"/>
  <c r="JC138" i="1"/>
  <c r="JD138" i="1"/>
  <c r="JE138" i="1"/>
  <c r="JF138" i="1"/>
  <c r="JG138" i="1"/>
  <c r="JH138" i="1"/>
  <c r="JI138" i="1"/>
  <c r="JJ138" i="1"/>
  <c r="JB220" i="1"/>
  <c r="JC220" i="1"/>
  <c r="JD220" i="1"/>
  <c r="JE220" i="1"/>
  <c r="JF220" i="1"/>
  <c r="JG220" i="1"/>
  <c r="JH220" i="1"/>
  <c r="JI220" i="1"/>
  <c r="JJ220" i="1"/>
  <c r="JB202" i="1"/>
  <c r="JC202" i="1"/>
  <c r="JD202" i="1"/>
  <c r="JE202" i="1"/>
  <c r="JF202" i="1"/>
  <c r="JG202" i="1"/>
  <c r="JH202" i="1"/>
  <c r="JI202" i="1"/>
  <c r="JJ202" i="1"/>
  <c r="JB44" i="1"/>
  <c r="JC44" i="1"/>
  <c r="JD44" i="1"/>
  <c r="JE44" i="1"/>
  <c r="JF44" i="1"/>
  <c r="JG44" i="1"/>
  <c r="JH44" i="1"/>
  <c r="JI44" i="1"/>
  <c r="JJ44" i="1"/>
  <c r="JB119" i="1"/>
  <c r="JC119" i="1"/>
  <c r="JD119" i="1"/>
  <c r="JE119" i="1"/>
  <c r="JF119" i="1"/>
  <c r="JG119" i="1"/>
  <c r="JH119" i="1"/>
  <c r="JI119" i="1"/>
  <c r="JJ119" i="1"/>
  <c r="JB127" i="1"/>
  <c r="JC127" i="1"/>
  <c r="JD127" i="1"/>
  <c r="JE127" i="1"/>
  <c r="JF127" i="1"/>
  <c r="JG127" i="1"/>
  <c r="JH127" i="1"/>
  <c r="JI127" i="1"/>
  <c r="JJ127" i="1"/>
  <c r="JB237" i="1"/>
  <c r="JC237" i="1"/>
  <c r="JD237" i="1"/>
  <c r="JE237" i="1"/>
  <c r="JF237" i="1"/>
  <c r="JG237" i="1"/>
  <c r="JH237" i="1"/>
  <c r="JI237" i="1"/>
  <c r="JJ237" i="1"/>
  <c r="JB260" i="1"/>
  <c r="JC260" i="1"/>
  <c r="JD260" i="1"/>
  <c r="JE260" i="1"/>
  <c r="JF260" i="1"/>
  <c r="JG260" i="1"/>
  <c r="JH260" i="1"/>
  <c r="JI260" i="1"/>
  <c r="JJ260" i="1"/>
  <c r="JB112" i="1"/>
  <c r="JC112" i="1"/>
  <c r="JD112" i="1"/>
  <c r="JE112" i="1"/>
  <c r="JF112" i="1"/>
  <c r="JG112" i="1"/>
  <c r="JH112" i="1"/>
  <c r="JI112" i="1"/>
  <c r="JJ112" i="1"/>
  <c r="JB233" i="1"/>
  <c r="JC233" i="1"/>
  <c r="JD233" i="1"/>
  <c r="JE233" i="1"/>
  <c r="JF233" i="1"/>
  <c r="JG233" i="1"/>
  <c r="JH233" i="1"/>
  <c r="JI233" i="1"/>
  <c r="JJ233" i="1"/>
  <c r="JB165" i="1"/>
  <c r="JC165" i="1"/>
  <c r="JD165" i="1"/>
  <c r="JE165" i="1"/>
  <c r="JF165" i="1"/>
  <c r="JG165" i="1"/>
  <c r="JH165" i="1"/>
  <c r="JI165" i="1"/>
  <c r="JJ165" i="1"/>
  <c r="JB291" i="1"/>
  <c r="JC291" i="1"/>
  <c r="JD291" i="1"/>
  <c r="JE291" i="1"/>
  <c r="JF291" i="1"/>
  <c r="JG291" i="1"/>
  <c r="JH291" i="1"/>
  <c r="JI291" i="1"/>
  <c r="JJ291" i="1"/>
  <c r="JB72" i="1"/>
  <c r="JC72" i="1"/>
  <c r="JD72" i="1"/>
  <c r="JE72" i="1"/>
  <c r="JF72" i="1"/>
  <c r="JG72" i="1"/>
  <c r="JH72" i="1"/>
  <c r="JI72" i="1"/>
  <c r="JJ72" i="1"/>
  <c r="JB88" i="1"/>
  <c r="JC88" i="1"/>
  <c r="JD88" i="1"/>
  <c r="JE88" i="1"/>
  <c r="JF88" i="1"/>
  <c r="JG88" i="1"/>
  <c r="JH88" i="1"/>
  <c r="JI88" i="1"/>
  <c r="JJ88" i="1"/>
  <c r="JB176" i="1"/>
  <c r="JC176" i="1"/>
  <c r="JD176" i="1"/>
  <c r="JE176" i="1"/>
  <c r="JF176" i="1"/>
  <c r="JG176" i="1"/>
  <c r="JH176" i="1"/>
  <c r="JI176" i="1"/>
  <c r="JJ176" i="1"/>
  <c r="JB185" i="1"/>
  <c r="JC185" i="1"/>
  <c r="JD185" i="1"/>
  <c r="JE185" i="1"/>
  <c r="JF185" i="1"/>
  <c r="JG185" i="1"/>
  <c r="JH185" i="1"/>
  <c r="JI185" i="1"/>
  <c r="JJ185" i="1"/>
  <c r="JB113" i="1"/>
  <c r="JC113" i="1"/>
  <c r="JD113" i="1"/>
  <c r="JE113" i="1"/>
  <c r="JF113" i="1"/>
  <c r="JG113" i="1"/>
  <c r="JH113" i="1"/>
  <c r="JI113" i="1"/>
  <c r="JJ113" i="1"/>
  <c r="JB157" i="1"/>
  <c r="JC157" i="1"/>
  <c r="JD157" i="1"/>
  <c r="JE157" i="1"/>
  <c r="JF157" i="1"/>
  <c r="JG157" i="1"/>
  <c r="JH157" i="1"/>
  <c r="JI157" i="1"/>
  <c r="JJ157" i="1"/>
  <c r="JB173" i="1"/>
  <c r="JC173" i="1"/>
  <c r="JD173" i="1"/>
  <c r="JE173" i="1"/>
  <c r="JF173" i="1"/>
  <c r="JG173" i="1"/>
  <c r="JH173" i="1"/>
  <c r="JI173" i="1"/>
  <c r="JJ173" i="1"/>
  <c r="JB187" i="1"/>
  <c r="JC187" i="1"/>
  <c r="JD187" i="1"/>
  <c r="JE187" i="1"/>
  <c r="JF187" i="1"/>
  <c r="JG187" i="1"/>
  <c r="JH187" i="1"/>
  <c r="JI187" i="1"/>
  <c r="JJ187" i="1"/>
  <c r="JB198" i="1"/>
  <c r="JC198" i="1"/>
  <c r="JD198" i="1"/>
  <c r="JE198" i="1"/>
  <c r="JF198" i="1"/>
  <c r="JG198" i="1"/>
  <c r="JH198" i="1"/>
  <c r="JI198" i="1"/>
  <c r="JJ198" i="1"/>
  <c r="JB219" i="1"/>
  <c r="JC219" i="1"/>
  <c r="JD219" i="1"/>
  <c r="JE219" i="1"/>
  <c r="JF219" i="1"/>
  <c r="JG219" i="1"/>
  <c r="JH219" i="1"/>
  <c r="JI219" i="1"/>
  <c r="JJ219" i="1"/>
  <c r="JB80" i="1"/>
  <c r="JC80" i="1"/>
  <c r="JD80" i="1"/>
  <c r="JE80" i="1"/>
  <c r="JF80" i="1"/>
  <c r="JG80" i="1"/>
  <c r="JH80" i="1"/>
  <c r="JI80" i="1"/>
  <c r="JJ80" i="1"/>
  <c r="JB84" i="1"/>
  <c r="JC84" i="1"/>
  <c r="JD84" i="1"/>
  <c r="JE84" i="1"/>
  <c r="JF84" i="1"/>
  <c r="JG84" i="1"/>
  <c r="JH84" i="1"/>
  <c r="JI84" i="1"/>
  <c r="JJ84" i="1"/>
  <c r="JB278" i="1"/>
  <c r="JC278" i="1"/>
  <c r="JD278" i="1"/>
  <c r="JE278" i="1"/>
  <c r="JF278" i="1"/>
  <c r="JG278" i="1"/>
  <c r="JH278" i="1"/>
  <c r="JI278" i="1"/>
  <c r="JJ278" i="1"/>
  <c r="JB37" i="1"/>
  <c r="JC37" i="1"/>
  <c r="JD37" i="1"/>
  <c r="JE37" i="1"/>
  <c r="JF37" i="1"/>
  <c r="JG37" i="1"/>
  <c r="JH37" i="1"/>
  <c r="JI37" i="1"/>
  <c r="JJ37" i="1"/>
  <c r="JB60" i="1"/>
  <c r="JC60" i="1"/>
  <c r="JD60" i="1"/>
  <c r="JE60" i="1"/>
  <c r="JF60" i="1"/>
  <c r="JG60" i="1"/>
  <c r="JH60" i="1"/>
  <c r="JI60" i="1"/>
  <c r="JJ60" i="1"/>
  <c r="JB59" i="1"/>
  <c r="JC59" i="1"/>
  <c r="JD59" i="1"/>
  <c r="JE59" i="1"/>
  <c r="JF59" i="1"/>
  <c r="JG59" i="1"/>
  <c r="JH59" i="1"/>
  <c r="JI59" i="1"/>
  <c r="JJ59" i="1"/>
  <c r="JB256" i="1"/>
  <c r="JC256" i="1"/>
  <c r="JD256" i="1"/>
  <c r="JE256" i="1"/>
  <c r="JF256" i="1"/>
  <c r="JG256" i="1"/>
  <c r="JH256" i="1"/>
  <c r="JI256" i="1"/>
  <c r="JJ256" i="1"/>
  <c r="JB184" i="1"/>
  <c r="JC184" i="1"/>
  <c r="JD184" i="1"/>
  <c r="JE184" i="1"/>
  <c r="JF184" i="1"/>
  <c r="JG184" i="1"/>
  <c r="JH184" i="1"/>
  <c r="JI184" i="1"/>
  <c r="JJ184" i="1"/>
  <c r="JB224" i="1"/>
  <c r="JC224" i="1"/>
  <c r="JD224" i="1"/>
  <c r="JE224" i="1"/>
  <c r="JF224" i="1"/>
  <c r="JG224" i="1"/>
  <c r="JH224" i="1"/>
  <c r="JI224" i="1"/>
  <c r="JJ224" i="1"/>
  <c r="JB10" i="1"/>
  <c r="JC10" i="1"/>
  <c r="JD10" i="1"/>
  <c r="JE10" i="1"/>
  <c r="JF10" i="1"/>
  <c r="JG10" i="1"/>
  <c r="JH10" i="1"/>
  <c r="JI10" i="1"/>
  <c r="JJ10" i="1"/>
  <c r="JB94" i="1"/>
  <c r="JC94" i="1"/>
  <c r="JD94" i="1"/>
  <c r="JE94" i="1"/>
  <c r="JF94" i="1"/>
  <c r="JG94" i="1"/>
  <c r="JH94" i="1"/>
  <c r="JI94" i="1"/>
  <c r="JJ94" i="1"/>
  <c r="JB38" i="1"/>
  <c r="JC38" i="1"/>
  <c r="JD38" i="1"/>
  <c r="JE38" i="1"/>
  <c r="JF38" i="1"/>
  <c r="JG38" i="1"/>
  <c r="JH38" i="1"/>
  <c r="JI38" i="1"/>
  <c r="JJ38" i="1"/>
  <c r="JB115" i="1"/>
  <c r="JC115" i="1"/>
  <c r="JD115" i="1"/>
  <c r="JE115" i="1"/>
  <c r="JF115" i="1"/>
  <c r="JG115" i="1"/>
  <c r="JH115" i="1"/>
  <c r="JI115" i="1"/>
  <c r="JJ115" i="1"/>
  <c r="JB196" i="1"/>
  <c r="JC196" i="1"/>
  <c r="JD196" i="1"/>
  <c r="JE196" i="1"/>
  <c r="JF196" i="1"/>
  <c r="JG196" i="1"/>
  <c r="JH196" i="1"/>
  <c r="JI196" i="1"/>
  <c r="JJ196" i="1"/>
  <c r="JB246" i="1"/>
  <c r="JC246" i="1"/>
  <c r="JD246" i="1"/>
  <c r="JE246" i="1"/>
  <c r="JF246" i="1"/>
  <c r="JG246" i="1"/>
  <c r="JH246" i="1"/>
  <c r="JI246" i="1"/>
  <c r="JJ246" i="1"/>
  <c r="JB148" i="1"/>
  <c r="JC148" i="1"/>
  <c r="JD148" i="1"/>
  <c r="JE148" i="1"/>
  <c r="JF148" i="1"/>
  <c r="JG148" i="1"/>
  <c r="JH148" i="1"/>
  <c r="JI148" i="1"/>
  <c r="JJ148" i="1"/>
  <c r="JB149" i="1"/>
  <c r="JC149" i="1"/>
  <c r="JD149" i="1"/>
  <c r="JE149" i="1"/>
  <c r="JF149" i="1"/>
  <c r="JG149" i="1"/>
  <c r="JH149" i="1"/>
  <c r="JI149" i="1"/>
  <c r="JJ149" i="1"/>
  <c r="JB92" i="1"/>
  <c r="JC92" i="1"/>
  <c r="JD92" i="1"/>
  <c r="JE92" i="1"/>
  <c r="JF92" i="1"/>
  <c r="JG92" i="1"/>
  <c r="JH92" i="1"/>
  <c r="JI92" i="1"/>
  <c r="JJ92" i="1"/>
  <c r="JB259" i="1"/>
  <c r="JC259" i="1"/>
  <c r="JD259" i="1"/>
  <c r="JE259" i="1"/>
  <c r="JF259" i="1"/>
  <c r="JG259" i="1"/>
  <c r="JH259" i="1"/>
  <c r="JI259" i="1"/>
  <c r="JJ259" i="1"/>
  <c r="JB95" i="1"/>
  <c r="JC95" i="1"/>
  <c r="JD95" i="1"/>
  <c r="JE95" i="1"/>
  <c r="JF95" i="1"/>
  <c r="JG95" i="1"/>
  <c r="JH95" i="1"/>
  <c r="JI95" i="1"/>
  <c r="JJ95" i="1"/>
  <c r="JB190" i="1"/>
  <c r="JC190" i="1"/>
  <c r="JD190" i="1"/>
  <c r="JE190" i="1"/>
  <c r="JF190" i="1"/>
  <c r="JG190" i="1"/>
  <c r="JH190" i="1"/>
  <c r="JI190" i="1"/>
  <c r="JJ190" i="1"/>
  <c r="JB120" i="1"/>
  <c r="JC120" i="1"/>
  <c r="JD120" i="1"/>
  <c r="JE120" i="1"/>
  <c r="JF120" i="1"/>
  <c r="JG120" i="1"/>
  <c r="JH120" i="1"/>
  <c r="JI120" i="1"/>
  <c r="JJ120" i="1"/>
  <c r="JB269" i="1"/>
  <c r="JC269" i="1"/>
  <c r="JD269" i="1"/>
  <c r="JE269" i="1"/>
  <c r="JF269" i="1"/>
  <c r="JG269" i="1"/>
  <c r="JH269" i="1"/>
  <c r="JI269" i="1"/>
  <c r="JJ269" i="1"/>
  <c r="JB300" i="1"/>
  <c r="JC300" i="1"/>
  <c r="JD300" i="1"/>
  <c r="JE300" i="1"/>
  <c r="JF300" i="1"/>
  <c r="JG300" i="1"/>
  <c r="JH300" i="1"/>
  <c r="JI300" i="1"/>
  <c r="JJ300" i="1"/>
  <c r="JB181" i="1"/>
  <c r="JC181" i="1"/>
  <c r="JD181" i="1"/>
  <c r="JE181" i="1"/>
  <c r="JF181" i="1"/>
  <c r="JG181" i="1"/>
  <c r="JH181" i="1"/>
  <c r="JI181" i="1"/>
  <c r="JJ181" i="1"/>
  <c r="JB159" i="1"/>
  <c r="JC159" i="1"/>
  <c r="JD159" i="1"/>
  <c r="JE159" i="1"/>
  <c r="JF159" i="1"/>
  <c r="JG159" i="1"/>
  <c r="JH159" i="1"/>
  <c r="JI159" i="1"/>
  <c r="JJ159" i="1"/>
  <c r="JB222" i="1"/>
  <c r="JC222" i="1"/>
  <c r="JD222" i="1"/>
  <c r="JE222" i="1"/>
  <c r="JF222" i="1"/>
  <c r="JG222" i="1"/>
  <c r="JH222" i="1"/>
  <c r="JI222" i="1"/>
  <c r="JJ222" i="1"/>
  <c r="JB228" i="1"/>
  <c r="JC228" i="1"/>
  <c r="JD228" i="1"/>
  <c r="JE228" i="1"/>
  <c r="JF228" i="1"/>
  <c r="JG228" i="1"/>
  <c r="JH228" i="1"/>
  <c r="JI228" i="1"/>
  <c r="JJ228" i="1"/>
  <c r="JB274" i="1"/>
  <c r="JC274" i="1"/>
  <c r="JD274" i="1"/>
  <c r="JE274" i="1"/>
  <c r="JF274" i="1"/>
  <c r="JG274" i="1"/>
  <c r="JH274" i="1"/>
  <c r="JI274" i="1"/>
  <c r="JJ274" i="1"/>
  <c r="JB34" i="1"/>
  <c r="JC34" i="1"/>
  <c r="JD34" i="1"/>
  <c r="JE34" i="1"/>
  <c r="JF34" i="1"/>
  <c r="JG34" i="1"/>
  <c r="JH34" i="1"/>
  <c r="JI34" i="1"/>
  <c r="JJ34" i="1"/>
  <c r="JB57" i="1"/>
  <c r="JC57" i="1"/>
  <c r="JD57" i="1"/>
  <c r="JE57" i="1"/>
  <c r="JF57" i="1"/>
  <c r="JG57" i="1"/>
  <c r="JH57" i="1"/>
  <c r="JI57" i="1"/>
  <c r="JJ57" i="1"/>
  <c r="JB194" i="1"/>
  <c r="JC194" i="1"/>
  <c r="JD194" i="1"/>
  <c r="JE194" i="1"/>
  <c r="JF194" i="1"/>
  <c r="JG194" i="1"/>
  <c r="JH194" i="1"/>
  <c r="JI194" i="1"/>
  <c r="JJ194" i="1"/>
  <c r="JB227" i="1"/>
  <c r="JC227" i="1"/>
  <c r="JD227" i="1"/>
  <c r="JE227" i="1"/>
  <c r="JF227" i="1"/>
  <c r="JG227" i="1"/>
  <c r="JH227" i="1"/>
  <c r="JI227" i="1"/>
  <c r="JJ227" i="1"/>
  <c r="JB209" i="1"/>
  <c r="JC209" i="1"/>
  <c r="JD209" i="1"/>
  <c r="JE209" i="1"/>
  <c r="JF209" i="1"/>
  <c r="JG209" i="1"/>
  <c r="JH209" i="1"/>
  <c r="JI209" i="1"/>
  <c r="JJ209" i="1"/>
  <c r="JB297" i="1"/>
  <c r="JC297" i="1"/>
  <c r="JD297" i="1"/>
  <c r="JE297" i="1"/>
  <c r="JF297" i="1"/>
  <c r="JG297" i="1"/>
  <c r="JH297" i="1"/>
  <c r="JI297" i="1"/>
  <c r="JJ297" i="1"/>
  <c r="JB117" i="1"/>
  <c r="JC117" i="1"/>
  <c r="JD117" i="1"/>
  <c r="JE117" i="1"/>
  <c r="JF117" i="1"/>
  <c r="JG117" i="1"/>
  <c r="JH117" i="1"/>
  <c r="JI117" i="1"/>
  <c r="JJ117" i="1"/>
  <c r="JB124" i="1"/>
  <c r="JC124" i="1"/>
  <c r="JD124" i="1"/>
  <c r="JE124" i="1"/>
  <c r="JF124" i="1"/>
  <c r="JG124" i="1"/>
  <c r="JH124" i="1"/>
  <c r="JI124" i="1"/>
  <c r="JJ124" i="1"/>
  <c r="JB24" i="1"/>
  <c r="JC24" i="1"/>
  <c r="JD24" i="1"/>
  <c r="JE24" i="1"/>
  <c r="JF24" i="1"/>
  <c r="JG24" i="1"/>
  <c r="JH24" i="1"/>
  <c r="JI24" i="1"/>
  <c r="JJ24" i="1"/>
  <c r="JB68" i="1"/>
  <c r="JC68" i="1"/>
  <c r="JD68" i="1"/>
  <c r="JE68" i="1"/>
  <c r="JF68" i="1"/>
  <c r="JG68" i="1"/>
  <c r="JH68" i="1"/>
  <c r="JI68" i="1"/>
  <c r="JJ68" i="1"/>
  <c r="JB102" i="1"/>
  <c r="JC102" i="1"/>
  <c r="JD102" i="1"/>
  <c r="JE102" i="1"/>
  <c r="JF102" i="1"/>
  <c r="JG102" i="1"/>
  <c r="JH102" i="1"/>
  <c r="JI102" i="1"/>
  <c r="JJ102" i="1"/>
  <c r="JB170" i="1"/>
  <c r="JC170" i="1"/>
  <c r="JD170" i="1"/>
  <c r="JE170" i="1"/>
  <c r="JF170" i="1"/>
  <c r="JG170" i="1"/>
  <c r="JH170" i="1"/>
  <c r="JI170" i="1"/>
  <c r="JJ170" i="1"/>
  <c r="JB21" i="1"/>
  <c r="JC21" i="1"/>
  <c r="JD21" i="1"/>
  <c r="JE21" i="1"/>
  <c r="JF21" i="1"/>
  <c r="JG21" i="1"/>
  <c r="JH21" i="1"/>
  <c r="JI21" i="1"/>
  <c r="JJ21" i="1"/>
  <c r="JB106" i="1"/>
  <c r="JC106" i="1"/>
  <c r="JD106" i="1"/>
  <c r="JE106" i="1"/>
  <c r="JF106" i="1"/>
  <c r="JG106" i="1"/>
  <c r="JH106" i="1"/>
  <c r="JI106" i="1"/>
  <c r="JJ106" i="1"/>
  <c r="JB264" i="1"/>
  <c r="JC264" i="1"/>
  <c r="JD264" i="1"/>
  <c r="JE264" i="1"/>
  <c r="JF264" i="1"/>
  <c r="JG264" i="1"/>
  <c r="JH264" i="1"/>
  <c r="JI264" i="1"/>
  <c r="JJ264" i="1"/>
  <c r="JB192" i="1"/>
  <c r="JC192" i="1"/>
  <c r="JD192" i="1"/>
  <c r="JE192" i="1"/>
  <c r="JF192" i="1"/>
  <c r="JG192" i="1"/>
  <c r="JH192" i="1"/>
  <c r="JI192" i="1"/>
  <c r="JJ192" i="1"/>
  <c r="JB182" i="1"/>
  <c r="JC182" i="1"/>
  <c r="JD182" i="1"/>
  <c r="JE182" i="1"/>
  <c r="JF182" i="1"/>
  <c r="JG182" i="1"/>
  <c r="JH182" i="1"/>
  <c r="JI182" i="1"/>
  <c r="JJ182" i="1"/>
  <c r="JB210" i="1"/>
  <c r="JC210" i="1"/>
  <c r="JD210" i="1"/>
  <c r="JE210" i="1"/>
  <c r="JF210" i="1"/>
  <c r="JG210" i="1"/>
  <c r="JH210" i="1"/>
  <c r="JI210" i="1"/>
  <c r="JJ210" i="1"/>
  <c r="JB211" i="1"/>
  <c r="JC211" i="1"/>
  <c r="JD211" i="1"/>
  <c r="JE211" i="1"/>
  <c r="JF211" i="1"/>
  <c r="JG211" i="1"/>
  <c r="JH211" i="1"/>
  <c r="JI211" i="1"/>
  <c r="JJ211" i="1"/>
  <c r="JB281" i="1"/>
  <c r="JC281" i="1"/>
  <c r="JD281" i="1"/>
  <c r="JE281" i="1"/>
  <c r="JF281" i="1"/>
  <c r="JG281" i="1"/>
  <c r="JH281" i="1"/>
  <c r="JI281" i="1"/>
  <c r="JJ281" i="1"/>
  <c r="JB289" i="1"/>
  <c r="JC289" i="1"/>
  <c r="JD289" i="1"/>
  <c r="JE289" i="1"/>
  <c r="JF289" i="1"/>
  <c r="JG289" i="1"/>
  <c r="JH289" i="1"/>
  <c r="JI289" i="1"/>
  <c r="JJ289" i="1"/>
  <c r="JB32" i="1"/>
  <c r="JC32" i="1"/>
  <c r="JD32" i="1"/>
  <c r="JE32" i="1"/>
  <c r="JF32" i="1"/>
  <c r="JG32" i="1"/>
  <c r="JH32" i="1"/>
  <c r="JI32" i="1"/>
  <c r="JJ32" i="1"/>
  <c r="JB35" i="1"/>
  <c r="JC35" i="1"/>
  <c r="JD35" i="1"/>
  <c r="JE35" i="1"/>
  <c r="JF35" i="1"/>
  <c r="JG35" i="1"/>
  <c r="JH35" i="1"/>
  <c r="JI35" i="1"/>
  <c r="JJ35" i="1"/>
  <c r="JB201" i="1"/>
  <c r="JC201" i="1"/>
  <c r="JD201" i="1"/>
  <c r="JE201" i="1"/>
  <c r="JF201" i="1"/>
  <c r="JG201" i="1"/>
  <c r="JH201" i="1"/>
  <c r="JI201" i="1"/>
  <c r="JJ201" i="1"/>
  <c r="JB208" i="1"/>
  <c r="JC208" i="1"/>
  <c r="JD208" i="1"/>
  <c r="JE208" i="1"/>
  <c r="JF208" i="1"/>
  <c r="JG208" i="1"/>
  <c r="JH208" i="1"/>
  <c r="JI208" i="1"/>
  <c r="JJ208" i="1"/>
  <c r="JB250" i="1"/>
  <c r="JC250" i="1"/>
  <c r="JD250" i="1"/>
  <c r="JE250" i="1"/>
  <c r="JF250" i="1"/>
  <c r="JG250" i="1"/>
  <c r="JH250" i="1"/>
  <c r="JI250" i="1"/>
  <c r="JJ250" i="1"/>
  <c r="JB8" i="1"/>
  <c r="JC8" i="1"/>
  <c r="JD8" i="1"/>
  <c r="JE8" i="1"/>
  <c r="JF8" i="1"/>
  <c r="JG8" i="1"/>
  <c r="JH8" i="1"/>
  <c r="JI8" i="1"/>
  <c r="JJ8" i="1"/>
  <c r="JB46" i="1"/>
  <c r="JC46" i="1"/>
  <c r="JD46" i="1"/>
  <c r="JE46" i="1"/>
  <c r="JF46" i="1"/>
  <c r="JG46" i="1"/>
  <c r="JH46" i="1"/>
  <c r="JI46" i="1"/>
  <c r="JJ46" i="1"/>
  <c r="JB135" i="1"/>
  <c r="JC135" i="1"/>
  <c r="JD135" i="1"/>
  <c r="JE135" i="1"/>
  <c r="JF135" i="1"/>
  <c r="JG135" i="1"/>
  <c r="JH135" i="1"/>
  <c r="JI135" i="1"/>
  <c r="JJ135" i="1"/>
  <c r="JB141" i="1"/>
  <c r="JC141" i="1"/>
  <c r="JD141" i="1"/>
  <c r="JE141" i="1"/>
  <c r="JF141" i="1"/>
  <c r="JG141" i="1"/>
  <c r="JH141" i="1"/>
  <c r="JI141" i="1"/>
  <c r="JJ141" i="1"/>
  <c r="JB178" i="1"/>
  <c r="JC178" i="1"/>
  <c r="JD178" i="1"/>
  <c r="JE178" i="1"/>
  <c r="JF178" i="1"/>
  <c r="JG178" i="1"/>
  <c r="JH178" i="1"/>
  <c r="JI178" i="1"/>
  <c r="JJ178" i="1"/>
  <c r="JB193" i="1"/>
  <c r="JC193" i="1"/>
  <c r="JD193" i="1"/>
  <c r="JE193" i="1"/>
  <c r="JF193" i="1"/>
  <c r="JG193" i="1"/>
  <c r="JH193" i="1"/>
  <c r="JI193" i="1"/>
  <c r="JJ193" i="1"/>
  <c r="JB238" i="1"/>
  <c r="JC238" i="1"/>
  <c r="JD238" i="1"/>
  <c r="JE238" i="1"/>
  <c r="JF238" i="1"/>
  <c r="JG238" i="1"/>
  <c r="JH238" i="1"/>
  <c r="JI238" i="1"/>
  <c r="JJ238" i="1"/>
  <c r="JB249" i="1"/>
  <c r="JC249" i="1"/>
  <c r="JD249" i="1"/>
  <c r="JE249" i="1"/>
  <c r="JF249" i="1"/>
  <c r="JG249" i="1"/>
  <c r="JH249" i="1"/>
  <c r="JI249" i="1"/>
  <c r="JJ249" i="1"/>
  <c r="JB279" i="1"/>
  <c r="JC279" i="1"/>
  <c r="JD279" i="1"/>
  <c r="JE279" i="1"/>
  <c r="JF279" i="1"/>
  <c r="JG279" i="1"/>
  <c r="JH279" i="1"/>
  <c r="JI279" i="1"/>
  <c r="JJ279" i="1"/>
  <c r="JB30" i="1"/>
  <c r="JC30" i="1"/>
  <c r="JD30" i="1"/>
  <c r="JE30" i="1"/>
  <c r="JF30" i="1"/>
  <c r="JG30" i="1"/>
  <c r="JH30" i="1"/>
  <c r="JI30" i="1"/>
  <c r="JJ30" i="1"/>
  <c r="JB86" i="1"/>
  <c r="JC86" i="1"/>
  <c r="JD86" i="1"/>
  <c r="JE86" i="1"/>
  <c r="JF86" i="1"/>
  <c r="JG86" i="1"/>
  <c r="JH86" i="1"/>
  <c r="JI86" i="1"/>
  <c r="JJ86" i="1"/>
  <c r="JB96" i="1"/>
  <c r="JC96" i="1"/>
  <c r="JD96" i="1"/>
  <c r="JE96" i="1"/>
  <c r="JF96" i="1"/>
  <c r="JG96" i="1"/>
  <c r="JH96" i="1"/>
  <c r="JI96" i="1"/>
  <c r="JJ96" i="1"/>
  <c r="JB131" i="1"/>
  <c r="JC131" i="1"/>
  <c r="JD131" i="1"/>
  <c r="JE131" i="1"/>
  <c r="JF131" i="1"/>
  <c r="JG131" i="1"/>
  <c r="JH131" i="1"/>
  <c r="JI131" i="1"/>
  <c r="JJ131" i="1"/>
  <c r="JB110" i="1"/>
  <c r="JC110" i="1"/>
  <c r="JD110" i="1"/>
  <c r="JE110" i="1"/>
  <c r="JF110" i="1"/>
  <c r="JG110" i="1"/>
  <c r="JH110" i="1"/>
  <c r="JI110" i="1"/>
  <c r="JJ110" i="1"/>
  <c r="JB164" i="1"/>
  <c r="JC164" i="1"/>
  <c r="JD164" i="1"/>
  <c r="JE164" i="1"/>
  <c r="JF164" i="1"/>
  <c r="JG164" i="1"/>
  <c r="JH164" i="1"/>
  <c r="JI164" i="1"/>
  <c r="JJ164" i="1"/>
  <c r="JB205" i="1"/>
  <c r="JC205" i="1"/>
  <c r="JD205" i="1"/>
  <c r="JE205" i="1"/>
  <c r="JF205" i="1"/>
  <c r="JG205" i="1"/>
  <c r="JH205" i="1"/>
  <c r="JI205" i="1"/>
  <c r="JJ205" i="1"/>
  <c r="JB229" i="1"/>
  <c r="JC229" i="1"/>
  <c r="JD229" i="1"/>
  <c r="JE229" i="1"/>
  <c r="JF229" i="1"/>
  <c r="JG229" i="1"/>
  <c r="JH229" i="1"/>
  <c r="JI229" i="1"/>
  <c r="JJ229" i="1"/>
  <c r="JB287" i="1"/>
  <c r="JC287" i="1"/>
  <c r="JD287" i="1"/>
  <c r="JE287" i="1"/>
  <c r="JF287" i="1"/>
  <c r="JG287" i="1"/>
  <c r="JH287" i="1"/>
  <c r="JI287" i="1"/>
  <c r="JJ287" i="1"/>
  <c r="JB283" i="1"/>
  <c r="JC283" i="1"/>
  <c r="JD283" i="1"/>
  <c r="JE283" i="1"/>
  <c r="JF283" i="1"/>
  <c r="JG283" i="1"/>
  <c r="JH283" i="1"/>
  <c r="JI283" i="1"/>
  <c r="JJ283" i="1"/>
  <c r="JB76" i="1"/>
  <c r="JC76" i="1"/>
  <c r="JD76" i="1"/>
  <c r="JE76" i="1"/>
  <c r="JF76" i="1"/>
  <c r="JG76" i="1"/>
  <c r="JH76" i="1"/>
  <c r="JI76" i="1"/>
  <c r="JJ76" i="1"/>
  <c r="JB144" i="1"/>
  <c r="JC144" i="1"/>
  <c r="JD144" i="1"/>
  <c r="JE144" i="1"/>
  <c r="JF144" i="1"/>
  <c r="JG144" i="1"/>
  <c r="JH144" i="1"/>
  <c r="JI144" i="1"/>
  <c r="JJ144" i="1"/>
  <c r="JB61" i="1"/>
  <c r="JC61" i="1"/>
  <c r="JD61" i="1"/>
  <c r="JE61" i="1"/>
  <c r="JF61" i="1"/>
  <c r="JG61" i="1"/>
  <c r="JH61" i="1"/>
  <c r="JI61" i="1"/>
  <c r="JJ61" i="1"/>
  <c r="JB158" i="1"/>
  <c r="JC158" i="1"/>
  <c r="JD158" i="1"/>
  <c r="JE158" i="1"/>
  <c r="JF158" i="1"/>
  <c r="JG158" i="1"/>
  <c r="JH158" i="1"/>
  <c r="JI158" i="1"/>
  <c r="JJ158" i="1"/>
  <c r="JB162" i="1"/>
  <c r="JC162" i="1"/>
  <c r="JD162" i="1"/>
  <c r="JE162" i="1"/>
  <c r="JF162" i="1"/>
  <c r="JG162" i="1"/>
  <c r="JH162" i="1"/>
  <c r="JI162" i="1"/>
  <c r="JJ162" i="1"/>
  <c r="JB232" i="1"/>
  <c r="JC232" i="1"/>
  <c r="JD232" i="1"/>
  <c r="JE232" i="1"/>
  <c r="JF232" i="1"/>
  <c r="JG232" i="1"/>
  <c r="JH232" i="1"/>
  <c r="JI232" i="1"/>
  <c r="JJ232" i="1"/>
  <c r="JB255" i="1"/>
  <c r="JC255" i="1"/>
  <c r="JD255" i="1"/>
  <c r="JE255" i="1"/>
  <c r="JF255" i="1"/>
  <c r="JG255" i="1"/>
  <c r="JH255" i="1"/>
  <c r="JI255" i="1"/>
  <c r="JJ255" i="1"/>
  <c r="JB272" i="1"/>
  <c r="JC272" i="1"/>
  <c r="JD272" i="1"/>
  <c r="JE272" i="1"/>
  <c r="JF272" i="1"/>
  <c r="JG272" i="1"/>
  <c r="JH272" i="1"/>
  <c r="JI272" i="1"/>
  <c r="JJ272" i="1"/>
  <c r="JB85" i="1"/>
  <c r="JC85" i="1"/>
  <c r="JD85" i="1"/>
  <c r="JE85" i="1"/>
  <c r="JF85" i="1"/>
  <c r="JG85" i="1"/>
  <c r="JH85" i="1"/>
  <c r="JI85" i="1"/>
  <c r="JJ85" i="1"/>
  <c r="JB199" i="1"/>
  <c r="JC199" i="1"/>
  <c r="JD199" i="1"/>
  <c r="JE199" i="1"/>
  <c r="JF199" i="1"/>
  <c r="JG199" i="1"/>
  <c r="JH199" i="1"/>
  <c r="JI199" i="1"/>
  <c r="JJ199" i="1"/>
  <c r="JB129" i="1"/>
  <c r="JC129" i="1"/>
  <c r="JD129" i="1"/>
  <c r="JE129" i="1"/>
  <c r="JF129" i="1"/>
  <c r="JG129" i="1"/>
  <c r="JH129" i="1"/>
  <c r="JI129" i="1"/>
  <c r="JJ129" i="1"/>
  <c r="JB253" i="1"/>
  <c r="JC253" i="1"/>
  <c r="JD253" i="1"/>
  <c r="JE253" i="1"/>
  <c r="JF253" i="1"/>
  <c r="JG253" i="1"/>
  <c r="JH253" i="1"/>
  <c r="JI253" i="1"/>
  <c r="JJ253" i="1"/>
  <c r="JB15" i="1"/>
  <c r="JC15" i="1"/>
  <c r="JD15" i="1"/>
  <c r="JE15" i="1"/>
  <c r="JF15" i="1"/>
  <c r="JG15" i="1"/>
  <c r="JH15" i="1"/>
  <c r="JI15" i="1"/>
  <c r="JJ15" i="1"/>
  <c r="JB116" i="1"/>
  <c r="JC116" i="1"/>
  <c r="JD116" i="1"/>
  <c r="JE116" i="1"/>
  <c r="JF116" i="1"/>
  <c r="JG116" i="1"/>
  <c r="JH116" i="1"/>
  <c r="JI116" i="1"/>
  <c r="JJ116" i="1"/>
  <c r="JB183" i="1"/>
  <c r="JC183" i="1"/>
  <c r="JD183" i="1"/>
  <c r="JE183" i="1"/>
  <c r="JF183" i="1"/>
  <c r="JG183" i="1"/>
  <c r="JH183" i="1"/>
  <c r="JI183" i="1"/>
  <c r="JJ183" i="1"/>
  <c r="JB64" i="1"/>
  <c r="JC64" i="1"/>
  <c r="JD64" i="1"/>
  <c r="JE64" i="1"/>
  <c r="JF64" i="1"/>
  <c r="JG64" i="1"/>
  <c r="JH64" i="1"/>
  <c r="JI64" i="1"/>
  <c r="JJ64" i="1"/>
  <c r="JB22" i="1"/>
  <c r="JC22" i="1"/>
  <c r="JD22" i="1"/>
  <c r="JE22" i="1"/>
  <c r="JF22" i="1"/>
  <c r="JG22" i="1"/>
  <c r="JH22" i="1"/>
  <c r="JI22" i="1"/>
  <c r="JJ22" i="1"/>
  <c r="JB167" i="1"/>
  <c r="JC167" i="1"/>
  <c r="JD167" i="1"/>
  <c r="JE167" i="1"/>
  <c r="JF167" i="1"/>
  <c r="JG167" i="1"/>
  <c r="JH167" i="1"/>
  <c r="JI167" i="1"/>
  <c r="JJ167" i="1"/>
  <c r="JB97" i="1"/>
  <c r="JC97" i="1"/>
  <c r="JD97" i="1"/>
  <c r="JE97" i="1"/>
  <c r="JF97" i="1"/>
  <c r="JG97" i="1"/>
  <c r="JH97" i="1"/>
  <c r="JI97" i="1"/>
  <c r="JJ97" i="1"/>
  <c r="JB100" i="1"/>
  <c r="JC100" i="1"/>
  <c r="JD100" i="1"/>
  <c r="JE100" i="1"/>
  <c r="JF100" i="1"/>
  <c r="JG100" i="1"/>
  <c r="JH100" i="1"/>
  <c r="JI100" i="1"/>
  <c r="JJ100" i="1"/>
  <c r="JB62" i="1"/>
  <c r="JC62" i="1"/>
  <c r="JD62" i="1"/>
  <c r="JE62" i="1"/>
  <c r="JF62" i="1"/>
  <c r="JG62" i="1"/>
  <c r="JH62" i="1"/>
  <c r="JI62" i="1"/>
  <c r="JJ62" i="1"/>
  <c r="JB83" i="1"/>
  <c r="JC83" i="1"/>
  <c r="JD83" i="1"/>
  <c r="JE83" i="1"/>
  <c r="JF83" i="1"/>
  <c r="JG83" i="1"/>
  <c r="JH83" i="1"/>
  <c r="JI83" i="1"/>
  <c r="JJ83" i="1"/>
  <c r="IK243" i="1"/>
  <c r="IL243" i="1"/>
  <c r="IM243" i="1"/>
  <c r="IN243" i="1"/>
  <c r="IO243" i="1"/>
  <c r="IP243" i="1"/>
  <c r="IQ243" i="1"/>
  <c r="IR243" i="1"/>
  <c r="IS243" i="1"/>
  <c r="IK302" i="1"/>
  <c r="IL302" i="1"/>
  <c r="IM302" i="1"/>
  <c r="IN302" i="1"/>
  <c r="IO302" i="1"/>
  <c r="IP302" i="1"/>
  <c r="IQ302" i="1"/>
  <c r="IR302" i="1"/>
  <c r="IS302" i="1"/>
  <c r="IK277" i="1"/>
  <c r="IL277" i="1"/>
  <c r="IM277" i="1"/>
  <c r="IN277" i="1"/>
  <c r="IO277" i="1"/>
  <c r="IP277" i="1"/>
  <c r="IQ277" i="1"/>
  <c r="IR277" i="1"/>
  <c r="IS277" i="1"/>
  <c r="IK216" i="1"/>
  <c r="IL216" i="1"/>
  <c r="IM216" i="1"/>
  <c r="IN216" i="1"/>
  <c r="IO216" i="1"/>
  <c r="IP216" i="1"/>
  <c r="IQ216" i="1"/>
  <c r="IR216" i="1"/>
  <c r="IS216" i="1"/>
  <c r="IK114" i="1"/>
  <c r="IL114" i="1"/>
  <c r="IM114" i="1"/>
  <c r="IN114" i="1"/>
  <c r="IO114" i="1"/>
  <c r="IP114" i="1"/>
  <c r="IQ114" i="1"/>
  <c r="IR114" i="1"/>
  <c r="IS114" i="1"/>
  <c r="IK19" i="1"/>
  <c r="IL19" i="1"/>
  <c r="IM19" i="1"/>
  <c r="IN19" i="1"/>
  <c r="IO19" i="1"/>
  <c r="IP19" i="1"/>
  <c r="IQ19" i="1"/>
  <c r="IR19" i="1"/>
  <c r="IS19" i="1"/>
  <c r="IK160" i="1"/>
  <c r="IL160" i="1"/>
  <c r="IM160" i="1"/>
  <c r="IN160" i="1"/>
  <c r="IO160" i="1"/>
  <c r="IP160" i="1"/>
  <c r="IQ160" i="1"/>
  <c r="IR160" i="1"/>
  <c r="IS160" i="1"/>
  <c r="IK262" i="1"/>
  <c r="IL262" i="1"/>
  <c r="IM262" i="1"/>
  <c r="IN262" i="1"/>
  <c r="IO262" i="1"/>
  <c r="IP262" i="1"/>
  <c r="IQ262" i="1"/>
  <c r="IR262" i="1"/>
  <c r="IS262" i="1"/>
  <c r="IK54" i="1"/>
  <c r="IL54" i="1"/>
  <c r="IM54" i="1"/>
  <c r="IN54" i="1"/>
  <c r="IO54" i="1"/>
  <c r="IP54" i="1"/>
  <c r="IQ54" i="1"/>
  <c r="IR54" i="1"/>
  <c r="IS54" i="1"/>
  <c r="IK6" i="1"/>
  <c r="IL6" i="1"/>
  <c r="IM6" i="1"/>
  <c r="IN6" i="1"/>
  <c r="IO6" i="1"/>
  <c r="IP6" i="1"/>
  <c r="IQ6" i="1"/>
  <c r="IR6" i="1"/>
  <c r="IS6" i="1"/>
  <c r="IK151" i="1"/>
  <c r="IL151" i="1"/>
  <c r="IM151" i="1"/>
  <c r="IN151" i="1"/>
  <c r="IO151" i="1"/>
  <c r="IP151" i="1"/>
  <c r="IQ151" i="1"/>
  <c r="IR151" i="1"/>
  <c r="IS151" i="1"/>
  <c r="IK268" i="1"/>
  <c r="IL268" i="1"/>
  <c r="IM268" i="1"/>
  <c r="IN268" i="1"/>
  <c r="IO268" i="1"/>
  <c r="IP268" i="1"/>
  <c r="IQ268" i="1"/>
  <c r="IR268" i="1"/>
  <c r="IS268" i="1"/>
  <c r="IK298" i="1"/>
  <c r="IL298" i="1"/>
  <c r="IM298" i="1"/>
  <c r="IN298" i="1"/>
  <c r="IO298" i="1"/>
  <c r="IP298" i="1"/>
  <c r="IQ298" i="1"/>
  <c r="IR298" i="1"/>
  <c r="IS298" i="1"/>
  <c r="IK152" i="1"/>
  <c r="IL152" i="1"/>
  <c r="IM152" i="1"/>
  <c r="IN152" i="1"/>
  <c r="IO152" i="1"/>
  <c r="IP152" i="1"/>
  <c r="IQ152" i="1"/>
  <c r="IR152" i="1"/>
  <c r="IS152" i="1"/>
  <c r="IK212" i="1"/>
  <c r="IL212" i="1"/>
  <c r="IM212" i="1"/>
  <c r="IN212" i="1"/>
  <c r="IO212" i="1"/>
  <c r="IP212" i="1"/>
  <c r="IQ212" i="1"/>
  <c r="IR212" i="1"/>
  <c r="IS212" i="1"/>
  <c r="IK245" i="1"/>
  <c r="IL245" i="1"/>
  <c r="IM245" i="1"/>
  <c r="IN245" i="1"/>
  <c r="IO245" i="1"/>
  <c r="IP245" i="1"/>
  <c r="IQ245" i="1"/>
  <c r="IR245" i="1"/>
  <c r="IS245" i="1"/>
  <c r="IK39" i="1"/>
  <c r="IL39" i="1"/>
  <c r="IM39" i="1"/>
  <c r="IN39" i="1"/>
  <c r="IO39" i="1"/>
  <c r="IP39" i="1"/>
  <c r="IQ39" i="1"/>
  <c r="IR39" i="1"/>
  <c r="IS39" i="1"/>
  <c r="IK51" i="1"/>
  <c r="IL51" i="1"/>
  <c r="IM51" i="1"/>
  <c r="IN51" i="1"/>
  <c r="IO51" i="1"/>
  <c r="IP51" i="1"/>
  <c r="IQ51" i="1"/>
  <c r="IR51" i="1"/>
  <c r="IS51" i="1"/>
  <c r="IK266" i="1"/>
  <c r="IL266" i="1"/>
  <c r="IM266" i="1"/>
  <c r="IN266" i="1"/>
  <c r="IO266" i="1"/>
  <c r="IP266" i="1"/>
  <c r="IQ266" i="1"/>
  <c r="IR266" i="1"/>
  <c r="IS266" i="1"/>
  <c r="IK26" i="1"/>
  <c r="IL26" i="1"/>
  <c r="IM26" i="1"/>
  <c r="IN26" i="1"/>
  <c r="IO26" i="1"/>
  <c r="IP26" i="1"/>
  <c r="IQ26" i="1"/>
  <c r="IR26" i="1"/>
  <c r="IS26" i="1"/>
  <c r="IK82" i="1"/>
  <c r="IL82" i="1"/>
  <c r="IM82" i="1"/>
  <c r="IN82" i="1"/>
  <c r="IO82" i="1"/>
  <c r="IP82" i="1"/>
  <c r="IQ82" i="1"/>
  <c r="IR82" i="1"/>
  <c r="IS82" i="1"/>
  <c r="IK132" i="1"/>
  <c r="IL132" i="1"/>
  <c r="IM132" i="1"/>
  <c r="IN132" i="1"/>
  <c r="IO132" i="1"/>
  <c r="IP132" i="1"/>
  <c r="IQ132" i="1"/>
  <c r="IR132" i="1"/>
  <c r="IS132" i="1"/>
  <c r="IK163" i="1"/>
  <c r="IL163" i="1"/>
  <c r="IM163" i="1"/>
  <c r="IN163" i="1"/>
  <c r="IO163" i="1"/>
  <c r="IP163" i="1"/>
  <c r="IQ163" i="1"/>
  <c r="IR163" i="1"/>
  <c r="IS163" i="1"/>
  <c r="IK267" i="1"/>
  <c r="IL267" i="1"/>
  <c r="IM267" i="1"/>
  <c r="IN267" i="1"/>
  <c r="IO267" i="1"/>
  <c r="IP267" i="1"/>
  <c r="IQ267" i="1"/>
  <c r="IR267" i="1"/>
  <c r="IS267" i="1"/>
  <c r="IK55" i="1"/>
  <c r="IL55" i="1"/>
  <c r="IM55" i="1"/>
  <c r="IN55" i="1"/>
  <c r="IO55" i="1"/>
  <c r="IP55" i="1"/>
  <c r="IQ55" i="1"/>
  <c r="IR55" i="1"/>
  <c r="IS55" i="1"/>
  <c r="IK177" i="1"/>
  <c r="IL177" i="1"/>
  <c r="IM177" i="1"/>
  <c r="IN177" i="1"/>
  <c r="IO177" i="1"/>
  <c r="IP177" i="1"/>
  <c r="IQ177" i="1"/>
  <c r="IR177" i="1"/>
  <c r="IS177" i="1"/>
  <c r="IK99" i="1"/>
  <c r="IL99" i="1"/>
  <c r="IM99" i="1"/>
  <c r="IN99" i="1"/>
  <c r="IO99" i="1"/>
  <c r="IP99" i="1"/>
  <c r="IQ99" i="1"/>
  <c r="IR99" i="1"/>
  <c r="IS99" i="1"/>
  <c r="IK294" i="1"/>
  <c r="IL294" i="1"/>
  <c r="IM294" i="1"/>
  <c r="IN294" i="1"/>
  <c r="IO294" i="1"/>
  <c r="IP294" i="1"/>
  <c r="IQ294" i="1"/>
  <c r="IR294" i="1"/>
  <c r="IS294" i="1"/>
  <c r="IK146" i="1"/>
  <c r="IL146" i="1"/>
  <c r="IM146" i="1"/>
  <c r="IN146" i="1"/>
  <c r="IO146" i="1"/>
  <c r="IP146" i="1"/>
  <c r="IQ146" i="1"/>
  <c r="IR146" i="1"/>
  <c r="IS146" i="1"/>
  <c r="IK244" i="1"/>
  <c r="IL244" i="1"/>
  <c r="IM244" i="1"/>
  <c r="IN244" i="1"/>
  <c r="IO244" i="1"/>
  <c r="IP244" i="1"/>
  <c r="IQ244" i="1"/>
  <c r="IR244" i="1"/>
  <c r="IS244" i="1"/>
  <c r="IK293" i="1"/>
  <c r="IL293" i="1"/>
  <c r="IM293" i="1"/>
  <c r="IN293" i="1"/>
  <c r="IO293" i="1"/>
  <c r="IP293" i="1"/>
  <c r="IQ293" i="1"/>
  <c r="IR293" i="1"/>
  <c r="IS293" i="1"/>
  <c r="IK109" i="1"/>
  <c r="IL109" i="1"/>
  <c r="IM109" i="1"/>
  <c r="IN109" i="1"/>
  <c r="IO109" i="1"/>
  <c r="IP109" i="1"/>
  <c r="IQ109" i="1"/>
  <c r="IR109" i="1"/>
  <c r="IS109" i="1"/>
  <c r="IK168" i="1"/>
  <c r="IL168" i="1"/>
  <c r="IM168" i="1"/>
  <c r="IN168" i="1"/>
  <c r="IO168" i="1"/>
  <c r="IP168" i="1"/>
  <c r="IQ168" i="1"/>
  <c r="IR168" i="1"/>
  <c r="IS168" i="1"/>
  <c r="IK50" i="1"/>
  <c r="IL50" i="1"/>
  <c r="IM50" i="1"/>
  <c r="IN50" i="1"/>
  <c r="IO50" i="1"/>
  <c r="IP50" i="1"/>
  <c r="IQ50" i="1"/>
  <c r="IR50" i="1"/>
  <c r="IS50" i="1"/>
  <c r="IK104" i="1"/>
  <c r="IL104" i="1"/>
  <c r="IM104" i="1"/>
  <c r="IN104" i="1"/>
  <c r="IO104" i="1"/>
  <c r="IP104" i="1"/>
  <c r="IQ104" i="1"/>
  <c r="IR104" i="1"/>
  <c r="IS104" i="1"/>
  <c r="IK133" i="1"/>
  <c r="IL133" i="1"/>
  <c r="IM133" i="1"/>
  <c r="IN133" i="1"/>
  <c r="IO133" i="1"/>
  <c r="IP133" i="1"/>
  <c r="IQ133" i="1"/>
  <c r="IR133" i="1"/>
  <c r="IS133" i="1"/>
  <c r="IK143" i="1"/>
  <c r="IL143" i="1"/>
  <c r="IM143" i="1"/>
  <c r="IN143" i="1"/>
  <c r="IO143" i="1"/>
  <c r="IP143" i="1"/>
  <c r="IQ143" i="1"/>
  <c r="IR143" i="1"/>
  <c r="IS143" i="1"/>
  <c r="IK93" i="1"/>
  <c r="IL93" i="1"/>
  <c r="IM93" i="1"/>
  <c r="IN93" i="1"/>
  <c r="IO93" i="1"/>
  <c r="IP93" i="1"/>
  <c r="IQ93" i="1"/>
  <c r="IR93" i="1"/>
  <c r="IS93" i="1"/>
  <c r="IK107" i="1"/>
  <c r="IL107" i="1"/>
  <c r="IM107" i="1"/>
  <c r="IN107" i="1"/>
  <c r="IO107" i="1"/>
  <c r="IP107" i="1"/>
  <c r="IQ107" i="1"/>
  <c r="IR107" i="1"/>
  <c r="IS107" i="1"/>
  <c r="IK139" i="1"/>
  <c r="IL139" i="1"/>
  <c r="IM139" i="1"/>
  <c r="IN139" i="1"/>
  <c r="IO139" i="1"/>
  <c r="IP139" i="1"/>
  <c r="IQ139" i="1"/>
  <c r="IR139" i="1"/>
  <c r="IS139" i="1"/>
  <c r="IK5" i="1"/>
  <c r="IL5" i="1"/>
  <c r="IM5" i="1"/>
  <c r="IN5" i="1"/>
  <c r="IO5" i="1"/>
  <c r="IP5" i="1"/>
  <c r="IQ5" i="1"/>
  <c r="IR5" i="1"/>
  <c r="IS5" i="1"/>
  <c r="IK166" i="1"/>
  <c r="IL166" i="1"/>
  <c r="IM166" i="1"/>
  <c r="IN166" i="1"/>
  <c r="IO166" i="1"/>
  <c r="IP166" i="1"/>
  <c r="IQ166" i="1"/>
  <c r="IR166" i="1"/>
  <c r="IS166" i="1"/>
  <c r="IK171" i="1"/>
  <c r="IL171" i="1"/>
  <c r="IM171" i="1"/>
  <c r="IN171" i="1"/>
  <c r="IO171" i="1"/>
  <c r="IP171" i="1"/>
  <c r="IQ171" i="1"/>
  <c r="IR171" i="1"/>
  <c r="IS171" i="1"/>
  <c r="IK200" i="1"/>
  <c r="IL200" i="1"/>
  <c r="IM200" i="1"/>
  <c r="IN200" i="1"/>
  <c r="IO200" i="1"/>
  <c r="IP200" i="1"/>
  <c r="IQ200" i="1"/>
  <c r="IR200" i="1"/>
  <c r="IS200" i="1"/>
  <c r="IK118" i="1"/>
  <c r="IL118" i="1"/>
  <c r="IM118" i="1"/>
  <c r="IN118" i="1"/>
  <c r="IO118" i="1"/>
  <c r="IP118" i="1"/>
  <c r="IQ118" i="1"/>
  <c r="IR118" i="1"/>
  <c r="IS118" i="1"/>
  <c r="IK36" i="1"/>
  <c r="IL36" i="1"/>
  <c r="IM36" i="1"/>
  <c r="IN36" i="1"/>
  <c r="IO36" i="1"/>
  <c r="IP36" i="1"/>
  <c r="IQ36" i="1"/>
  <c r="IR36" i="1"/>
  <c r="IS36" i="1"/>
  <c r="IK239" i="1"/>
  <c r="IL239" i="1"/>
  <c r="IM239" i="1"/>
  <c r="IN239" i="1"/>
  <c r="IO239" i="1"/>
  <c r="IP239" i="1"/>
  <c r="IQ239" i="1"/>
  <c r="IR239" i="1"/>
  <c r="IS239" i="1"/>
  <c r="IK3" i="1"/>
  <c r="IL3" i="1"/>
  <c r="IM3" i="1"/>
  <c r="IN3" i="1"/>
  <c r="IO3" i="1"/>
  <c r="IP3" i="1"/>
  <c r="IQ3" i="1"/>
  <c r="IR3" i="1"/>
  <c r="IS3" i="1"/>
  <c r="IK128" i="1"/>
  <c r="IL128" i="1"/>
  <c r="IM128" i="1"/>
  <c r="IN128" i="1"/>
  <c r="IO128" i="1"/>
  <c r="IP128" i="1"/>
  <c r="IQ128" i="1"/>
  <c r="IR128" i="1"/>
  <c r="IS128" i="1"/>
  <c r="IK295" i="1"/>
  <c r="IL295" i="1"/>
  <c r="IM295" i="1"/>
  <c r="IN295" i="1"/>
  <c r="IO295" i="1"/>
  <c r="IP295" i="1"/>
  <c r="IQ295" i="1"/>
  <c r="IR295" i="1"/>
  <c r="IS295" i="1"/>
  <c r="IK155" i="1"/>
  <c r="IL155" i="1"/>
  <c r="IM155" i="1"/>
  <c r="IN155" i="1"/>
  <c r="IO155" i="1"/>
  <c r="IP155" i="1"/>
  <c r="IQ155" i="1"/>
  <c r="IR155" i="1"/>
  <c r="IS155" i="1"/>
  <c r="IK156" i="1"/>
  <c r="IL156" i="1"/>
  <c r="IM156" i="1"/>
  <c r="IN156" i="1"/>
  <c r="IO156" i="1"/>
  <c r="IP156" i="1"/>
  <c r="IQ156" i="1"/>
  <c r="IR156" i="1"/>
  <c r="IS156" i="1"/>
  <c r="IK225" i="1"/>
  <c r="IL225" i="1"/>
  <c r="IM225" i="1"/>
  <c r="IN225" i="1"/>
  <c r="IO225" i="1"/>
  <c r="IP225" i="1"/>
  <c r="IQ225" i="1"/>
  <c r="IR225" i="1"/>
  <c r="IS225" i="1"/>
  <c r="IK280" i="1"/>
  <c r="IL280" i="1"/>
  <c r="IM280" i="1"/>
  <c r="IN280" i="1"/>
  <c r="IO280" i="1"/>
  <c r="IP280" i="1"/>
  <c r="IQ280" i="1"/>
  <c r="IR280" i="1"/>
  <c r="IS280" i="1"/>
  <c r="IK284" i="1"/>
  <c r="IL284" i="1"/>
  <c r="IM284" i="1"/>
  <c r="IN284" i="1"/>
  <c r="IO284" i="1"/>
  <c r="IP284" i="1"/>
  <c r="IQ284" i="1"/>
  <c r="IR284" i="1"/>
  <c r="IS284" i="1"/>
  <c r="IK296" i="1"/>
  <c r="IL296" i="1"/>
  <c r="IM296" i="1"/>
  <c r="IN296" i="1"/>
  <c r="IO296" i="1"/>
  <c r="IP296" i="1"/>
  <c r="IQ296" i="1"/>
  <c r="IR296" i="1"/>
  <c r="IS296" i="1"/>
  <c r="IK217" i="1"/>
  <c r="IL217" i="1"/>
  <c r="IM217" i="1"/>
  <c r="IN217" i="1"/>
  <c r="IO217" i="1"/>
  <c r="IP217" i="1"/>
  <c r="IQ217" i="1"/>
  <c r="IR217" i="1"/>
  <c r="IS217" i="1"/>
  <c r="IK240" i="1"/>
  <c r="IL240" i="1"/>
  <c r="IM240" i="1"/>
  <c r="IN240" i="1"/>
  <c r="IO240" i="1"/>
  <c r="IP240" i="1"/>
  <c r="IQ240" i="1"/>
  <c r="IR240" i="1"/>
  <c r="IS240" i="1"/>
  <c r="IK285" i="1"/>
  <c r="IL285" i="1"/>
  <c r="IM285" i="1"/>
  <c r="IN285" i="1"/>
  <c r="IO285" i="1"/>
  <c r="IP285" i="1"/>
  <c r="IQ285" i="1"/>
  <c r="IR285" i="1"/>
  <c r="IS285" i="1"/>
  <c r="IK213" i="1"/>
  <c r="IL213" i="1"/>
  <c r="IM213" i="1"/>
  <c r="IN213" i="1"/>
  <c r="IO213" i="1"/>
  <c r="IP213" i="1"/>
  <c r="IQ213" i="1"/>
  <c r="IR213" i="1"/>
  <c r="IS213" i="1"/>
  <c r="IK45" i="1"/>
  <c r="IL45" i="1"/>
  <c r="IM45" i="1"/>
  <c r="IN45" i="1"/>
  <c r="IO45" i="1"/>
  <c r="IP45" i="1"/>
  <c r="IQ45" i="1"/>
  <c r="IR45" i="1"/>
  <c r="IS45" i="1"/>
  <c r="IK221" i="1"/>
  <c r="IL221" i="1"/>
  <c r="IM221" i="1"/>
  <c r="IN221" i="1"/>
  <c r="IO221" i="1"/>
  <c r="IP221" i="1"/>
  <c r="IQ221" i="1"/>
  <c r="IR221" i="1"/>
  <c r="IS221" i="1"/>
  <c r="IK78" i="1"/>
  <c r="IL78" i="1"/>
  <c r="IM78" i="1"/>
  <c r="IN78" i="1"/>
  <c r="IO78" i="1"/>
  <c r="IP78" i="1"/>
  <c r="IQ78" i="1"/>
  <c r="IR78" i="1"/>
  <c r="IS78" i="1"/>
  <c r="IK145" i="1"/>
  <c r="IL145" i="1"/>
  <c r="IM145" i="1"/>
  <c r="IN145" i="1"/>
  <c r="IO145" i="1"/>
  <c r="IP145" i="1"/>
  <c r="IQ145" i="1"/>
  <c r="IR145" i="1"/>
  <c r="IS145" i="1"/>
  <c r="IK33" i="1"/>
  <c r="IL33" i="1"/>
  <c r="IM33" i="1"/>
  <c r="IN33" i="1"/>
  <c r="IO33" i="1"/>
  <c r="IP33" i="1"/>
  <c r="IQ33" i="1"/>
  <c r="IR33" i="1"/>
  <c r="IS33" i="1"/>
  <c r="IK101" i="1"/>
  <c r="IL101" i="1"/>
  <c r="IM101" i="1"/>
  <c r="IN101" i="1"/>
  <c r="IO101" i="1"/>
  <c r="IP101" i="1"/>
  <c r="IQ101" i="1"/>
  <c r="IR101" i="1"/>
  <c r="IS101" i="1"/>
  <c r="IK142" i="1"/>
  <c r="IL142" i="1"/>
  <c r="IM142" i="1"/>
  <c r="IN142" i="1"/>
  <c r="IO142" i="1"/>
  <c r="IP142" i="1"/>
  <c r="IQ142" i="1"/>
  <c r="IR142" i="1"/>
  <c r="IS142" i="1"/>
  <c r="IK214" i="1"/>
  <c r="IL214" i="1"/>
  <c r="IM214" i="1"/>
  <c r="IN214" i="1"/>
  <c r="IO214" i="1"/>
  <c r="IP214" i="1"/>
  <c r="IQ214" i="1"/>
  <c r="IR214" i="1"/>
  <c r="IS214" i="1"/>
  <c r="IK40" i="1"/>
  <c r="IL40" i="1"/>
  <c r="IM40" i="1"/>
  <c r="IN40" i="1"/>
  <c r="IO40" i="1"/>
  <c r="IP40" i="1"/>
  <c r="IQ40" i="1"/>
  <c r="IR40" i="1"/>
  <c r="IS40" i="1"/>
  <c r="IK299" i="1"/>
  <c r="IL299" i="1"/>
  <c r="IM299" i="1"/>
  <c r="IN299" i="1"/>
  <c r="IO299" i="1"/>
  <c r="IP299" i="1"/>
  <c r="IQ299" i="1"/>
  <c r="IR299" i="1"/>
  <c r="IS299" i="1"/>
  <c r="IK27" i="1"/>
  <c r="IL27" i="1"/>
  <c r="IM27" i="1"/>
  <c r="IN27" i="1"/>
  <c r="IO27" i="1"/>
  <c r="IP27" i="1"/>
  <c r="IQ27" i="1"/>
  <c r="IR27" i="1"/>
  <c r="IS27" i="1"/>
  <c r="IK123" i="1"/>
  <c r="IL123" i="1"/>
  <c r="IM123" i="1"/>
  <c r="IN123" i="1"/>
  <c r="IO123" i="1"/>
  <c r="IP123" i="1"/>
  <c r="IQ123" i="1"/>
  <c r="IR123" i="1"/>
  <c r="IS123" i="1"/>
  <c r="IK257" i="1"/>
  <c r="IL257" i="1"/>
  <c r="IM257" i="1"/>
  <c r="IN257" i="1"/>
  <c r="IO257" i="1"/>
  <c r="IP257" i="1"/>
  <c r="IQ257" i="1"/>
  <c r="IR257" i="1"/>
  <c r="IS257" i="1"/>
  <c r="IK70" i="1"/>
  <c r="IL70" i="1"/>
  <c r="IM70" i="1"/>
  <c r="IN70" i="1"/>
  <c r="IO70" i="1"/>
  <c r="IP70" i="1"/>
  <c r="IQ70" i="1"/>
  <c r="IR70" i="1"/>
  <c r="IS70" i="1"/>
  <c r="IK235" i="1"/>
  <c r="IL235" i="1"/>
  <c r="IM235" i="1"/>
  <c r="IN235" i="1"/>
  <c r="IO235" i="1"/>
  <c r="IP235" i="1"/>
  <c r="IQ235" i="1"/>
  <c r="IR235" i="1"/>
  <c r="IS235" i="1"/>
  <c r="IK140" i="1"/>
  <c r="IL140" i="1"/>
  <c r="IM140" i="1"/>
  <c r="IN140" i="1"/>
  <c r="IO140" i="1"/>
  <c r="IP140" i="1"/>
  <c r="IQ140" i="1"/>
  <c r="IR140" i="1"/>
  <c r="IS140" i="1"/>
  <c r="IK226" i="1"/>
  <c r="IL226" i="1"/>
  <c r="IM226" i="1"/>
  <c r="IN226" i="1"/>
  <c r="IO226" i="1"/>
  <c r="IP226" i="1"/>
  <c r="IQ226" i="1"/>
  <c r="IR226" i="1"/>
  <c r="IS226" i="1"/>
  <c r="IK31" i="1"/>
  <c r="IL31" i="1"/>
  <c r="IM31" i="1"/>
  <c r="IN31" i="1"/>
  <c r="IO31" i="1"/>
  <c r="IP31" i="1"/>
  <c r="IQ31" i="1"/>
  <c r="IR31" i="1"/>
  <c r="IS31" i="1"/>
  <c r="IK150" i="1"/>
  <c r="IL150" i="1"/>
  <c r="IM150" i="1"/>
  <c r="IN150" i="1"/>
  <c r="IO150" i="1"/>
  <c r="IP150" i="1"/>
  <c r="IQ150" i="1"/>
  <c r="IR150" i="1"/>
  <c r="IS150" i="1"/>
  <c r="IK175" i="1"/>
  <c r="IL175" i="1"/>
  <c r="IM175" i="1"/>
  <c r="IN175" i="1"/>
  <c r="IO175" i="1"/>
  <c r="IP175" i="1"/>
  <c r="IQ175" i="1"/>
  <c r="IR175" i="1"/>
  <c r="IS175" i="1"/>
  <c r="IK75" i="1"/>
  <c r="IL75" i="1"/>
  <c r="IM75" i="1"/>
  <c r="IN75" i="1"/>
  <c r="IO75" i="1"/>
  <c r="IP75" i="1"/>
  <c r="IQ75" i="1"/>
  <c r="IR75" i="1"/>
  <c r="IS75" i="1"/>
  <c r="IK130" i="1"/>
  <c r="IL130" i="1"/>
  <c r="IM130" i="1"/>
  <c r="IN130" i="1"/>
  <c r="IO130" i="1"/>
  <c r="IP130" i="1"/>
  <c r="IQ130" i="1"/>
  <c r="IR130" i="1"/>
  <c r="IS130" i="1"/>
  <c r="IK292" i="1"/>
  <c r="IL292" i="1"/>
  <c r="IM292" i="1"/>
  <c r="IN292" i="1"/>
  <c r="IO292" i="1"/>
  <c r="IP292" i="1"/>
  <c r="IQ292" i="1"/>
  <c r="IR292" i="1"/>
  <c r="IS292" i="1"/>
  <c r="IK18" i="1"/>
  <c r="IL18" i="1"/>
  <c r="IM18" i="1"/>
  <c r="IN18" i="1"/>
  <c r="IO18" i="1"/>
  <c r="IP18" i="1"/>
  <c r="IQ18" i="1"/>
  <c r="IR18" i="1"/>
  <c r="IS18" i="1"/>
  <c r="IK41" i="1"/>
  <c r="IL41" i="1"/>
  <c r="IM41" i="1"/>
  <c r="IN41" i="1"/>
  <c r="IO41" i="1"/>
  <c r="IP41" i="1"/>
  <c r="IQ41" i="1"/>
  <c r="IR41" i="1"/>
  <c r="IS41" i="1"/>
  <c r="IK42" i="1"/>
  <c r="IL42" i="1"/>
  <c r="IM42" i="1"/>
  <c r="IN42" i="1"/>
  <c r="IO42" i="1"/>
  <c r="IP42" i="1"/>
  <c r="IQ42" i="1"/>
  <c r="IR42" i="1"/>
  <c r="IS42" i="1"/>
  <c r="IK43" i="1"/>
  <c r="IL43" i="1"/>
  <c r="IM43" i="1"/>
  <c r="IN43" i="1"/>
  <c r="IO43" i="1"/>
  <c r="IP43" i="1"/>
  <c r="IQ43" i="1"/>
  <c r="IR43" i="1"/>
  <c r="IS43" i="1"/>
  <c r="IK121" i="1"/>
  <c r="IL121" i="1"/>
  <c r="IM121" i="1"/>
  <c r="IN121" i="1"/>
  <c r="IO121" i="1"/>
  <c r="IP121" i="1"/>
  <c r="IQ121" i="1"/>
  <c r="IR121" i="1"/>
  <c r="IS121" i="1"/>
  <c r="IK161" i="1"/>
  <c r="IL161" i="1"/>
  <c r="IM161" i="1"/>
  <c r="IN161" i="1"/>
  <c r="IO161" i="1"/>
  <c r="IP161" i="1"/>
  <c r="IQ161" i="1"/>
  <c r="IR161" i="1"/>
  <c r="IS161" i="1"/>
  <c r="IK215" i="1"/>
  <c r="IL215" i="1"/>
  <c r="IM215" i="1"/>
  <c r="IN215" i="1"/>
  <c r="IO215" i="1"/>
  <c r="IP215" i="1"/>
  <c r="IQ215" i="1"/>
  <c r="IR215" i="1"/>
  <c r="IS215" i="1"/>
  <c r="IK231" i="1"/>
  <c r="IL231" i="1"/>
  <c r="IM231" i="1"/>
  <c r="IN231" i="1"/>
  <c r="IO231" i="1"/>
  <c r="IP231" i="1"/>
  <c r="IQ231" i="1"/>
  <c r="IR231" i="1"/>
  <c r="IS231" i="1"/>
  <c r="IK261" i="1"/>
  <c r="IL261" i="1"/>
  <c r="IM261" i="1"/>
  <c r="IN261" i="1"/>
  <c r="IO261" i="1"/>
  <c r="IP261" i="1"/>
  <c r="IQ261" i="1"/>
  <c r="IR261" i="1"/>
  <c r="IS261" i="1"/>
  <c r="IK288" i="1"/>
  <c r="IL288" i="1"/>
  <c r="IM288" i="1"/>
  <c r="IN288" i="1"/>
  <c r="IO288" i="1"/>
  <c r="IP288" i="1"/>
  <c r="IQ288" i="1"/>
  <c r="IR288" i="1"/>
  <c r="IS288" i="1"/>
  <c r="IK16" i="1"/>
  <c r="IL16" i="1"/>
  <c r="IM16" i="1"/>
  <c r="IN16" i="1"/>
  <c r="IO16" i="1"/>
  <c r="IP16" i="1"/>
  <c r="IQ16" i="1"/>
  <c r="IR16" i="1"/>
  <c r="IS16" i="1"/>
  <c r="IK172" i="1"/>
  <c r="IL172" i="1"/>
  <c r="IM172" i="1"/>
  <c r="IN172" i="1"/>
  <c r="IO172" i="1"/>
  <c r="IP172" i="1"/>
  <c r="IQ172" i="1"/>
  <c r="IR172" i="1"/>
  <c r="IS172" i="1"/>
  <c r="IK7" i="1"/>
  <c r="IL7" i="1"/>
  <c r="IM7" i="1"/>
  <c r="IN7" i="1"/>
  <c r="IO7" i="1"/>
  <c r="IP7" i="1"/>
  <c r="IQ7" i="1"/>
  <c r="IR7" i="1"/>
  <c r="IS7" i="1"/>
  <c r="IK9" i="1"/>
  <c r="IL9" i="1"/>
  <c r="IM9" i="1"/>
  <c r="IN9" i="1"/>
  <c r="IO9" i="1"/>
  <c r="IP9" i="1"/>
  <c r="IQ9" i="1"/>
  <c r="IR9" i="1"/>
  <c r="IS9" i="1"/>
  <c r="IK254" i="1"/>
  <c r="IL254" i="1"/>
  <c r="IM254" i="1"/>
  <c r="IN254" i="1"/>
  <c r="IO254" i="1"/>
  <c r="IP254" i="1"/>
  <c r="IQ254" i="1"/>
  <c r="IR254" i="1"/>
  <c r="IS254" i="1"/>
  <c r="IK49" i="1"/>
  <c r="IL49" i="1"/>
  <c r="IM49" i="1"/>
  <c r="IN49" i="1"/>
  <c r="IO49" i="1"/>
  <c r="IP49" i="1"/>
  <c r="IQ49" i="1"/>
  <c r="IR49" i="1"/>
  <c r="IS49" i="1"/>
  <c r="IK126" i="1"/>
  <c r="IL126" i="1"/>
  <c r="IM126" i="1"/>
  <c r="IN126" i="1"/>
  <c r="IO126" i="1"/>
  <c r="IP126" i="1"/>
  <c r="IQ126" i="1"/>
  <c r="IR126" i="1"/>
  <c r="IS126" i="1"/>
  <c r="IK248" i="1"/>
  <c r="IL248" i="1"/>
  <c r="IM248" i="1"/>
  <c r="IN248" i="1"/>
  <c r="IO248" i="1"/>
  <c r="IP248" i="1"/>
  <c r="IQ248" i="1"/>
  <c r="IR248" i="1"/>
  <c r="IS248" i="1"/>
  <c r="IK23" i="1"/>
  <c r="IL23" i="1"/>
  <c r="IM23" i="1"/>
  <c r="IN23" i="1"/>
  <c r="IO23" i="1"/>
  <c r="IP23" i="1"/>
  <c r="IQ23" i="1"/>
  <c r="IR23" i="1"/>
  <c r="IS23" i="1"/>
  <c r="IK28" i="1"/>
  <c r="IL28" i="1"/>
  <c r="IM28" i="1"/>
  <c r="IN28" i="1"/>
  <c r="IO28" i="1"/>
  <c r="IP28" i="1"/>
  <c r="IQ28" i="1"/>
  <c r="IR28" i="1"/>
  <c r="IS28" i="1"/>
  <c r="IK58" i="1"/>
  <c r="IL58" i="1"/>
  <c r="IM58" i="1"/>
  <c r="IN58" i="1"/>
  <c r="IO58" i="1"/>
  <c r="IP58" i="1"/>
  <c r="IQ58" i="1"/>
  <c r="IR58" i="1"/>
  <c r="IS58" i="1"/>
  <c r="IK69" i="1"/>
  <c r="IL69" i="1"/>
  <c r="IM69" i="1"/>
  <c r="IN69" i="1"/>
  <c r="IO69" i="1"/>
  <c r="IP69" i="1"/>
  <c r="IQ69" i="1"/>
  <c r="IR69" i="1"/>
  <c r="IS69" i="1"/>
  <c r="IK91" i="1"/>
  <c r="IL91" i="1"/>
  <c r="IM91" i="1"/>
  <c r="IN91" i="1"/>
  <c r="IO91" i="1"/>
  <c r="IP91" i="1"/>
  <c r="IQ91" i="1"/>
  <c r="IR91" i="1"/>
  <c r="IS91" i="1"/>
  <c r="IK53" i="1"/>
  <c r="IL53" i="1"/>
  <c r="IM53" i="1"/>
  <c r="IN53" i="1"/>
  <c r="IO53" i="1"/>
  <c r="IP53" i="1"/>
  <c r="IQ53" i="1"/>
  <c r="IR53" i="1"/>
  <c r="IS53" i="1"/>
  <c r="IK105" i="1"/>
  <c r="IL105" i="1"/>
  <c r="IM105" i="1"/>
  <c r="IN105" i="1"/>
  <c r="IO105" i="1"/>
  <c r="IP105" i="1"/>
  <c r="IQ105" i="1"/>
  <c r="IR105" i="1"/>
  <c r="IS105" i="1"/>
  <c r="IK47" i="1"/>
  <c r="IL47" i="1"/>
  <c r="IM47" i="1"/>
  <c r="IN47" i="1"/>
  <c r="IO47" i="1"/>
  <c r="IP47" i="1"/>
  <c r="IQ47" i="1"/>
  <c r="IR47" i="1"/>
  <c r="IS47" i="1"/>
  <c r="IK111" i="1"/>
  <c r="IL111" i="1"/>
  <c r="IM111" i="1"/>
  <c r="IN111" i="1"/>
  <c r="IO111" i="1"/>
  <c r="IP111" i="1"/>
  <c r="IQ111" i="1"/>
  <c r="IR111" i="1"/>
  <c r="IS111" i="1"/>
  <c r="IK270" i="1"/>
  <c r="IL270" i="1"/>
  <c r="IM270" i="1"/>
  <c r="IN270" i="1"/>
  <c r="IO270" i="1"/>
  <c r="IP270" i="1"/>
  <c r="IQ270" i="1"/>
  <c r="IR270" i="1"/>
  <c r="IS270" i="1"/>
  <c r="IK56" i="1"/>
  <c r="IL56" i="1"/>
  <c r="IM56" i="1"/>
  <c r="IN56" i="1"/>
  <c r="IO56" i="1"/>
  <c r="IP56" i="1"/>
  <c r="IQ56" i="1"/>
  <c r="IR56" i="1"/>
  <c r="IS56" i="1"/>
  <c r="IK252" i="1"/>
  <c r="IL252" i="1"/>
  <c r="IM252" i="1"/>
  <c r="IN252" i="1"/>
  <c r="IO252" i="1"/>
  <c r="IP252" i="1"/>
  <c r="IQ252" i="1"/>
  <c r="IR252" i="1"/>
  <c r="IS252" i="1"/>
  <c r="IK258" i="1"/>
  <c r="IL258" i="1"/>
  <c r="IM258" i="1"/>
  <c r="IN258" i="1"/>
  <c r="IO258" i="1"/>
  <c r="IP258" i="1"/>
  <c r="IQ258" i="1"/>
  <c r="IR258" i="1"/>
  <c r="IS258" i="1"/>
  <c r="IK273" i="1"/>
  <c r="IL273" i="1"/>
  <c r="IM273" i="1"/>
  <c r="IN273" i="1"/>
  <c r="IO273" i="1"/>
  <c r="IP273" i="1"/>
  <c r="IQ273" i="1"/>
  <c r="IR273" i="1"/>
  <c r="IS273" i="1"/>
  <c r="IK108" i="1"/>
  <c r="IL108" i="1"/>
  <c r="IM108" i="1"/>
  <c r="IN108" i="1"/>
  <c r="IO108" i="1"/>
  <c r="IP108" i="1"/>
  <c r="IQ108" i="1"/>
  <c r="IR108" i="1"/>
  <c r="IS108" i="1"/>
  <c r="IK276" i="1"/>
  <c r="IL276" i="1"/>
  <c r="IM276" i="1"/>
  <c r="IN276" i="1"/>
  <c r="IO276" i="1"/>
  <c r="IP276" i="1"/>
  <c r="IQ276" i="1"/>
  <c r="IR276" i="1"/>
  <c r="IS276" i="1"/>
  <c r="IK180" i="1"/>
  <c r="IL180" i="1"/>
  <c r="IM180" i="1"/>
  <c r="IN180" i="1"/>
  <c r="IO180" i="1"/>
  <c r="IP180" i="1"/>
  <c r="IQ180" i="1"/>
  <c r="IR180" i="1"/>
  <c r="IS180" i="1"/>
  <c r="IK25" i="1"/>
  <c r="IL25" i="1"/>
  <c r="IM25" i="1"/>
  <c r="IN25" i="1"/>
  <c r="IO25" i="1"/>
  <c r="IP25" i="1"/>
  <c r="IQ25" i="1"/>
  <c r="IR25" i="1"/>
  <c r="IS25" i="1"/>
  <c r="IK81" i="1"/>
  <c r="IL81" i="1"/>
  <c r="IM81" i="1"/>
  <c r="IN81" i="1"/>
  <c r="IO81" i="1"/>
  <c r="IP81" i="1"/>
  <c r="IQ81" i="1"/>
  <c r="IR81" i="1"/>
  <c r="IS81" i="1"/>
  <c r="IK125" i="1"/>
  <c r="IL125" i="1"/>
  <c r="IM125" i="1"/>
  <c r="IN125" i="1"/>
  <c r="IO125" i="1"/>
  <c r="IP125" i="1"/>
  <c r="IQ125" i="1"/>
  <c r="IR125" i="1"/>
  <c r="IS125" i="1"/>
  <c r="IK191" i="1"/>
  <c r="IL191" i="1"/>
  <c r="IM191" i="1"/>
  <c r="IN191" i="1"/>
  <c r="IO191" i="1"/>
  <c r="IP191" i="1"/>
  <c r="IQ191" i="1"/>
  <c r="IR191" i="1"/>
  <c r="IS191" i="1"/>
  <c r="IK4" i="1"/>
  <c r="IL4" i="1"/>
  <c r="IM4" i="1"/>
  <c r="IN4" i="1"/>
  <c r="IO4" i="1"/>
  <c r="IP4" i="1"/>
  <c r="IQ4" i="1"/>
  <c r="IR4" i="1"/>
  <c r="IS4" i="1"/>
  <c r="IK186" i="1"/>
  <c r="IL186" i="1"/>
  <c r="IM186" i="1"/>
  <c r="IN186" i="1"/>
  <c r="IO186" i="1"/>
  <c r="IP186" i="1"/>
  <c r="IQ186" i="1"/>
  <c r="IR186" i="1"/>
  <c r="IS186" i="1"/>
  <c r="IK265" i="1"/>
  <c r="IL265" i="1"/>
  <c r="IM265" i="1"/>
  <c r="IN265" i="1"/>
  <c r="IO265" i="1"/>
  <c r="IP265" i="1"/>
  <c r="IQ265" i="1"/>
  <c r="IR265" i="1"/>
  <c r="IS265" i="1"/>
  <c r="IK247" i="1"/>
  <c r="IL247" i="1"/>
  <c r="IM247" i="1"/>
  <c r="IN247" i="1"/>
  <c r="IO247" i="1"/>
  <c r="IP247" i="1"/>
  <c r="IQ247" i="1"/>
  <c r="IR247" i="1"/>
  <c r="IS247" i="1"/>
  <c r="IK263" i="1"/>
  <c r="IL263" i="1"/>
  <c r="IM263" i="1"/>
  <c r="IN263" i="1"/>
  <c r="IO263" i="1"/>
  <c r="IP263" i="1"/>
  <c r="IQ263" i="1"/>
  <c r="IR263" i="1"/>
  <c r="IS263" i="1"/>
  <c r="IK90" i="1"/>
  <c r="IL90" i="1"/>
  <c r="IM90" i="1"/>
  <c r="IN90" i="1"/>
  <c r="IO90" i="1"/>
  <c r="IP90" i="1"/>
  <c r="IQ90" i="1"/>
  <c r="IR90" i="1"/>
  <c r="IS90" i="1"/>
  <c r="IK154" i="1"/>
  <c r="IL154" i="1"/>
  <c r="IM154" i="1"/>
  <c r="IN154" i="1"/>
  <c r="IO154" i="1"/>
  <c r="IP154" i="1"/>
  <c r="IQ154" i="1"/>
  <c r="IR154" i="1"/>
  <c r="IS154" i="1"/>
  <c r="IK218" i="1"/>
  <c r="IL218" i="1"/>
  <c r="IM218" i="1"/>
  <c r="IN218" i="1"/>
  <c r="IO218" i="1"/>
  <c r="IP218" i="1"/>
  <c r="IQ218" i="1"/>
  <c r="IR218" i="1"/>
  <c r="IS218" i="1"/>
  <c r="IK275" i="1"/>
  <c r="IL275" i="1"/>
  <c r="IM275" i="1"/>
  <c r="IN275" i="1"/>
  <c r="IO275" i="1"/>
  <c r="IP275" i="1"/>
  <c r="IQ275" i="1"/>
  <c r="IR275" i="1"/>
  <c r="IS275" i="1"/>
  <c r="IK20" i="1"/>
  <c r="IL20" i="1"/>
  <c r="IM20" i="1"/>
  <c r="IN20" i="1"/>
  <c r="IO20" i="1"/>
  <c r="IP20" i="1"/>
  <c r="IQ20" i="1"/>
  <c r="IR20" i="1"/>
  <c r="IS20" i="1"/>
  <c r="IK87" i="1"/>
  <c r="IL87" i="1"/>
  <c r="IM87" i="1"/>
  <c r="IN87" i="1"/>
  <c r="IO87" i="1"/>
  <c r="IP87" i="1"/>
  <c r="IQ87" i="1"/>
  <c r="IR87" i="1"/>
  <c r="IS87" i="1"/>
  <c r="IK89" i="1"/>
  <c r="IL89" i="1"/>
  <c r="IM89" i="1"/>
  <c r="IN89" i="1"/>
  <c r="IO89" i="1"/>
  <c r="IP89" i="1"/>
  <c r="IQ89" i="1"/>
  <c r="IR89" i="1"/>
  <c r="IS89" i="1"/>
  <c r="IK71" i="1"/>
  <c r="IL71" i="1"/>
  <c r="IM71" i="1"/>
  <c r="IN71" i="1"/>
  <c r="IO71" i="1"/>
  <c r="IP71" i="1"/>
  <c r="IQ71" i="1"/>
  <c r="IR71" i="1"/>
  <c r="IS71" i="1"/>
  <c r="IK136" i="1"/>
  <c r="IL136" i="1"/>
  <c r="IM136" i="1"/>
  <c r="IN136" i="1"/>
  <c r="IO136" i="1"/>
  <c r="IP136" i="1"/>
  <c r="IQ136" i="1"/>
  <c r="IR136" i="1"/>
  <c r="IS136" i="1"/>
  <c r="IK52" i="1"/>
  <c r="IL52" i="1"/>
  <c r="IM52" i="1"/>
  <c r="IN52" i="1"/>
  <c r="IO52" i="1"/>
  <c r="IP52" i="1"/>
  <c r="IQ52" i="1"/>
  <c r="IR52" i="1"/>
  <c r="IS52" i="1"/>
  <c r="IK195" i="1"/>
  <c r="IL195" i="1"/>
  <c r="IM195" i="1"/>
  <c r="IN195" i="1"/>
  <c r="IO195" i="1"/>
  <c r="IP195" i="1"/>
  <c r="IQ195" i="1"/>
  <c r="IR195" i="1"/>
  <c r="IS195" i="1"/>
  <c r="IK234" i="1"/>
  <c r="IL234" i="1"/>
  <c r="IM234" i="1"/>
  <c r="IN234" i="1"/>
  <c r="IO234" i="1"/>
  <c r="IP234" i="1"/>
  <c r="IQ234" i="1"/>
  <c r="IR234" i="1"/>
  <c r="IS234" i="1"/>
  <c r="IK11" i="1"/>
  <c r="IL11" i="1"/>
  <c r="IM11" i="1"/>
  <c r="IN11" i="1"/>
  <c r="IO11" i="1"/>
  <c r="IP11" i="1"/>
  <c r="IQ11" i="1"/>
  <c r="IR11" i="1"/>
  <c r="IS11" i="1"/>
  <c r="IK204" i="1"/>
  <c r="IL204" i="1"/>
  <c r="IM204" i="1"/>
  <c r="IN204" i="1"/>
  <c r="IO204" i="1"/>
  <c r="IP204" i="1"/>
  <c r="IQ204" i="1"/>
  <c r="IR204" i="1"/>
  <c r="IS204" i="1"/>
  <c r="IK2" i="1"/>
  <c r="IE2" i="1" s="1"/>
  <c r="IL2" i="1"/>
  <c r="IM2" i="1"/>
  <c r="IN2" i="1"/>
  <c r="IO2" i="1"/>
  <c r="IP2" i="1"/>
  <c r="IQ2" i="1"/>
  <c r="IR2" i="1"/>
  <c r="IS2" i="1"/>
  <c r="IK197" i="1"/>
  <c r="IL197" i="1"/>
  <c r="IM197" i="1"/>
  <c r="IN197" i="1"/>
  <c r="IO197" i="1"/>
  <c r="IP197" i="1"/>
  <c r="IQ197" i="1"/>
  <c r="IR197" i="1"/>
  <c r="IS197" i="1"/>
  <c r="IK134" i="1"/>
  <c r="IL134" i="1"/>
  <c r="IM134" i="1"/>
  <c r="IN134" i="1"/>
  <c r="IO134" i="1"/>
  <c r="IP134" i="1"/>
  <c r="IQ134" i="1"/>
  <c r="IR134" i="1"/>
  <c r="IS134" i="1"/>
  <c r="IK147" i="1"/>
  <c r="IL147" i="1"/>
  <c r="IM147" i="1"/>
  <c r="IN147" i="1"/>
  <c r="IO147" i="1"/>
  <c r="IP147" i="1"/>
  <c r="IQ147" i="1"/>
  <c r="IR147" i="1"/>
  <c r="IS147" i="1"/>
  <c r="IK230" i="1"/>
  <c r="IL230" i="1"/>
  <c r="IM230" i="1"/>
  <c r="IN230" i="1"/>
  <c r="IO230" i="1"/>
  <c r="IP230" i="1"/>
  <c r="IQ230" i="1"/>
  <c r="IR230" i="1"/>
  <c r="IS230" i="1"/>
  <c r="IK271" i="1"/>
  <c r="IL271" i="1"/>
  <c r="IM271" i="1"/>
  <c r="IN271" i="1"/>
  <c r="IO271" i="1"/>
  <c r="IP271" i="1"/>
  <c r="IQ271" i="1"/>
  <c r="IR271" i="1"/>
  <c r="IS271" i="1"/>
  <c r="IK301" i="1"/>
  <c r="IL301" i="1"/>
  <c r="IM301" i="1"/>
  <c r="IN301" i="1"/>
  <c r="IO301" i="1"/>
  <c r="IP301" i="1"/>
  <c r="IQ301" i="1"/>
  <c r="IR301" i="1"/>
  <c r="IS301" i="1"/>
  <c r="IK12" i="1"/>
  <c r="IL12" i="1"/>
  <c r="IM12" i="1"/>
  <c r="IN12" i="1"/>
  <c r="IO12" i="1"/>
  <c r="IP12" i="1"/>
  <c r="IQ12" i="1"/>
  <c r="IR12" i="1"/>
  <c r="IS12" i="1"/>
  <c r="IK103" i="1"/>
  <c r="IL103" i="1"/>
  <c r="IM103" i="1"/>
  <c r="IN103" i="1"/>
  <c r="IO103" i="1"/>
  <c r="IP103" i="1"/>
  <c r="IQ103" i="1"/>
  <c r="IR103" i="1"/>
  <c r="IS103" i="1"/>
  <c r="IK223" i="1"/>
  <c r="IL223" i="1"/>
  <c r="IM223" i="1"/>
  <c r="IN223" i="1"/>
  <c r="IO223" i="1"/>
  <c r="IP223" i="1"/>
  <c r="IQ223" i="1"/>
  <c r="IR223" i="1"/>
  <c r="IS223" i="1"/>
  <c r="IK236" i="1"/>
  <c r="IL236" i="1"/>
  <c r="IM236" i="1"/>
  <c r="IN236" i="1"/>
  <c r="IO236" i="1"/>
  <c r="IP236" i="1"/>
  <c r="IQ236" i="1"/>
  <c r="IR236" i="1"/>
  <c r="IS236" i="1"/>
  <c r="IK73" i="1"/>
  <c r="IL73" i="1"/>
  <c r="IM73" i="1"/>
  <c r="IN73" i="1"/>
  <c r="IO73" i="1"/>
  <c r="IP73" i="1"/>
  <c r="IQ73" i="1"/>
  <c r="IR73" i="1"/>
  <c r="IS73" i="1"/>
  <c r="IK137" i="1"/>
  <c r="IL137" i="1"/>
  <c r="IM137" i="1"/>
  <c r="IN137" i="1"/>
  <c r="IO137" i="1"/>
  <c r="IP137" i="1"/>
  <c r="IQ137" i="1"/>
  <c r="IR137" i="1"/>
  <c r="IS137" i="1"/>
  <c r="IK174" i="1"/>
  <c r="IL174" i="1"/>
  <c r="IM174" i="1"/>
  <c r="IN174" i="1"/>
  <c r="IO174" i="1"/>
  <c r="IP174" i="1"/>
  <c r="IQ174" i="1"/>
  <c r="IR174" i="1"/>
  <c r="IS174" i="1"/>
  <c r="IK203" i="1"/>
  <c r="IL203" i="1"/>
  <c r="IM203" i="1"/>
  <c r="IN203" i="1"/>
  <c r="IO203" i="1"/>
  <c r="IP203" i="1"/>
  <c r="IQ203" i="1"/>
  <c r="IR203" i="1"/>
  <c r="IS203" i="1"/>
  <c r="IK304" i="1"/>
  <c r="IL304" i="1"/>
  <c r="IM304" i="1"/>
  <c r="IN304" i="1"/>
  <c r="IO304" i="1"/>
  <c r="IP304" i="1"/>
  <c r="IQ304" i="1"/>
  <c r="IR304" i="1"/>
  <c r="IS304" i="1"/>
  <c r="IK138" i="1"/>
  <c r="IL138" i="1"/>
  <c r="IM138" i="1"/>
  <c r="IN138" i="1"/>
  <c r="IO138" i="1"/>
  <c r="IP138" i="1"/>
  <c r="IQ138" i="1"/>
  <c r="IR138" i="1"/>
  <c r="IS138" i="1"/>
  <c r="IK220" i="1"/>
  <c r="IL220" i="1"/>
  <c r="IM220" i="1"/>
  <c r="IN220" i="1"/>
  <c r="IO220" i="1"/>
  <c r="IP220" i="1"/>
  <c r="IQ220" i="1"/>
  <c r="IR220" i="1"/>
  <c r="IS220" i="1"/>
  <c r="IK202" i="1"/>
  <c r="IL202" i="1"/>
  <c r="IM202" i="1"/>
  <c r="IN202" i="1"/>
  <c r="IO202" i="1"/>
  <c r="IP202" i="1"/>
  <c r="IQ202" i="1"/>
  <c r="IR202" i="1"/>
  <c r="IS202" i="1"/>
  <c r="IK44" i="1"/>
  <c r="IL44" i="1"/>
  <c r="IM44" i="1"/>
  <c r="IN44" i="1"/>
  <c r="IO44" i="1"/>
  <c r="IP44" i="1"/>
  <c r="IQ44" i="1"/>
  <c r="IR44" i="1"/>
  <c r="IS44" i="1"/>
  <c r="IK119" i="1"/>
  <c r="IL119" i="1"/>
  <c r="IM119" i="1"/>
  <c r="IN119" i="1"/>
  <c r="IO119" i="1"/>
  <c r="IP119" i="1"/>
  <c r="IQ119" i="1"/>
  <c r="IR119" i="1"/>
  <c r="IS119" i="1"/>
  <c r="IK127" i="1"/>
  <c r="IL127" i="1"/>
  <c r="IM127" i="1"/>
  <c r="IN127" i="1"/>
  <c r="IO127" i="1"/>
  <c r="IP127" i="1"/>
  <c r="IQ127" i="1"/>
  <c r="IR127" i="1"/>
  <c r="IS127" i="1"/>
  <c r="IK237" i="1"/>
  <c r="IL237" i="1"/>
  <c r="IM237" i="1"/>
  <c r="IN237" i="1"/>
  <c r="IO237" i="1"/>
  <c r="IP237" i="1"/>
  <c r="IQ237" i="1"/>
  <c r="IR237" i="1"/>
  <c r="IS237" i="1"/>
  <c r="IK260" i="1"/>
  <c r="IL260" i="1"/>
  <c r="IM260" i="1"/>
  <c r="IN260" i="1"/>
  <c r="IO260" i="1"/>
  <c r="IP260" i="1"/>
  <c r="IQ260" i="1"/>
  <c r="IR260" i="1"/>
  <c r="IS260" i="1"/>
  <c r="IK112" i="1"/>
  <c r="IL112" i="1"/>
  <c r="IM112" i="1"/>
  <c r="IN112" i="1"/>
  <c r="IO112" i="1"/>
  <c r="IP112" i="1"/>
  <c r="IQ112" i="1"/>
  <c r="IR112" i="1"/>
  <c r="IS112" i="1"/>
  <c r="IK233" i="1"/>
  <c r="IL233" i="1"/>
  <c r="IM233" i="1"/>
  <c r="IN233" i="1"/>
  <c r="IO233" i="1"/>
  <c r="IP233" i="1"/>
  <c r="IQ233" i="1"/>
  <c r="IR233" i="1"/>
  <c r="IS233" i="1"/>
  <c r="IK165" i="1"/>
  <c r="IL165" i="1"/>
  <c r="IM165" i="1"/>
  <c r="IN165" i="1"/>
  <c r="IO165" i="1"/>
  <c r="IP165" i="1"/>
  <c r="IQ165" i="1"/>
  <c r="IR165" i="1"/>
  <c r="IS165" i="1"/>
  <c r="IK291" i="1"/>
  <c r="IL291" i="1"/>
  <c r="IM291" i="1"/>
  <c r="IN291" i="1"/>
  <c r="IO291" i="1"/>
  <c r="IP291" i="1"/>
  <c r="IQ291" i="1"/>
  <c r="IR291" i="1"/>
  <c r="IS291" i="1"/>
  <c r="IK72" i="1"/>
  <c r="IL72" i="1"/>
  <c r="IM72" i="1"/>
  <c r="IN72" i="1"/>
  <c r="IO72" i="1"/>
  <c r="IP72" i="1"/>
  <c r="IQ72" i="1"/>
  <c r="IR72" i="1"/>
  <c r="IS72" i="1"/>
  <c r="IK88" i="1"/>
  <c r="IL88" i="1"/>
  <c r="IM88" i="1"/>
  <c r="IN88" i="1"/>
  <c r="IO88" i="1"/>
  <c r="IP88" i="1"/>
  <c r="IQ88" i="1"/>
  <c r="IR88" i="1"/>
  <c r="IS88" i="1"/>
  <c r="IK176" i="1"/>
  <c r="IL176" i="1"/>
  <c r="IM176" i="1"/>
  <c r="IN176" i="1"/>
  <c r="IO176" i="1"/>
  <c r="IP176" i="1"/>
  <c r="IQ176" i="1"/>
  <c r="IR176" i="1"/>
  <c r="IS176" i="1"/>
  <c r="IK185" i="1"/>
  <c r="IL185" i="1"/>
  <c r="IM185" i="1"/>
  <c r="IN185" i="1"/>
  <c r="IO185" i="1"/>
  <c r="IP185" i="1"/>
  <c r="IQ185" i="1"/>
  <c r="IR185" i="1"/>
  <c r="IS185" i="1"/>
  <c r="IK113" i="1"/>
  <c r="IL113" i="1"/>
  <c r="IM113" i="1"/>
  <c r="IN113" i="1"/>
  <c r="IO113" i="1"/>
  <c r="IP113" i="1"/>
  <c r="IQ113" i="1"/>
  <c r="IR113" i="1"/>
  <c r="IS113" i="1"/>
  <c r="IK157" i="1"/>
  <c r="IL157" i="1"/>
  <c r="IM157" i="1"/>
  <c r="IN157" i="1"/>
  <c r="IO157" i="1"/>
  <c r="IP157" i="1"/>
  <c r="IQ157" i="1"/>
  <c r="IR157" i="1"/>
  <c r="IS157" i="1"/>
  <c r="IK173" i="1"/>
  <c r="IL173" i="1"/>
  <c r="IM173" i="1"/>
  <c r="IN173" i="1"/>
  <c r="IO173" i="1"/>
  <c r="IP173" i="1"/>
  <c r="IQ173" i="1"/>
  <c r="IR173" i="1"/>
  <c r="IS173" i="1"/>
  <c r="IK187" i="1"/>
  <c r="IL187" i="1"/>
  <c r="IM187" i="1"/>
  <c r="IN187" i="1"/>
  <c r="IO187" i="1"/>
  <c r="IP187" i="1"/>
  <c r="IQ187" i="1"/>
  <c r="IR187" i="1"/>
  <c r="IS187" i="1"/>
  <c r="IK198" i="1"/>
  <c r="IL198" i="1"/>
  <c r="IM198" i="1"/>
  <c r="IN198" i="1"/>
  <c r="IO198" i="1"/>
  <c r="IP198" i="1"/>
  <c r="IQ198" i="1"/>
  <c r="IR198" i="1"/>
  <c r="IS198" i="1"/>
  <c r="IK219" i="1"/>
  <c r="IL219" i="1"/>
  <c r="IM219" i="1"/>
  <c r="IN219" i="1"/>
  <c r="IO219" i="1"/>
  <c r="IP219" i="1"/>
  <c r="IQ219" i="1"/>
  <c r="IR219" i="1"/>
  <c r="IS219" i="1"/>
  <c r="IK80" i="1"/>
  <c r="IL80" i="1"/>
  <c r="IM80" i="1"/>
  <c r="IN80" i="1"/>
  <c r="IO80" i="1"/>
  <c r="IP80" i="1"/>
  <c r="IQ80" i="1"/>
  <c r="IR80" i="1"/>
  <c r="IS80" i="1"/>
  <c r="IK84" i="1"/>
  <c r="IL84" i="1"/>
  <c r="IM84" i="1"/>
  <c r="IN84" i="1"/>
  <c r="IO84" i="1"/>
  <c r="IP84" i="1"/>
  <c r="IQ84" i="1"/>
  <c r="IR84" i="1"/>
  <c r="IS84" i="1"/>
  <c r="IK278" i="1"/>
  <c r="IL278" i="1"/>
  <c r="IM278" i="1"/>
  <c r="IN278" i="1"/>
  <c r="IO278" i="1"/>
  <c r="IP278" i="1"/>
  <c r="IQ278" i="1"/>
  <c r="IR278" i="1"/>
  <c r="IS278" i="1"/>
  <c r="IK37" i="1"/>
  <c r="IL37" i="1"/>
  <c r="IM37" i="1"/>
  <c r="IN37" i="1"/>
  <c r="IO37" i="1"/>
  <c r="IP37" i="1"/>
  <c r="IQ37" i="1"/>
  <c r="IR37" i="1"/>
  <c r="IS37" i="1"/>
  <c r="IK60" i="1"/>
  <c r="IL60" i="1"/>
  <c r="IM60" i="1"/>
  <c r="IN60" i="1"/>
  <c r="IO60" i="1"/>
  <c r="IP60" i="1"/>
  <c r="IQ60" i="1"/>
  <c r="IR60" i="1"/>
  <c r="IS60" i="1"/>
  <c r="IK59" i="1"/>
  <c r="IL59" i="1"/>
  <c r="IM59" i="1"/>
  <c r="IN59" i="1"/>
  <c r="IO59" i="1"/>
  <c r="IP59" i="1"/>
  <c r="IQ59" i="1"/>
  <c r="IR59" i="1"/>
  <c r="IS59" i="1"/>
  <c r="IK256" i="1"/>
  <c r="IL256" i="1"/>
  <c r="IM256" i="1"/>
  <c r="IN256" i="1"/>
  <c r="IO256" i="1"/>
  <c r="IP256" i="1"/>
  <c r="IQ256" i="1"/>
  <c r="IR256" i="1"/>
  <c r="IS256" i="1"/>
  <c r="IK184" i="1"/>
  <c r="IL184" i="1"/>
  <c r="IM184" i="1"/>
  <c r="IN184" i="1"/>
  <c r="IO184" i="1"/>
  <c r="IP184" i="1"/>
  <c r="IQ184" i="1"/>
  <c r="IR184" i="1"/>
  <c r="IS184" i="1"/>
  <c r="IK224" i="1"/>
  <c r="IL224" i="1"/>
  <c r="IM224" i="1"/>
  <c r="IN224" i="1"/>
  <c r="IO224" i="1"/>
  <c r="IP224" i="1"/>
  <c r="IQ224" i="1"/>
  <c r="IR224" i="1"/>
  <c r="IS224" i="1"/>
  <c r="IK10" i="1"/>
  <c r="IL10" i="1"/>
  <c r="IM10" i="1"/>
  <c r="IN10" i="1"/>
  <c r="IO10" i="1"/>
  <c r="IP10" i="1"/>
  <c r="IQ10" i="1"/>
  <c r="IR10" i="1"/>
  <c r="IS10" i="1"/>
  <c r="IK94" i="1"/>
  <c r="IL94" i="1"/>
  <c r="IM94" i="1"/>
  <c r="IN94" i="1"/>
  <c r="IO94" i="1"/>
  <c r="IP94" i="1"/>
  <c r="IQ94" i="1"/>
  <c r="IR94" i="1"/>
  <c r="IS94" i="1"/>
  <c r="IK38" i="1"/>
  <c r="IL38" i="1"/>
  <c r="IM38" i="1"/>
  <c r="IN38" i="1"/>
  <c r="IO38" i="1"/>
  <c r="IP38" i="1"/>
  <c r="IQ38" i="1"/>
  <c r="IR38" i="1"/>
  <c r="IS38" i="1"/>
  <c r="IK115" i="1"/>
  <c r="IL115" i="1"/>
  <c r="IM115" i="1"/>
  <c r="IN115" i="1"/>
  <c r="IO115" i="1"/>
  <c r="IP115" i="1"/>
  <c r="IQ115" i="1"/>
  <c r="IR115" i="1"/>
  <c r="IS115" i="1"/>
  <c r="IK196" i="1"/>
  <c r="IL196" i="1"/>
  <c r="IM196" i="1"/>
  <c r="IN196" i="1"/>
  <c r="IO196" i="1"/>
  <c r="IP196" i="1"/>
  <c r="IQ196" i="1"/>
  <c r="IR196" i="1"/>
  <c r="IS196" i="1"/>
  <c r="IK246" i="1"/>
  <c r="IL246" i="1"/>
  <c r="IM246" i="1"/>
  <c r="IN246" i="1"/>
  <c r="IO246" i="1"/>
  <c r="IP246" i="1"/>
  <c r="IQ246" i="1"/>
  <c r="IR246" i="1"/>
  <c r="IS246" i="1"/>
  <c r="IK148" i="1"/>
  <c r="IL148" i="1"/>
  <c r="IM148" i="1"/>
  <c r="IN148" i="1"/>
  <c r="IO148" i="1"/>
  <c r="IP148" i="1"/>
  <c r="IQ148" i="1"/>
  <c r="IR148" i="1"/>
  <c r="IS148" i="1"/>
  <c r="IK149" i="1"/>
  <c r="IL149" i="1"/>
  <c r="IM149" i="1"/>
  <c r="IN149" i="1"/>
  <c r="IO149" i="1"/>
  <c r="IP149" i="1"/>
  <c r="IQ149" i="1"/>
  <c r="IR149" i="1"/>
  <c r="IS149" i="1"/>
  <c r="IK92" i="1"/>
  <c r="IL92" i="1"/>
  <c r="IM92" i="1"/>
  <c r="IN92" i="1"/>
  <c r="IO92" i="1"/>
  <c r="IP92" i="1"/>
  <c r="IQ92" i="1"/>
  <c r="IR92" i="1"/>
  <c r="IS92" i="1"/>
  <c r="IK259" i="1"/>
  <c r="IL259" i="1"/>
  <c r="IM259" i="1"/>
  <c r="IN259" i="1"/>
  <c r="IO259" i="1"/>
  <c r="IP259" i="1"/>
  <c r="IQ259" i="1"/>
  <c r="IR259" i="1"/>
  <c r="IS259" i="1"/>
  <c r="IK95" i="1"/>
  <c r="IL95" i="1"/>
  <c r="IM95" i="1"/>
  <c r="IN95" i="1"/>
  <c r="IO95" i="1"/>
  <c r="IP95" i="1"/>
  <c r="IQ95" i="1"/>
  <c r="IR95" i="1"/>
  <c r="IS95" i="1"/>
  <c r="IK190" i="1"/>
  <c r="IL190" i="1"/>
  <c r="IM190" i="1"/>
  <c r="IN190" i="1"/>
  <c r="IO190" i="1"/>
  <c r="IP190" i="1"/>
  <c r="IQ190" i="1"/>
  <c r="IR190" i="1"/>
  <c r="IS190" i="1"/>
  <c r="IK120" i="1"/>
  <c r="IL120" i="1"/>
  <c r="IM120" i="1"/>
  <c r="IN120" i="1"/>
  <c r="IO120" i="1"/>
  <c r="IP120" i="1"/>
  <c r="IQ120" i="1"/>
  <c r="IR120" i="1"/>
  <c r="IS120" i="1"/>
  <c r="IK269" i="1"/>
  <c r="IL269" i="1"/>
  <c r="IM269" i="1"/>
  <c r="IN269" i="1"/>
  <c r="IO269" i="1"/>
  <c r="IP269" i="1"/>
  <c r="IQ269" i="1"/>
  <c r="IR269" i="1"/>
  <c r="IS269" i="1"/>
  <c r="IK300" i="1"/>
  <c r="IL300" i="1"/>
  <c r="IM300" i="1"/>
  <c r="IN300" i="1"/>
  <c r="IO300" i="1"/>
  <c r="IP300" i="1"/>
  <c r="IQ300" i="1"/>
  <c r="IR300" i="1"/>
  <c r="IS300" i="1"/>
  <c r="IK181" i="1"/>
  <c r="IL181" i="1"/>
  <c r="IM181" i="1"/>
  <c r="IN181" i="1"/>
  <c r="IO181" i="1"/>
  <c r="IP181" i="1"/>
  <c r="IQ181" i="1"/>
  <c r="IR181" i="1"/>
  <c r="IS181" i="1"/>
  <c r="IK159" i="1"/>
  <c r="IL159" i="1"/>
  <c r="IM159" i="1"/>
  <c r="IN159" i="1"/>
  <c r="IO159" i="1"/>
  <c r="IP159" i="1"/>
  <c r="IQ159" i="1"/>
  <c r="IR159" i="1"/>
  <c r="IS159" i="1"/>
  <c r="IK222" i="1"/>
  <c r="IL222" i="1"/>
  <c r="IM222" i="1"/>
  <c r="IN222" i="1"/>
  <c r="IO222" i="1"/>
  <c r="IP222" i="1"/>
  <c r="IQ222" i="1"/>
  <c r="IR222" i="1"/>
  <c r="IS222" i="1"/>
  <c r="IK228" i="1"/>
  <c r="IL228" i="1"/>
  <c r="IM228" i="1"/>
  <c r="IN228" i="1"/>
  <c r="IO228" i="1"/>
  <c r="IP228" i="1"/>
  <c r="IQ228" i="1"/>
  <c r="IR228" i="1"/>
  <c r="IS228" i="1"/>
  <c r="IK274" i="1"/>
  <c r="IL274" i="1"/>
  <c r="IM274" i="1"/>
  <c r="IN274" i="1"/>
  <c r="IO274" i="1"/>
  <c r="IP274" i="1"/>
  <c r="IQ274" i="1"/>
  <c r="IR274" i="1"/>
  <c r="IS274" i="1"/>
  <c r="IK34" i="1"/>
  <c r="IL34" i="1"/>
  <c r="IM34" i="1"/>
  <c r="IN34" i="1"/>
  <c r="IO34" i="1"/>
  <c r="IP34" i="1"/>
  <c r="IQ34" i="1"/>
  <c r="IR34" i="1"/>
  <c r="IS34" i="1"/>
  <c r="IK57" i="1"/>
  <c r="IL57" i="1"/>
  <c r="IM57" i="1"/>
  <c r="IN57" i="1"/>
  <c r="IO57" i="1"/>
  <c r="IP57" i="1"/>
  <c r="IQ57" i="1"/>
  <c r="IR57" i="1"/>
  <c r="IS57" i="1"/>
  <c r="IK194" i="1"/>
  <c r="IL194" i="1"/>
  <c r="IM194" i="1"/>
  <c r="IN194" i="1"/>
  <c r="IO194" i="1"/>
  <c r="IP194" i="1"/>
  <c r="IQ194" i="1"/>
  <c r="IR194" i="1"/>
  <c r="IS194" i="1"/>
  <c r="IK227" i="1"/>
  <c r="IL227" i="1"/>
  <c r="IM227" i="1"/>
  <c r="IN227" i="1"/>
  <c r="IO227" i="1"/>
  <c r="IP227" i="1"/>
  <c r="IQ227" i="1"/>
  <c r="IR227" i="1"/>
  <c r="IS227" i="1"/>
  <c r="IK209" i="1"/>
  <c r="IL209" i="1"/>
  <c r="IM209" i="1"/>
  <c r="IN209" i="1"/>
  <c r="IO209" i="1"/>
  <c r="IP209" i="1"/>
  <c r="IQ209" i="1"/>
  <c r="IR209" i="1"/>
  <c r="IS209" i="1"/>
  <c r="IK297" i="1"/>
  <c r="IL297" i="1"/>
  <c r="IM297" i="1"/>
  <c r="IN297" i="1"/>
  <c r="IO297" i="1"/>
  <c r="IP297" i="1"/>
  <c r="IQ297" i="1"/>
  <c r="IR297" i="1"/>
  <c r="IS297" i="1"/>
  <c r="IK117" i="1"/>
  <c r="IL117" i="1"/>
  <c r="IM117" i="1"/>
  <c r="IN117" i="1"/>
  <c r="IO117" i="1"/>
  <c r="IP117" i="1"/>
  <c r="IQ117" i="1"/>
  <c r="IR117" i="1"/>
  <c r="IS117" i="1"/>
  <c r="IK124" i="1"/>
  <c r="IL124" i="1"/>
  <c r="IM124" i="1"/>
  <c r="IN124" i="1"/>
  <c r="IO124" i="1"/>
  <c r="IP124" i="1"/>
  <c r="IQ124" i="1"/>
  <c r="IR124" i="1"/>
  <c r="IS124" i="1"/>
  <c r="IK24" i="1"/>
  <c r="IL24" i="1"/>
  <c r="IM24" i="1"/>
  <c r="IN24" i="1"/>
  <c r="IO24" i="1"/>
  <c r="IP24" i="1"/>
  <c r="IQ24" i="1"/>
  <c r="IR24" i="1"/>
  <c r="IS24" i="1"/>
  <c r="IK68" i="1"/>
  <c r="IL68" i="1"/>
  <c r="IM68" i="1"/>
  <c r="IN68" i="1"/>
  <c r="IO68" i="1"/>
  <c r="IP68" i="1"/>
  <c r="IQ68" i="1"/>
  <c r="IR68" i="1"/>
  <c r="IS68" i="1"/>
  <c r="IK102" i="1"/>
  <c r="IL102" i="1"/>
  <c r="IM102" i="1"/>
  <c r="IN102" i="1"/>
  <c r="IO102" i="1"/>
  <c r="IP102" i="1"/>
  <c r="IQ102" i="1"/>
  <c r="IR102" i="1"/>
  <c r="IS102" i="1"/>
  <c r="IK170" i="1"/>
  <c r="IL170" i="1"/>
  <c r="IM170" i="1"/>
  <c r="IN170" i="1"/>
  <c r="IO170" i="1"/>
  <c r="IP170" i="1"/>
  <c r="IQ170" i="1"/>
  <c r="IR170" i="1"/>
  <c r="IS170" i="1"/>
  <c r="IK21" i="1"/>
  <c r="IL21" i="1"/>
  <c r="IM21" i="1"/>
  <c r="IN21" i="1"/>
  <c r="IO21" i="1"/>
  <c r="IP21" i="1"/>
  <c r="IQ21" i="1"/>
  <c r="IR21" i="1"/>
  <c r="IS21" i="1"/>
  <c r="IK106" i="1"/>
  <c r="IL106" i="1"/>
  <c r="IM106" i="1"/>
  <c r="IN106" i="1"/>
  <c r="IO106" i="1"/>
  <c r="IP106" i="1"/>
  <c r="IQ106" i="1"/>
  <c r="IR106" i="1"/>
  <c r="IS106" i="1"/>
  <c r="IK264" i="1"/>
  <c r="IL264" i="1"/>
  <c r="IM264" i="1"/>
  <c r="IN264" i="1"/>
  <c r="IO264" i="1"/>
  <c r="IP264" i="1"/>
  <c r="IQ264" i="1"/>
  <c r="IR264" i="1"/>
  <c r="IS264" i="1"/>
  <c r="IK192" i="1"/>
  <c r="IL192" i="1"/>
  <c r="IM192" i="1"/>
  <c r="IN192" i="1"/>
  <c r="IO192" i="1"/>
  <c r="IP192" i="1"/>
  <c r="IQ192" i="1"/>
  <c r="IR192" i="1"/>
  <c r="IS192" i="1"/>
  <c r="IK182" i="1"/>
  <c r="IL182" i="1"/>
  <c r="IM182" i="1"/>
  <c r="IN182" i="1"/>
  <c r="IO182" i="1"/>
  <c r="IP182" i="1"/>
  <c r="IQ182" i="1"/>
  <c r="IR182" i="1"/>
  <c r="IS182" i="1"/>
  <c r="IK210" i="1"/>
  <c r="IL210" i="1"/>
  <c r="IM210" i="1"/>
  <c r="IN210" i="1"/>
  <c r="IO210" i="1"/>
  <c r="IP210" i="1"/>
  <c r="IQ210" i="1"/>
  <c r="IR210" i="1"/>
  <c r="IS210" i="1"/>
  <c r="IK211" i="1"/>
  <c r="IL211" i="1"/>
  <c r="IM211" i="1"/>
  <c r="IN211" i="1"/>
  <c r="IO211" i="1"/>
  <c r="IP211" i="1"/>
  <c r="IQ211" i="1"/>
  <c r="IR211" i="1"/>
  <c r="IS211" i="1"/>
  <c r="IK281" i="1"/>
  <c r="IL281" i="1"/>
  <c r="IM281" i="1"/>
  <c r="IN281" i="1"/>
  <c r="IO281" i="1"/>
  <c r="IP281" i="1"/>
  <c r="IQ281" i="1"/>
  <c r="IR281" i="1"/>
  <c r="IS281" i="1"/>
  <c r="IK289" i="1"/>
  <c r="IL289" i="1"/>
  <c r="IM289" i="1"/>
  <c r="IN289" i="1"/>
  <c r="IO289" i="1"/>
  <c r="IP289" i="1"/>
  <c r="IQ289" i="1"/>
  <c r="IR289" i="1"/>
  <c r="IS289" i="1"/>
  <c r="IK32" i="1"/>
  <c r="IL32" i="1"/>
  <c r="IM32" i="1"/>
  <c r="IN32" i="1"/>
  <c r="IO32" i="1"/>
  <c r="IP32" i="1"/>
  <c r="IQ32" i="1"/>
  <c r="IR32" i="1"/>
  <c r="IS32" i="1"/>
  <c r="IK35" i="1"/>
  <c r="IL35" i="1"/>
  <c r="IM35" i="1"/>
  <c r="IN35" i="1"/>
  <c r="IO35" i="1"/>
  <c r="IP35" i="1"/>
  <c r="IQ35" i="1"/>
  <c r="IR35" i="1"/>
  <c r="IS35" i="1"/>
  <c r="IK201" i="1"/>
  <c r="IL201" i="1"/>
  <c r="IM201" i="1"/>
  <c r="IN201" i="1"/>
  <c r="IO201" i="1"/>
  <c r="IP201" i="1"/>
  <c r="IQ201" i="1"/>
  <c r="IR201" i="1"/>
  <c r="IS201" i="1"/>
  <c r="IK208" i="1"/>
  <c r="IL208" i="1"/>
  <c r="IM208" i="1"/>
  <c r="IN208" i="1"/>
  <c r="IO208" i="1"/>
  <c r="IP208" i="1"/>
  <c r="IQ208" i="1"/>
  <c r="IR208" i="1"/>
  <c r="IS208" i="1"/>
  <c r="IK250" i="1"/>
  <c r="IL250" i="1"/>
  <c r="IM250" i="1"/>
  <c r="IN250" i="1"/>
  <c r="IO250" i="1"/>
  <c r="IP250" i="1"/>
  <c r="IQ250" i="1"/>
  <c r="IR250" i="1"/>
  <c r="IS250" i="1"/>
  <c r="IK8" i="1"/>
  <c r="IL8" i="1"/>
  <c r="IM8" i="1"/>
  <c r="IN8" i="1"/>
  <c r="IO8" i="1"/>
  <c r="IP8" i="1"/>
  <c r="IQ8" i="1"/>
  <c r="IR8" i="1"/>
  <c r="IS8" i="1"/>
  <c r="IK46" i="1"/>
  <c r="IL46" i="1"/>
  <c r="IM46" i="1"/>
  <c r="IN46" i="1"/>
  <c r="IO46" i="1"/>
  <c r="IP46" i="1"/>
  <c r="IQ46" i="1"/>
  <c r="IR46" i="1"/>
  <c r="IS46" i="1"/>
  <c r="IK135" i="1"/>
  <c r="IL135" i="1"/>
  <c r="IM135" i="1"/>
  <c r="IN135" i="1"/>
  <c r="IO135" i="1"/>
  <c r="IP135" i="1"/>
  <c r="IQ135" i="1"/>
  <c r="IR135" i="1"/>
  <c r="IS135" i="1"/>
  <c r="IK141" i="1"/>
  <c r="IL141" i="1"/>
  <c r="IM141" i="1"/>
  <c r="IN141" i="1"/>
  <c r="IO141" i="1"/>
  <c r="IP141" i="1"/>
  <c r="IQ141" i="1"/>
  <c r="IR141" i="1"/>
  <c r="IS141" i="1"/>
  <c r="IK178" i="1"/>
  <c r="IL178" i="1"/>
  <c r="IM178" i="1"/>
  <c r="IN178" i="1"/>
  <c r="IO178" i="1"/>
  <c r="IP178" i="1"/>
  <c r="IQ178" i="1"/>
  <c r="IR178" i="1"/>
  <c r="IS178" i="1"/>
  <c r="IK193" i="1"/>
  <c r="IL193" i="1"/>
  <c r="IM193" i="1"/>
  <c r="IN193" i="1"/>
  <c r="IO193" i="1"/>
  <c r="IP193" i="1"/>
  <c r="IQ193" i="1"/>
  <c r="IR193" i="1"/>
  <c r="IS193" i="1"/>
  <c r="IK238" i="1"/>
  <c r="IL238" i="1"/>
  <c r="IM238" i="1"/>
  <c r="IN238" i="1"/>
  <c r="IO238" i="1"/>
  <c r="IP238" i="1"/>
  <c r="IQ238" i="1"/>
  <c r="IR238" i="1"/>
  <c r="IS238" i="1"/>
  <c r="IK249" i="1"/>
  <c r="IL249" i="1"/>
  <c r="IM249" i="1"/>
  <c r="IN249" i="1"/>
  <c r="IO249" i="1"/>
  <c r="IP249" i="1"/>
  <c r="IQ249" i="1"/>
  <c r="IR249" i="1"/>
  <c r="IS249" i="1"/>
  <c r="IK279" i="1"/>
  <c r="IL279" i="1"/>
  <c r="IM279" i="1"/>
  <c r="IN279" i="1"/>
  <c r="IO279" i="1"/>
  <c r="IP279" i="1"/>
  <c r="IQ279" i="1"/>
  <c r="IR279" i="1"/>
  <c r="IS279" i="1"/>
  <c r="IK30" i="1"/>
  <c r="IL30" i="1"/>
  <c r="IM30" i="1"/>
  <c r="IN30" i="1"/>
  <c r="IO30" i="1"/>
  <c r="IP30" i="1"/>
  <c r="IQ30" i="1"/>
  <c r="IR30" i="1"/>
  <c r="IS30" i="1"/>
  <c r="IK86" i="1"/>
  <c r="IL86" i="1"/>
  <c r="IM86" i="1"/>
  <c r="IN86" i="1"/>
  <c r="IO86" i="1"/>
  <c r="IP86" i="1"/>
  <c r="IQ86" i="1"/>
  <c r="IR86" i="1"/>
  <c r="IS86" i="1"/>
  <c r="IK96" i="1"/>
  <c r="IL96" i="1"/>
  <c r="IM96" i="1"/>
  <c r="IN96" i="1"/>
  <c r="IO96" i="1"/>
  <c r="IP96" i="1"/>
  <c r="IQ96" i="1"/>
  <c r="IR96" i="1"/>
  <c r="IS96" i="1"/>
  <c r="IK131" i="1"/>
  <c r="IL131" i="1"/>
  <c r="IM131" i="1"/>
  <c r="IN131" i="1"/>
  <c r="IO131" i="1"/>
  <c r="IP131" i="1"/>
  <c r="IQ131" i="1"/>
  <c r="IR131" i="1"/>
  <c r="IS131" i="1"/>
  <c r="IK110" i="1"/>
  <c r="IL110" i="1"/>
  <c r="IM110" i="1"/>
  <c r="IN110" i="1"/>
  <c r="IO110" i="1"/>
  <c r="IP110" i="1"/>
  <c r="IQ110" i="1"/>
  <c r="IR110" i="1"/>
  <c r="IS110" i="1"/>
  <c r="IK164" i="1"/>
  <c r="IL164" i="1"/>
  <c r="IM164" i="1"/>
  <c r="IN164" i="1"/>
  <c r="IO164" i="1"/>
  <c r="IP164" i="1"/>
  <c r="IQ164" i="1"/>
  <c r="IR164" i="1"/>
  <c r="IS164" i="1"/>
  <c r="IK205" i="1"/>
  <c r="IL205" i="1"/>
  <c r="IM205" i="1"/>
  <c r="IN205" i="1"/>
  <c r="IO205" i="1"/>
  <c r="IP205" i="1"/>
  <c r="IQ205" i="1"/>
  <c r="IR205" i="1"/>
  <c r="IS205" i="1"/>
  <c r="IK229" i="1"/>
  <c r="IL229" i="1"/>
  <c r="IM229" i="1"/>
  <c r="IN229" i="1"/>
  <c r="IO229" i="1"/>
  <c r="IP229" i="1"/>
  <c r="IQ229" i="1"/>
  <c r="IR229" i="1"/>
  <c r="IS229" i="1"/>
  <c r="IK287" i="1"/>
  <c r="IL287" i="1"/>
  <c r="IM287" i="1"/>
  <c r="IN287" i="1"/>
  <c r="IO287" i="1"/>
  <c r="IP287" i="1"/>
  <c r="IQ287" i="1"/>
  <c r="IR287" i="1"/>
  <c r="IS287" i="1"/>
  <c r="IK283" i="1"/>
  <c r="IL283" i="1"/>
  <c r="IM283" i="1"/>
  <c r="IN283" i="1"/>
  <c r="IO283" i="1"/>
  <c r="IP283" i="1"/>
  <c r="IQ283" i="1"/>
  <c r="IR283" i="1"/>
  <c r="IS283" i="1"/>
  <c r="IK76" i="1"/>
  <c r="IL76" i="1"/>
  <c r="IM76" i="1"/>
  <c r="IN76" i="1"/>
  <c r="IO76" i="1"/>
  <c r="IP76" i="1"/>
  <c r="IQ76" i="1"/>
  <c r="IR76" i="1"/>
  <c r="IS76" i="1"/>
  <c r="IK144" i="1"/>
  <c r="IL144" i="1"/>
  <c r="IM144" i="1"/>
  <c r="IN144" i="1"/>
  <c r="IO144" i="1"/>
  <c r="IP144" i="1"/>
  <c r="IQ144" i="1"/>
  <c r="IR144" i="1"/>
  <c r="IS144" i="1"/>
  <c r="IK61" i="1"/>
  <c r="IL61" i="1"/>
  <c r="IM61" i="1"/>
  <c r="IN61" i="1"/>
  <c r="IO61" i="1"/>
  <c r="IP61" i="1"/>
  <c r="IQ61" i="1"/>
  <c r="IR61" i="1"/>
  <c r="IS61" i="1"/>
  <c r="IK158" i="1"/>
  <c r="IL158" i="1"/>
  <c r="IM158" i="1"/>
  <c r="IN158" i="1"/>
  <c r="IO158" i="1"/>
  <c r="IP158" i="1"/>
  <c r="IQ158" i="1"/>
  <c r="IR158" i="1"/>
  <c r="IS158" i="1"/>
  <c r="IK162" i="1"/>
  <c r="IL162" i="1"/>
  <c r="IM162" i="1"/>
  <c r="IN162" i="1"/>
  <c r="IO162" i="1"/>
  <c r="IP162" i="1"/>
  <c r="IQ162" i="1"/>
  <c r="IR162" i="1"/>
  <c r="IS162" i="1"/>
  <c r="IK232" i="1"/>
  <c r="IL232" i="1"/>
  <c r="IM232" i="1"/>
  <c r="IN232" i="1"/>
  <c r="IO232" i="1"/>
  <c r="IP232" i="1"/>
  <c r="IQ232" i="1"/>
  <c r="IR232" i="1"/>
  <c r="IS232" i="1"/>
  <c r="IK255" i="1"/>
  <c r="IL255" i="1"/>
  <c r="IM255" i="1"/>
  <c r="IN255" i="1"/>
  <c r="IO255" i="1"/>
  <c r="IP255" i="1"/>
  <c r="IQ255" i="1"/>
  <c r="IR255" i="1"/>
  <c r="IS255" i="1"/>
  <c r="IK272" i="1"/>
  <c r="IL272" i="1"/>
  <c r="IM272" i="1"/>
  <c r="IN272" i="1"/>
  <c r="IO272" i="1"/>
  <c r="IP272" i="1"/>
  <c r="IQ272" i="1"/>
  <c r="IR272" i="1"/>
  <c r="IS272" i="1"/>
  <c r="IK85" i="1"/>
  <c r="IL85" i="1"/>
  <c r="IM85" i="1"/>
  <c r="IN85" i="1"/>
  <c r="IO85" i="1"/>
  <c r="IP85" i="1"/>
  <c r="IQ85" i="1"/>
  <c r="IR85" i="1"/>
  <c r="IS85" i="1"/>
  <c r="IK199" i="1"/>
  <c r="IL199" i="1"/>
  <c r="IM199" i="1"/>
  <c r="IN199" i="1"/>
  <c r="IO199" i="1"/>
  <c r="IP199" i="1"/>
  <c r="IQ199" i="1"/>
  <c r="IR199" i="1"/>
  <c r="IS199" i="1"/>
  <c r="IK129" i="1"/>
  <c r="IL129" i="1"/>
  <c r="IM129" i="1"/>
  <c r="IN129" i="1"/>
  <c r="IO129" i="1"/>
  <c r="IP129" i="1"/>
  <c r="IQ129" i="1"/>
  <c r="IR129" i="1"/>
  <c r="IS129" i="1"/>
  <c r="IK253" i="1"/>
  <c r="IL253" i="1"/>
  <c r="IM253" i="1"/>
  <c r="IN253" i="1"/>
  <c r="IO253" i="1"/>
  <c r="IP253" i="1"/>
  <c r="IQ253" i="1"/>
  <c r="IR253" i="1"/>
  <c r="IS253" i="1"/>
  <c r="IK15" i="1"/>
  <c r="IL15" i="1"/>
  <c r="IM15" i="1"/>
  <c r="IN15" i="1"/>
  <c r="IO15" i="1"/>
  <c r="IP15" i="1"/>
  <c r="IQ15" i="1"/>
  <c r="IR15" i="1"/>
  <c r="IS15" i="1"/>
  <c r="IK116" i="1"/>
  <c r="IL116" i="1"/>
  <c r="IM116" i="1"/>
  <c r="IN116" i="1"/>
  <c r="IO116" i="1"/>
  <c r="IP116" i="1"/>
  <c r="IQ116" i="1"/>
  <c r="IR116" i="1"/>
  <c r="IS116" i="1"/>
  <c r="IK183" i="1"/>
  <c r="IL183" i="1"/>
  <c r="IM183" i="1"/>
  <c r="IN183" i="1"/>
  <c r="IO183" i="1"/>
  <c r="IP183" i="1"/>
  <c r="IQ183" i="1"/>
  <c r="IR183" i="1"/>
  <c r="IS183" i="1"/>
  <c r="IK64" i="1"/>
  <c r="IL64" i="1"/>
  <c r="IM64" i="1"/>
  <c r="IN64" i="1"/>
  <c r="IO64" i="1"/>
  <c r="IP64" i="1"/>
  <c r="IQ64" i="1"/>
  <c r="IR64" i="1"/>
  <c r="IS64" i="1"/>
  <c r="IK22" i="1"/>
  <c r="IL22" i="1"/>
  <c r="IM22" i="1"/>
  <c r="IN22" i="1"/>
  <c r="IO22" i="1"/>
  <c r="IP22" i="1"/>
  <c r="IQ22" i="1"/>
  <c r="IR22" i="1"/>
  <c r="IS22" i="1"/>
  <c r="IK167" i="1"/>
  <c r="IL167" i="1"/>
  <c r="IM167" i="1"/>
  <c r="IN167" i="1"/>
  <c r="IO167" i="1"/>
  <c r="IP167" i="1"/>
  <c r="IQ167" i="1"/>
  <c r="IR167" i="1"/>
  <c r="IS167" i="1"/>
  <c r="IK97" i="1"/>
  <c r="IL97" i="1"/>
  <c r="IM97" i="1"/>
  <c r="IN97" i="1"/>
  <c r="IO97" i="1"/>
  <c r="IP97" i="1"/>
  <c r="IQ97" i="1"/>
  <c r="IR97" i="1"/>
  <c r="IS97" i="1"/>
  <c r="IK100" i="1"/>
  <c r="IL100" i="1"/>
  <c r="IM100" i="1"/>
  <c r="IN100" i="1"/>
  <c r="IO100" i="1"/>
  <c r="IP100" i="1"/>
  <c r="IQ100" i="1"/>
  <c r="IR100" i="1"/>
  <c r="IS100" i="1"/>
  <c r="IK62" i="1"/>
  <c r="IL62" i="1"/>
  <c r="IM62" i="1"/>
  <c r="IN62" i="1"/>
  <c r="IO62" i="1"/>
  <c r="IP62" i="1"/>
  <c r="IQ62" i="1"/>
  <c r="IR62" i="1"/>
  <c r="IS62" i="1"/>
  <c r="IK83" i="1"/>
  <c r="IL83" i="1"/>
  <c r="IM83" i="1"/>
  <c r="IN83" i="1"/>
  <c r="IO83" i="1"/>
  <c r="IP83" i="1"/>
  <c r="IQ83" i="1"/>
  <c r="IR83" i="1"/>
  <c r="IS83" i="1"/>
  <c r="HT243" i="1"/>
  <c r="HU243" i="1"/>
  <c r="HV243" i="1"/>
  <c r="HW243" i="1"/>
  <c r="HX243" i="1"/>
  <c r="HY243" i="1"/>
  <c r="HZ243" i="1"/>
  <c r="IA243" i="1"/>
  <c r="IB243" i="1"/>
  <c r="HT302" i="1"/>
  <c r="HU302" i="1"/>
  <c r="HV302" i="1"/>
  <c r="HW302" i="1"/>
  <c r="HX302" i="1"/>
  <c r="HY302" i="1"/>
  <c r="HZ302" i="1"/>
  <c r="IA302" i="1"/>
  <c r="IB302" i="1"/>
  <c r="HT277" i="1"/>
  <c r="HU277" i="1"/>
  <c r="HV277" i="1"/>
  <c r="HW277" i="1"/>
  <c r="HX277" i="1"/>
  <c r="HY277" i="1"/>
  <c r="HZ277" i="1"/>
  <c r="IA277" i="1"/>
  <c r="IB277" i="1"/>
  <c r="HT216" i="1"/>
  <c r="HN216" i="1" s="1"/>
  <c r="HU216" i="1"/>
  <c r="HV216" i="1"/>
  <c r="HW216" i="1"/>
  <c r="HX216" i="1"/>
  <c r="HY216" i="1"/>
  <c r="HZ216" i="1"/>
  <c r="IA216" i="1"/>
  <c r="IB216" i="1"/>
  <c r="HT114" i="1"/>
  <c r="HU114" i="1"/>
  <c r="HV114" i="1"/>
  <c r="HW114" i="1"/>
  <c r="HX114" i="1"/>
  <c r="HY114" i="1"/>
  <c r="HZ114" i="1"/>
  <c r="IA114" i="1"/>
  <c r="IB114" i="1"/>
  <c r="HT19" i="1"/>
  <c r="HU19" i="1"/>
  <c r="HV19" i="1"/>
  <c r="HW19" i="1"/>
  <c r="HX19" i="1"/>
  <c r="HY19" i="1"/>
  <c r="HZ19" i="1"/>
  <c r="IA19" i="1"/>
  <c r="IB19" i="1"/>
  <c r="HT160" i="1"/>
  <c r="HU160" i="1"/>
  <c r="HV160" i="1"/>
  <c r="HW160" i="1"/>
  <c r="HX160" i="1"/>
  <c r="HY160" i="1"/>
  <c r="HZ160" i="1"/>
  <c r="IA160" i="1"/>
  <c r="IB160" i="1"/>
  <c r="HT262" i="1"/>
  <c r="HU262" i="1"/>
  <c r="HV262" i="1"/>
  <c r="HW262" i="1"/>
  <c r="HX262" i="1"/>
  <c r="HY262" i="1"/>
  <c r="HZ262" i="1"/>
  <c r="IA262" i="1"/>
  <c r="IB262" i="1"/>
  <c r="HT54" i="1"/>
  <c r="HU54" i="1"/>
  <c r="HV54" i="1"/>
  <c r="HW54" i="1"/>
  <c r="HX54" i="1"/>
  <c r="HY54" i="1"/>
  <c r="HZ54" i="1"/>
  <c r="IA54" i="1"/>
  <c r="IB54" i="1"/>
  <c r="HT6" i="1"/>
  <c r="HU6" i="1"/>
  <c r="HV6" i="1"/>
  <c r="HW6" i="1"/>
  <c r="HX6" i="1"/>
  <c r="HY6" i="1"/>
  <c r="HZ6" i="1"/>
  <c r="IA6" i="1"/>
  <c r="IB6" i="1"/>
  <c r="HT151" i="1"/>
  <c r="HU151" i="1"/>
  <c r="HV151" i="1"/>
  <c r="HW151" i="1"/>
  <c r="HX151" i="1"/>
  <c r="HY151" i="1"/>
  <c r="HZ151" i="1"/>
  <c r="IA151" i="1"/>
  <c r="IB151" i="1"/>
  <c r="HT268" i="1"/>
  <c r="HU268" i="1"/>
  <c r="HV268" i="1"/>
  <c r="HW268" i="1"/>
  <c r="HX268" i="1"/>
  <c r="HY268" i="1"/>
  <c r="HZ268" i="1"/>
  <c r="IA268" i="1"/>
  <c r="IB268" i="1"/>
  <c r="HT298" i="1"/>
  <c r="HU298" i="1"/>
  <c r="HV298" i="1"/>
  <c r="HW298" i="1"/>
  <c r="HX298" i="1"/>
  <c r="HY298" i="1"/>
  <c r="HZ298" i="1"/>
  <c r="IA298" i="1"/>
  <c r="IB298" i="1"/>
  <c r="HT152" i="1"/>
  <c r="HU152" i="1"/>
  <c r="HV152" i="1"/>
  <c r="HW152" i="1"/>
  <c r="HX152" i="1"/>
  <c r="HY152" i="1"/>
  <c r="HZ152" i="1"/>
  <c r="IA152" i="1"/>
  <c r="IB152" i="1"/>
  <c r="HT212" i="1"/>
  <c r="HU212" i="1"/>
  <c r="HV212" i="1"/>
  <c r="HW212" i="1"/>
  <c r="HX212" i="1"/>
  <c r="HY212" i="1"/>
  <c r="HZ212" i="1"/>
  <c r="IA212" i="1"/>
  <c r="IB212" i="1"/>
  <c r="HT245" i="1"/>
  <c r="HU245" i="1"/>
  <c r="HV245" i="1"/>
  <c r="HW245" i="1"/>
  <c r="HX245" i="1"/>
  <c r="HY245" i="1"/>
  <c r="HZ245" i="1"/>
  <c r="IA245" i="1"/>
  <c r="IB245" i="1"/>
  <c r="HT39" i="1"/>
  <c r="HU39" i="1"/>
  <c r="HV39" i="1"/>
  <c r="HW39" i="1"/>
  <c r="HX39" i="1"/>
  <c r="HY39" i="1"/>
  <c r="HZ39" i="1"/>
  <c r="IA39" i="1"/>
  <c r="IB39" i="1"/>
  <c r="HT51" i="1"/>
  <c r="HU51" i="1"/>
  <c r="HV51" i="1"/>
  <c r="HW51" i="1"/>
  <c r="HX51" i="1"/>
  <c r="HY51" i="1"/>
  <c r="HZ51" i="1"/>
  <c r="IA51" i="1"/>
  <c r="IB51" i="1"/>
  <c r="HT266" i="1"/>
  <c r="HU266" i="1"/>
  <c r="HV266" i="1"/>
  <c r="HW266" i="1"/>
  <c r="HX266" i="1"/>
  <c r="HY266" i="1"/>
  <c r="HZ266" i="1"/>
  <c r="IA266" i="1"/>
  <c r="IB266" i="1"/>
  <c r="HT26" i="1"/>
  <c r="HU26" i="1"/>
  <c r="HV26" i="1"/>
  <c r="HW26" i="1"/>
  <c r="HX26" i="1"/>
  <c r="HY26" i="1"/>
  <c r="HZ26" i="1"/>
  <c r="IA26" i="1"/>
  <c r="IB26" i="1"/>
  <c r="HT82" i="1"/>
  <c r="HU82" i="1"/>
  <c r="HV82" i="1"/>
  <c r="HW82" i="1"/>
  <c r="HX82" i="1"/>
  <c r="HY82" i="1"/>
  <c r="HZ82" i="1"/>
  <c r="IA82" i="1"/>
  <c r="IB82" i="1"/>
  <c r="HT132" i="1"/>
  <c r="HU132" i="1"/>
  <c r="HV132" i="1"/>
  <c r="HW132" i="1"/>
  <c r="HX132" i="1"/>
  <c r="HY132" i="1"/>
  <c r="HZ132" i="1"/>
  <c r="IA132" i="1"/>
  <c r="IB132" i="1"/>
  <c r="HT163" i="1"/>
  <c r="HN163" i="1" s="1"/>
  <c r="HU163" i="1"/>
  <c r="HV163" i="1"/>
  <c r="HW163" i="1"/>
  <c r="HX163" i="1"/>
  <c r="HY163" i="1"/>
  <c r="HZ163" i="1"/>
  <c r="IA163" i="1"/>
  <c r="IB163" i="1"/>
  <c r="HT267" i="1"/>
  <c r="HU267" i="1"/>
  <c r="HV267" i="1"/>
  <c r="HW267" i="1"/>
  <c r="HX267" i="1"/>
  <c r="HY267" i="1"/>
  <c r="HZ267" i="1"/>
  <c r="IA267" i="1"/>
  <c r="IB267" i="1"/>
  <c r="HT55" i="1"/>
  <c r="HU55" i="1"/>
  <c r="HV55" i="1"/>
  <c r="HW55" i="1"/>
  <c r="HX55" i="1"/>
  <c r="HY55" i="1"/>
  <c r="HZ55" i="1"/>
  <c r="IA55" i="1"/>
  <c r="IB55" i="1"/>
  <c r="HT177" i="1"/>
  <c r="HN177" i="1" s="1"/>
  <c r="HU177" i="1"/>
  <c r="HV177" i="1"/>
  <c r="HW177" i="1"/>
  <c r="HX177" i="1"/>
  <c r="HY177" i="1"/>
  <c r="HZ177" i="1"/>
  <c r="IA177" i="1"/>
  <c r="IB177" i="1"/>
  <c r="HT99" i="1"/>
  <c r="HU99" i="1"/>
  <c r="HV99" i="1"/>
  <c r="HW99" i="1"/>
  <c r="HX99" i="1"/>
  <c r="HY99" i="1"/>
  <c r="HZ99" i="1"/>
  <c r="IA99" i="1"/>
  <c r="IB99" i="1"/>
  <c r="HT294" i="1"/>
  <c r="HU294" i="1"/>
  <c r="HV294" i="1"/>
  <c r="HW294" i="1"/>
  <c r="HX294" i="1"/>
  <c r="HY294" i="1"/>
  <c r="HZ294" i="1"/>
  <c r="IA294" i="1"/>
  <c r="IB294" i="1"/>
  <c r="HT146" i="1"/>
  <c r="HU146" i="1"/>
  <c r="HV146" i="1"/>
  <c r="HW146" i="1"/>
  <c r="HX146" i="1"/>
  <c r="HY146" i="1"/>
  <c r="HZ146" i="1"/>
  <c r="IA146" i="1"/>
  <c r="IB146" i="1"/>
  <c r="HT244" i="1"/>
  <c r="HU244" i="1"/>
  <c r="HV244" i="1"/>
  <c r="HW244" i="1"/>
  <c r="HX244" i="1"/>
  <c r="HY244" i="1"/>
  <c r="HZ244" i="1"/>
  <c r="IA244" i="1"/>
  <c r="IB244" i="1"/>
  <c r="HT293" i="1"/>
  <c r="HU293" i="1"/>
  <c r="HV293" i="1"/>
  <c r="HW293" i="1"/>
  <c r="HX293" i="1"/>
  <c r="HY293" i="1"/>
  <c r="HZ293" i="1"/>
  <c r="IA293" i="1"/>
  <c r="IB293" i="1"/>
  <c r="HT109" i="1"/>
  <c r="HU109" i="1"/>
  <c r="HV109" i="1"/>
  <c r="HW109" i="1"/>
  <c r="HX109" i="1"/>
  <c r="HY109" i="1"/>
  <c r="HZ109" i="1"/>
  <c r="IA109" i="1"/>
  <c r="IB109" i="1"/>
  <c r="HT168" i="1"/>
  <c r="HU168" i="1"/>
  <c r="HV168" i="1"/>
  <c r="HW168" i="1"/>
  <c r="HX168" i="1"/>
  <c r="HY168" i="1"/>
  <c r="HZ168" i="1"/>
  <c r="IA168" i="1"/>
  <c r="IB168" i="1"/>
  <c r="HT50" i="1"/>
  <c r="HU50" i="1"/>
  <c r="HV50" i="1"/>
  <c r="HW50" i="1"/>
  <c r="HX50" i="1"/>
  <c r="HY50" i="1"/>
  <c r="HZ50" i="1"/>
  <c r="IA50" i="1"/>
  <c r="IB50" i="1"/>
  <c r="HT104" i="1"/>
  <c r="HU104" i="1"/>
  <c r="HV104" i="1"/>
  <c r="HW104" i="1"/>
  <c r="HX104" i="1"/>
  <c r="HY104" i="1"/>
  <c r="HZ104" i="1"/>
  <c r="IA104" i="1"/>
  <c r="IB104" i="1"/>
  <c r="HT133" i="1"/>
  <c r="HU133" i="1"/>
  <c r="HV133" i="1"/>
  <c r="HW133" i="1"/>
  <c r="HX133" i="1"/>
  <c r="HY133" i="1"/>
  <c r="HZ133" i="1"/>
  <c r="IA133" i="1"/>
  <c r="IB133" i="1"/>
  <c r="HT143" i="1"/>
  <c r="HU143" i="1"/>
  <c r="HV143" i="1"/>
  <c r="HW143" i="1"/>
  <c r="HX143" i="1"/>
  <c r="HY143" i="1"/>
  <c r="HZ143" i="1"/>
  <c r="IA143" i="1"/>
  <c r="IB143" i="1"/>
  <c r="HT93" i="1"/>
  <c r="HU93" i="1"/>
  <c r="HV93" i="1"/>
  <c r="HW93" i="1"/>
  <c r="HX93" i="1"/>
  <c r="HY93" i="1"/>
  <c r="HZ93" i="1"/>
  <c r="IA93" i="1"/>
  <c r="IB93" i="1"/>
  <c r="HT107" i="1"/>
  <c r="HU107" i="1"/>
  <c r="HV107" i="1"/>
  <c r="HW107" i="1"/>
  <c r="HX107" i="1"/>
  <c r="HY107" i="1"/>
  <c r="HZ107" i="1"/>
  <c r="IA107" i="1"/>
  <c r="IB107" i="1"/>
  <c r="HT139" i="1"/>
  <c r="HU139" i="1"/>
  <c r="HV139" i="1"/>
  <c r="HW139" i="1"/>
  <c r="HX139" i="1"/>
  <c r="HY139" i="1"/>
  <c r="HZ139" i="1"/>
  <c r="IA139" i="1"/>
  <c r="IB139" i="1"/>
  <c r="HT5" i="1"/>
  <c r="HU5" i="1"/>
  <c r="HV5" i="1"/>
  <c r="HW5" i="1"/>
  <c r="HX5" i="1"/>
  <c r="HY5" i="1"/>
  <c r="HZ5" i="1"/>
  <c r="IA5" i="1"/>
  <c r="IB5" i="1"/>
  <c r="HT166" i="1"/>
  <c r="HU166" i="1"/>
  <c r="HV166" i="1"/>
  <c r="HW166" i="1"/>
  <c r="HX166" i="1"/>
  <c r="HY166" i="1"/>
  <c r="HZ166" i="1"/>
  <c r="IA166" i="1"/>
  <c r="IB166" i="1"/>
  <c r="HT171" i="1"/>
  <c r="HU171" i="1"/>
  <c r="HV171" i="1"/>
  <c r="HW171" i="1"/>
  <c r="HX171" i="1"/>
  <c r="HY171" i="1"/>
  <c r="HZ171" i="1"/>
  <c r="IA171" i="1"/>
  <c r="IB171" i="1"/>
  <c r="HT200" i="1"/>
  <c r="HU200" i="1"/>
  <c r="HV200" i="1"/>
  <c r="HW200" i="1"/>
  <c r="HX200" i="1"/>
  <c r="HY200" i="1"/>
  <c r="HZ200" i="1"/>
  <c r="IA200" i="1"/>
  <c r="IB200" i="1"/>
  <c r="HT118" i="1"/>
  <c r="HU118" i="1"/>
  <c r="HV118" i="1"/>
  <c r="HW118" i="1"/>
  <c r="HX118" i="1"/>
  <c r="HY118" i="1"/>
  <c r="HZ118" i="1"/>
  <c r="IA118" i="1"/>
  <c r="IB118" i="1"/>
  <c r="HT36" i="1"/>
  <c r="HU36" i="1"/>
  <c r="HV36" i="1"/>
  <c r="HW36" i="1"/>
  <c r="HX36" i="1"/>
  <c r="HY36" i="1"/>
  <c r="HZ36" i="1"/>
  <c r="IA36" i="1"/>
  <c r="IB36" i="1"/>
  <c r="HT239" i="1"/>
  <c r="HU239" i="1"/>
  <c r="HV239" i="1"/>
  <c r="HW239" i="1"/>
  <c r="HX239" i="1"/>
  <c r="HY239" i="1"/>
  <c r="HZ239" i="1"/>
  <c r="IA239" i="1"/>
  <c r="IB239" i="1"/>
  <c r="HT3" i="1"/>
  <c r="HU3" i="1"/>
  <c r="HV3" i="1"/>
  <c r="HW3" i="1"/>
  <c r="HX3" i="1"/>
  <c r="HY3" i="1"/>
  <c r="HZ3" i="1"/>
  <c r="IA3" i="1"/>
  <c r="IB3" i="1"/>
  <c r="HT128" i="1"/>
  <c r="HU128" i="1"/>
  <c r="HV128" i="1"/>
  <c r="HW128" i="1"/>
  <c r="HX128" i="1"/>
  <c r="HY128" i="1"/>
  <c r="HZ128" i="1"/>
  <c r="IA128" i="1"/>
  <c r="IB128" i="1"/>
  <c r="HT295" i="1"/>
  <c r="HU295" i="1"/>
  <c r="HV295" i="1"/>
  <c r="HW295" i="1"/>
  <c r="HX295" i="1"/>
  <c r="HY295" i="1"/>
  <c r="HZ295" i="1"/>
  <c r="IA295" i="1"/>
  <c r="IB295" i="1"/>
  <c r="HT155" i="1"/>
  <c r="HU155" i="1"/>
  <c r="HV155" i="1"/>
  <c r="HW155" i="1"/>
  <c r="HX155" i="1"/>
  <c r="HY155" i="1"/>
  <c r="HZ155" i="1"/>
  <c r="IA155" i="1"/>
  <c r="IB155" i="1"/>
  <c r="HT156" i="1"/>
  <c r="HU156" i="1"/>
  <c r="HV156" i="1"/>
  <c r="HW156" i="1"/>
  <c r="HX156" i="1"/>
  <c r="HY156" i="1"/>
  <c r="HZ156" i="1"/>
  <c r="IA156" i="1"/>
  <c r="IB156" i="1"/>
  <c r="HT225" i="1"/>
  <c r="HU225" i="1"/>
  <c r="HV225" i="1"/>
  <c r="HW225" i="1"/>
  <c r="HX225" i="1"/>
  <c r="HY225" i="1"/>
  <c r="HZ225" i="1"/>
  <c r="IA225" i="1"/>
  <c r="IB225" i="1"/>
  <c r="HT280" i="1"/>
  <c r="HU280" i="1"/>
  <c r="HV280" i="1"/>
  <c r="HW280" i="1"/>
  <c r="HX280" i="1"/>
  <c r="HY280" i="1"/>
  <c r="HZ280" i="1"/>
  <c r="IA280" i="1"/>
  <c r="IB280" i="1"/>
  <c r="HT284" i="1"/>
  <c r="HU284" i="1"/>
  <c r="HV284" i="1"/>
  <c r="HW284" i="1"/>
  <c r="HX284" i="1"/>
  <c r="HY284" i="1"/>
  <c r="HZ284" i="1"/>
  <c r="IA284" i="1"/>
  <c r="IB284" i="1"/>
  <c r="HT296" i="1"/>
  <c r="HU296" i="1"/>
  <c r="HV296" i="1"/>
  <c r="HW296" i="1"/>
  <c r="HX296" i="1"/>
  <c r="HY296" i="1"/>
  <c r="HZ296" i="1"/>
  <c r="IA296" i="1"/>
  <c r="IB296" i="1"/>
  <c r="HT217" i="1"/>
  <c r="HU217" i="1"/>
  <c r="HV217" i="1"/>
  <c r="HW217" i="1"/>
  <c r="HX217" i="1"/>
  <c r="HY217" i="1"/>
  <c r="HZ217" i="1"/>
  <c r="IA217" i="1"/>
  <c r="IB217" i="1"/>
  <c r="HT240" i="1"/>
  <c r="HU240" i="1"/>
  <c r="HV240" i="1"/>
  <c r="HW240" i="1"/>
  <c r="HX240" i="1"/>
  <c r="HY240" i="1"/>
  <c r="HZ240" i="1"/>
  <c r="IA240" i="1"/>
  <c r="IB240" i="1"/>
  <c r="HT285" i="1"/>
  <c r="HU285" i="1"/>
  <c r="HV285" i="1"/>
  <c r="HW285" i="1"/>
  <c r="HX285" i="1"/>
  <c r="HY285" i="1"/>
  <c r="HZ285" i="1"/>
  <c r="IA285" i="1"/>
  <c r="IB285" i="1"/>
  <c r="HT213" i="1"/>
  <c r="HU213" i="1"/>
  <c r="HV213" i="1"/>
  <c r="HW213" i="1"/>
  <c r="HX213" i="1"/>
  <c r="HY213" i="1"/>
  <c r="HZ213" i="1"/>
  <c r="IA213" i="1"/>
  <c r="IB213" i="1"/>
  <c r="HT45" i="1"/>
  <c r="HU45" i="1"/>
  <c r="HV45" i="1"/>
  <c r="HW45" i="1"/>
  <c r="HX45" i="1"/>
  <c r="HY45" i="1"/>
  <c r="HZ45" i="1"/>
  <c r="IA45" i="1"/>
  <c r="IB45" i="1"/>
  <c r="HT221" i="1"/>
  <c r="HU221" i="1"/>
  <c r="HV221" i="1"/>
  <c r="HW221" i="1"/>
  <c r="HX221" i="1"/>
  <c r="HY221" i="1"/>
  <c r="HZ221" i="1"/>
  <c r="IA221" i="1"/>
  <c r="IB221" i="1"/>
  <c r="HT78" i="1"/>
  <c r="HU78" i="1"/>
  <c r="HV78" i="1"/>
  <c r="HW78" i="1"/>
  <c r="HX78" i="1"/>
  <c r="HY78" i="1"/>
  <c r="HZ78" i="1"/>
  <c r="IA78" i="1"/>
  <c r="IB78" i="1"/>
  <c r="HT145" i="1"/>
  <c r="HU145" i="1"/>
  <c r="HV145" i="1"/>
  <c r="HW145" i="1"/>
  <c r="HX145" i="1"/>
  <c r="HY145" i="1"/>
  <c r="HZ145" i="1"/>
  <c r="IA145" i="1"/>
  <c r="IB145" i="1"/>
  <c r="HT33" i="1"/>
  <c r="HU33" i="1"/>
  <c r="HV33" i="1"/>
  <c r="HW33" i="1"/>
  <c r="HX33" i="1"/>
  <c r="HY33" i="1"/>
  <c r="HZ33" i="1"/>
  <c r="IA33" i="1"/>
  <c r="IB33" i="1"/>
  <c r="HT101" i="1"/>
  <c r="HU101" i="1"/>
  <c r="HV101" i="1"/>
  <c r="HW101" i="1"/>
  <c r="HX101" i="1"/>
  <c r="HY101" i="1"/>
  <c r="HZ101" i="1"/>
  <c r="IA101" i="1"/>
  <c r="IB101" i="1"/>
  <c r="HT142" i="1"/>
  <c r="HU142" i="1"/>
  <c r="HV142" i="1"/>
  <c r="HW142" i="1"/>
  <c r="HX142" i="1"/>
  <c r="HY142" i="1"/>
  <c r="HZ142" i="1"/>
  <c r="IA142" i="1"/>
  <c r="IB142" i="1"/>
  <c r="HT214" i="1"/>
  <c r="HU214" i="1"/>
  <c r="HV214" i="1"/>
  <c r="HW214" i="1"/>
  <c r="HX214" i="1"/>
  <c r="HY214" i="1"/>
  <c r="HZ214" i="1"/>
  <c r="IA214" i="1"/>
  <c r="IB214" i="1"/>
  <c r="HT40" i="1"/>
  <c r="HU40" i="1"/>
  <c r="HV40" i="1"/>
  <c r="HW40" i="1"/>
  <c r="HX40" i="1"/>
  <c r="HY40" i="1"/>
  <c r="HZ40" i="1"/>
  <c r="IA40" i="1"/>
  <c r="IB40" i="1"/>
  <c r="HT299" i="1"/>
  <c r="HU299" i="1"/>
  <c r="HV299" i="1"/>
  <c r="HW299" i="1"/>
  <c r="HX299" i="1"/>
  <c r="HY299" i="1"/>
  <c r="HZ299" i="1"/>
  <c r="IA299" i="1"/>
  <c r="IB299" i="1"/>
  <c r="HT27" i="1"/>
  <c r="HU27" i="1"/>
  <c r="HV27" i="1"/>
  <c r="HW27" i="1"/>
  <c r="HX27" i="1"/>
  <c r="HY27" i="1"/>
  <c r="HZ27" i="1"/>
  <c r="IA27" i="1"/>
  <c r="IB27" i="1"/>
  <c r="HT123" i="1"/>
  <c r="HU123" i="1"/>
  <c r="HV123" i="1"/>
  <c r="HW123" i="1"/>
  <c r="HX123" i="1"/>
  <c r="HY123" i="1"/>
  <c r="HZ123" i="1"/>
  <c r="IA123" i="1"/>
  <c r="IB123" i="1"/>
  <c r="HT257" i="1"/>
  <c r="HN257" i="1" s="1"/>
  <c r="HU257" i="1"/>
  <c r="HV257" i="1"/>
  <c r="HW257" i="1"/>
  <c r="HX257" i="1"/>
  <c r="HY257" i="1"/>
  <c r="HZ257" i="1"/>
  <c r="IA257" i="1"/>
  <c r="IB257" i="1"/>
  <c r="HT70" i="1"/>
  <c r="HU70" i="1"/>
  <c r="HV70" i="1"/>
  <c r="HW70" i="1"/>
  <c r="HX70" i="1"/>
  <c r="HY70" i="1"/>
  <c r="HZ70" i="1"/>
  <c r="IA70" i="1"/>
  <c r="IB70" i="1"/>
  <c r="HT235" i="1"/>
  <c r="HU235" i="1"/>
  <c r="HV235" i="1"/>
  <c r="HW235" i="1"/>
  <c r="HX235" i="1"/>
  <c r="HY235" i="1"/>
  <c r="HZ235" i="1"/>
  <c r="IA235" i="1"/>
  <c r="IB235" i="1"/>
  <c r="HT140" i="1"/>
  <c r="HU140" i="1"/>
  <c r="HV140" i="1"/>
  <c r="HW140" i="1"/>
  <c r="HX140" i="1"/>
  <c r="HY140" i="1"/>
  <c r="HZ140" i="1"/>
  <c r="IA140" i="1"/>
  <c r="IB140" i="1"/>
  <c r="HT226" i="1"/>
  <c r="HU226" i="1"/>
  <c r="HV226" i="1"/>
  <c r="HW226" i="1"/>
  <c r="HX226" i="1"/>
  <c r="HY226" i="1"/>
  <c r="HZ226" i="1"/>
  <c r="IA226" i="1"/>
  <c r="IB226" i="1"/>
  <c r="HT31" i="1"/>
  <c r="HU31" i="1"/>
  <c r="HV31" i="1"/>
  <c r="HW31" i="1"/>
  <c r="HX31" i="1"/>
  <c r="HY31" i="1"/>
  <c r="HZ31" i="1"/>
  <c r="IA31" i="1"/>
  <c r="IB31" i="1"/>
  <c r="HT150" i="1"/>
  <c r="HU150" i="1"/>
  <c r="HV150" i="1"/>
  <c r="HW150" i="1"/>
  <c r="HX150" i="1"/>
  <c r="HY150" i="1"/>
  <c r="HZ150" i="1"/>
  <c r="IA150" i="1"/>
  <c r="IB150" i="1"/>
  <c r="HT175" i="1"/>
  <c r="HU175" i="1"/>
  <c r="HV175" i="1"/>
  <c r="HW175" i="1"/>
  <c r="HX175" i="1"/>
  <c r="HY175" i="1"/>
  <c r="HZ175" i="1"/>
  <c r="IA175" i="1"/>
  <c r="IB175" i="1"/>
  <c r="HT75" i="1"/>
  <c r="HU75" i="1"/>
  <c r="HV75" i="1"/>
  <c r="HW75" i="1"/>
  <c r="HX75" i="1"/>
  <c r="HY75" i="1"/>
  <c r="HZ75" i="1"/>
  <c r="IA75" i="1"/>
  <c r="IB75" i="1"/>
  <c r="HT130" i="1"/>
  <c r="HU130" i="1"/>
  <c r="HV130" i="1"/>
  <c r="HW130" i="1"/>
  <c r="HX130" i="1"/>
  <c r="HY130" i="1"/>
  <c r="HZ130" i="1"/>
  <c r="IA130" i="1"/>
  <c r="IB130" i="1"/>
  <c r="HT292" i="1"/>
  <c r="HU292" i="1"/>
  <c r="HV292" i="1"/>
  <c r="HW292" i="1"/>
  <c r="HX292" i="1"/>
  <c r="HY292" i="1"/>
  <c r="HZ292" i="1"/>
  <c r="IA292" i="1"/>
  <c r="IB292" i="1"/>
  <c r="HT18" i="1"/>
  <c r="HU18" i="1"/>
  <c r="HV18" i="1"/>
  <c r="HW18" i="1"/>
  <c r="HX18" i="1"/>
  <c r="HY18" i="1"/>
  <c r="HZ18" i="1"/>
  <c r="IA18" i="1"/>
  <c r="IB18" i="1"/>
  <c r="HT41" i="1"/>
  <c r="HU41" i="1"/>
  <c r="HV41" i="1"/>
  <c r="HW41" i="1"/>
  <c r="HX41" i="1"/>
  <c r="HY41" i="1"/>
  <c r="HZ41" i="1"/>
  <c r="IA41" i="1"/>
  <c r="IB41" i="1"/>
  <c r="HT42" i="1"/>
  <c r="HU42" i="1"/>
  <c r="HV42" i="1"/>
  <c r="HW42" i="1"/>
  <c r="HX42" i="1"/>
  <c r="HY42" i="1"/>
  <c r="HZ42" i="1"/>
  <c r="IA42" i="1"/>
  <c r="IB42" i="1"/>
  <c r="HT43" i="1"/>
  <c r="HU43" i="1"/>
  <c r="HV43" i="1"/>
  <c r="HW43" i="1"/>
  <c r="HX43" i="1"/>
  <c r="HY43" i="1"/>
  <c r="HZ43" i="1"/>
  <c r="IA43" i="1"/>
  <c r="IB43" i="1"/>
  <c r="HT121" i="1"/>
  <c r="HU121" i="1"/>
  <c r="HV121" i="1"/>
  <c r="HW121" i="1"/>
  <c r="HX121" i="1"/>
  <c r="HY121" i="1"/>
  <c r="HZ121" i="1"/>
  <c r="IA121" i="1"/>
  <c r="IB121" i="1"/>
  <c r="HT161" i="1"/>
  <c r="HU161" i="1"/>
  <c r="HV161" i="1"/>
  <c r="HW161" i="1"/>
  <c r="HX161" i="1"/>
  <c r="HY161" i="1"/>
  <c r="HZ161" i="1"/>
  <c r="IA161" i="1"/>
  <c r="IB161" i="1"/>
  <c r="HT215" i="1"/>
  <c r="HU215" i="1"/>
  <c r="HV215" i="1"/>
  <c r="HW215" i="1"/>
  <c r="HX215" i="1"/>
  <c r="HY215" i="1"/>
  <c r="HZ215" i="1"/>
  <c r="IA215" i="1"/>
  <c r="IB215" i="1"/>
  <c r="HT231" i="1"/>
  <c r="HU231" i="1"/>
  <c r="HV231" i="1"/>
  <c r="HW231" i="1"/>
  <c r="HX231" i="1"/>
  <c r="HY231" i="1"/>
  <c r="HZ231" i="1"/>
  <c r="IA231" i="1"/>
  <c r="IB231" i="1"/>
  <c r="HT261" i="1"/>
  <c r="HU261" i="1"/>
  <c r="HV261" i="1"/>
  <c r="HW261" i="1"/>
  <c r="HX261" i="1"/>
  <c r="HY261" i="1"/>
  <c r="HZ261" i="1"/>
  <c r="IA261" i="1"/>
  <c r="IB261" i="1"/>
  <c r="HT288" i="1"/>
  <c r="HU288" i="1"/>
  <c r="HV288" i="1"/>
  <c r="HW288" i="1"/>
  <c r="HX288" i="1"/>
  <c r="HY288" i="1"/>
  <c r="HZ288" i="1"/>
  <c r="IA288" i="1"/>
  <c r="IB288" i="1"/>
  <c r="HT16" i="1"/>
  <c r="HU16" i="1"/>
  <c r="HV16" i="1"/>
  <c r="HW16" i="1"/>
  <c r="HX16" i="1"/>
  <c r="HY16" i="1"/>
  <c r="HZ16" i="1"/>
  <c r="IA16" i="1"/>
  <c r="IB16" i="1"/>
  <c r="HT172" i="1"/>
  <c r="HU172" i="1"/>
  <c r="HV172" i="1"/>
  <c r="HW172" i="1"/>
  <c r="HX172" i="1"/>
  <c r="HY172" i="1"/>
  <c r="HZ172" i="1"/>
  <c r="IA172" i="1"/>
  <c r="IB172" i="1"/>
  <c r="HT7" i="1"/>
  <c r="HU7" i="1"/>
  <c r="HV7" i="1"/>
  <c r="HW7" i="1"/>
  <c r="HX7" i="1"/>
  <c r="HY7" i="1"/>
  <c r="HZ7" i="1"/>
  <c r="IA7" i="1"/>
  <c r="IB7" i="1"/>
  <c r="HT9" i="1"/>
  <c r="HU9" i="1"/>
  <c r="HV9" i="1"/>
  <c r="HW9" i="1"/>
  <c r="HX9" i="1"/>
  <c r="HY9" i="1"/>
  <c r="HZ9" i="1"/>
  <c r="IA9" i="1"/>
  <c r="IB9" i="1"/>
  <c r="HT254" i="1"/>
  <c r="HU254" i="1"/>
  <c r="HV254" i="1"/>
  <c r="HW254" i="1"/>
  <c r="HX254" i="1"/>
  <c r="HY254" i="1"/>
  <c r="HZ254" i="1"/>
  <c r="IA254" i="1"/>
  <c r="IB254" i="1"/>
  <c r="HT49" i="1"/>
  <c r="HU49" i="1"/>
  <c r="HV49" i="1"/>
  <c r="HW49" i="1"/>
  <c r="HX49" i="1"/>
  <c r="HY49" i="1"/>
  <c r="HZ49" i="1"/>
  <c r="IA49" i="1"/>
  <c r="IB49" i="1"/>
  <c r="HT126" i="1"/>
  <c r="HU126" i="1"/>
  <c r="HV126" i="1"/>
  <c r="HW126" i="1"/>
  <c r="HX126" i="1"/>
  <c r="HY126" i="1"/>
  <c r="HZ126" i="1"/>
  <c r="IA126" i="1"/>
  <c r="IB126" i="1"/>
  <c r="HT248" i="1"/>
  <c r="HU248" i="1"/>
  <c r="HV248" i="1"/>
  <c r="HW248" i="1"/>
  <c r="HX248" i="1"/>
  <c r="HY248" i="1"/>
  <c r="HZ248" i="1"/>
  <c r="IA248" i="1"/>
  <c r="IB248" i="1"/>
  <c r="HT23" i="1"/>
  <c r="HU23" i="1"/>
  <c r="HV23" i="1"/>
  <c r="HW23" i="1"/>
  <c r="HX23" i="1"/>
  <c r="HY23" i="1"/>
  <c r="HZ23" i="1"/>
  <c r="IA23" i="1"/>
  <c r="IB23" i="1"/>
  <c r="HT28" i="1"/>
  <c r="HU28" i="1"/>
  <c r="HV28" i="1"/>
  <c r="HW28" i="1"/>
  <c r="HX28" i="1"/>
  <c r="HY28" i="1"/>
  <c r="HZ28" i="1"/>
  <c r="IA28" i="1"/>
  <c r="IB28" i="1"/>
  <c r="HT58" i="1"/>
  <c r="HU58" i="1"/>
  <c r="HV58" i="1"/>
  <c r="HW58" i="1"/>
  <c r="HX58" i="1"/>
  <c r="HY58" i="1"/>
  <c r="HZ58" i="1"/>
  <c r="IA58" i="1"/>
  <c r="IB58" i="1"/>
  <c r="HT69" i="1"/>
  <c r="HU69" i="1"/>
  <c r="HV69" i="1"/>
  <c r="HW69" i="1"/>
  <c r="HX69" i="1"/>
  <c r="HY69" i="1"/>
  <c r="HZ69" i="1"/>
  <c r="IA69" i="1"/>
  <c r="IB69" i="1"/>
  <c r="HT91" i="1"/>
  <c r="HU91" i="1"/>
  <c r="HV91" i="1"/>
  <c r="HW91" i="1"/>
  <c r="HX91" i="1"/>
  <c r="HY91" i="1"/>
  <c r="HZ91" i="1"/>
  <c r="IA91" i="1"/>
  <c r="IB91" i="1"/>
  <c r="HT53" i="1"/>
  <c r="HU53" i="1"/>
  <c r="HV53" i="1"/>
  <c r="HW53" i="1"/>
  <c r="HX53" i="1"/>
  <c r="HY53" i="1"/>
  <c r="HZ53" i="1"/>
  <c r="IA53" i="1"/>
  <c r="IB53" i="1"/>
  <c r="HT105" i="1"/>
  <c r="HU105" i="1"/>
  <c r="HV105" i="1"/>
  <c r="HW105" i="1"/>
  <c r="HX105" i="1"/>
  <c r="HY105" i="1"/>
  <c r="HZ105" i="1"/>
  <c r="IA105" i="1"/>
  <c r="IB105" i="1"/>
  <c r="HT47" i="1"/>
  <c r="HU47" i="1"/>
  <c r="HV47" i="1"/>
  <c r="HW47" i="1"/>
  <c r="HX47" i="1"/>
  <c r="HY47" i="1"/>
  <c r="HZ47" i="1"/>
  <c r="IA47" i="1"/>
  <c r="IB47" i="1"/>
  <c r="HT111" i="1"/>
  <c r="HU111" i="1"/>
  <c r="HV111" i="1"/>
  <c r="HW111" i="1"/>
  <c r="HX111" i="1"/>
  <c r="HY111" i="1"/>
  <c r="HZ111" i="1"/>
  <c r="IA111" i="1"/>
  <c r="IB111" i="1"/>
  <c r="HT270" i="1"/>
  <c r="HU270" i="1"/>
  <c r="HV270" i="1"/>
  <c r="HW270" i="1"/>
  <c r="HX270" i="1"/>
  <c r="HY270" i="1"/>
  <c r="HZ270" i="1"/>
  <c r="IA270" i="1"/>
  <c r="IB270" i="1"/>
  <c r="HT56" i="1"/>
  <c r="HU56" i="1"/>
  <c r="HV56" i="1"/>
  <c r="HW56" i="1"/>
  <c r="HX56" i="1"/>
  <c r="HY56" i="1"/>
  <c r="HZ56" i="1"/>
  <c r="IA56" i="1"/>
  <c r="IB56" i="1"/>
  <c r="HT252" i="1"/>
  <c r="HU252" i="1"/>
  <c r="HV252" i="1"/>
  <c r="HW252" i="1"/>
  <c r="HX252" i="1"/>
  <c r="HY252" i="1"/>
  <c r="HZ252" i="1"/>
  <c r="IA252" i="1"/>
  <c r="IB252" i="1"/>
  <c r="HT258" i="1"/>
  <c r="HU258" i="1"/>
  <c r="HV258" i="1"/>
  <c r="HW258" i="1"/>
  <c r="HX258" i="1"/>
  <c r="HY258" i="1"/>
  <c r="HZ258" i="1"/>
  <c r="IA258" i="1"/>
  <c r="IB258" i="1"/>
  <c r="HT273" i="1"/>
  <c r="HU273" i="1"/>
  <c r="HV273" i="1"/>
  <c r="HW273" i="1"/>
  <c r="HX273" i="1"/>
  <c r="HY273" i="1"/>
  <c r="HZ273" i="1"/>
  <c r="IA273" i="1"/>
  <c r="IB273" i="1"/>
  <c r="HT108" i="1"/>
  <c r="HU108" i="1"/>
  <c r="HV108" i="1"/>
  <c r="HW108" i="1"/>
  <c r="HX108" i="1"/>
  <c r="HY108" i="1"/>
  <c r="HZ108" i="1"/>
  <c r="IA108" i="1"/>
  <c r="IB108" i="1"/>
  <c r="HT276" i="1"/>
  <c r="HU276" i="1"/>
  <c r="HV276" i="1"/>
  <c r="HW276" i="1"/>
  <c r="HX276" i="1"/>
  <c r="HY276" i="1"/>
  <c r="HZ276" i="1"/>
  <c r="IA276" i="1"/>
  <c r="IB276" i="1"/>
  <c r="HT180" i="1"/>
  <c r="HU180" i="1"/>
  <c r="HV180" i="1"/>
  <c r="HW180" i="1"/>
  <c r="HX180" i="1"/>
  <c r="HY180" i="1"/>
  <c r="HZ180" i="1"/>
  <c r="IA180" i="1"/>
  <c r="IB180" i="1"/>
  <c r="HT25" i="1"/>
  <c r="HU25" i="1"/>
  <c r="HV25" i="1"/>
  <c r="HW25" i="1"/>
  <c r="HX25" i="1"/>
  <c r="HY25" i="1"/>
  <c r="HZ25" i="1"/>
  <c r="IA25" i="1"/>
  <c r="IB25" i="1"/>
  <c r="HT81" i="1"/>
  <c r="HU81" i="1"/>
  <c r="HV81" i="1"/>
  <c r="HW81" i="1"/>
  <c r="HX81" i="1"/>
  <c r="HY81" i="1"/>
  <c r="HZ81" i="1"/>
  <c r="IA81" i="1"/>
  <c r="IB81" i="1"/>
  <c r="HT125" i="1"/>
  <c r="HU125" i="1"/>
  <c r="HV125" i="1"/>
  <c r="HW125" i="1"/>
  <c r="HX125" i="1"/>
  <c r="HY125" i="1"/>
  <c r="HZ125" i="1"/>
  <c r="IA125" i="1"/>
  <c r="IB125" i="1"/>
  <c r="HT191" i="1"/>
  <c r="HU191" i="1"/>
  <c r="HV191" i="1"/>
  <c r="HW191" i="1"/>
  <c r="HX191" i="1"/>
  <c r="HY191" i="1"/>
  <c r="HZ191" i="1"/>
  <c r="IA191" i="1"/>
  <c r="IB191" i="1"/>
  <c r="HT4" i="1"/>
  <c r="HU4" i="1"/>
  <c r="HV4" i="1"/>
  <c r="HW4" i="1"/>
  <c r="HX4" i="1"/>
  <c r="HY4" i="1"/>
  <c r="HZ4" i="1"/>
  <c r="IA4" i="1"/>
  <c r="IB4" i="1"/>
  <c r="HT186" i="1"/>
  <c r="HU186" i="1"/>
  <c r="HV186" i="1"/>
  <c r="HW186" i="1"/>
  <c r="HX186" i="1"/>
  <c r="HY186" i="1"/>
  <c r="HZ186" i="1"/>
  <c r="IA186" i="1"/>
  <c r="IB186" i="1"/>
  <c r="HT265" i="1"/>
  <c r="HU265" i="1"/>
  <c r="HV265" i="1"/>
  <c r="HW265" i="1"/>
  <c r="HX265" i="1"/>
  <c r="HY265" i="1"/>
  <c r="HZ265" i="1"/>
  <c r="IA265" i="1"/>
  <c r="IB265" i="1"/>
  <c r="HT247" i="1"/>
  <c r="HU247" i="1"/>
  <c r="HV247" i="1"/>
  <c r="HW247" i="1"/>
  <c r="HX247" i="1"/>
  <c r="HY247" i="1"/>
  <c r="HZ247" i="1"/>
  <c r="IA247" i="1"/>
  <c r="IB247" i="1"/>
  <c r="HT263" i="1"/>
  <c r="HU263" i="1"/>
  <c r="HV263" i="1"/>
  <c r="HW263" i="1"/>
  <c r="HX263" i="1"/>
  <c r="HY263" i="1"/>
  <c r="HZ263" i="1"/>
  <c r="IA263" i="1"/>
  <c r="IB263" i="1"/>
  <c r="HT90" i="1"/>
  <c r="HU90" i="1"/>
  <c r="HV90" i="1"/>
  <c r="HW90" i="1"/>
  <c r="HX90" i="1"/>
  <c r="HY90" i="1"/>
  <c r="HZ90" i="1"/>
  <c r="IA90" i="1"/>
  <c r="IB90" i="1"/>
  <c r="HT154" i="1"/>
  <c r="HU154" i="1"/>
  <c r="HV154" i="1"/>
  <c r="HW154" i="1"/>
  <c r="HX154" i="1"/>
  <c r="HY154" i="1"/>
  <c r="HZ154" i="1"/>
  <c r="IA154" i="1"/>
  <c r="IB154" i="1"/>
  <c r="HT218" i="1"/>
  <c r="HU218" i="1"/>
  <c r="HV218" i="1"/>
  <c r="HW218" i="1"/>
  <c r="HX218" i="1"/>
  <c r="HY218" i="1"/>
  <c r="HZ218" i="1"/>
  <c r="IA218" i="1"/>
  <c r="IB218" i="1"/>
  <c r="HT275" i="1"/>
  <c r="HU275" i="1"/>
  <c r="HV275" i="1"/>
  <c r="HW275" i="1"/>
  <c r="HX275" i="1"/>
  <c r="HY275" i="1"/>
  <c r="HZ275" i="1"/>
  <c r="IA275" i="1"/>
  <c r="IB275" i="1"/>
  <c r="HT20" i="1"/>
  <c r="HU20" i="1"/>
  <c r="HV20" i="1"/>
  <c r="HW20" i="1"/>
  <c r="HX20" i="1"/>
  <c r="HY20" i="1"/>
  <c r="HZ20" i="1"/>
  <c r="IA20" i="1"/>
  <c r="IB20" i="1"/>
  <c r="HT87" i="1"/>
  <c r="HU87" i="1"/>
  <c r="HV87" i="1"/>
  <c r="HW87" i="1"/>
  <c r="HX87" i="1"/>
  <c r="HY87" i="1"/>
  <c r="HZ87" i="1"/>
  <c r="IA87" i="1"/>
  <c r="IB87" i="1"/>
  <c r="HT89" i="1"/>
  <c r="HN89" i="1" s="1"/>
  <c r="HU89" i="1"/>
  <c r="HV89" i="1"/>
  <c r="HW89" i="1"/>
  <c r="HX89" i="1"/>
  <c r="HY89" i="1"/>
  <c r="HZ89" i="1"/>
  <c r="IA89" i="1"/>
  <c r="IB89" i="1"/>
  <c r="HT71" i="1"/>
  <c r="HU71" i="1"/>
  <c r="HV71" i="1"/>
  <c r="HW71" i="1"/>
  <c r="HX71" i="1"/>
  <c r="HY71" i="1"/>
  <c r="HZ71" i="1"/>
  <c r="IA71" i="1"/>
  <c r="IB71" i="1"/>
  <c r="HT136" i="1"/>
  <c r="HU136" i="1"/>
  <c r="HV136" i="1"/>
  <c r="HW136" i="1"/>
  <c r="HX136" i="1"/>
  <c r="HY136" i="1"/>
  <c r="HZ136" i="1"/>
  <c r="IA136" i="1"/>
  <c r="IB136" i="1"/>
  <c r="HT52" i="1"/>
  <c r="HU52" i="1"/>
  <c r="HV52" i="1"/>
  <c r="HW52" i="1"/>
  <c r="HX52" i="1"/>
  <c r="HY52" i="1"/>
  <c r="HZ52" i="1"/>
  <c r="IA52" i="1"/>
  <c r="IB52" i="1"/>
  <c r="HT195" i="1"/>
  <c r="HU195" i="1"/>
  <c r="HV195" i="1"/>
  <c r="HW195" i="1"/>
  <c r="HX195" i="1"/>
  <c r="HY195" i="1"/>
  <c r="HZ195" i="1"/>
  <c r="IA195" i="1"/>
  <c r="IB195" i="1"/>
  <c r="HT234" i="1"/>
  <c r="HU234" i="1"/>
  <c r="HV234" i="1"/>
  <c r="HW234" i="1"/>
  <c r="HX234" i="1"/>
  <c r="HY234" i="1"/>
  <c r="HZ234" i="1"/>
  <c r="IA234" i="1"/>
  <c r="IB234" i="1"/>
  <c r="HT11" i="1"/>
  <c r="HU11" i="1"/>
  <c r="HV11" i="1"/>
  <c r="HW11" i="1"/>
  <c r="HX11" i="1"/>
  <c r="HY11" i="1"/>
  <c r="HZ11" i="1"/>
  <c r="IA11" i="1"/>
  <c r="IB11" i="1"/>
  <c r="HT204" i="1"/>
  <c r="HU204" i="1"/>
  <c r="HV204" i="1"/>
  <c r="HW204" i="1"/>
  <c r="HX204" i="1"/>
  <c r="HY204" i="1"/>
  <c r="HZ204" i="1"/>
  <c r="IA204" i="1"/>
  <c r="IB204" i="1"/>
  <c r="HT2" i="1"/>
  <c r="HU2" i="1"/>
  <c r="HV2" i="1"/>
  <c r="HW2" i="1"/>
  <c r="HX2" i="1"/>
  <c r="HY2" i="1"/>
  <c r="HZ2" i="1"/>
  <c r="IA2" i="1"/>
  <c r="IB2" i="1"/>
  <c r="HT197" i="1"/>
  <c r="HU197" i="1"/>
  <c r="HV197" i="1"/>
  <c r="HW197" i="1"/>
  <c r="HX197" i="1"/>
  <c r="HY197" i="1"/>
  <c r="HZ197" i="1"/>
  <c r="IA197" i="1"/>
  <c r="IB197" i="1"/>
  <c r="HT134" i="1"/>
  <c r="HU134" i="1"/>
  <c r="HV134" i="1"/>
  <c r="HW134" i="1"/>
  <c r="HX134" i="1"/>
  <c r="HY134" i="1"/>
  <c r="HZ134" i="1"/>
  <c r="IA134" i="1"/>
  <c r="IB134" i="1"/>
  <c r="HT147" i="1"/>
  <c r="HU147" i="1"/>
  <c r="HV147" i="1"/>
  <c r="HW147" i="1"/>
  <c r="HX147" i="1"/>
  <c r="HY147" i="1"/>
  <c r="HZ147" i="1"/>
  <c r="IA147" i="1"/>
  <c r="IB147" i="1"/>
  <c r="HT230" i="1"/>
  <c r="HU230" i="1"/>
  <c r="HV230" i="1"/>
  <c r="HW230" i="1"/>
  <c r="HX230" i="1"/>
  <c r="HY230" i="1"/>
  <c r="HZ230" i="1"/>
  <c r="IA230" i="1"/>
  <c r="IB230" i="1"/>
  <c r="HT271" i="1"/>
  <c r="HU271" i="1"/>
  <c r="HV271" i="1"/>
  <c r="HW271" i="1"/>
  <c r="HX271" i="1"/>
  <c r="HY271" i="1"/>
  <c r="HZ271" i="1"/>
  <c r="IA271" i="1"/>
  <c r="IB271" i="1"/>
  <c r="HT301" i="1"/>
  <c r="HU301" i="1"/>
  <c r="HV301" i="1"/>
  <c r="HW301" i="1"/>
  <c r="HX301" i="1"/>
  <c r="HY301" i="1"/>
  <c r="HZ301" i="1"/>
  <c r="IA301" i="1"/>
  <c r="IB301" i="1"/>
  <c r="HT12" i="1"/>
  <c r="HU12" i="1"/>
  <c r="HV12" i="1"/>
  <c r="HW12" i="1"/>
  <c r="HX12" i="1"/>
  <c r="HY12" i="1"/>
  <c r="HZ12" i="1"/>
  <c r="IA12" i="1"/>
  <c r="IB12" i="1"/>
  <c r="HT103" i="1"/>
  <c r="HU103" i="1"/>
  <c r="HV103" i="1"/>
  <c r="HW103" i="1"/>
  <c r="HX103" i="1"/>
  <c r="HY103" i="1"/>
  <c r="HZ103" i="1"/>
  <c r="IA103" i="1"/>
  <c r="IB103" i="1"/>
  <c r="HT223" i="1"/>
  <c r="HU223" i="1"/>
  <c r="HV223" i="1"/>
  <c r="HW223" i="1"/>
  <c r="HX223" i="1"/>
  <c r="HY223" i="1"/>
  <c r="HZ223" i="1"/>
  <c r="IA223" i="1"/>
  <c r="IB223" i="1"/>
  <c r="HT236" i="1"/>
  <c r="HU236" i="1"/>
  <c r="HV236" i="1"/>
  <c r="HW236" i="1"/>
  <c r="HX236" i="1"/>
  <c r="HY236" i="1"/>
  <c r="HZ236" i="1"/>
  <c r="IA236" i="1"/>
  <c r="IB236" i="1"/>
  <c r="HT73" i="1"/>
  <c r="HU73" i="1"/>
  <c r="HV73" i="1"/>
  <c r="HW73" i="1"/>
  <c r="HX73" i="1"/>
  <c r="HY73" i="1"/>
  <c r="HZ73" i="1"/>
  <c r="IA73" i="1"/>
  <c r="IB73" i="1"/>
  <c r="HT137" i="1"/>
  <c r="HU137" i="1"/>
  <c r="HV137" i="1"/>
  <c r="HW137" i="1"/>
  <c r="HX137" i="1"/>
  <c r="HY137" i="1"/>
  <c r="HZ137" i="1"/>
  <c r="IA137" i="1"/>
  <c r="IB137" i="1"/>
  <c r="HT174" i="1"/>
  <c r="HU174" i="1"/>
  <c r="HV174" i="1"/>
  <c r="HW174" i="1"/>
  <c r="HX174" i="1"/>
  <c r="HY174" i="1"/>
  <c r="HZ174" i="1"/>
  <c r="IA174" i="1"/>
  <c r="IB174" i="1"/>
  <c r="HT203" i="1"/>
  <c r="HU203" i="1"/>
  <c r="HV203" i="1"/>
  <c r="HW203" i="1"/>
  <c r="HX203" i="1"/>
  <c r="HY203" i="1"/>
  <c r="HZ203" i="1"/>
  <c r="IA203" i="1"/>
  <c r="IB203" i="1"/>
  <c r="HT304" i="1"/>
  <c r="HU304" i="1"/>
  <c r="HV304" i="1"/>
  <c r="HW304" i="1"/>
  <c r="HX304" i="1"/>
  <c r="HY304" i="1"/>
  <c r="HZ304" i="1"/>
  <c r="IA304" i="1"/>
  <c r="IB304" i="1"/>
  <c r="HT138" i="1"/>
  <c r="HU138" i="1"/>
  <c r="HV138" i="1"/>
  <c r="HW138" i="1"/>
  <c r="HX138" i="1"/>
  <c r="HY138" i="1"/>
  <c r="HZ138" i="1"/>
  <c r="IA138" i="1"/>
  <c r="IB138" i="1"/>
  <c r="HT220" i="1"/>
  <c r="HU220" i="1"/>
  <c r="HV220" i="1"/>
  <c r="HW220" i="1"/>
  <c r="HX220" i="1"/>
  <c r="HY220" i="1"/>
  <c r="HZ220" i="1"/>
  <c r="IA220" i="1"/>
  <c r="IB220" i="1"/>
  <c r="HT202" i="1"/>
  <c r="HU202" i="1"/>
  <c r="HV202" i="1"/>
  <c r="HW202" i="1"/>
  <c r="HX202" i="1"/>
  <c r="HY202" i="1"/>
  <c r="HZ202" i="1"/>
  <c r="IA202" i="1"/>
  <c r="IB202" i="1"/>
  <c r="HT44" i="1"/>
  <c r="HU44" i="1"/>
  <c r="HV44" i="1"/>
  <c r="HW44" i="1"/>
  <c r="HX44" i="1"/>
  <c r="HY44" i="1"/>
  <c r="HZ44" i="1"/>
  <c r="IA44" i="1"/>
  <c r="IB44" i="1"/>
  <c r="HT119" i="1"/>
  <c r="HU119" i="1"/>
  <c r="HV119" i="1"/>
  <c r="HW119" i="1"/>
  <c r="HX119" i="1"/>
  <c r="HY119" i="1"/>
  <c r="HZ119" i="1"/>
  <c r="IA119" i="1"/>
  <c r="IB119" i="1"/>
  <c r="HT127" i="1"/>
  <c r="HU127" i="1"/>
  <c r="HV127" i="1"/>
  <c r="HW127" i="1"/>
  <c r="HX127" i="1"/>
  <c r="HY127" i="1"/>
  <c r="HZ127" i="1"/>
  <c r="IA127" i="1"/>
  <c r="IB127" i="1"/>
  <c r="HT237" i="1"/>
  <c r="HU237" i="1"/>
  <c r="HV237" i="1"/>
  <c r="HW237" i="1"/>
  <c r="HX237" i="1"/>
  <c r="HY237" i="1"/>
  <c r="HZ237" i="1"/>
  <c r="IA237" i="1"/>
  <c r="IB237" i="1"/>
  <c r="HT260" i="1"/>
  <c r="HU260" i="1"/>
  <c r="HV260" i="1"/>
  <c r="HW260" i="1"/>
  <c r="HX260" i="1"/>
  <c r="HY260" i="1"/>
  <c r="HZ260" i="1"/>
  <c r="IA260" i="1"/>
  <c r="IB260" i="1"/>
  <c r="HT112" i="1"/>
  <c r="HU112" i="1"/>
  <c r="HV112" i="1"/>
  <c r="HW112" i="1"/>
  <c r="HX112" i="1"/>
  <c r="HY112" i="1"/>
  <c r="HZ112" i="1"/>
  <c r="IA112" i="1"/>
  <c r="IB112" i="1"/>
  <c r="HT233" i="1"/>
  <c r="HU233" i="1"/>
  <c r="HV233" i="1"/>
  <c r="HW233" i="1"/>
  <c r="HX233" i="1"/>
  <c r="HY233" i="1"/>
  <c r="HZ233" i="1"/>
  <c r="IA233" i="1"/>
  <c r="IB233" i="1"/>
  <c r="HT165" i="1"/>
  <c r="HU165" i="1"/>
  <c r="HV165" i="1"/>
  <c r="HW165" i="1"/>
  <c r="HX165" i="1"/>
  <c r="HY165" i="1"/>
  <c r="HZ165" i="1"/>
  <c r="IA165" i="1"/>
  <c r="IB165" i="1"/>
  <c r="HT291" i="1"/>
  <c r="HU291" i="1"/>
  <c r="HV291" i="1"/>
  <c r="HW291" i="1"/>
  <c r="HX291" i="1"/>
  <c r="HY291" i="1"/>
  <c r="HZ291" i="1"/>
  <c r="IA291" i="1"/>
  <c r="IB291" i="1"/>
  <c r="HT72" i="1"/>
  <c r="HU72" i="1"/>
  <c r="HV72" i="1"/>
  <c r="HW72" i="1"/>
  <c r="HX72" i="1"/>
  <c r="HY72" i="1"/>
  <c r="HZ72" i="1"/>
  <c r="IA72" i="1"/>
  <c r="IB72" i="1"/>
  <c r="HT88" i="1"/>
  <c r="HU88" i="1"/>
  <c r="HV88" i="1"/>
  <c r="HW88" i="1"/>
  <c r="HX88" i="1"/>
  <c r="HY88" i="1"/>
  <c r="HZ88" i="1"/>
  <c r="IA88" i="1"/>
  <c r="IB88" i="1"/>
  <c r="HT176" i="1"/>
  <c r="HN176" i="1" s="1"/>
  <c r="HU176" i="1"/>
  <c r="HV176" i="1"/>
  <c r="HW176" i="1"/>
  <c r="HX176" i="1"/>
  <c r="HY176" i="1"/>
  <c r="HZ176" i="1"/>
  <c r="IA176" i="1"/>
  <c r="IB176" i="1"/>
  <c r="HT185" i="1"/>
  <c r="HU185" i="1"/>
  <c r="HV185" i="1"/>
  <c r="HW185" i="1"/>
  <c r="HX185" i="1"/>
  <c r="HY185" i="1"/>
  <c r="HZ185" i="1"/>
  <c r="IA185" i="1"/>
  <c r="IB185" i="1"/>
  <c r="HT113" i="1"/>
  <c r="HU113" i="1"/>
  <c r="HV113" i="1"/>
  <c r="HW113" i="1"/>
  <c r="HX113" i="1"/>
  <c r="HY113" i="1"/>
  <c r="HZ113" i="1"/>
  <c r="IA113" i="1"/>
  <c r="IB113" i="1"/>
  <c r="HT157" i="1"/>
  <c r="HU157" i="1"/>
  <c r="HV157" i="1"/>
  <c r="HW157" i="1"/>
  <c r="HX157" i="1"/>
  <c r="HY157" i="1"/>
  <c r="HZ157" i="1"/>
  <c r="IA157" i="1"/>
  <c r="IB157" i="1"/>
  <c r="HT173" i="1"/>
  <c r="HU173" i="1"/>
  <c r="HV173" i="1"/>
  <c r="HW173" i="1"/>
  <c r="HX173" i="1"/>
  <c r="HY173" i="1"/>
  <c r="HZ173" i="1"/>
  <c r="IA173" i="1"/>
  <c r="IB173" i="1"/>
  <c r="HT187" i="1"/>
  <c r="HU187" i="1"/>
  <c r="HV187" i="1"/>
  <c r="HW187" i="1"/>
  <c r="HX187" i="1"/>
  <c r="HY187" i="1"/>
  <c r="HZ187" i="1"/>
  <c r="IA187" i="1"/>
  <c r="IB187" i="1"/>
  <c r="HT198" i="1"/>
  <c r="HU198" i="1"/>
  <c r="HV198" i="1"/>
  <c r="HW198" i="1"/>
  <c r="HX198" i="1"/>
  <c r="HY198" i="1"/>
  <c r="HZ198" i="1"/>
  <c r="IA198" i="1"/>
  <c r="IB198" i="1"/>
  <c r="HT219" i="1"/>
  <c r="HU219" i="1"/>
  <c r="HV219" i="1"/>
  <c r="HW219" i="1"/>
  <c r="HX219" i="1"/>
  <c r="HY219" i="1"/>
  <c r="HZ219" i="1"/>
  <c r="IA219" i="1"/>
  <c r="IB219" i="1"/>
  <c r="HT80" i="1"/>
  <c r="HU80" i="1"/>
  <c r="HV80" i="1"/>
  <c r="HW80" i="1"/>
  <c r="HX80" i="1"/>
  <c r="HY80" i="1"/>
  <c r="HZ80" i="1"/>
  <c r="IA80" i="1"/>
  <c r="IB80" i="1"/>
  <c r="HT84" i="1"/>
  <c r="HU84" i="1"/>
  <c r="HV84" i="1"/>
  <c r="HW84" i="1"/>
  <c r="HX84" i="1"/>
  <c r="HY84" i="1"/>
  <c r="HZ84" i="1"/>
  <c r="IA84" i="1"/>
  <c r="IB84" i="1"/>
  <c r="HT278" i="1"/>
  <c r="HU278" i="1"/>
  <c r="HV278" i="1"/>
  <c r="HW278" i="1"/>
  <c r="HX278" i="1"/>
  <c r="HY278" i="1"/>
  <c r="HZ278" i="1"/>
  <c r="IA278" i="1"/>
  <c r="IB278" i="1"/>
  <c r="HT37" i="1"/>
  <c r="HU37" i="1"/>
  <c r="HV37" i="1"/>
  <c r="HW37" i="1"/>
  <c r="HX37" i="1"/>
  <c r="HY37" i="1"/>
  <c r="HZ37" i="1"/>
  <c r="IA37" i="1"/>
  <c r="IB37" i="1"/>
  <c r="HT60" i="1"/>
  <c r="HU60" i="1"/>
  <c r="HV60" i="1"/>
  <c r="HW60" i="1"/>
  <c r="HX60" i="1"/>
  <c r="HY60" i="1"/>
  <c r="HZ60" i="1"/>
  <c r="IA60" i="1"/>
  <c r="IB60" i="1"/>
  <c r="HT59" i="1"/>
  <c r="HU59" i="1"/>
  <c r="HV59" i="1"/>
  <c r="HW59" i="1"/>
  <c r="HX59" i="1"/>
  <c r="HY59" i="1"/>
  <c r="HZ59" i="1"/>
  <c r="IA59" i="1"/>
  <c r="IB59" i="1"/>
  <c r="HT256" i="1"/>
  <c r="HU256" i="1"/>
  <c r="HV256" i="1"/>
  <c r="HW256" i="1"/>
  <c r="HX256" i="1"/>
  <c r="HY256" i="1"/>
  <c r="HZ256" i="1"/>
  <c r="IA256" i="1"/>
  <c r="IB256" i="1"/>
  <c r="HT184" i="1"/>
  <c r="HU184" i="1"/>
  <c r="HV184" i="1"/>
  <c r="HW184" i="1"/>
  <c r="HX184" i="1"/>
  <c r="HY184" i="1"/>
  <c r="HZ184" i="1"/>
  <c r="IA184" i="1"/>
  <c r="IB184" i="1"/>
  <c r="HT224" i="1"/>
  <c r="HU224" i="1"/>
  <c r="HV224" i="1"/>
  <c r="HW224" i="1"/>
  <c r="HX224" i="1"/>
  <c r="HY224" i="1"/>
  <c r="HZ224" i="1"/>
  <c r="IA224" i="1"/>
  <c r="IB224" i="1"/>
  <c r="HT10" i="1"/>
  <c r="HU10" i="1"/>
  <c r="HV10" i="1"/>
  <c r="HW10" i="1"/>
  <c r="HX10" i="1"/>
  <c r="HY10" i="1"/>
  <c r="HZ10" i="1"/>
  <c r="IA10" i="1"/>
  <c r="IB10" i="1"/>
  <c r="HT94" i="1"/>
  <c r="HU94" i="1"/>
  <c r="HV94" i="1"/>
  <c r="HW94" i="1"/>
  <c r="HX94" i="1"/>
  <c r="HY94" i="1"/>
  <c r="HZ94" i="1"/>
  <c r="IA94" i="1"/>
  <c r="IB94" i="1"/>
  <c r="HT38" i="1"/>
  <c r="HU38" i="1"/>
  <c r="HV38" i="1"/>
  <c r="HW38" i="1"/>
  <c r="HX38" i="1"/>
  <c r="HY38" i="1"/>
  <c r="HZ38" i="1"/>
  <c r="IA38" i="1"/>
  <c r="IB38" i="1"/>
  <c r="HT115" i="1"/>
  <c r="HU115" i="1"/>
  <c r="HV115" i="1"/>
  <c r="HW115" i="1"/>
  <c r="HX115" i="1"/>
  <c r="HY115" i="1"/>
  <c r="HZ115" i="1"/>
  <c r="IA115" i="1"/>
  <c r="IB115" i="1"/>
  <c r="HT196" i="1"/>
  <c r="HU196" i="1"/>
  <c r="HV196" i="1"/>
  <c r="HW196" i="1"/>
  <c r="HX196" i="1"/>
  <c r="HY196" i="1"/>
  <c r="HZ196" i="1"/>
  <c r="IA196" i="1"/>
  <c r="IB196" i="1"/>
  <c r="HT246" i="1"/>
  <c r="HU246" i="1"/>
  <c r="HV246" i="1"/>
  <c r="HW246" i="1"/>
  <c r="HX246" i="1"/>
  <c r="HY246" i="1"/>
  <c r="HZ246" i="1"/>
  <c r="IA246" i="1"/>
  <c r="IB246" i="1"/>
  <c r="HT148" i="1"/>
  <c r="HU148" i="1"/>
  <c r="HV148" i="1"/>
  <c r="HW148" i="1"/>
  <c r="HX148" i="1"/>
  <c r="HY148" i="1"/>
  <c r="HZ148" i="1"/>
  <c r="IA148" i="1"/>
  <c r="IB148" i="1"/>
  <c r="HT149" i="1"/>
  <c r="HU149" i="1"/>
  <c r="HV149" i="1"/>
  <c r="HW149" i="1"/>
  <c r="HX149" i="1"/>
  <c r="HY149" i="1"/>
  <c r="HZ149" i="1"/>
  <c r="IA149" i="1"/>
  <c r="IB149" i="1"/>
  <c r="HT92" i="1"/>
  <c r="HU92" i="1"/>
  <c r="HV92" i="1"/>
  <c r="HW92" i="1"/>
  <c r="HX92" i="1"/>
  <c r="HY92" i="1"/>
  <c r="HZ92" i="1"/>
  <c r="IA92" i="1"/>
  <c r="IB92" i="1"/>
  <c r="HT259" i="1"/>
  <c r="HU259" i="1"/>
  <c r="HV259" i="1"/>
  <c r="HW259" i="1"/>
  <c r="HX259" i="1"/>
  <c r="HY259" i="1"/>
  <c r="HZ259" i="1"/>
  <c r="IA259" i="1"/>
  <c r="IB259" i="1"/>
  <c r="HT95" i="1"/>
  <c r="HU95" i="1"/>
  <c r="HV95" i="1"/>
  <c r="HW95" i="1"/>
  <c r="HX95" i="1"/>
  <c r="HY95" i="1"/>
  <c r="HZ95" i="1"/>
  <c r="IA95" i="1"/>
  <c r="IB95" i="1"/>
  <c r="HT190" i="1"/>
  <c r="HU190" i="1"/>
  <c r="HV190" i="1"/>
  <c r="HW190" i="1"/>
  <c r="HX190" i="1"/>
  <c r="HY190" i="1"/>
  <c r="HZ190" i="1"/>
  <c r="IA190" i="1"/>
  <c r="IB190" i="1"/>
  <c r="HT120" i="1"/>
  <c r="HU120" i="1"/>
  <c r="HV120" i="1"/>
  <c r="HW120" i="1"/>
  <c r="HX120" i="1"/>
  <c r="HY120" i="1"/>
  <c r="HZ120" i="1"/>
  <c r="IA120" i="1"/>
  <c r="IB120" i="1"/>
  <c r="HT269" i="1"/>
  <c r="HN269" i="1" s="1"/>
  <c r="HU269" i="1"/>
  <c r="HV269" i="1"/>
  <c r="HW269" i="1"/>
  <c r="HX269" i="1"/>
  <c r="HY269" i="1"/>
  <c r="HZ269" i="1"/>
  <c r="IA269" i="1"/>
  <c r="IB269" i="1"/>
  <c r="HT300" i="1"/>
  <c r="HU300" i="1"/>
  <c r="HV300" i="1"/>
  <c r="HW300" i="1"/>
  <c r="HX300" i="1"/>
  <c r="HY300" i="1"/>
  <c r="HZ300" i="1"/>
  <c r="IA300" i="1"/>
  <c r="IB300" i="1"/>
  <c r="HT181" i="1"/>
  <c r="HU181" i="1"/>
  <c r="HV181" i="1"/>
  <c r="HW181" i="1"/>
  <c r="HX181" i="1"/>
  <c r="HY181" i="1"/>
  <c r="HZ181" i="1"/>
  <c r="IA181" i="1"/>
  <c r="IB181" i="1"/>
  <c r="HT159" i="1"/>
  <c r="HU159" i="1"/>
  <c r="HV159" i="1"/>
  <c r="HW159" i="1"/>
  <c r="HX159" i="1"/>
  <c r="HY159" i="1"/>
  <c r="HZ159" i="1"/>
  <c r="IA159" i="1"/>
  <c r="IB159" i="1"/>
  <c r="HT222" i="1"/>
  <c r="HU222" i="1"/>
  <c r="HV222" i="1"/>
  <c r="HW222" i="1"/>
  <c r="HX222" i="1"/>
  <c r="HY222" i="1"/>
  <c r="HZ222" i="1"/>
  <c r="IA222" i="1"/>
  <c r="IB222" i="1"/>
  <c r="HT228" i="1"/>
  <c r="HU228" i="1"/>
  <c r="HV228" i="1"/>
  <c r="HW228" i="1"/>
  <c r="HX228" i="1"/>
  <c r="HY228" i="1"/>
  <c r="HZ228" i="1"/>
  <c r="IA228" i="1"/>
  <c r="IB228" i="1"/>
  <c r="HT274" i="1"/>
  <c r="HU274" i="1"/>
  <c r="HV274" i="1"/>
  <c r="HW274" i="1"/>
  <c r="HX274" i="1"/>
  <c r="HY274" i="1"/>
  <c r="HZ274" i="1"/>
  <c r="IA274" i="1"/>
  <c r="IB274" i="1"/>
  <c r="HT34" i="1"/>
  <c r="HU34" i="1"/>
  <c r="HV34" i="1"/>
  <c r="HW34" i="1"/>
  <c r="HX34" i="1"/>
  <c r="HY34" i="1"/>
  <c r="HZ34" i="1"/>
  <c r="IA34" i="1"/>
  <c r="IB34" i="1"/>
  <c r="HT57" i="1"/>
  <c r="HU57" i="1"/>
  <c r="HV57" i="1"/>
  <c r="HW57" i="1"/>
  <c r="HX57" i="1"/>
  <c r="HY57" i="1"/>
  <c r="HZ57" i="1"/>
  <c r="IA57" i="1"/>
  <c r="IB57" i="1"/>
  <c r="HT194" i="1"/>
  <c r="HU194" i="1"/>
  <c r="HV194" i="1"/>
  <c r="HW194" i="1"/>
  <c r="HX194" i="1"/>
  <c r="HY194" i="1"/>
  <c r="HZ194" i="1"/>
  <c r="IA194" i="1"/>
  <c r="IB194" i="1"/>
  <c r="HT227" i="1"/>
  <c r="HU227" i="1"/>
  <c r="HV227" i="1"/>
  <c r="HW227" i="1"/>
  <c r="HX227" i="1"/>
  <c r="HY227" i="1"/>
  <c r="HZ227" i="1"/>
  <c r="IA227" i="1"/>
  <c r="IB227" i="1"/>
  <c r="HT209" i="1"/>
  <c r="HU209" i="1"/>
  <c r="HV209" i="1"/>
  <c r="HW209" i="1"/>
  <c r="HX209" i="1"/>
  <c r="HY209" i="1"/>
  <c r="HZ209" i="1"/>
  <c r="IA209" i="1"/>
  <c r="IB209" i="1"/>
  <c r="HT297" i="1"/>
  <c r="HU297" i="1"/>
  <c r="HV297" i="1"/>
  <c r="HW297" i="1"/>
  <c r="HX297" i="1"/>
  <c r="HY297" i="1"/>
  <c r="HZ297" i="1"/>
  <c r="IA297" i="1"/>
  <c r="IB297" i="1"/>
  <c r="HT117" i="1"/>
  <c r="HU117" i="1"/>
  <c r="HV117" i="1"/>
  <c r="HW117" i="1"/>
  <c r="HX117" i="1"/>
  <c r="HY117" i="1"/>
  <c r="HZ117" i="1"/>
  <c r="IA117" i="1"/>
  <c r="IB117" i="1"/>
  <c r="HT124" i="1"/>
  <c r="HU124" i="1"/>
  <c r="HV124" i="1"/>
  <c r="HW124" i="1"/>
  <c r="HX124" i="1"/>
  <c r="HY124" i="1"/>
  <c r="HZ124" i="1"/>
  <c r="IA124" i="1"/>
  <c r="IB124" i="1"/>
  <c r="HT24" i="1"/>
  <c r="HN24" i="1" s="1"/>
  <c r="HU24" i="1"/>
  <c r="HV24" i="1"/>
  <c r="HW24" i="1"/>
  <c r="HX24" i="1"/>
  <c r="HY24" i="1"/>
  <c r="HZ24" i="1"/>
  <c r="IA24" i="1"/>
  <c r="IB24" i="1"/>
  <c r="HT68" i="1"/>
  <c r="HU68" i="1"/>
  <c r="HV68" i="1"/>
  <c r="HW68" i="1"/>
  <c r="HX68" i="1"/>
  <c r="HY68" i="1"/>
  <c r="HZ68" i="1"/>
  <c r="IA68" i="1"/>
  <c r="IB68" i="1"/>
  <c r="HT102" i="1"/>
  <c r="HU102" i="1"/>
  <c r="HV102" i="1"/>
  <c r="HW102" i="1"/>
  <c r="HX102" i="1"/>
  <c r="HY102" i="1"/>
  <c r="HZ102" i="1"/>
  <c r="IA102" i="1"/>
  <c r="IB102" i="1"/>
  <c r="HT170" i="1"/>
  <c r="HU170" i="1"/>
  <c r="HV170" i="1"/>
  <c r="HW170" i="1"/>
  <c r="HX170" i="1"/>
  <c r="HY170" i="1"/>
  <c r="HZ170" i="1"/>
  <c r="IA170" i="1"/>
  <c r="IB170" i="1"/>
  <c r="HT21" i="1"/>
  <c r="HU21" i="1"/>
  <c r="HV21" i="1"/>
  <c r="HW21" i="1"/>
  <c r="HX21" i="1"/>
  <c r="HY21" i="1"/>
  <c r="HZ21" i="1"/>
  <c r="IA21" i="1"/>
  <c r="IB21" i="1"/>
  <c r="HT106" i="1"/>
  <c r="HU106" i="1"/>
  <c r="HV106" i="1"/>
  <c r="HW106" i="1"/>
  <c r="HX106" i="1"/>
  <c r="HY106" i="1"/>
  <c r="HZ106" i="1"/>
  <c r="IA106" i="1"/>
  <c r="IB106" i="1"/>
  <c r="HT264" i="1"/>
  <c r="HU264" i="1"/>
  <c r="HV264" i="1"/>
  <c r="HW264" i="1"/>
  <c r="HX264" i="1"/>
  <c r="HY264" i="1"/>
  <c r="HZ264" i="1"/>
  <c r="IA264" i="1"/>
  <c r="IB264" i="1"/>
  <c r="HT192" i="1"/>
  <c r="HU192" i="1"/>
  <c r="HV192" i="1"/>
  <c r="HW192" i="1"/>
  <c r="HX192" i="1"/>
  <c r="HY192" i="1"/>
  <c r="HZ192" i="1"/>
  <c r="IA192" i="1"/>
  <c r="IB192" i="1"/>
  <c r="HT182" i="1"/>
  <c r="HU182" i="1"/>
  <c r="HV182" i="1"/>
  <c r="HW182" i="1"/>
  <c r="HX182" i="1"/>
  <c r="HY182" i="1"/>
  <c r="HZ182" i="1"/>
  <c r="IA182" i="1"/>
  <c r="IB182" i="1"/>
  <c r="HT210" i="1"/>
  <c r="HU210" i="1"/>
  <c r="HV210" i="1"/>
  <c r="HW210" i="1"/>
  <c r="HX210" i="1"/>
  <c r="HY210" i="1"/>
  <c r="HZ210" i="1"/>
  <c r="IA210" i="1"/>
  <c r="IB210" i="1"/>
  <c r="HT211" i="1"/>
  <c r="HU211" i="1"/>
  <c r="HV211" i="1"/>
  <c r="HW211" i="1"/>
  <c r="HX211" i="1"/>
  <c r="HY211" i="1"/>
  <c r="HZ211" i="1"/>
  <c r="IA211" i="1"/>
  <c r="IB211" i="1"/>
  <c r="HT281" i="1"/>
  <c r="HU281" i="1"/>
  <c r="HV281" i="1"/>
  <c r="HW281" i="1"/>
  <c r="HX281" i="1"/>
  <c r="HY281" i="1"/>
  <c r="HZ281" i="1"/>
  <c r="IA281" i="1"/>
  <c r="IB281" i="1"/>
  <c r="HT289" i="1"/>
  <c r="HU289" i="1"/>
  <c r="HV289" i="1"/>
  <c r="HW289" i="1"/>
  <c r="HX289" i="1"/>
  <c r="HY289" i="1"/>
  <c r="HZ289" i="1"/>
  <c r="IA289" i="1"/>
  <c r="IB289" i="1"/>
  <c r="HT32" i="1"/>
  <c r="HU32" i="1"/>
  <c r="HV32" i="1"/>
  <c r="HW32" i="1"/>
  <c r="HX32" i="1"/>
  <c r="HY32" i="1"/>
  <c r="HZ32" i="1"/>
  <c r="IA32" i="1"/>
  <c r="IB32" i="1"/>
  <c r="HT35" i="1"/>
  <c r="HU35" i="1"/>
  <c r="HV35" i="1"/>
  <c r="HW35" i="1"/>
  <c r="HX35" i="1"/>
  <c r="HY35" i="1"/>
  <c r="HZ35" i="1"/>
  <c r="IA35" i="1"/>
  <c r="IB35" i="1"/>
  <c r="HT201" i="1"/>
  <c r="HU201" i="1"/>
  <c r="HV201" i="1"/>
  <c r="HW201" i="1"/>
  <c r="HX201" i="1"/>
  <c r="HY201" i="1"/>
  <c r="HZ201" i="1"/>
  <c r="IA201" i="1"/>
  <c r="IB201" i="1"/>
  <c r="HT208" i="1"/>
  <c r="HU208" i="1"/>
  <c r="HV208" i="1"/>
  <c r="HW208" i="1"/>
  <c r="HX208" i="1"/>
  <c r="HY208" i="1"/>
  <c r="HZ208" i="1"/>
  <c r="IA208" i="1"/>
  <c r="IB208" i="1"/>
  <c r="HT250" i="1"/>
  <c r="HU250" i="1"/>
  <c r="HV250" i="1"/>
  <c r="HW250" i="1"/>
  <c r="HX250" i="1"/>
  <c r="HY250" i="1"/>
  <c r="HZ250" i="1"/>
  <c r="IA250" i="1"/>
  <c r="IB250" i="1"/>
  <c r="HT8" i="1"/>
  <c r="HU8" i="1"/>
  <c r="HV8" i="1"/>
  <c r="HW8" i="1"/>
  <c r="HX8" i="1"/>
  <c r="HY8" i="1"/>
  <c r="HZ8" i="1"/>
  <c r="IA8" i="1"/>
  <c r="IB8" i="1"/>
  <c r="HT46" i="1"/>
  <c r="HU46" i="1"/>
  <c r="HV46" i="1"/>
  <c r="HW46" i="1"/>
  <c r="HX46" i="1"/>
  <c r="HY46" i="1"/>
  <c r="HZ46" i="1"/>
  <c r="IA46" i="1"/>
  <c r="IB46" i="1"/>
  <c r="HT135" i="1"/>
  <c r="HU135" i="1"/>
  <c r="HV135" i="1"/>
  <c r="HW135" i="1"/>
  <c r="HX135" i="1"/>
  <c r="HY135" i="1"/>
  <c r="HZ135" i="1"/>
  <c r="IA135" i="1"/>
  <c r="IB135" i="1"/>
  <c r="HT141" i="1"/>
  <c r="HU141" i="1"/>
  <c r="HV141" i="1"/>
  <c r="HW141" i="1"/>
  <c r="HX141" i="1"/>
  <c r="HY141" i="1"/>
  <c r="HZ141" i="1"/>
  <c r="IA141" i="1"/>
  <c r="IB141" i="1"/>
  <c r="HT178" i="1"/>
  <c r="HU178" i="1"/>
  <c r="HV178" i="1"/>
  <c r="HW178" i="1"/>
  <c r="HX178" i="1"/>
  <c r="HY178" i="1"/>
  <c r="HZ178" i="1"/>
  <c r="IA178" i="1"/>
  <c r="IB178" i="1"/>
  <c r="HT193" i="1"/>
  <c r="HU193" i="1"/>
  <c r="HV193" i="1"/>
  <c r="HW193" i="1"/>
  <c r="HX193" i="1"/>
  <c r="HY193" i="1"/>
  <c r="HZ193" i="1"/>
  <c r="IA193" i="1"/>
  <c r="IB193" i="1"/>
  <c r="HT238" i="1"/>
  <c r="HU238" i="1"/>
  <c r="HV238" i="1"/>
  <c r="HW238" i="1"/>
  <c r="HX238" i="1"/>
  <c r="HY238" i="1"/>
  <c r="HZ238" i="1"/>
  <c r="IA238" i="1"/>
  <c r="IB238" i="1"/>
  <c r="HT249" i="1"/>
  <c r="HU249" i="1"/>
  <c r="HV249" i="1"/>
  <c r="HW249" i="1"/>
  <c r="HX249" i="1"/>
  <c r="HY249" i="1"/>
  <c r="HZ249" i="1"/>
  <c r="IA249" i="1"/>
  <c r="IB249" i="1"/>
  <c r="HT279" i="1"/>
  <c r="HU279" i="1"/>
  <c r="HV279" i="1"/>
  <c r="HW279" i="1"/>
  <c r="HX279" i="1"/>
  <c r="HY279" i="1"/>
  <c r="HZ279" i="1"/>
  <c r="IA279" i="1"/>
  <c r="IB279" i="1"/>
  <c r="HT30" i="1"/>
  <c r="HU30" i="1"/>
  <c r="HV30" i="1"/>
  <c r="HW30" i="1"/>
  <c r="HX30" i="1"/>
  <c r="HY30" i="1"/>
  <c r="HZ30" i="1"/>
  <c r="IA30" i="1"/>
  <c r="IB30" i="1"/>
  <c r="HT86" i="1"/>
  <c r="HU86" i="1"/>
  <c r="HV86" i="1"/>
  <c r="HW86" i="1"/>
  <c r="HX86" i="1"/>
  <c r="HY86" i="1"/>
  <c r="HZ86" i="1"/>
  <c r="IA86" i="1"/>
  <c r="IB86" i="1"/>
  <c r="HT96" i="1"/>
  <c r="HU96" i="1"/>
  <c r="HV96" i="1"/>
  <c r="HW96" i="1"/>
  <c r="HX96" i="1"/>
  <c r="HY96" i="1"/>
  <c r="HZ96" i="1"/>
  <c r="IA96" i="1"/>
  <c r="IB96" i="1"/>
  <c r="HT131" i="1"/>
  <c r="HU131" i="1"/>
  <c r="HV131" i="1"/>
  <c r="HW131" i="1"/>
  <c r="HX131" i="1"/>
  <c r="HY131" i="1"/>
  <c r="HZ131" i="1"/>
  <c r="IA131" i="1"/>
  <c r="IB131" i="1"/>
  <c r="HT110" i="1"/>
  <c r="HU110" i="1"/>
  <c r="HV110" i="1"/>
  <c r="HW110" i="1"/>
  <c r="HX110" i="1"/>
  <c r="HY110" i="1"/>
  <c r="HZ110" i="1"/>
  <c r="IA110" i="1"/>
  <c r="IB110" i="1"/>
  <c r="HT164" i="1"/>
  <c r="HU164" i="1"/>
  <c r="HV164" i="1"/>
  <c r="HW164" i="1"/>
  <c r="HX164" i="1"/>
  <c r="HY164" i="1"/>
  <c r="HZ164" i="1"/>
  <c r="IA164" i="1"/>
  <c r="IB164" i="1"/>
  <c r="HT205" i="1"/>
  <c r="HU205" i="1"/>
  <c r="HV205" i="1"/>
  <c r="HW205" i="1"/>
  <c r="HX205" i="1"/>
  <c r="HY205" i="1"/>
  <c r="HZ205" i="1"/>
  <c r="IA205" i="1"/>
  <c r="IB205" i="1"/>
  <c r="HT229" i="1"/>
  <c r="HU229" i="1"/>
  <c r="HV229" i="1"/>
  <c r="HW229" i="1"/>
  <c r="HX229" i="1"/>
  <c r="HY229" i="1"/>
  <c r="HZ229" i="1"/>
  <c r="IA229" i="1"/>
  <c r="IB229" i="1"/>
  <c r="HT287" i="1"/>
  <c r="HU287" i="1"/>
  <c r="HV287" i="1"/>
  <c r="HW287" i="1"/>
  <c r="HX287" i="1"/>
  <c r="HY287" i="1"/>
  <c r="HZ287" i="1"/>
  <c r="IA287" i="1"/>
  <c r="IB287" i="1"/>
  <c r="HT283" i="1"/>
  <c r="HU283" i="1"/>
  <c r="HV283" i="1"/>
  <c r="HW283" i="1"/>
  <c r="HX283" i="1"/>
  <c r="HY283" i="1"/>
  <c r="HZ283" i="1"/>
  <c r="IA283" i="1"/>
  <c r="IB283" i="1"/>
  <c r="HT76" i="1"/>
  <c r="HU76" i="1"/>
  <c r="HV76" i="1"/>
  <c r="HW76" i="1"/>
  <c r="HX76" i="1"/>
  <c r="HY76" i="1"/>
  <c r="HZ76" i="1"/>
  <c r="IA76" i="1"/>
  <c r="IB76" i="1"/>
  <c r="HT144" i="1"/>
  <c r="HU144" i="1"/>
  <c r="HV144" i="1"/>
  <c r="HW144" i="1"/>
  <c r="HX144" i="1"/>
  <c r="HY144" i="1"/>
  <c r="HZ144" i="1"/>
  <c r="IA144" i="1"/>
  <c r="IB144" i="1"/>
  <c r="HT61" i="1"/>
  <c r="HU61" i="1"/>
  <c r="HV61" i="1"/>
  <c r="HW61" i="1"/>
  <c r="HX61" i="1"/>
  <c r="HY61" i="1"/>
  <c r="HZ61" i="1"/>
  <c r="IA61" i="1"/>
  <c r="IB61" i="1"/>
  <c r="HT158" i="1"/>
  <c r="HU158" i="1"/>
  <c r="HV158" i="1"/>
  <c r="HW158" i="1"/>
  <c r="HX158" i="1"/>
  <c r="HY158" i="1"/>
  <c r="HZ158" i="1"/>
  <c r="IA158" i="1"/>
  <c r="IB158" i="1"/>
  <c r="HT162" i="1"/>
  <c r="HU162" i="1"/>
  <c r="HV162" i="1"/>
  <c r="HW162" i="1"/>
  <c r="HX162" i="1"/>
  <c r="HY162" i="1"/>
  <c r="HZ162" i="1"/>
  <c r="IA162" i="1"/>
  <c r="IB162" i="1"/>
  <c r="HT232" i="1"/>
  <c r="HU232" i="1"/>
  <c r="HV232" i="1"/>
  <c r="HW232" i="1"/>
  <c r="HX232" i="1"/>
  <c r="HY232" i="1"/>
  <c r="HZ232" i="1"/>
  <c r="IA232" i="1"/>
  <c r="IB232" i="1"/>
  <c r="HT255" i="1"/>
  <c r="HU255" i="1"/>
  <c r="HV255" i="1"/>
  <c r="HW255" i="1"/>
  <c r="HX255" i="1"/>
  <c r="HY255" i="1"/>
  <c r="HZ255" i="1"/>
  <c r="IA255" i="1"/>
  <c r="IB255" i="1"/>
  <c r="HT272" i="1"/>
  <c r="HU272" i="1"/>
  <c r="HV272" i="1"/>
  <c r="HW272" i="1"/>
  <c r="HX272" i="1"/>
  <c r="HY272" i="1"/>
  <c r="HZ272" i="1"/>
  <c r="IA272" i="1"/>
  <c r="IB272" i="1"/>
  <c r="HT85" i="1"/>
  <c r="HU85" i="1"/>
  <c r="HV85" i="1"/>
  <c r="HW85" i="1"/>
  <c r="HX85" i="1"/>
  <c r="HY85" i="1"/>
  <c r="HZ85" i="1"/>
  <c r="IA85" i="1"/>
  <c r="IB85" i="1"/>
  <c r="HT199" i="1"/>
  <c r="HU199" i="1"/>
  <c r="HV199" i="1"/>
  <c r="HW199" i="1"/>
  <c r="HX199" i="1"/>
  <c r="HY199" i="1"/>
  <c r="HZ199" i="1"/>
  <c r="IA199" i="1"/>
  <c r="IB199" i="1"/>
  <c r="HT129" i="1"/>
  <c r="HU129" i="1"/>
  <c r="HV129" i="1"/>
  <c r="HW129" i="1"/>
  <c r="HX129" i="1"/>
  <c r="HY129" i="1"/>
  <c r="HZ129" i="1"/>
  <c r="IA129" i="1"/>
  <c r="IB129" i="1"/>
  <c r="HT253" i="1"/>
  <c r="HU253" i="1"/>
  <c r="HV253" i="1"/>
  <c r="HW253" i="1"/>
  <c r="HX253" i="1"/>
  <c r="HY253" i="1"/>
  <c r="HZ253" i="1"/>
  <c r="IA253" i="1"/>
  <c r="IB253" i="1"/>
  <c r="HT15" i="1"/>
  <c r="HU15" i="1"/>
  <c r="HV15" i="1"/>
  <c r="HW15" i="1"/>
  <c r="HX15" i="1"/>
  <c r="HY15" i="1"/>
  <c r="HZ15" i="1"/>
  <c r="IA15" i="1"/>
  <c r="IB15" i="1"/>
  <c r="HT116" i="1"/>
  <c r="HU116" i="1"/>
  <c r="HV116" i="1"/>
  <c r="HW116" i="1"/>
  <c r="HX116" i="1"/>
  <c r="HY116" i="1"/>
  <c r="HZ116" i="1"/>
  <c r="IA116" i="1"/>
  <c r="IB116" i="1"/>
  <c r="HT183" i="1"/>
  <c r="HU183" i="1"/>
  <c r="HV183" i="1"/>
  <c r="HW183" i="1"/>
  <c r="HX183" i="1"/>
  <c r="HY183" i="1"/>
  <c r="HZ183" i="1"/>
  <c r="IA183" i="1"/>
  <c r="IB183" i="1"/>
  <c r="HT64" i="1"/>
  <c r="HU64" i="1"/>
  <c r="HV64" i="1"/>
  <c r="HW64" i="1"/>
  <c r="HX64" i="1"/>
  <c r="HY64" i="1"/>
  <c r="HZ64" i="1"/>
  <c r="IA64" i="1"/>
  <c r="IB64" i="1"/>
  <c r="HT22" i="1"/>
  <c r="HU22" i="1"/>
  <c r="HV22" i="1"/>
  <c r="HW22" i="1"/>
  <c r="HX22" i="1"/>
  <c r="HY22" i="1"/>
  <c r="HZ22" i="1"/>
  <c r="IA22" i="1"/>
  <c r="IB22" i="1"/>
  <c r="HT167" i="1"/>
  <c r="HU167" i="1"/>
  <c r="HV167" i="1"/>
  <c r="HW167" i="1"/>
  <c r="HX167" i="1"/>
  <c r="HY167" i="1"/>
  <c r="HZ167" i="1"/>
  <c r="IA167" i="1"/>
  <c r="IB167" i="1"/>
  <c r="HT97" i="1"/>
  <c r="HU97" i="1"/>
  <c r="HV97" i="1"/>
  <c r="HW97" i="1"/>
  <c r="HX97" i="1"/>
  <c r="HY97" i="1"/>
  <c r="HZ97" i="1"/>
  <c r="IA97" i="1"/>
  <c r="IB97" i="1"/>
  <c r="HT100" i="1"/>
  <c r="HU100" i="1"/>
  <c r="HV100" i="1"/>
  <c r="HW100" i="1"/>
  <c r="HX100" i="1"/>
  <c r="HY100" i="1"/>
  <c r="HZ100" i="1"/>
  <c r="IA100" i="1"/>
  <c r="IB100" i="1"/>
  <c r="HT62" i="1"/>
  <c r="HU62" i="1"/>
  <c r="HV62" i="1"/>
  <c r="HW62" i="1"/>
  <c r="HX62" i="1"/>
  <c r="HY62" i="1"/>
  <c r="HZ62" i="1"/>
  <c r="IA62" i="1"/>
  <c r="IB62" i="1"/>
  <c r="HT83" i="1"/>
  <c r="HU83" i="1"/>
  <c r="HV83" i="1"/>
  <c r="HW83" i="1"/>
  <c r="HX83" i="1"/>
  <c r="HY83" i="1"/>
  <c r="HZ83" i="1"/>
  <c r="IA83" i="1"/>
  <c r="IB83" i="1"/>
  <c r="HC177" i="1"/>
  <c r="HD177" i="1"/>
  <c r="HE177" i="1"/>
  <c r="HF177" i="1"/>
  <c r="HG177" i="1"/>
  <c r="HH177" i="1"/>
  <c r="HI177" i="1"/>
  <c r="HJ177" i="1"/>
  <c r="HK177" i="1"/>
  <c r="GM177" i="1"/>
  <c r="GN177" i="1"/>
  <c r="GO177" i="1"/>
  <c r="GP177" i="1"/>
  <c r="GQ177" i="1"/>
  <c r="GR177" i="1"/>
  <c r="GS177" i="1"/>
  <c r="GT177" i="1"/>
  <c r="FY243" i="1"/>
  <c r="FS243" i="1" s="1"/>
  <c r="FZ243" i="1"/>
  <c r="GA243" i="1"/>
  <c r="GB243" i="1"/>
  <c r="GC243" i="1"/>
  <c r="GD243" i="1"/>
  <c r="FY302" i="1"/>
  <c r="FS302" i="1" s="1"/>
  <c r="FZ302" i="1"/>
  <c r="GA302" i="1"/>
  <c r="GB302" i="1"/>
  <c r="GC302" i="1"/>
  <c r="GD302" i="1"/>
  <c r="FY277" i="1"/>
  <c r="FS277" i="1" s="1"/>
  <c r="FZ277" i="1"/>
  <c r="GA277" i="1"/>
  <c r="GB277" i="1"/>
  <c r="GC277" i="1"/>
  <c r="GD277" i="1"/>
  <c r="FY216" i="1"/>
  <c r="FS216" i="1" s="1"/>
  <c r="FZ216" i="1"/>
  <c r="GA216" i="1"/>
  <c r="GB216" i="1"/>
  <c r="GC216" i="1"/>
  <c r="GD216" i="1"/>
  <c r="FY114" i="1"/>
  <c r="FS114" i="1" s="1"/>
  <c r="FZ114" i="1"/>
  <c r="GA114" i="1"/>
  <c r="GB114" i="1"/>
  <c r="GC114" i="1"/>
  <c r="GD114" i="1"/>
  <c r="FY19" i="1"/>
  <c r="FS19" i="1" s="1"/>
  <c r="FZ19" i="1"/>
  <c r="GA19" i="1"/>
  <c r="GB19" i="1"/>
  <c r="GC19" i="1"/>
  <c r="GD19" i="1"/>
  <c r="FY160" i="1"/>
  <c r="FS160" i="1" s="1"/>
  <c r="FZ160" i="1"/>
  <c r="GA160" i="1"/>
  <c r="GB160" i="1"/>
  <c r="GC160" i="1"/>
  <c r="GD160" i="1"/>
  <c r="FY262" i="1"/>
  <c r="FS262" i="1" s="1"/>
  <c r="FZ262" i="1"/>
  <c r="GA262" i="1"/>
  <c r="GB262" i="1"/>
  <c r="GC262" i="1"/>
  <c r="GD262" i="1"/>
  <c r="FY54" i="1"/>
  <c r="FS54" i="1" s="1"/>
  <c r="FZ54" i="1"/>
  <c r="GA54" i="1"/>
  <c r="GB54" i="1"/>
  <c r="GC54" i="1"/>
  <c r="GD54" i="1"/>
  <c r="FY6" i="1"/>
  <c r="FS6" i="1" s="1"/>
  <c r="FZ6" i="1"/>
  <c r="GA6" i="1"/>
  <c r="GB6" i="1"/>
  <c r="GC6" i="1"/>
  <c r="GD6" i="1"/>
  <c r="FY151" i="1"/>
  <c r="FS151" i="1" s="1"/>
  <c r="FZ151" i="1"/>
  <c r="GA151" i="1"/>
  <c r="GB151" i="1"/>
  <c r="GC151" i="1"/>
  <c r="GD151" i="1"/>
  <c r="FY268" i="1"/>
  <c r="FS268" i="1" s="1"/>
  <c r="FZ268" i="1"/>
  <c r="GA268" i="1"/>
  <c r="GB268" i="1"/>
  <c r="GC268" i="1"/>
  <c r="GD268" i="1"/>
  <c r="FY298" i="1"/>
  <c r="FS298" i="1" s="1"/>
  <c r="FZ298" i="1"/>
  <c r="GA298" i="1"/>
  <c r="GB298" i="1"/>
  <c r="GC298" i="1"/>
  <c r="GD298" i="1"/>
  <c r="FY152" i="1"/>
  <c r="FS152" i="1" s="1"/>
  <c r="FZ152" i="1"/>
  <c r="GA152" i="1"/>
  <c r="GB152" i="1"/>
  <c r="GC152" i="1"/>
  <c r="GD152" i="1"/>
  <c r="FY212" i="1"/>
  <c r="FS212" i="1" s="1"/>
  <c r="FZ212" i="1"/>
  <c r="GA212" i="1"/>
  <c r="GB212" i="1"/>
  <c r="GC212" i="1"/>
  <c r="GD212" i="1"/>
  <c r="FY245" i="1"/>
  <c r="FS245" i="1" s="1"/>
  <c r="FZ245" i="1"/>
  <c r="GA245" i="1"/>
  <c r="GB245" i="1"/>
  <c r="GC245" i="1"/>
  <c r="GD245" i="1"/>
  <c r="FY39" i="1"/>
  <c r="FS39" i="1" s="1"/>
  <c r="FZ39" i="1"/>
  <c r="GA39" i="1"/>
  <c r="GB39" i="1"/>
  <c r="GC39" i="1"/>
  <c r="GD39" i="1"/>
  <c r="FY51" i="1"/>
  <c r="FS51" i="1" s="1"/>
  <c r="FZ51" i="1"/>
  <c r="GA51" i="1"/>
  <c r="GB51" i="1"/>
  <c r="GC51" i="1"/>
  <c r="GD51" i="1"/>
  <c r="FY266" i="1"/>
  <c r="FS266" i="1" s="1"/>
  <c r="FZ266" i="1"/>
  <c r="GA266" i="1"/>
  <c r="GB266" i="1"/>
  <c r="GC266" i="1"/>
  <c r="GD266" i="1"/>
  <c r="FY26" i="1"/>
  <c r="FS26" i="1" s="1"/>
  <c r="FZ26" i="1"/>
  <c r="GA26" i="1"/>
  <c r="GB26" i="1"/>
  <c r="GC26" i="1"/>
  <c r="GD26" i="1"/>
  <c r="FY82" i="1"/>
  <c r="FS82" i="1" s="1"/>
  <c r="FZ82" i="1"/>
  <c r="GA82" i="1"/>
  <c r="GB82" i="1"/>
  <c r="GC82" i="1"/>
  <c r="GD82" i="1"/>
  <c r="FY132" i="1"/>
  <c r="FS132" i="1" s="1"/>
  <c r="FZ132" i="1"/>
  <c r="GA132" i="1"/>
  <c r="GB132" i="1"/>
  <c r="GC132" i="1"/>
  <c r="GD132" i="1"/>
  <c r="FY163" i="1"/>
  <c r="FS163" i="1" s="1"/>
  <c r="FZ163" i="1"/>
  <c r="GA163" i="1"/>
  <c r="GB163" i="1"/>
  <c r="GC163" i="1"/>
  <c r="GD163" i="1"/>
  <c r="FY267" i="1"/>
  <c r="FS267" i="1" s="1"/>
  <c r="FZ267" i="1"/>
  <c r="GA267" i="1"/>
  <c r="GB267" i="1"/>
  <c r="GC267" i="1"/>
  <c r="GD267" i="1"/>
  <c r="FY55" i="1"/>
  <c r="FS55" i="1" s="1"/>
  <c r="FZ55" i="1"/>
  <c r="GA55" i="1"/>
  <c r="GB55" i="1"/>
  <c r="GC55" i="1"/>
  <c r="GD55" i="1"/>
  <c r="FW177" i="1"/>
  <c r="FX177" i="1"/>
  <c r="FY177" i="1"/>
  <c r="FZ177" i="1"/>
  <c r="GA177" i="1"/>
  <c r="GB177" i="1"/>
  <c r="GC177" i="1"/>
  <c r="GD177" i="1"/>
  <c r="FY99" i="1"/>
  <c r="FS99" i="1" s="1"/>
  <c r="FZ99" i="1"/>
  <c r="GA99" i="1"/>
  <c r="GB99" i="1"/>
  <c r="GC99" i="1"/>
  <c r="GD99" i="1"/>
  <c r="FY294" i="1"/>
  <c r="FS294" i="1" s="1"/>
  <c r="FZ294" i="1"/>
  <c r="GA294" i="1"/>
  <c r="GB294" i="1"/>
  <c r="GC294" i="1"/>
  <c r="GD294" i="1"/>
  <c r="FY146" i="1"/>
  <c r="FS146" i="1" s="1"/>
  <c r="FZ146" i="1"/>
  <c r="GA146" i="1"/>
  <c r="GB146" i="1"/>
  <c r="GC146" i="1"/>
  <c r="GD146" i="1"/>
  <c r="FY244" i="1"/>
  <c r="FS244" i="1" s="1"/>
  <c r="FZ244" i="1"/>
  <c r="GA244" i="1"/>
  <c r="GB244" i="1"/>
  <c r="GC244" i="1"/>
  <c r="GD244" i="1"/>
  <c r="FY293" i="1"/>
  <c r="FS293" i="1" s="1"/>
  <c r="FZ293" i="1"/>
  <c r="GA293" i="1"/>
  <c r="GB293" i="1"/>
  <c r="GC293" i="1"/>
  <c r="GD293" i="1"/>
  <c r="FY109" i="1"/>
  <c r="FS109" i="1" s="1"/>
  <c r="FZ109" i="1"/>
  <c r="GA109" i="1"/>
  <c r="GB109" i="1"/>
  <c r="GC109" i="1"/>
  <c r="GD109" i="1"/>
  <c r="FY168" i="1"/>
  <c r="FS168" i="1" s="1"/>
  <c r="FZ168" i="1"/>
  <c r="GA168" i="1"/>
  <c r="GB168" i="1"/>
  <c r="GC168" i="1"/>
  <c r="GD168" i="1"/>
  <c r="FY50" i="1"/>
  <c r="FS50" i="1" s="1"/>
  <c r="FZ50" i="1"/>
  <c r="GA50" i="1"/>
  <c r="GB50" i="1"/>
  <c r="GC50" i="1"/>
  <c r="GD50" i="1"/>
  <c r="FY104" i="1"/>
  <c r="FS104" i="1" s="1"/>
  <c r="FZ104" i="1"/>
  <c r="GA104" i="1"/>
  <c r="GB104" i="1"/>
  <c r="GC104" i="1"/>
  <c r="GD104" i="1"/>
  <c r="FY133" i="1"/>
  <c r="FS133" i="1" s="1"/>
  <c r="FZ133" i="1"/>
  <c r="GA133" i="1"/>
  <c r="GB133" i="1"/>
  <c r="GC133" i="1"/>
  <c r="GD133" i="1"/>
  <c r="FY143" i="1"/>
  <c r="FS143" i="1" s="1"/>
  <c r="FZ143" i="1"/>
  <c r="GA143" i="1"/>
  <c r="GB143" i="1"/>
  <c r="GC143" i="1"/>
  <c r="GD143" i="1"/>
  <c r="FY93" i="1"/>
  <c r="FS93" i="1" s="1"/>
  <c r="FZ93" i="1"/>
  <c r="GA93" i="1"/>
  <c r="GB93" i="1"/>
  <c r="GC93" i="1"/>
  <c r="GD93" i="1"/>
  <c r="FY107" i="1"/>
  <c r="FS107" i="1" s="1"/>
  <c r="FZ107" i="1"/>
  <c r="GA107" i="1"/>
  <c r="GB107" i="1"/>
  <c r="GC107" i="1"/>
  <c r="GD107" i="1"/>
  <c r="FY139" i="1"/>
  <c r="FS139" i="1" s="1"/>
  <c r="FZ139" i="1"/>
  <c r="GA139" i="1"/>
  <c r="GB139" i="1"/>
  <c r="GC139" i="1"/>
  <c r="GD139" i="1"/>
  <c r="FY5" i="1"/>
  <c r="FS5" i="1" s="1"/>
  <c r="FZ5" i="1"/>
  <c r="GA5" i="1"/>
  <c r="GB5" i="1"/>
  <c r="GC5" i="1"/>
  <c r="GD5" i="1"/>
  <c r="FY166" i="1"/>
  <c r="FS166" i="1" s="1"/>
  <c r="FZ166" i="1"/>
  <c r="GA166" i="1"/>
  <c r="GB166" i="1"/>
  <c r="GC166" i="1"/>
  <c r="GD166" i="1"/>
  <c r="FY171" i="1"/>
  <c r="FS171" i="1" s="1"/>
  <c r="FZ171" i="1"/>
  <c r="GA171" i="1"/>
  <c r="GB171" i="1"/>
  <c r="GC171" i="1"/>
  <c r="GD171" i="1"/>
  <c r="FY200" i="1"/>
  <c r="FS200" i="1" s="1"/>
  <c r="FZ200" i="1"/>
  <c r="GA200" i="1"/>
  <c r="GB200" i="1"/>
  <c r="GC200" i="1"/>
  <c r="GD200" i="1"/>
  <c r="FY118" i="1"/>
  <c r="FS118" i="1" s="1"/>
  <c r="FZ118" i="1"/>
  <c r="GA118" i="1"/>
  <c r="GB118" i="1"/>
  <c r="GC118" i="1"/>
  <c r="GD118" i="1"/>
  <c r="FY36" i="1"/>
  <c r="FS36" i="1" s="1"/>
  <c r="FZ36" i="1"/>
  <c r="GA36" i="1"/>
  <c r="GB36" i="1"/>
  <c r="GC36" i="1"/>
  <c r="GD36" i="1"/>
  <c r="FY239" i="1"/>
  <c r="FS239" i="1" s="1"/>
  <c r="FZ239" i="1"/>
  <c r="GA239" i="1"/>
  <c r="GB239" i="1"/>
  <c r="GC239" i="1"/>
  <c r="GD239" i="1"/>
  <c r="FY3" i="1"/>
  <c r="FS3" i="1" s="1"/>
  <c r="FZ3" i="1"/>
  <c r="GA3" i="1"/>
  <c r="GB3" i="1"/>
  <c r="GC3" i="1"/>
  <c r="GD3" i="1"/>
  <c r="FY128" i="1"/>
  <c r="FS128" i="1" s="1"/>
  <c r="FZ128" i="1"/>
  <c r="GA128" i="1"/>
  <c r="GB128" i="1"/>
  <c r="GC128" i="1"/>
  <c r="GD128" i="1"/>
  <c r="FY295" i="1"/>
  <c r="FS295" i="1" s="1"/>
  <c r="FZ295" i="1"/>
  <c r="GA295" i="1"/>
  <c r="GB295" i="1"/>
  <c r="GC295" i="1"/>
  <c r="GD295" i="1"/>
  <c r="FY155" i="1"/>
  <c r="FS155" i="1" s="1"/>
  <c r="FZ155" i="1"/>
  <c r="GA155" i="1"/>
  <c r="GB155" i="1"/>
  <c r="GC155" i="1"/>
  <c r="GD155" i="1"/>
  <c r="FY156" i="1"/>
  <c r="FS156" i="1" s="1"/>
  <c r="FZ156" i="1"/>
  <c r="GA156" i="1"/>
  <c r="GB156" i="1"/>
  <c r="GC156" i="1"/>
  <c r="GD156" i="1"/>
  <c r="FY225" i="1"/>
  <c r="FS225" i="1" s="1"/>
  <c r="FZ225" i="1"/>
  <c r="GA225" i="1"/>
  <c r="GB225" i="1"/>
  <c r="GC225" i="1"/>
  <c r="GD225" i="1"/>
  <c r="FY280" i="1"/>
  <c r="FS280" i="1" s="1"/>
  <c r="FZ280" i="1"/>
  <c r="GA280" i="1"/>
  <c r="GB280" i="1"/>
  <c r="GC280" i="1"/>
  <c r="GD280" i="1"/>
  <c r="FY284" i="1"/>
  <c r="FS284" i="1" s="1"/>
  <c r="FZ284" i="1"/>
  <c r="GA284" i="1"/>
  <c r="GB284" i="1"/>
  <c r="GC284" i="1"/>
  <c r="GD284" i="1"/>
  <c r="FY296" i="1"/>
  <c r="FS296" i="1" s="1"/>
  <c r="FZ296" i="1"/>
  <c r="GA296" i="1"/>
  <c r="GB296" i="1"/>
  <c r="GC296" i="1"/>
  <c r="GD296" i="1"/>
  <c r="FY217" i="1"/>
  <c r="FS217" i="1" s="1"/>
  <c r="FZ217" i="1"/>
  <c r="GA217" i="1"/>
  <c r="GB217" i="1"/>
  <c r="GC217" i="1"/>
  <c r="GD217" i="1"/>
  <c r="FY240" i="1"/>
  <c r="FS240" i="1" s="1"/>
  <c r="FZ240" i="1"/>
  <c r="GA240" i="1"/>
  <c r="GB240" i="1"/>
  <c r="GC240" i="1"/>
  <c r="GD240" i="1"/>
  <c r="FY285" i="1"/>
  <c r="FS285" i="1" s="1"/>
  <c r="FZ285" i="1"/>
  <c r="GA285" i="1"/>
  <c r="GB285" i="1"/>
  <c r="GC285" i="1"/>
  <c r="GD285" i="1"/>
  <c r="FY213" i="1"/>
  <c r="FS213" i="1" s="1"/>
  <c r="FZ213" i="1"/>
  <c r="GA213" i="1"/>
  <c r="GB213" i="1"/>
  <c r="GC213" i="1"/>
  <c r="GD213" i="1"/>
  <c r="FY45" i="1"/>
  <c r="FS45" i="1" s="1"/>
  <c r="FZ45" i="1"/>
  <c r="GA45" i="1"/>
  <c r="GB45" i="1"/>
  <c r="GC45" i="1"/>
  <c r="GD45" i="1"/>
  <c r="FY221" i="1"/>
  <c r="FS221" i="1" s="1"/>
  <c r="FZ221" i="1"/>
  <c r="GA221" i="1"/>
  <c r="GB221" i="1"/>
  <c r="GC221" i="1"/>
  <c r="GD221" i="1"/>
  <c r="FY78" i="1"/>
  <c r="FS78" i="1" s="1"/>
  <c r="FZ78" i="1"/>
  <c r="GA78" i="1"/>
  <c r="GB78" i="1"/>
  <c r="GC78" i="1"/>
  <c r="GD78" i="1"/>
  <c r="FY145" i="1"/>
  <c r="FS145" i="1" s="1"/>
  <c r="FZ145" i="1"/>
  <c r="GA145" i="1"/>
  <c r="GB145" i="1"/>
  <c r="GC145" i="1"/>
  <c r="GD145" i="1"/>
  <c r="FY33" i="1"/>
  <c r="FS33" i="1" s="1"/>
  <c r="FZ33" i="1"/>
  <c r="GA33" i="1"/>
  <c r="GB33" i="1"/>
  <c r="GC33" i="1"/>
  <c r="GD33" i="1"/>
  <c r="FY101" i="1"/>
  <c r="FS101" i="1" s="1"/>
  <c r="FZ101" i="1"/>
  <c r="GA101" i="1"/>
  <c r="GB101" i="1"/>
  <c r="GC101" i="1"/>
  <c r="GD101" i="1"/>
  <c r="FY142" i="1"/>
  <c r="FS142" i="1" s="1"/>
  <c r="FZ142" i="1"/>
  <c r="GA142" i="1"/>
  <c r="GB142" i="1"/>
  <c r="GC142" i="1"/>
  <c r="GD142" i="1"/>
  <c r="FY214" i="1"/>
  <c r="FS214" i="1" s="1"/>
  <c r="FZ214" i="1"/>
  <c r="GA214" i="1"/>
  <c r="GB214" i="1"/>
  <c r="GC214" i="1"/>
  <c r="GD214" i="1"/>
  <c r="FY40" i="1"/>
  <c r="FS40" i="1" s="1"/>
  <c r="FZ40" i="1"/>
  <c r="GA40" i="1"/>
  <c r="GB40" i="1"/>
  <c r="GC40" i="1"/>
  <c r="GD40" i="1"/>
  <c r="FY299" i="1"/>
  <c r="FS299" i="1" s="1"/>
  <c r="FZ299" i="1"/>
  <c r="GA299" i="1"/>
  <c r="GB299" i="1"/>
  <c r="GC299" i="1"/>
  <c r="GD299" i="1"/>
  <c r="FY27" i="1"/>
  <c r="FS27" i="1" s="1"/>
  <c r="FZ27" i="1"/>
  <c r="GA27" i="1"/>
  <c r="GB27" i="1"/>
  <c r="GC27" i="1"/>
  <c r="GD27" i="1"/>
  <c r="FY123" i="1"/>
  <c r="FS123" i="1" s="1"/>
  <c r="FZ123" i="1"/>
  <c r="GA123" i="1"/>
  <c r="GB123" i="1"/>
  <c r="GC123" i="1"/>
  <c r="GD123" i="1"/>
  <c r="FY257" i="1"/>
  <c r="FS257" i="1" s="1"/>
  <c r="FZ257" i="1"/>
  <c r="GA257" i="1"/>
  <c r="GB257" i="1"/>
  <c r="GC257" i="1"/>
  <c r="GD257" i="1"/>
  <c r="FY70" i="1"/>
  <c r="FS70" i="1" s="1"/>
  <c r="FZ70" i="1"/>
  <c r="GA70" i="1"/>
  <c r="GB70" i="1"/>
  <c r="GC70" i="1"/>
  <c r="GD70" i="1"/>
  <c r="FY235" i="1"/>
  <c r="FS235" i="1" s="1"/>
  <c r="FZ235" i="1"/>
  <c r="GA235" i="1"/>
  <c r="GB235" i="1"/>
  <c r="GC235" i="1"/>
  <c r="GD235" i="1"/>
  <c r="FY140" i="1"/>
  <c r="FS140" i="1" s="1"/>
  <c r="FZ140" i="1"/>
  <c r="GA140" i="1"/>
  <c r="GB140" i="1"/>
  <c r="GC140" i="1"/>
  <c r="GD140" i="1"/>
  <c r="FY226" i="1"/>
  <c r="FS226" i="1" s="1"/>
  <c r="FZ226" i="1"/>
  <c r="GA226" i="1"/>
  <c r="GB226" i="1"/>
  <c r="GC226" i="1"/>
  <c r="GD226" i="1"/>
  <c r="FY31" i="1"/>
  <c r="FS31" i="1" s="1"/>
  <c r="FZ31" i="1"/>
  <c r="GA31" i="1"/>
  <c r="GB31" i="1"/>
  <c r="GC31" i="1"/>
  <c r="GD31" i="1"/>
  <c r="FY150" i="1"/>
  <c r="FS150" i="1" s="1"/>
  <c r="FZ150" i="1"/>
  <c r="GA150" i="1"/>
  <c r="GB150" i="1"/>
  <c r="GC150" i="1"/>
  <c r="GD150" i="1"/>
  <c r="FY175" i="1"/>
  <c r="FS175" i="1" s="1"/>
  <c r="FZ175" i="1"/>
  <c r="GA175" i="1"/>
  <c r="GB175" i="1"/>
  <c r="GC175" i="1"/>
  <c r="GD175" i="1"/>
  <c r="FY75" i="1"/>
  <c r="FS75" i="1" s="1"/>
  <c r="FZ75" i="1"/>
  <c r="GA75" i="1"/>
  <c r="GB75" i="1"/>
  <c r="GC75" i="1"/>
  <c r="GD75" i="1"/>
  <c r="FY130" i="1"/>
  <c r="FS130" i="1" s="1"/>
  <c r="FZ130" i="1"/>
  <c r="GA130" i="1"/>
  <c r="GB130" i="1"/>
  <c r="GC130" i="1"/>
  <c r="GD130" i="1"/>
  <c r="FY292" i="1"/>
  <c r="FS292" i="1" s="1"/>
  <c r="FZ292" i="1"/>
  <c r="GA292" i="1"/>
  <c r="GB292" i="1"/>
  <c r="GC292" i="1"/>
  <c r="GD292" i="1"/>
  <c r="FY18" i="1"/>
  <c r="FS18" i="1" s="1"/>
  <c r="FZ18" i="1"/>
  <c r="GA18" i="1"/>
  <c r="GB18" i="1"/>
  <c r="GC18" i="1"/>
  <c r="GD18" i="1"/>
  <c r="FY41" i="1"/>
  <c r="FS41" i="1" s="1"/>
  <c r="FZ41" i="1"/>
  <c r="GA41" i="1"/>
  <c r="GB41" i="1"/>
  <c r="GC41" i="1"/>
  <c r="GD41" i="1"/>
  <c r="FY42" i="1"/>
  <c r="FS42" i="1" s="1"/>
  <c r="FZ42" i="1"/>
  <c r="GA42" i="1"/>
  <c r="GB42" i="1"/>
  <c r="GC42" i="1"/>
  <c r="GD42" i="1"/>
  <c r="FY43" i="1"/>
  <c r="FS43" i="1" s="1"/>
  <c r="FZ43" i="1"/>
  <c r="GA43" i="1"/>
  <c r="GB43" i="1"/>
  <c r="GC43" i="1"/>
  <c r="GD43" i="1"/>
  <c r="FY121" i="1"/>
  <c r="FS121" i="1" s="1"/>
  <c r="FZ121" i="1"/>
  <c r="GA121" i="1"/>
  <c r="GB121" i="1"/>
  <c r="GC121" i="1"/>
  <c r="GD121" i="1"/>
  <c r="FY161" i="1"/>
  <c r="FS161" i="1" s="1"/>
  <c r="FZ161" i="1"/>
  <c r="GA161" i="1"/>
  <c r="GB161" i="1"/>
  <c r="GC161" i="1"/>
  <c r="GD161" i="1"/>
  <c r="FY215" i="1"/>
  <c r="FS215" i="1" s="1"/>
  <c r="FZ215" i="1"/>
  <c r="GA215" i="1"/>
  <c r="GB215" i="1"/>
  <c r="GC215" i="1"/>
  <c r="GD215" i="1"/>
  <c r="FY231" i="1"/>
  <c r="FS231" i="1" s="1"/>
  <c r="FZ231" i="1"/>
  <c r="GA231" i="1"/>
  <c r="GB231" i="1"/>
  <c r="GC231" i="1"/>
  <c r="GD231" i="1"/>
  <c r="FY261" i="1"/>
  <c r="FS261" i="1" s="1"/>
  <c r="FZ261" i="1"/>
  <c r="GA261" i="1"/>
  <c r="GB261" i="1"/>
  <c r="GC261" i="1"/>
  <c r="GD261" i="1"/>
  <c r="FY288" i="1"/>
  <c r="FS288" i="1" s="1"/>
  <c r="FZ288" i="1"/>
  <c r="GA288" i="1"/>
  <c r="GB288" i="1"/>
  <c r="GC288" i="1"/>
  <c r="GD288" i="1"/>
  <c r="FY16" i="1"/>
  <c r="FS16" i="1" s="1"/>
  <c r="FZ16" i="1"/>
  <c r="GA16" i="1"/>
  <c r="GB16" i="1"/>
  <c r="GC16" i="1"/>
  <c r="GD16" i="1"/>
  <c r="FY172" i="1"/>
  <c r="FS172" i="1" s="1"/>
  <c r="FZ172" i="1"/>
  <c r="GA172" i="1"/>
  <c r="GB172" i="1"/>
  <c r="GC172" i="1"/>
  <c r="GD172" i="1"/>
  <c r="FY7" i="1"/>
  <c r="FS7" i="1" s="1"/>
  <c r="FZ7" i="1"/>
  <c r="GA7" i="1"/>
  <c r="GB7" i="1"/>
  <c r="GC7" i="1"/>
  <c r="GD7" i="1"/>
  <c r="FY9" i="1"/>
  <c r="FS9" i="1" s="1"/>
  <c r="FZ9" i="1"/>
  <c r="GA9" i="1"/>
  <c r="GB9" i="1"/>
  <c r="GC9" i="1"/>
  <c r="GD9" i="1"/>
  <c r="FY254" i="1"/>
  <c r="FS254" i="1" s="1"/>
  <c r="FZ254" i="1"/>
  <c r="GA254" i="1"/>
  <c r="GB254" i="1"/>
  <c r="GC254" i="1"/>
  <c r="GD254" i="1"/>
  <c r="FY49" i="1"/>
  <c r="FS49" i="1" s="1"/>
  <c r="FZ49" i="1"/>
  <c r="GA49" i="1"/>
  <c r="GB49" i="1"/>
  <c r="GC49" i="1"/>
  <c r="GD49" i="1"/>
  <c r="FY126" i="1"/>
  <c r="FS126" i="1" s="1"/>
  <c r="FZ126" i="1"/>
  <c r="GA126" i="1"/>
  <c r="GB126" i="1"/>
  <c r="GC126" i="1"/>
  <c r="GD126" i="1"/>
  <c r="FY248" i="1"/>
  <c r="FS248" i="1" s="1"/>
  <c r="FZ248" i="1"/>
  <c r="GA248" i="1"/>
  <c r="GB248" i="1"/>
  <c r="GC248" i="1"/>
  <c r="GD248" i="1"/>
  <c r="FY23" i="1"/>
  <c r="FS23" i="1" s="1"/>
  <c r="FZ23" i="1"/>
  <c r="GA23" i="1"/>
  <c r="GB23" i="1"/>
  <c r="GC23" i="1"/>
  <c r="GD23" i="1"/>
  <c r="FY28" i="1"/>
  <c r="FS28" i="1" s="1"/>
  <c r="FZ28" i="1"/>
  <c r="GA28" i="1"/>
  <c r="GB28" i="1"/>
  <c r="GC28" i="1"/>
  <c r="GD28" i="1"/>
  <c r="FY58" i="1"/>
  <c r="FS58" i="1" s="1"/>
  <c r="FZ58" i="1"/>
  <c r="GA58" i="1"/>
  <c r="GB58" i="1"/>
  <c r="GC58" i="1"/>
  <c r="GD58" i="1"/>
  <c r="FY69" i="1"/>
  <c r="FS69" i="1" s="1"/>
  <c r="FZ69" i="1"/>
  <c r="GA69" i="1"/>
  <c r="GB69" i="1"/>
  <c r="GC69" i="1"/>
  <c r="GD69" i="1"/>
  <c r="FY91" i="1"/>
  <c r="FS91" i="1" s="1"/>
  <c r="FZ91" i="1"/>
  <c r="GA91" i="1"/>
  <c r="GB91" i="1"/>
  <c r="GC91" i="1"/>
  <c r="GD91" i="1"/>
  <c r="FY53" i="1"/>
  <c r="FS53" i="1" s="1"/>
  <c r="FZ53" i="1"/>
  <c r="GA53" i="1"/>
  <c r="GB53" i="1"/>
  <c r="GC53" i="1"/>
  <c r="GD53" i="1"/>
  <c r="FY105" i="1"/>
  <c r="FS105" i="1" s="1"/>
  <c r="FZ105" i="1"/>
  <c r="GA105" i="1"/>
  <c r="GB105" i="1"/>
  <c r="GC105" i="1"/>
  <c r="GD105" i="1"/>
  <c r="FY47" i="1"/>
  <c r="FS47" i="1" s="1"/>
  <c r="FZ47" i="1"/>
  <c r="GA47" i="1"/>
  <c r="GB47" i="1"/>
  <c r="GC47" i="1"/>
  <c r="GD47" i="1"/>
  <c r="FY111" i="1"/>
  <c r="FS111" i="1" s="1"/>
  <c r="FZ111" i="1"/>
  <c r="GA111" i="1"/>
  <c r="GB111" i="1"/>
  <c r="GC111" i="1"/>
  <c r="GD111" i="1"/>
  <c r="FY270" i="1"/>
  <c r="FS270" i="1" s="1"/>
  <c r="FZ270" i="1"/>
  <c r="GA270" i="1"/>
  <c r="GB270" i="1"/>
  <c r="GC270" i="1"/>
  <c r="GD270" i="1"/>
  <c r="FY56" i="1"/>
  <c r="FS56" i="1" s="1"/>
  <c r="FZ56" i="1"/>
  <c r="GA56" i="1"/>
  <c r="GB56" i="1"/>
  <c r="GC56" i="1"/>
  <c r="GD56" i="1"/>
  <c r="FY252" i="1"/>
  <c r="FS252" i="1" s="1"/>
  <c r="FZ252" i="1"/>
  <c r="GA252" i="1"/>
  <c r="GB252" i="1"/>
  <c r="GC252" i="1"/>
  <c r="GD252" i="1"/>
  <c r="FY258" i="1"/>
  <c r="FS258" i="1" s="1"/>
  <c r="FZ258" i="1"/>
  <c r="GA258" i="1"/>
  <c r="GB258" i="1"/>
  <c r="GC258" i="1"/>
  <c r="GD258" i="1"/>
  <c r="FY273" i="1"/>
  <c r="FS273" i="1" s="1"/>
  <c r="FZ273" i="1"/>
  <c r="GA273" i="1"/>
  <c r="GB273" i="1"/>
  <c r="GC273" i="1"/>
  <c r="GD273" i="1"/>
  <c r="FY108" i="1"/>
  <c r="FS108" i="1" s="1"/>
  <c r="FZ108" i="1"/>
  <c r="GA108" i="1"/>
  <c r="GB108" i="1"/>
  <c r="GC108" i="1"/>
  <c r="GD108" i="1"/>
  <c r="FY276" i="1"/>
  <c r="FS276" i="1" s="1"/>
  <c r="FZ276" i="1"/>
  <c r="GA276" i="1"/>
  <c r="GB276" i="1"/>
  <c r="GC276" i="1"/>
  <c r="GD276" i="1"/>
  <c r="FY180" i="1"/>
  <c r="FS180" i="1" s="1"/>
  <c r="FZ180" i="1"/>
  <c r="GA180" i="1"/>
  <c r="GB180" i="1"/>
  <c r="GC180" i="1"/>
  <c r="GD180" i="1"/>
  <c r="FY25" i="1"/>
  <c r="FS25" i="1" s="1"/>
  <c r="FZ25" i="1"/>
  <c r="GA25" i="1"/>
  <c r="GB25" i="1"/>
  <c r="GC25" i="1"/>
  <c r="GD25" i="1"/>
  <c r="FY81" i="1"/>
  <c r="FS81" i="1" s="1"/>
  <c r="FZ81" i="1"/>
  <c r="GA81" i="1"/>
  <c r="GB81" i="1"/>
  <c r="GC81" i="1"/>
  <c r="GD81" i="1"/>
  <c r="FY125" i="1"/>
  <c r="FS125" i="1" s="1"/>
  <c r="FZ125" i="1"/>
  <c r="GA125" i="1"/>
  <c r="GB125" i="1"/>
  <c r="GC125" i="1"/>
  <c r="GD125" i="1"/>
  <c r="FY191" i="1"/>
  <c r="FS191" i="1" s="1"/>
  <c r="FZ191" i="1"/>
  <c r="GA191" i="1"/>
  <c r="GB191" i="1"/>
  <c r="GC191" i="1"/>
  <c r="GD191" i="1"/>
  <c r="FY4" i="1"/>
  <c r="FS4" i="1" s="1"/>
  <c r="FZ4" i="1"/>
  <c r="GA4" i="1"/>
  <c r="GB4" i="1"/>
  <c r="GC4" i="1"/>
  <c r="GD4" i="1"/>
  <c r="FY186" i="1"/>
  <c r="FS186" i="1" s="1"/>
  <c r="FZ186" i="1"/>
  <c r="GA186" i="1"/>
  <c r="GB186" i="1"/>
  <c r="GC186" i="1"/>
  <c r="GD186" i="1"/>
  <c r="FY265" i="1"/>
  <c r="FS265" i="1" s="1"/>
  <c r="FZ265" i="1"/>
  <c r="GA265" i="1"/>
  <c r="GB265" i="1"/>
  <c r="GC265" i="1"/>
  <c r="GD265" i="1"/>
  <c r="FY247" i="1"/>
  <c r="FS247" i="1" s="1"/>
  <c r="FZ247" i="1"/>
  <c r="GA247" i="1"/>
  <c r="GB247" i="1"/>
  <c r="GC247" i="1"/>
  <c r="GD247" i="1"/>
  <c r="FY263" i="1"/>
  <c r="FS263" i="1" s="1"/>
  <c r="FZ263" i="1"/>
  <c r="GA263" i="1"/>
  <c r="GB263" i="1"/>
  <c r="GC263" i="1"/>
  <c r="GD263" i="1"/>
  <c r="FY90" i="1"/>
  <c r="FS90" i="1" s="1"/>
  <c r="FZ90" i="1"/>
  <c r="GA90" i="1"/>
  <c r="GB90" i="1"/>
  <c r="GC90" i="1"/>
  <c r="GD90" i="1"/>
  <c r="FY154" i="1"/>
  <c r="FS154" i="1" s="1"/>
  <c r="FZ154" i="1"/>
  <c r="GA154" i="1"/>
  <c r="GB154" i="1"/>
  <c r="GC154" i="1"/>
  <c r="GD154" i="1"/>
  <c r="FY218" i="1"/>
  <c r="FS218" i="1" s="1"/>
  <c r="FZ218" i="1"/>
  <c r="GA218" i="1"/>
  <c r="GB218" i="1"/>
  <c r="GC218" i="1"/>
  <c r="GD218" i="1"/>
  <c r="FY275" i="1"/>
  <c r="FS275" i="1" s="1"/>
  <c r="FZ275" i="1"/>
  <c r="GA275" i="1"/>
  <c r="GB275" i="1"/>
  <c r="GC275" i="1"/>
  <c r="GD275" i="1"/>
  <c r="FY20" i="1"/>
  <c r="FS20" i="1" s="1"/>
  <c r="FZ20" i="1"/>
  <c r="GA20" i="1"/>
  <c r="GB20" i="1"/>
  <c r="GC20" i="1"/>
  <c r="GD20" i="1"/>
  <c r="FY87" i="1"/>
  <c r="FS87" i="1" s="1"/>
  <c r="FZ87" i="1"/>
  <c r="GA87" i="1"/>
  <c r="GB87" i="1"/>
  <c r="GC87" i="1"/>
  <c r="GD87" i="1"/>
  <c r="FY89" i="1"/>
  <c r="FS89" i="1" s="1"/>
  <c r="FZ89" i="1"/>
  <c r="GA89" i="1"/>
  <c r="GB89" i="1"/>
  <c r="GC89" i="1"/>
  <c r="GD89" i="1"/>
  <c r="FY71" i="1"/>
  <c r="FS71" i="1" s="1"/>
  <c r="FZ71" i="1"/>
  <c r="GA71" i="1"/>
  <c r="GB71" i="1"/>
  <c r="GC71" i="1"/>
  <c r="GD71" i="1"/>
  <c r="FY136" i="1"/>
  <c r="FS136" i="1" s="1"/>
  <c r="FZ136" i="1"/>
  <c r="GA136" i="1"/>
  <c r="GB136" i="1"/>
  <c r="GC136" i="1"/>
  <c r="GD136" i="1"/>
  <c r="FY52" i="1"/>
  <c r="FS52" i="1" s="1"/>
  <c r="FZ52" i="1"/>
  <c r="GA52" i="1"/>
  <c r="GB52" i="1"/>
  <c r="GC52" i="1"/>
  <c r="GD52" i="1"/>
  <c r="FY195" i="1"/>
  <c r="FS195" i="1" s="1"/>
  <c r="FZ195" i="1"/>
  <c r="GA195" i="1"/>
  <c r="GB195" i="1"/>
  <c r="GC195" i="1"/>
  <c r="GD195" i="1"/>
  <c r="FY234" i="1"/>
  <c r="FS234" i="1" s="1"/>
  <c r="FZ234" i="1"/>
  <c r="GA234" i="1"/>
  <c r="GB234" i="1"/>
  <c r="GC234" i="1"/>
  <c r="GD234" i="1"/>
  <c r="FY11" i="1"/>
  <c r="FS11" i="1" s="1"/>
  <c r="FZ11" i="1"/>
  <c r="GA11" i="1"/>
  <c r="GB11" i="1"/>
  <c r="GC11" i="1"/>
  <c r="GD11" i="1"/>
  <c r="FY204" i="1"/>
  <c r="FS204" i="1" s="1"/>
  <c r="FZ204" i="1"/>
  <c r="GA204" i="1"/>
  <c r="GB204" i="1"/>
  <c r="GC204" i="1"/>
  <c r="GD204" i="1"/>
  <c r="FY2" i="1"/>
  <c r="FS2" i="1" s="1"/>
  <c r="FZ2" i="1"/>
  <c r="GA2" i="1"/>
  <c r="GB2" i="1"/>
  <c r="GC2" i="1"/>
  <c r="GD2" i="1"/>
  <c r="FY197" i="1"/>
  <c r="FS197" i="1" s="1"/>
  <c r="FZ197" i="1"/>
  <c r="GA197" i="1"/>
  <c r="GB197" i="1"/>
  <c r="GC197" i="1"/>
  <c r="GD197" i="1"/>
  <c r="FY134" i="1"/>
  <c r="FS134" i="1" s="1"/>
  <c r="FZ134" i="1"/>
  <c r="GA134" i="1"/>
  <c r="GB134" i="1"/>
  <c r="GC134" i="1"/>
  <c r="GD134" i="1"/>
  <c r="FY147" i="1"/>
  <c r="FS147" i="1" s="1"/>
  <c r="FZ147" i="1"/>
  <c r="GA147" i="1"/>
  <c r="GB147" i="1"/>
  <c r="GC147" i="1"/>
  <c r="GD147" i="1"/>
  <c r="FY230" i="1"/>
  <c r="FS230" i="1" s="1"/>
  <c r="FZ230" i="1"/>
  <c r="GA230" i="1"/>
  <c r="GB230" i="1"/>
  <c r="GC230" i="1"/>
  <c r="GD230" i="1"/>
  <c r="FY271" i="1"/>
  <c r="FS271" i="1" s="1"/>
  <c r="FZ271" i="1"/>
  <c r="GA271" i="1"/>
  <c r="GB271" i="1"/>
  <c r="GC271" i="1"/>
  <c r="GD271" i="1"/>
  <c r="FY301" i="1"/>
  <c r="FS301" i="1" s="1"/>
  <c r="FZ301" i="1"/>
  <c r="GA301" i="1"/>
  <c r="GB301" i="1"/>
  <c r="GC301" i="1"/>
  <c r="GD301" i="1"/>
  <c r="FY12" i="1"/>
  <c r="FS12" i="1" s="1"/>
  <c r="FZ12" i="1"/>
  <c r="GA12" i="1"/>
  <c r="GB12" i="1"/>
  <c r="GC12" i="1"/>
  <c r="GD12" i="1"/>
  <c r="FY103" i="1"/>
  <c r="FS103" i="1" s="1"/>
  <c r="FZ103" i="1"/>
  <c r="GA103" i="1"/>
  <c r="GB103" i="1"/>
  <c r="GC103" i="1"/>
  <c r="GD103" i="1"/>
  <c r="FY223" i="1"/>
  <c r="FS223" i="1" s="1"/>
  <c r="FZ223" i="1"/>
  <c r="GA223" i="1"/>
  <c r="GB223" i="1"/>
  <c r="GC223" i="1"/>
  <c r="GD223" i="1"/>
  <c r="FY236" i="1"/>
  <c r="FS236" i="1" s="1"/>
  <c r="FZ236" i="1"/>
  <c r="GA236" i="1"/>
  <c r="GB236" i="1"/>
  <c r="GC236" i="1"/>
  <c r="GD236" i="1"/>
  <c r="FY73" i="1"/>
  <c r="FS73" i="1" s="1"/>
  <c r="FZ73" i="1"/>
  <c r="GA73" i="1"/>
  <c r="GB73" i="1"/>
  <c r="GC73" i="1"/>
  <c r="GD73" i="1"/>
  <c r="FY137" i="1"/>
  <c r="FS137" i="1" s="1"/>
  <c r="FZ137" i="1"/>
  <c r="GA137" i="1"/>
  <c r="GB137" i="1"/>
  <c r="GC137" i="1"/>
  <c r="GD137" i="1"/>
  <c r="FY174" i="1"/>
  <c r="FS174" i="1" s="1"/>
  <c r="FZ174" i="1"/>
  <c r="GA174" i="1"/>
  <c r="GB174" i="1"/>
  <c r="GC174" i="1"/>
  <c r="GD174" i="1"/>
  <c r="FY203" i="1"/>
  <c r="FS203" i="1" s="1"/>
  <c r="FZ203" i="1"/>
  <c r="GA203" i="1"/>
  <c r="GB203" i="1"/>
  <c r="GC203" i="1"/>
  <c r="GD203" i="1"/>
  <c r="FY304" i="1"/>
  <c r="FS304" i="1" s="1"/>
  <c r="FZ304" i="1"/>
  <c r="GA304" i="1"/>
  <c r="GB304" i="1"/>
  <c r="GC304" i="1"/>
  <c r="GD304" i="1"/>
  <c r="FY138" i="1"/>
  <c r="FS138" i="1" s="1"/>
  <c r="FZ138" i="1"/>
  <c r="GA138" i="1"/>
  <c r="GB138" i="1"/>
  <c r="GC138" i="1"/>
  <c r="GD138" i="1"/>
  <c r="FY220" i="1"/>
  <c r="FS220" i="1" s="1"/>
  <c r="FZ220" i="1"/>
  <c r="GA220" i="1"/>
  <c r="GB220" i="1"/>
  <c r="GC220" i="1"/>
  <c r="GD220" i="1"/>
  <c r="FY202" i="1"/>
  <c r="FS202" i="1" s="1"/>
  <c r="FZ202" i="1"/>
  <c r="GA202" i="1"/>
  <c r="GB202" i="1"/>
  <c r="GC202" i="1"/>
  <c r="GD202" i="1"/>
  <c r="FY44" i="1"/>
  <c r="FS44" i="1" s="1"/>
  <c r="FZ44" i="1"/>
  <c r="GA44" i="1"/>
  <c r="GB44" i="1"/>
  <c r="GC44" i="1"/>
  <c r="GD44" i="1"/>
  <c r="FY119" i="1"/>
  <c r="FS119" i="1" s="1"/>
  <c r="FZ119" i="1"/>
  <c r="GA119" i="1"/>
  <c r="GB119" i="1"/>
  <c r="GC119" i="1"/>
  <c r="GD119" i="1"/>
  <c r="FY127" i="1"/>
  <c r="FS127" i="1" s="1"/>
  <c r="FZ127" i="1"/>
  <c r="GA127" i="1"/>
  <c r="GB127" i="1"/>
  <c r="GC127" i="1"/>
  <c r="GD127" i="1"/>
  <c r="FY237" i="1"/>
  <c r="FS237" i="1" s="1"/>
  <c r="FZ237" i="1"/>
  <c r="GA237" i="1"/>
  <c r="GB237" i="1"/>
  <c r="GC237" i="1"/>
  <c r="GD237" i="1"/>
  <c r="FY260" i="1"/>
  <c r="FS260" i="1" s="1"/>
  <c r="FZ260" i="1"/>
  <c r="GA260" i="1"/>
  <c r="GB260" i="1"/>
  <c r="GC260" i="1"/>
  <c r="GD260" i="1"/>
  <c r="FY112" i="1"/>
  <c r="FS112" i="1" s="1"/>
  <c r="FZ112" i="1"/>
  <c r="GA112" i="1"/>
  <c r="GB112" i="1"/>
  <c r="GC112" i="1"/>
  <c r="GD112" i="1"/>
  <c r="FY233" i="1"/>
  <c r="FS233" i="1" s="1"/>
  <c r="FZ233" i="1"/>
  <c r="GA233" i="1"/>
  <c r="GB233" i="1"/>
  <c r="GC233" i="1"/>
  <c r="GD233" i="1"/>
  <c r="FY165" i="1"/>
  <c r="FS165" i="1" s="1"/>
  <c r="FZ165" i="1"/>
  <c r="GA165" i="1"/>
  <c r="GB165" i="1"/>
  <c r="GC165" i="1"/>
  <c r="GD165" i="1"/>
  <c r="FY291" i="1"/>
  <c r="FS291" i="1" s="1"/>
  <c r="FZ291" i="1"/>
  <c r="GA291" i="1"/>
  <c r="GB291" i="1"/>
  <c r="GC291" i="1"/>
  <c r="GD291" i="1"/>
  <c r="FY72" i="1"/>
  <c r="FS72" i="1" s="1"/>
  <c r="FZ72" i="1"/>
  <c r="GA72" i="1"/>
  <c r="GB72" i="1"/>
  <c r="GC72" i="1"/>
  <c r="GD72" i="1"/>
  <c r="FY88" i="1"/>
  <c r="FS88" i="1" s="1"/>
  <c r="FZ88" i="1"/>
  <c r="GA88" i="1"/>
  <c r="GB88" i="1"/>
  <c r="GC88" i="1"/>
  <c r="GD88" i="1"/>
  <c r="FY176" i="1"/>
  <c r="FS176" i="1" s="1"/>
  <c r="FZ176" i="1"/>
  <c r="GA176" i="1"/>
  <c r="GB176" i="1"/>
  <c r="GC176" i="1"/>
  <c r="GD176" i="1"/>
  <c r="FY185" i="1"/>
  <c r="FS185" i="1" s="1"/>
  <c r="FZ185" i="1"/>
  <c r="GA185" i="1"/>
  <c r="GB185" i="1"/>
  <c r="GC185" i="1"/>
  <c r="GD185" i="1"/>
  <c r="FY113" i="1"/>
  <c r="FS113" i="1" s="1"/>
  <c r="FZ113" i="1"/>
  <c r="GA113" i="1"/>
  <c r="GB113" i="1"/>
  <c r="GC113" i="1"/>
  <c r="GD113" i="1"/>
  <c r="FY157" i="1"/>
  <c r="FS157" i="1" s="1"/>
  <c r="FZ157" i="1"/>
  <c r="GA157" i="1"/>
  <c r="GB157" i="1"/>
  <c r="GC157" i="1"/>
  <c r="GD157" i="1"/>
  <c r="FY173" i="1"/>
  <c r="FS173" i="1" s="1"/>
  <c r="FZ173" i="1"/>
  <c r="GA173" i="1"/>
  <c r="GB173" i="1"/>
  <c r="GC173" i="1"/>
  <c r="GD173" i="1"/>
  <c r="FY187" i="1"/>
  <c r="FS187" i="1" s="1"/>
  <c r="FZ187" i="1"/>
  <c r="GA187" i="1"/>
  <c r="GB187" i="1"/>
  <c r="GC187" i="1"/>
  <c r="GD187" i="1"/>
  <c r="FY198" i="1"/>
  <c r="FS198" i="1" s="1"/>
  <c r="FZ198" i="1"/>
  <c r="GA198" i="1"/>
  <c r="GB198" i="1"/>
  <c r="GC198" i="1"/>
  <c r="GD198" i="1"/>
  <c r="FY219" i="1"/>
  <c r="FS219" i="1" s="1"/>
  <c r="FZ219" i="1"/>
  <c r="GA219" i="1"/>
  <c r="GB219" i="1"/>
  <c r="GC219" i="1"/>
  <c r="GD219" i="1"/>
  <c r="FY80" i="1"/>
  <c r="FS80" i="1" s="1"/>
  <c r="FZ80" i="1"/>
  <c r="GA80" i="1"/>
  <c r="GB80" i="1"/>
  <c r="GC80" i="1"/>
  <c r="GD80" i="1"/>
  <c r="FY84" i="1"/>
  <c r="FS84" i="1" s="1"/>
  <c r="FZ84" i="1"/>
  <c r="GA84" i="1"/>
  <c r="GB84" i="1"/>
  <c r="GC84" i="1"/>
  <c r="GD84" i="1"/>
  <c r="FY278" i="1"/>
  <c r="FS278" i="1" s="1"/>
  <c r="FZ278" i="1"/>
  <c r="GA278" i="1"/>
  <c r="GB278" i="1"/>
  <c r="GC278" i="1"/>
  <c r="GD278" i="1"/>
  <c r="FY37" i="1"/>
  <c r="FS37" i="1" s="1"/>
  <c r="FZ37" i="1"/>
  <c r="GA37" i="1"/>
  <c r="GB37" i="1"/>
  <c r="GC37" i="1"/>
  <c r="GD37" i="1"/>
  <c r="FY60" i="1"/>
  <c r="FS60" i="1" s="1"/>
  <c r="FZ60" i="1"/>
  <c r="GA60" i="1"/>
  <c r="GB60" i="1"/>
  <c r="GC60" i="1"/>
  <c r="GD60" i="1"/>
  <c r="FY59" i="1"/>
  <c r="FS59" i="1" s="1"/>
  <c r="FZ59" i="1"/>
  <c r="GA59" i="1"/>
  <c r="GB59" i="1"/>
  <c r="GC59" i="1"/>
  <c r="GD59" i="1"/>
  <c r="FY256" i="1"/>
  <c r="FS256" i="1" s="1"/>
  <c r="FZ256" i="1"/>
  <c r="GA256" i="1"/>
  <c r="GB256" i="1"/>
  <c r="GC256" i="1"/>
  <c r="GD256" i="1"/>
  <c r="FY184" i="1"/>
  <c r="FS184" i="1" s="1"/>
  <c r="FZ184" i="1"/>
  <c r="GA184" i="1"/>
  <c r="GB184" i="1"/>
  <c r="GC184" i="1"/>
  <c r="GD184" i="1"/>
  <c r="FY224" i="1"/>
  <c r="FS224" i="1" s="1"/>
  <c r="FZ224" i="1"/>
  <c r="GA224" i="1"/>
  <c r="GB224" i="1"/>
  <c r="GC224" i="1"/>
  <c r="GD224" i="1"/>
  <c r="FY10" i="1"/>
  <c r="FS10" i="1" s="1"/>
  <c r="FZ10" i="1"/>
  <c r="GA10" i="1"/>
  <c r="GB10" i="1"/>
  <c r="GC10" i="1"/>
  <c r="GD10" i="1"/>
  <c r="FY94" i="1"/>
  <c r="FS94" i="1" s="1"/>
  <c r="FZ94" i="1"/>
  <c r="GA94" i="1"/>
  <c r="GB94" i="1"/>
  <c r="GC94" i="1"/>
  <c r="GD94" i="1"/>
  <c r="FY38" i="1"/>
  <c r="FS38" i="1" s="1"/>
  <c r="FZ38" i="1"/>
  <c r="GA38" i="1"/>
  <c r="GB38" i="1"/>
  <c r="GC38" i="1"/>
  <c r="GD38" i="1"/>
  <c r="FY115" i="1"/>
  <c r="FS115" i="1" s="1"/>
  <c r="FZ115" i="1"/>
  <c r="GA115" i="1"/>
  <c r="GB115" i="1"/>
  <c r="GC115" i="1"/>
  <c r="GD115" i="1"/>
  <c r="FY196" i="1"/>
  <c r="FS196" i="1" s="1"/>
  <c r="FZ196" i="1"/>
  <c r="GA196" i="1"/>
  <c r="GB196" i="1"/>
  <c r="GC196" i="1"/>
  <c r="GD196" i="1"/>
  <c r="FY246" i="1"/>
  <c r="FS246" i="1" s="1"/>
  <c r="FZ246" i="1"/>
  <c r="GA246" i="1"/>
  <c r="GB246" i="1"/>
  <c r="GC246" i="1"/>
  <c r="GD246" i="1"/>
  <c r="FY148" i="1"/>
  <c r="FS148" i="1" s="1"/>
  <c r="FZ148" i="1"/>
  <c r="GA148" i="1"/>
  <c r="GB148" i="1"/>
  <c r="GC148" i="1"/>
  <c r="GD148" i="1"/>
  <c r="FY149" i="1"/>
  <c r="FS149" i="1" s="1"/>
  <c r="FZ149" i="1"/>
  <c r="GA149" i="1"/>
  <c r="GB149" i="1"/>
  <c r="GC149" i="1"/>
  <c r="GD149" i="1"/>
  <c r="FY92" i="1"/>
  <c r="FS92" i="1" s="1"/>
  <c r="FZ92" i="1"/>
  <c r="GA92" i="1"/>
  <c r="GB92" i="1"/>
  <c r="GC92" i="1"/>
  <c r="GD92" i="1"/>
  <c r="FY259" i="1"/>
  <c r="FS259" i="1" s="1"/>
  <c r="FZ259" i="1"/>
  <c r="GA259" i="1"/>
  <c r="GB259" i="1"/>
  <c r="GC259" i="1"/>
  <c r="GD259" i="1"/>
  <c r="FY95" i="1"/>
  <c r="FS95" i="1" s="1"/>
  <c r="FZ95" i="1"/>
  <c r="GA95" i="1"/>
  <c r="GB95" i="1"/>
  <c r="GC95" i="1"/>
  <c r="GD95" i="1"/>
  <c r="FY190" i="1"/>
  <c r="FS190" i="1" s="1"/>
  <c r="FZ190" i="1"/>
  <c r="GA190" i="1"/>
  <c r="GB190" i="1"/>
  <c r="GC190" i="1"/>
  <c r="GD190" i="1"/>
  <c r="FY120" i="1"/>
  <c r="FS120" i="1" s="1"/>
  <c r="FZ120" i="1"/>
  <c r="GA120" i="1"/>
  <c r="GB120" i="1"/>
  <c r="GC120" i="1"/>
  <c r="GD120" i="1"/>
  <c r="FY269" i="1"/>
  <c r="FS269" i="1" s="1"/>
  <c r="FZ269" i="1"/>
  <c r="GA269" i="1"/>
  <c r="GB269" i="1"/>
  <c r="GC269" i="1"/>
  <c r="GD269" i="1"/>
  <c r="FY300" i="1"/>
  <c r="FS300" i="1" s="1"/>
  <c r="FZ300" i="1"/>
  <c r="GA300" i="1"/>
  <c r="GB300" i="1"/>
  <c r="GC300" i="1"/>
  <c r="GD300" i="1"/>
  <c r="FY181" i="1"/>
  <c r="FS181" i="1" s="1"/>
  <c r="FZ181" i="1"/>
  <c r="GA181" i="1"/>
  <c r="GB181" i="1"/>
  <c r="GC181" i="1"/>
  <c r="GD181" i="1"/>
  <c r="FY159" i="1"/>
  <c r="FS159" i="1" s="1"/>
  <c r="FZ159" i="1"/>
  <c r="GA159" i="1"/>
  <c r="GB159" i="1"/>
  <c r="GC159" i="1"/>
  <c r="GD159" i="1"/>
  <c r="FY222" i="1"/>
  <c r="FS222" i="1" s="1"/>
  <c r="FZ222" i="1"/>
  <c r="GA222" i="1"/>
  <c r="GB222" i="1"/>
  <c r="GC222" i="1"/>
  <c r="GD222" i="1"/>
  <c r="FY228" i="1"/>
  <c r="FS228" i="1" s="1"/>
  <c r="FZ228" i="1"/>
  <c r="GA228" i="1"/>
  <c r="GB228" i="1"/>
  <c r="GC228" i="1"/>
  <c r="GD228" i="1"/>
  <c r="FY274" i="1"/>
  <c r="FS274" i="1" s="1"/>
  <c r="FZ274" i="1"/>
  <c r="GA274" i="1"/>
  <c r="GB274" i="1"/>
  <c r="GC274" i="1"/>
  <c r="GD274" i="1"/>
  <c r="FY34" i="1"/>
  <c r="FS34" i="1" s="1"/>
  <c r="FZ34" i="1"/>
  <c r="GA34" i="1"/>
  <c r="GB34" i="1"/>
  <c r="GC34" i="1"/>
  <c r="GD34" i="1"/>
  <c r="FY57" i="1"/>
  <c r="FS57" i="1" s="1"/>
  <c r="FZ57" i="1"/>
  <c r="GA57" i="1"/>
  <c r="GB57" i="1"/>
  <c r="GC57" i="1"/>
  <c r="GD57" i="1"/>
  <c r="FY194" i="1"/>
  <c r="FS194" i="1" s="1"/>
  <c r="FZ194" i="1"/>
  <c r="GA194" i="1"/>
  <c r="GB194" i="1"/>
  <c r="GC194" i="1"/>
  <c r="GD194" i="1"/>
  <c r="FY227" i="1"/>
  <c r="FS227" i="1" s="1"/>
  <c r="FZ227" i="1"/>
  <c r="GA227" i="1"/>
  <c r="GB227" i="1"/>
  <c r="GC227" i="1"/>
  <c r="GD227" i="1"/>
  <c r="FY209" i="1"/>
  <c r="FS209" i="1" s="1"/>
  <c r="FZ209" i="1"/>
  <c r="GA209" i="1"/>
  <c r="GB209" i="1"/>
  <c r="GC209" i="1"/>
  <c r="GD209" i="1"/>
  <c r="FY297" i="1"/>
  <c r="FS297" i="1" s="1"/>
  <c r="FZ297" i="1"/>
  <c r="GA297" i="1"/>
  <c r="GB297" i="1"/>
  <c r="GC297" i="1"/>
  <c r="GD297" i="1"/>
  <c r="FY117" i="1"/>
  <c r="FS117" i="1" s="1"/>
  <c r="FZ117" i="1"/>
  <c r="GA117" i="1"/>
  <c r="GB117" i="1"/>
  <c r="GC117" i="1"/>
  <c r="GD117" i="1"/>
  <c r="FY124" i="1"/>
  <c r="FS124" i="1" s="1"/>
  <c r="FZ124" i="1"/>
  <c r="GA124" i="1"/>
  <c r="GB124" i="1"/>
  <c r="GC124" i="1"/>
  <c r="GD124" i="1"/>
  <c r="FY24" i="1"/>
  <c r="FS24" i="1" s="1"/>
  <c r="FZ24" i="1"/>
  <c r="GA24" i="1"/>
  <c r="GB24" i="1"/>
  <c r="GC24" i="1"/>
  <c r="GD24" i="1"/>
  <c r="FY68" i="1"/>
  <c r="FS68" i="1" s="1"/>
  <c r="FZ68" i="1"/>
  <c r="GA68" i="1"/>
  <c r="GB68" i="1"/>
  <c r="GC68" i="1"/>
  <c r="GD68" i="1"/>
  <c r="FY102" i="1"/>
  <c r="FS102" i="1" s="1"/>
  <c r="FZ102" i="1"/>
  <c r="GA102" i="1"/>
  <c r="GB102" i="1"/>
  <c r="GC102" i="1"/>
  <c r="GD102" i="1"/>
  <c r="FY170" i="1"/>
  <c r="FS170" i="1" s="1"/>
  <c r="FZ170" i="1"/>
  <c r="GA170" i="1"/>
  <c r="GB170" i="1"/>
  <c r="GC170" i="1"/>
  <c r="GD170" i="1"/>
  <c r="FY21" i="1"/>
  <c r="FS21" i="1" s="1"/>
  <c r="FZ21" i="1"/>
  <c r="GA21" i="1"/>
  <c r="GB21" i="1"/>
  <c r="GC21" i="1"/>
  <c r="GD21" i="1"/>
  <c r="FY106" i="1"/>
  <c r="FS106" i="1" s="1"/>
  <c r="FZ106" i="1"/>
  <c r="GA106" i="1"/>
  <c r="GB106" i="1"/>
  <c r="GC106" i="1"/>
  <c r="GD106" i="1"/>
  <c r="FY264" i="1"/>
  <c r="FS264" i="1" s="1"/>
  <c r="FZ264" i="1"/>
  <c r="GA264" i="1"/>
  <c r="GB264" i="1"/>
  <c r="GC264" i="1"/>
  <c r="GD264" i="1"/>
  <c r="FY192" i="1"/>
  <c r="FS192" i="1" s="1"/>
  <c r="FZ192" i="1"/>
  <c r="GA192" i="1"/>
  <c r="GB192" i="1"/>
  <c r="GC192" i="1"/>
  <c r="GD192" i="1"/>
  <c r="FY182" i="1"/>
  <c r="FS182" i="1" s="1"/>
  <c r="FZ182" i="1"/>
  <c r="GA182" i="1"/>
  <c r="GB182" i="1"/>
  <c r="GC182" i="1"/>
  <c r="GD182" i="1"/>
  <c r="FY210" i="1"/>
  <c r="FS210" i="1" s="1"/>
  <c r="FZ210" i="1"/>
  <c r="GA210" i="1"/>
  <c r="GB210" i="1"/>
  <c r="GC210" i="1"/>
  <c r="GD210" i="1"/>
  <c r="FY211" i="1"/>
  <c r="FS211" i="1" s="1"/>
  <c r="FZ211" i="1"/>
  <c r="GA211" i="1"/>
  <c r="GB211" i="1"/>
  <c r="GC211" i="1"/>
  <c r="GD211" i="1"/>
  <c r="FY281" i="1"/>
  <c r="FS281" i="1" s="1"/>
  <c r="FZ281" i="1"/>
  <c r="GA281" i="1"/>
  <c r="GB281" i="1"/>
  <c r="GC281" i="1"/>
  <c r="GD281" i="1"/>
  <c r="FY289" i="1"/>
  <c r="FS289" i="1" s="1"/>
  <c r="FZ289" i="1"/>
  <c r="GA289" i="1"/>
  <c r="GB289" i="1"/>
  <c r="GC289" i="1"/>
  <c r="GD289" i="1"/>
  <c r="FY32" i="1"/>
  <c r="FS32" i="1" s="1"/>
  <c r="FZ32" i="1"/>
  <c r="GA32" i="1"/>
  <c r="GB32" i="1"/>
  <c r="GC32" i="1"/>
  <c r="GD32" i="1"/>
  <c r="FY35" i="1"/>
  <c r="FS35" i="1" s="1"/>
  <c r="FZ35" i="1"/>
  <c r="GA35" i="1"/>
  <c r="GB35" i="1"/>
  <c r="GC35" i="1"/>
  <c r="GD35" i="1"/>
  <c r="FY201" i="1"/>
  <c r="FS201" i="1" s="1"/>
  <c r="FZ201" i="1"/>
  <c r="GA201" i="1"/>
  <c r="GB201" i="1"/>
  <c r="GC201" i="1"/>
  <c r="GD201" i="1"/>
  <c r="FY208" i="1"/>
  <c r="FS208" i="1" s="1"/>
  <c r="FZ208" i="1"/>
  <c r="GA208" i="1"/>
  <c r="GB208" i="1"/>
  <c r="GC208" i="1"/>
  <c r="GD208" i="1"/>
  <c r="FY250" i="1"/>
  <c r="FS250" i="1" s="1"/>
  <c r="FZ250" i="1"/>
  <c r="GA250" i="1"/>
  <c r="GB250" i="1"/>
  <c r="GC250" i="1"/>
  <c r="GD250" i="1"/>
  <c r="FY8" i="1"/>
  <c r="FS8" i="1" s="1"/>
  <c r="FZ8" i="1"/>
  <c r="GA8" i="1"/>
  <c r="GB8" i="1"/>
  <c r="GC8" i="1"/>
  <c r="GD8" i="1"/>
  <c r="FY46" i="1"/>
  <c r="FS46" i="1" s="1"/>
  <c r="FZ46" i="1"/>
  <c r="GA46" i="1"/>
  <c r="GB46" i="1"/>
  <c r="GC46" i="1"/>
  <c r="GD46" i="1"/>
  <c r="FY135" i="1"/>
  <c r="FS135" i="1" s="1"/>
  <c r="FZ135" i="1"/>
  <c r="GA135" i="1"/>
  <c r="GB135" i="1"/>
  <c r="GC135" i="1"/>
  <c r="GD135" i="1"/>
  <c r="FY141" i="1"/>
  <c r="FS141" i="1" s="1"/>
  <c r="FZ141" i="1"/>
  <c r="GA141" i="1"/>
  <c r="GB141" i="1"/>
  <c r="GC141" i="1"/>
  <c r="GD141" i="1"/>
  <c r="FY178" i="1"/>
  <c r="FS178" i="1" s="1"/>
  <c r="FZ178" i="1"/>
  <c r="GA178" i="1"/>
  <c r="GB178" i="1"/>
  <c r="GC178" i="1"/>
  <c r="GD178" i="1"/>
  <c r="FY193" i="1"/>
  <c r="FS193" i="1" s="1"/>
  <c r="FZ193" i="1"/>
  <c r="GA193" i="1"/>
  <c r="GB193" i="1"/>
  <c r="GC193" i="1"/>
  <c r="GD193" i="1"/>
  <c r="FY238" i="1"/>
  <c r="FS238" i="1" s="1"/>
  <c r="FZ238" i="1"/>
  <c r="GA238" i="1"/>
  <c r="GB238" i="1"/>
  <c r="GC238" i="1"/>
  <c r="GD238" i="1"/>
  <c r="FY249" i="1"/>
  <c r="FS249" i="1" s="1"/>
  <c r="FZ249" i="1"/>
  <c r="GA249" i="1"/>
  <c r="GB249" i="1"/>
  <c r="GC249" i="1"/>
  <c r="GD249" i="1"/>
  <c r="FY279" i="1"/>
  <c r="FS279" i="1" s="1"/>
  <c r="FZ279" i="1"/>
  <c r="GA279" i="1"/>
  <c r="GB279" i="1"/>
  <c r="GC279" i="1"/>
  <c r="GD279" i="1"/>
  <c r="FY30" i="1"/>
  <c r="FS30" i="1" s="1"/>
  <c r="FZ30" i="1"/>
  <c r="GA30" i="1"/>
  <c r="GB30" i="1"/>
  <c r="GC30" i="1"/>
  <c r="GD30" i="1"/>
  <c r="FY86" i="1"/>
  <c r="FS86" i="1" s="1"/>
  <c r="FZ86" i="1"/>
  <c r="GA86" i="1"/>
  <c r="GB86" i="1"/>
  <c r="GC86" i="1"/>
  <c r="GD86" i="1"/>
  <c r="FY96" i="1"/>
  <c r="FS96" i="1" s="1"/>
  <c r="FZ96" i="1"/>
  <c r="GA96" i="1"/>
  <c r="GB96" i="1"/>
  <c r="GC96" i="1"/>
  <c r="GD96" i="1"/>
  <c r="FY131" i="1"/>
  <c r="FS131" i="1" s="1"/>
  <c r="FZ131" i="1"/>
  <c r="GA131" i="1"/>
  <c r="GB131" i="1"/>
  <c r="GC131" i="1"/>
  <c r="GD131" i="1"/>
  <c r="FY110" i="1"/>
  <c r="FS110" i="1" s="1"/>
  <c r="FZ110" i="1"/>
  <c r="GA110" i="1"/>
  <c r="GB110" i="1"/>
  <c r="GC110" i="1"/>
  <c r="GD110" i="1"/>
  <c r="FY164" i="1"/>
  <c r="FS164" i="1" s="1"/>
  <c r="FZ164" i="1"/>
  <c r="GA164" i="1"/>
  <c r="GB164" i="1"/>
  <c r="GC164" i="1"/>
  <c r="GD164" i="1"/>
  <c r="FY205" i="1"/>
  <c r="FS205" i="1" s="1"/>
  <c r="FZ205" i="1"/>
  <c r="GA205" i="1"/>
  <c r="GB205" i="1"/>
  <c r="GC205" i="1"/>
  <c r="GD205" i="1"/>
  <c r="FY229" i="1"/>
  <c r="FS229" i="1" s="1"/>
  <c r="FZ229" i="1"/>
  <c r="GA229" i="1"/>
  <c r="GB229" i="1"/>
  <c r="GC229" i="1"/>
  <c r="GD229" i="1"/>
  <c r="FY287" i="1"/>
  <c r="FS287" i="1" s="1"/>
  <c r="FZ287" i="1"/>
  <c r="GA287" i="1"/>
  <c r="GB287" i="1"/>
  <c r="GC287" i="1"/>
  <c r="GD287" i="1"/>
  <c r="FY283" i="1"/>
  <c r="FS283" i="1" s="1"/>
  <c r="FZ283" i="1"/>
  <c r="GA283" i="1"/>
  <c r="GB283" i="1"/>
  <c r="GC283" i="1"/>
  <c r="GD283" i="1"/>
  <c r="FY76" i="1"/>
  <c r="FS76" i="1" s="1"/>
  <c r="FZ76" i="1"/>
  <c r="GA76" i="1"/>
  <c r="GB76" i="1"/>
  <c r="GC76" i="1"/>
  <c r="GD76" i="1"/>
  <c r="FY144" i="1"/>
  <c r="FS144" i="1" s="1"/>
  <c r="FZ144" i="1"/>
  <c r="GA144" i="1"/>
  <c r="GB144" i="1"/>
  <c r="GC144" i="1"/>
  <c r="GD144" i="1"/>
  <c r="FY61" i="1"/>
  <c r="FS61" i="1" s="1"/>
  <c r="FZ61" i="1"/>
  <c r="GA61" i="1"/>
  <c r="GB61" i="1"/>
  <c r="GC61" i="1"/>
  <c r="GD61" i="1"/>
  <c r="FY158" i="1"/>
  <c r="FS158" i="1" s="1"/>
  <c r="FZ158" i="1"/>
  <c r="GA158" i="1"/>
  <c r="GB158" i="1"/>
  <c r="GC158" i="1"/>
  <c r="GD158" i="1"/>
  <c r="FY162" i="1"/>
  <c r="FS162" i="1" s="1"/>
  <c r="FZ162" i="1"/>
  <c r="GA162" i="1"/>
  <c r="GB162" i="1"/>
  <c r="GC162" i="1"/>
  <c r="GD162" i="1"/>
  <c r="FY232" i="1"/>
  <c r="FS232" i="1" s="1"/>
  <c r="FZ232" i="1"/>
  <c r="GA232" i="1"/>
  <c r="GB232" i="1"/>
  <c r="GC232" i="1"/>
  <c r="GD232" i="1"/>
  <c r="FY255" i="1"/>
  <c r="FS255" i="1" s="1"/>
  <c r="FZ255" i="1"/>
  <c r="GA255" i="1"/>
  <c r="GB255" i="1"/>
  <c r="GC255" i="1"/>
  <c r="GD255" i="1"/>
  <c r="FY272" i="1"/>
  <c r="FS272" i="1" s="1"/>
  <c r="FZ272" i="1"/>
  <c r="GA272" i="1"/>
  <c r="GB272" i="1"/>
  <c r="GC272" i="1"/>
  <c r="GD272" i="1"/>
  <c r="FY85" i="1"/>
  <c r="FS85" i="1" s="1"/>
  <c r="FZ85" i="1"/>
  <c r="GA85" i="1"/>
  <c r="GB85" i="1"/>
  <c r="GC85" i="1"/>
  <c r="GD85" i="1"/>
  <c r="FY199" i="1"/>
  <c r="FS199" i="1" s="1"/>
  <c r="FZ199" i="1"/>
  <c r="GA199" i="1"/>
  <c r="GB199" i="1"/>
  <c r="GC199" i="1"/>
  <c r="GD199" i="1"/>
  <c r="FY129" i="1"/>
  <c r="FS129" i="1" s="1"/>
  <c r="FZ129" i="1"/>
  <c r="GA129" i="1"/>
  <c r="GB129" i="1"/>
  <c r="GC129" i="1"/>
  <c r="GD129" i="1"/>
  <c r="FY253" i="1"/>
  <c r="FS253" i="1" s="1"/>
  <c r="FZ253" i="1"/>
  <c r="GA253" i="1"/>
  <c r="GB253" i="1"/>
  <c r="GC253" i="1"/>
  <c r="GD253" i="1"/>
  <c r="FY15" i="1"/>
  <c r="FS15" i="1" s="1"/>
  <c r="FZ15" i="1"/>
  <c r="GA15" i="1"/>
  <c r="GB15" i="1"/>
  <c r="GC15" i="1"/>
  <c r="GD15" i="1"/>
  <c r="FY116" i="1"/>
  <c r="FS116" i="1" s="1"/>
  <c r="FZ116" i="1"/>
  <c r="GA116" i="1"/>
  <c r="GB116" i="1"/>
  <c r="GC116" i="1"/>
  <c r="GD116" i="1"/>
  <c r="FY183" i="1"/>
  <c r="FS183" i="1" s="1"/>
  <c r="FZ183" i="1"/>
  <c r="GA183" i="1"/>
  <c r="GB183" i="1"/>
  <c r="GC183" i="1"/>
  <c r="GD183" i="1"/>
  <c r="FY64" i="1"/>
  <c r="FS64" i="1" s="1"/>
  <c r="FZ64" i="1"/>
  <c r="GA64" i="1"/>
  <c r="GB64" i="1"/>
  <c r="GC64" i="1"/>
  <c r="GD64" i="1"/>
  <c r="FY22" i="1"/>
  <c r="FS22" i="1" s="1"/>
  <c r="FZ22" i="1"/>
  <c r="GA22" i="1"/>
  <c r="GB22" i="1"/>
  <c r="GC22" i="1"/>
  <c r="GD22" i="1"/>
  <c r="FY167" i="1"/>
  <c r="FS167" i="1" s="1"/>
  <c r="FZ167" i="1"/>
  <c r="GA167" i="1"/>
  <c r="GB167" i="1"/>
  <c r="GC167" i="1"/>
  <c r="GD167" i="1"/>
  <c r="FY97" i="1"/>
  <c r="FS97" i="1" s="1"/>
  <c r="FZ97" i="1"/>
  <c r="GA97" i="1"/>
  <c r="GB97" i="1"/>
  <c r="GC97" i="1"/>
  <c r="GD97" i="1"/>
  <c r="FY100" i="1"/>
  <c r="FS100" i="1" s="1"/>
  <c r="FZ100" i="1"/>
  <c r="GA100" i="1"/>
  <c r="GB100" i="1"/>
  <c r="GC100" i="1"/>
  <c r="GD100" i="1"/>
  <c r="FY62" i="1"/>
  <c r="FS62" i="1" s="1"/>
  <c r="FZ62" i="1"/>
  <c r="GA62" i="1"/>
  <c r="GB62" i="1"/>
  <c r="GC62" i="1"/>
  <c r="GD62" i="1"/>
  <c r="FY83" i="1"/>
  <c r="FS83" i="1" s="1"/>
  <c r="FZ83" i="1"/>
  <c r="GA83" i="1"/>
  <c r="GB83" i="1"/>
  <c r="GC83" i="1"/>
  <c r="GD83" i="1"/>
  <c r="X307" i="1"/>
  <c r="AQ307" i="1"/>
  <c r="BJ307" i="1"/>
  <c r="CC307" i="1"/>
  <c r="CV327" i="1"/>
  <c r="CV328" i="1"/>
  <c r="CV307" i="1"/>
  <c r="DO307" i="1"/>
  <c r="EH307" i="1"/>
  <c r="FA307" i="1"/>
  <c r="IX22" i="1" l="1"/>
  <c r="IX61" i="1"/>
  <c r="IX120" i="1"/>
  <c r="IX182" i="1"/>
  <c r="IX59" i="1"/>
  <c r="IX196" i="1"/>
  <c r="IX24" i="1"/>
  <c r="IX110" i="1"/>
  <c r="IX192" i="1"/>
  <c r="HP58" i="1"/>
  <c r="HP123" i="1"/>
  <c r="HP128" i="1"/>
  <c r="HP166" i="1"/>
  <c r="HP151" i="1"/>
  <c r="HP19" i="1"/>
  <c r="IX208" i="1"/>
  <c r="IX193" i="1"/>
  <c r="HP145" i="1"/>
  <c r="IX238" i="1"/>
  <c r="IX198" i="1"/>
  <c r="IX119" i="1"/>
  <c r="IX230" i="1"/>
  <c r="IX195" i="1"/>
  <c r="IX191" i="1"/>
  <c r="IX258" i="1"/>
  <c r="IX254" i="1"/>
  <c r="IX215" i="1"/>
  <c r="IX70" i="1"/>
  <c r="IX101" i="1"/>
  <c r="IX285" i="1"/>
  <c r="IX155" i="1"/>
  <c r="IX82" i="1"/>
  <c r="IX298" i="1"/>
  <c r="HP135" i="1"/>
  <c r="HP209" i="1"/>
  <c r="IX167" i="1"/>
  <c r="IX129" i="1"/>
  <c r="IX200" i="1"/>
  <c r="IX133" i="1"/>
  <c r="GI177" i="1"/>
  <c r="HP64" i="1"/>
  <c r="HP178" i="1"/>
  <c r="HP117" i="1"/>
  <c r="HP228" i="1"/>
  <c r="HP38" i="1"/>
  <c r="HP37" i="1"/>
  <c r="HP134" i="1"/>
  <c r="HP136" i="1"/>
  <c r="HP217" i="1"/>
  <c r="HP289" i="1"/>
  <c r="HP159" i="1"/>
  <c r="HP50" i="1"/>
  <c r="HP114" i="1"/>
  <c r="HP97" i="1"/>
  <c r="HP95" i="1"/>
  <c r="HP56" i="1"/>
  <c r="HP7" i="1"/>
  <c r="HP266" i="1"/>
  <c r="IX199" i="1"/>
  <c r="HP255" i="1"/>
  <c r="HP253" i="1"/>
  <c r="HP158" i="1"/>
  <c r="HP208" i="1"/>
  <c r="HP182" i="1"/>
  <c r="IX201" i="1"/>
  <c r="HP88" i="1"/>
  <c r="HP271" i="1"/>
  <c r="HP234" i="1"/>
  <c r="HP275" i="1"/>
  <c r="HP273" i="1"/>
  <c r="HP53" i="1"/>
  <c r="HP49" i="1"/>
  <c r="HP231" i="1"/>
  <c r="HP292" i="1"/>
  <c r="HP235" i="1"/>
  <c r="HP129" i="1"/>
  <c r="HP61" i="1"/>
  <c r="HP164" i="1"/>
  <c r="HP238" i="1"/>
  <c r="HP144" i="1"/>
  <c r="HP131" i="1"/>
  <c r="HP35" i="1"/>
  <c r="HP283" i="1"/>
  <c r="HP86" i="1"/>
  <c r="HP62" i="1"/>
  <c r="HP116" i="1"/>
  <c r="HP232" i="1"/>
  <c r="HP287" i="1"/>
  <c r="HP30" i="1"/>
  <c r="HP46" i="1"/>
  <c r="HP281" i="1"/>
  <c r="HP170" i="1"/>
  <c r="HP227" i="1"/>
  <c r="HP181" i="1"/>
  <c r="HP149" i="1"/>
  <c r="HP224" i="1"/>
  <c r="HP185" i="1"/>
  <c r="HP260" i="1"/>
  <c r="HP304" i="1"/>
  <c r="HP12" i="1"/>
  <c r="HP204" i="1"/>
  <c r="HP87" i="1"/>
  <c r="HP265" i="1"/>
  <c r="HP276" i="1"/>
  <c r="HP47" i="1"/>
  <c r="HP248" i="1"/>
  <c r="HP288" i="1"/>
  <c r="HP226" i="1"/>
  <c r="HP40" i="1"/>
  <c r="HP45" i="1"/>
  <c r="HP280" i="1"/>
  <c r="HP107" i="1"/>
  <c r="HP109" i="1"/>
  <c r="HP245" i="1"/>
  <c r="HP54" i="1"/>
  <c r="HP277" i="1"/>
  <c r="HP167" i="1"/>
  <c r="HP34" i="1"/>
  <c r="HP120" i="1"/>
  <c r="HP196" i="1"/>
  <c r="HP59" i="1"/>
  <c r="HP198" i="1"/>
  <c r="HP72" i="1"/>
  <c r="HP218" i="1"/>
  <c r="HP191" i="1"/>
  <c r="HP258" i="1"/>
  <c r="HP91" i="1"/>
  <c r="HP254" i="1"/>
  <c r="HP215" i="1"/>
  <c r="HP130" i="1"/>
  <c r="HP70" i="1"/>
  <c r="HP101" i="1"/>
  <c r="HP285" i="1"/>
  <c r="HP200" i="1"/>
  <c r="HP133" i="1"/>
  <c r="HP146" i="1"/>
  <c r="HP82" i="1"/>
  <c r="HP298" i="1"/>
  <c r="IX100" i="1"/>
  <c r="IX15" i="1"/>
  <c r="IX162" i="1"/>
  <c r="IX229" i="1"/>
  <c r="IX279" i="1"/>
  <c r="IX8" i="1"/>
  <c r="IX211" i="1"/>
  <c r="IX102" i="1"/>
  <c r="IX194" i="1"/>
  <c r="IX148" i="1"/>
  <c r="IX184" i="1"/>
  <c r="IX176" i="1"/>
  <c r="HP291" i="1"/>
  <c r="HP44" i="1"/>
  <c r="HP73" i="1"/>
  <c r="HP147" i="1"/>
  <c r="HP154" i="1"/>
  <c r="HP125" i="1"/>
  <c r="HP252" i="1"/>
  <c r="IX34" i="1"/>
  <c r="HP96" i="1"/>
  <c r="HP157" i="1"/>
  <c r="HP220" i="1"/>
  <c r="HP71" i="1"/>
  <c r="HP263" i="1"/>
  <c r="HP27" i="1"/>
  <c r="HP78" i="1"/>
  <c r="HP296" i="1"/>
  <c r="FS177" i="1"/>
  <c r="HP83" i="1"/>
  <c r="HP183" i="1"/>
  <c r="HP92" i="1"/>
  <c r="HP10" i="1"/>
  <c r="HP84" i="1"/>
  <c r="HP113" i="1"/>
  <c r="HP112" i="1"/>
  <c r="HP138" i="1"/>
  <c r="HP103" i="1"/>
  <c r="HP247" i="1"/>
  <c r="HP180" i="1"/>
  <c r="HP111" i="1"/>
  <c r="HP23" i="1"/>
  <c r="HP16" i="1"/>
  <c r="HP42" i="1"/>
  <c r="HP299" i="1"/>
  <c r="HP221" i="1"/>
  <c r="HP284" i="1"/>
  <c r="HP239" i="1"/>
  <c r="HP168" i="1"/>
  <c r="HP55" i="1"/>
  <c r="HP39" i="1"/>
  <c r="IX64" i="1"/>
  <c r="IX85" i="1"/>
  <c r="IX144" i="1"/>
  <c r="IX35" i="1"/>
  <c r="IX228" i="1"/>
  <c r="IX38" i="1"/>
  <c r="IX165" i="1"/>
  <c r="IX134" i="1"/>
  <c r="IX58" i="1"/>
  <c r="IX7" i="1"/>
  <c r="IX121" i="1"/>
  <c r="IX175" i="1"/>
  <c r="IX123" i="1"/>
  <c r="IX145" i="1"/>
  <c r="IX217" i="1"/>
  <c r="IX128" i="1"/>
  <c r="IX166" i="1"/>
  <c r="IX99" i="1"/>
  <c r="HP80" i="1"/>
  <c r="HP41" i="1"/>
  <c r="HP36" i="1"/>
  <c r="HP267" i="1"/>
  <c r="IX272" i="1"/>
  <c r="IX76" i="1"/>
  <c r="IX96" i="1"/>
  <c r="IX141" i="1"/>
  <c r="IX32" i="1"/>
  <c r="IX106" i="1"/>
  <c r="IX297" i="1"/>
  <c r="IX222" i="1"/>
  <c r="IX259" i="1"/>
  <c r="IX94" i="1"/>
  <c r="IX278" i="1"/>
  <c r="IX157" i="1"/>
  <c r="IX233" i="1"/>
  <c r="IX220" i="1"/>
  <c r="IX223" i="1"/>
  <c r="IX197" i="1"/>
  <c r="IX71" i="1"/>
  <c r="IX263" i="1"/>
  <c r="IX25" i="1"/>
  <c r="IX270" i="1"/>
  <c r="IX28" i="1"/>
  <c r="IX172" i="1"/>
  <c r="IX43" i="1"/>
  <c r="IX150" i="1"/>
  <c r="IX27" i="1"/>
  <c r="IX78" i="1"/>
  <c r="IX296" i="1"/>
  <c r="IX3" i="1"/>
  <c r="IX5" i="1"/>
  <c r="IX50" i="1"/>
  <c r="IX51" i="1"/>
  <c r="IX6" i="1"/>
  <c r="IX114" i="1"/>
  <c r="HP127" i="1"/>
  <c r="HP174" i="1"/>
  <c r="HP142" i="1"/>
  <c r="HP155" i="1"/>
  <c r="IX253" i="1"/>
  <c r="IX158" i="1"/>
  <c r="IX249" i="1"/>
  <c r="IX250" i="1"/>
  <c r="IX210" i="1"/>
  <c r="IX269" i="1"/>
  <c r="IX246" i="1"/>
  <c r="IX256" i="1"/>
  <c r="IX219" i="1"/>
  <c r="IX88" i="1"/>
  <c r="IX127" i="1"/>
  <c r="IX174" i="1"/>
  <c r="IX271" i="1"/>
  <c r="IX234" i="1"/>
  <c r="IX275" i="1"/>
  <c r="IX4" i="1"/>
  <c r="IX53" i="1"/>
  <c r="IX49" i="1"/>
  <c r="IX231" i="1"/>
  <c r="IX235" i="1"/>
  <c r="IX142" i="1"/>
  <c r="IX156" i="1"/>
  <c r="IX143" i="1"/>
  <c r="IX244" i="1"/>
  <c r="IX132" i="1"/>
  <c r="IX152" i="1"/>
  <c r="IX243" i="1"/>
  <c r="HP85" i="1"/>
  <c r="HP173" i="1"/>
  <c r="HP121" i="1"/>
  <c r="HP175" i="1"/>
  <c r="IX164" i="1"/>
  <c r="IX218" i="1"/>
  <c r="HP28" i="1"/>
  <c r="HP3" i="1"/>
  <c r="HP5" i="1"/>
  <c r="HP6" i="1"/>
  <c r="HP2" i="1"/>
  <c r="HP139" i="1"/>
  <c r="HP205" i="1"/>
  <c r="HP249" i="1"/>
  <c r="HP250" i="1"/>
  <c r="HP210" i="1"/>
  <c r="HP68" i="1"/>
  <c r="HP57" i="1"/>
  <c r="HP246" i="1"/>
  <c r="HP256" i="1"/>
  <c r="HP156" i="1"/>
  <c r="HP143" i="1"/>
  <c r="HP244" i="1"/>
  <c r="HP132" i="1"/>
  <c r="HP152" i="1"/>
  <c r="HP243" i="1"/>
  <c r="IX300" i="1"/>
  <c r="IX237" i="1"/>
  <c r="IX203" i="1"/>
  <c r="IX301" i="1"/>
  <c r="IX11" i="1"/>
  <c r="IX20" i="1"/>
  <c r="IX186" i="1"/>
  <c r="IX108" i="1"/>
  <c r="IX105" i="1"/>
  <c r="IX126" i="1"/>
  <c r="IX261" i="1"/>
  <c r="IX18" i="1"/>
  <c r="IX140" i="1"/>
  <c r="IX214" i="1"/>
  <c r="IX213" i="1"/>
  <c r="IX225" i="1"/>
  <c r="IX118" i="1"/>
  <c r="IX93" i="1"/>
  <c r="IX293" i="1"/>
  <c r="IX163" i="1"/>
  <c r="IX212" i="1"/>
  <c r="IX262" i="1"/>
  <c r="IX251" i="1"/>
  <c r="HP110" i="1"/>
  <c r="HP193" i="1"/>
  <c r="HP124" i="1"/>
  <c r="HP274" i="1"/>
  <c r="HP190" i="1"/>
  <c r="HP115" i="1"/>
  <c r="HP60" i="1"/>
  <c r="HP187" i="1"/>
  <c r="HP9" i="1"/>
  <c r="HP161" i="1"/>
  <c r="HP33" i="1"/>
  <c r="HP240" i="1"/>
  <c r="HP295" i="1"/>
  <c r="HP171" i="1"/>
  <c r="HP104" i="1"/>
  <c r="HP294" i="1"/>
  <c r="HP26" i="1"/>
  <c r="IX97" i="1"/>
  <c r="IX273" i="1"/>
  <c r="IX292" i="1"/>
  <c r="HP264" i="1"/>
  <c r="HP165" i="1"/>
  <c r="HP202" i="1"/>
  <c r="HP90" i="1"/>
  <c r="HP81" i="1"/>
  <c r="IX72" i="1"/>
  <c r="IX137" i="1"/>
  <c r="IX91" i="1"/>
  <c r="IX130" i="1"/>
  <c r="IX146" i="1"/>
  <c r="HP141" i="1"/>
  <c r="HP32" i="1"/>
  <c r="HP106" i="1"/>
  <c r="HP297" i="1"/>
  <c r="HP222" i="1"/>
  <c r="HP94" i="1"/>
  <c r="HP172" i="1"/>
  <c r="HP43" i="1"/>
  <c r="HP150" i="1"/>
  <c r="HP31" i="1"/>
  <c r="IX131" i="1"/>
  <c r="IX178" i="1"/>
  <c r="IX264" i="1"/>
  <c r="IX117" i="1"/>
  <c r="IX37" i="1"/>
  <c r="IX173" i="1"/>
  <c r="IX202" i="1"/>
  <c r="IX236" i="1"/>
  <c r="IX136" i="1"/>
  <c r="IX90" i="1"/>
  <c r="IX81" i="1"/>
  <c r="IX56" i="1"/>
  <c r="IX266" i="1"/>
  <c r="IX151" i="1"/>
  <c r="IX19" i="1"/>
  <c r="IX67" i="1"/>
  <c r="HO83" i="1"/>
  <c r="HN83" i="1"/>
  <c r="HO283" i="1"/>
  <c r="HN283" i="1"/>
  <c r="HO92" i="1"/>
  <c r="HN92" i="1"/>
  <c r="HO247" i="1"/>
  <c r="HN247" i="1"/>
  <c r="HO180" i="1"/>
  <c r="HN180" i="1"/>
  <c r="IW64" i="1"/>
  <c r="IV64" i="1"/>
  <c r="IW85" i="1"/>
  <c r="IV85" i="1"/>
  <c r="IW144" i="1"/>
  <c r="IV144" i="1"/>
  <c r="IW131" i="1"/>
  <c r="IV131" i="1"/>
  <c r="IW178" i="1"/>
  <c r="IV178" i="1"/>
  <c r="IW35" i="1"/>
  <c r="IV35" i="1"/>
  <c r="IW264" i="1"/>
  <c r="IV264" i="1"/>
  <c r="IW117" i="1"/>
  <c r="IV117" i="1"/>
  <c r="IW228" i="1"/>
  <c r="IV228" i="1"/>
  <c r="IW95" i="1"/>
  <c r="IV95" i="1"/>
  <c r="IW38" i="1"/>
  <c r="IV38" i="1"/>
  <c r="IW37" i="1"/>
  <c r="IV37" i="1"/>
  <c r="IW173" i="1"/>
  <c r="IV173" i="1"/>
  <c r="IW165" i="1"/>
  <c r="IV165" i="1"/>
  <c r="IW202" i="1"/>
  <c r="IV202" i="1"/>
  <c r="IW236" i="1"/>
  <c r="IV236" i="1"/>
  <c r="IW134" i="1"/>
  <c r="IV134" i="1"/>
  <c r="IW136" i="1"/>
  <c r="IV136" i="1"/>
  <c r="IW90" i="1"/>
  <c r="IV90" i="1"/>
  <c r="IW81" i="1"/>
  <c r="IV81" i="1"/>
  <c r="IW56" i="1"/>
  <c r="IV56" i="1"/>
  <c r="IW58" i="1"/>
  <c r="IV58" i="1"/>
  <c r="IW7" i="1"/>
  <c r="IV7" i="1"/>
  <c r="IW121" i="1"/>
  <c r="IV121" i="1"/>
  <c r="IW175" i="1"/>
  <c r="IV175" i="1"/>
  <c r="IW123" i="1"/>
  <c r="IV123" i="1"/>
  <c r="IW145" i="1"/>
  <c r="IV145" i="1"/>
  <c r="IW217" i="1"/>
  <c r="IV217" i="1"/>
  <c r="IW128" i="1"/>
  <c r="IV128" i="1"/>
  <c r="IW166" i="1"/>
  <c r="IV166" i="1"/>
  <c r="IW99" i="1"/>
  <c r="IV99" i="1"/>
  <c r="IW266" i="1"/>
  <c r="IV266" i="1"/>
  <c r="IW151" i="1"/>
  <c r="IV151" i="1"/>
  <c r="IW19" i="1"/>
  <c r="IV19" i="1"/>
  <c r="IW67" i="1"/>
  <c r="IV67" i="1"/>
  <c r="HO255" i="1"/>
  <c r="HN255" i="1"/>
  <c r="HO289" i="1"/>
  <c r="HN289" i="1"/>
  <c r="HO209" i="1"/>
  <c r="HN209" i="1"/>
  <c r="HO84" i="1"/>
  <c r="HN84" i="1"/>
  <c r="HO111" i="1"/>
  <c r="HN111" i="1"/>
  <c r="HO31" i="1"/>
  <c r="HN31" i="1"/>
  <c r="HO55" i="1"/>
  <c r="HN55" i="1"/>
  <c r="HO62" i="1"/>
  <c r="HN62" i="1"/>
  <c r="HP100" i="1"/>
  <c r="HO116" i="1"/>
  <c r="HN116" i="1"/>
  <c r="HP15" i="1"/>
  <c r="HO232" i="1"/>
  <c r="HN232" i="1"/>
  <c r="HP162" i="1"/>
  <c r="HO287" i="1"/>
  <c r="HN287" i="1"/>
  <c r="HP229" i="1"/>
  <c r="HO30" i="1"/>
  <c r="HN30" i="1"/>
  <c r="HP279" i="1"/>
  <c r="HO46" i="1"/>
  <c r="HN46" i="1"/>
  <c r="HP8" i="1"/>
  <c r="HO281" i="1"/>
  <c r="HN281" i="1"/>
  <c r="HP211" i="1"/>
  <c r="HO170" i="1"/>
  <c r="HN170" i="1"/>
  <c r="HP102" i="1"/>
  <c r="HO227" i="1"/>
  <c r="HN227" i="1"/>
  <c r="HP194" i="1"/>
  <c r="HO181" i="1"/>
  <c r="HN181" i="1"/>
  <c r="HP300" i="1"/>
  <c r="HO149" i="1"/>
  <c r="HN149" i="1"/>
  <c r="HP148" i="1"/>
  <c r="HO224" i="1"/>
  <c r="HN224" i="1"/>
  <c r="HP184" i="1"/>
  <c r="HO80" i="1"/>
  <c r="HN80" i="1"/>
  <c r="HO185" i="1"/>
  <c r="HN185" i="1"/>
  <c r="HO260" i="1"/>
  <c r="HN260" i="1"/>
  <c r="HP237" i="1"/>
  <c r="HO304" i="1"/>
  <c r="HN304" i="1"/>
  <c r="HP203" i="1"/>
  <c r="HO12" i="1"/>
  <c r="HN12" i="1"/>
  <c r="HP301" i="1"/>
  <c r="HO204" i="1"/>
  <c r="HN204" i="1"/>
  <c r="HP11" i="1"/>
  <c r="HO87" i="1"/>
  <c r="HN87" i="1"/>
  <c r="HP20" i="1"/>
  <c r="HO265" i="1"/>
  <c r="HN265" i="1"/>
  <c r="HP186" i="1"/>
  <c r="HO276" i="1"/>
  <c r="HN276" i="1"/>
  <c r="HP108" i="1"/>
  <c r="HO47" i="1"/>
  <c r="HN47" i="1"/>
  <c r="HP105" i="1"/>
  <c r="HO248" i="1"/>
  <c r="HN248" i="1"/>
  <c r="HP126" i="1"/>
  <c r="HO288" i="1"/>
  <c r="HN288" i="1"/>
  <c r="HP261" i="1"/>
  <c r="HO41" i="1"/>
  <c r="HN41" i="1"/>
  <c r="HP18" i="1"/>
  <c r="HO226" i="1"/>
  <c r="HN226" i="1"/>
  <c r="HP140" i="1"/>
  <c r="HO40" i="1"/>
  <c r="HN40" i="1"/>
  <c r="HP214" i="1"/>
  <c r="HO45" i="1"/>
  <c r="HN45" i="1"/>
  <c r="HP213" i="1"/>
  <c r="HO280" i="1"/>
  <c r="HN280" i="1"/>
  <c r="HP225" i="1"/>
  <c r="HO36" i="1"/>
  <c r="HN36" i="1"/>
  <c r="HP118" i="1"/>
  <c r="HO107" i="1"/>
  <c r="HN107" i="1"/>
  <c r="HP93" i="1"/>
  <c r="HO109" i="1"/>
  <c r="HN109" i="1"/>
  <c r="HP293" i="1"/>
  <c r="HO267" i="1"/>
  <c r="HN267" i="1"/>
  <c r="HO245" i="1"/>
  <c r="HN245" i="1"/>
  <c r="HP212" i="1"/>
  <c r="HO54" i="1"/>
  <c r="HN54" i="1"/>
  <c r="HP262" i="1"/>
  <c r="HO277" i="1"/>
  <c r="HN277" i="1"/>
  <c r="HP302" i="1"/>
  <c r="IX83" i="1"/>
  <c r="IX183" i="1"/>
  <c r="IW272" i="1"/>
  <c r="IV272" i="1"/>
  <c r="IX255" i="1"/>
  <c r="IW76" i="1"/>
  <c r="IV76" i="1"/>
  <c r="IX283" i="1"/>
  <c r="IW96" i="1"/>
  <c r="IV96" i="1"/>
  <c r="IX86" i="1"/>
  <c r="IW141" i="1"/>
  <c r="IV141" i="1"/>
  <c r="IX135" i="1"/>
  <c r="IW32" i="1"/>
  <c r="IV32" i="1"/>
  <c r="IX289" i="1"/>
  <c r="IW106" i="1"/>
  <c r="IV106" i="1"/>
  <c r="IX21" i="1"/>
  <c r="IW297" i="1"/>
  <c r="IV297" i="1"/>
  <c r="IX209" i="1"/>
  <c r="IW222" i="1"/>
  <c r="IV222" i="1"/>
  <c r="IX159" i="1"/>
  <c r="IW259" i="1"/>
  <c r="IV259" i="1"/>
  <c r="IX92" i="1"/>
  <c r="IW94" i="1"/>
  <c r="IV94" i="1"/>
  <c r="IX10" i="1"/>
  <c r="IW278" i="1"/>
  <c r="IV278" i="1"/>
  <c r="IX84" i="1"/>
  <c r="IW157" i="1"/>
  <c r="IV157" i="1"/>
  <c r="IX113" i="1"/>
  <c r="IW233" i="1"/>
  <c r="IV233" i="1"/>
  <c r="IX112" i="1"/>
  <c r="IW220" i="1"/>
  <c r="IV220" i="1"/>
  <c r="IX138" i="1"/>
  <c r="IW223" i="1"/>
  <c r="IV223" i="1"/>
  <c r="IX103" i="1"/>
  <c r="IW197" i="1"/>
  <c r="IV197" i="1"/>
  <c r="IX2" i="1"/>
  <c r="IW71" i="1"/>
  <c r="IV71" i="1"/>
  <c r="IX89" i="1"/>
  <c r="IW263" i="1"/>
  <c r="IV263" i="1"/>
  <c r="IX247" i="1"/>
  <c r="IW25" i="1"/>
  <c r="IV25" i="1"/>
  <c r="IX180" i="1"/>
  <c r="IW270" i="1"/>
  <c r="IV270" i="1"/>
  <c r="IX111" i="1"/>
  <c r="IW28" i="1"/>
  <c r="IV28" i="1"/>
  <c r="IX23" i="1"/>
  <c r="IW172" i="1"/>
  <c r="IV172" i="1"/>
  <c r="IX16" i="1"/>
  <c r="IW43" i="1"/>
  <c r="IV43" i="1"/>
  <c r="IX42" i="1"/>
  <c r="IW150" i="1"/>
  <c r="IV150" i="1"/>
  <c r="IX31" i="1"/>
  <c r="IW27" i="1"/>
  <c r="IV27" i="1"/>
  <c r="IX299" i="1"/>
  <c r="IW78" i="1"/>
  <c r="IV78" i="1"/>
  <c r="IX221" i="1"/>
  <c r="IW296" i="1"/>
  <c r="IV296" i="1"/>
  <c r="IX284" i="1"/>
  <c r="IW3" i="1"/>
  <c r="IV3" i="1"/>
  <c r="IX239" i="1"/>
  <c r="IW5" i="1"/>
  <c r="IV5" i="1"/>
  <c r="IX139" i="1"/>
  <c r="IW50" i="1"/>
  <c r="IV50" i="1"/>
  <c r="IX168" i="1"/>
  <c r="IX55" i="1"/>
  <c r="IW51" i="1"/>
  <c r="IV51" i="1"/>
  <c r="IX39" i="1"/>
  <c r="IW6" i="1"/>
  <c r="IV6" i="1"/>
  <c r="IW114" i="1"/>
  <c r="IV114" i="1"/>
  <c r="IX216" i="1"/>
  <c r="HP67" i="1"/>
  <c r="IX63" i="1"/>
  <c r="HO103" i="1"/>
  <c r="HN103" i="1"/>
  <c r="HO2" i="1"/>
  <c r="HN2" i="1"/>
  <c r="HO23" i="1"/>
  <c r="HN23" i="1"/>
  <c r="HO100" i="1"/>
  <c r="HN100" i="1"/>
  <c r="HO15" i="1"/>
  <c r="HN15" i="1"/>
  <c r="HO162" i="1"/>
  <c r="HN162" i="1"/>
  <c r="HO229" i="1"/>
  <c r="HN229" i="1"/>
  <c r="HO279" i="1"/>
  <c r="HN279" i="1"/>
  <c r="HO8" i="1"/>
  <c r="HN8" i="1"/>
  <c r="HO211" i="1"/>
  <c r="HN211" i="1"/>
  <c r="HO102" i="1"/>
  <c r="HN102" i="1"/>
  <c r="HO194" i="1"/>
  <c r="HN194" i="1"/>
  <c r="HO300" i="1"/>
  <c r="HN300" i="1"/>
  <c r="HO148" i="1"/>
  <c r="HN148" i="1"/>
  <c r="HO184" i="1"/>
  <c r="HN184" i="1"/>
  <c r="HP219" i="1"/>
  <c r="HO237" i="1"/>
  <c r="HN237" i="1"/>
  <c r="HO203" i="1"/>
  <c r="HN203" i="1"/>
  <c r="HO301" i="1"/>
  <c r="HN301" i="1"/>
  <c r="HO11" i="1"/>
  <c r="HN11" i="1"/>
  <c r="HO20" i="1"/>
  <c r="HN20" i="1"/>
  <c r="HO186" i="1"/>
  <c r="HN186" i="1"/>
  <c r="HP4" i="1"/>
  <c r="HO108" i="1"/>
  <c r="HN108" i="1"/>
  <c r="HO105" i="1"/>
  <c r="HN105" i="1"/>
  <c r="HO126" i="1"/>
  <c r="HN126" i="1"/>
  <c r="HO261" i="1"/>
  <c r="HN261" i="1"/>
  <c r="HO18" i="1"/>
  <c r="HN18" i="1"/>
  <c r="HO140" i="1"/>
  <c r="HN140" i="1"/>
  <c r="HO214" i="1"/>
  <c r="HN214" i="1"/>
  <c r="HO213" i="1"/>
  <c r="HN213" i="1"/>
  <c r="HO225" i="1"/>
  <c r="HN225" i="1"/>
  <c r="HO118" i="1"/>
  <c r="HN118" i="1"/>
  <c r="HO93" i="1"/>
  <c r="HN93" i="1"/>
  <c r="HO293" i="1"/>
  <c r="HN293" i="1"/>
  <c r="HO212" i="1"/>
  <c r="HN212" i="1"/>
  <c r="HO262" i="1"/>
  <c r="HN262" i="1"/>
  <c r="HO302" i="1"/>
  <c r="HN302" i="1"/>
  <c r="IW83" i="1"/>
  <c r="IV83" i="1"/>
  <c r="IX62" i="1"/>
  <c r="IW183" i="1"/>
  <c r="IV183" i="1"/>
  <c r="IX116" i="1"/>
  <c r="IW255" i="1"/>
  <c r="IV255" i="1"/>
  <c r="IX232" i="1"/>
  <c r="IW283" i="1"/>
  <c r="IV283" i="1"/>
  <c r="IX287" i="1"/>
  <c r="IW86" i="1"/>
  <c r="IV86" i="1"/>
  <c r="IX30" i="1"/>
  <c r="IW135" i="1"/>
  <c r="IV135" i="1"/>
  <c r="IX46" i="1"/>
  <c r="IW289" i="1"/>
  <c r="IV289" i="1"/>
  <c r="IX281" i="1"/>
  <c r="IW21" i="1"/>
  <c r="IV21" i="1"/>
  <c r="IX170" i="1"/>
  <c r="IW209" i="1"/>
  <c r="IV209" i="1"/>
  <c r="IX227" i="1"/>
  <c r="IW159" i="1"/>
  <c r="IV159" i="1"/>
  <c r="IX181" i="1"/>
  <c r="IW92" i="1"/>
  <c r="IV92" i="1"/>
  <c r="IX149" i="1"/>
  <c r="IW10" i="1"/>
  <c r="IV10" i="1"/>
  <c r="IX224" i="1"/>
  <c r="IW84" i="1"/>
  <c r="IV84" i="1"/>
  <c r="IX80" i="1"/>
  <c r="IW113" i="1"/>
  <c r="IV113" i="1"/>
  <c r="IX185" i="1"/>
  <c r="IW112" i="1"/>
  <c r="IV112" i="1"/>
  <c r="IX260" i="1"/>
  <c r="IW138" i="1"/>
  <c r="IV138" i="1"/>
  <c r="IX304" i="1"/>
  <c r="IW103" i="1"/>
  <c r="IV103" i="1"/>
  <c r="IX12" i="1"/>
  <c r="IW2" i="1"/>
  <c r="IV2" i="1"/>
  <c r="IX204" i="1"/>
  <c r="IW89" i="1"/>
  <c r="IV89" i="1"/>
  <c r="IX87" i="1"/>
  <c r="IW247" i="1"/>
  <c r="IV247" i="1"/>
  <c r="IX265" i="1"/>
  <c r="IW180" i="1"/>
  <c r="IV180" i="1"/>
  <c r="IX276" i="1"/>
  <c r="IW111" i="1"/>
  <c r="IV111" i="1"/>
  <c r="IX47" i="1"/>
  <c r="IW23" i="1"/>
  <c r="IV23" i="1"/>
  <c r="IX248" i="1"/>
  <c r="IW16" i="1"/>
  <c r="IV16" i="1"/>
  <c r="IX288" i="1"/>
  <c r="IW42" i="1"/>
  <c r="IV42" i="1"/>
  <c r="IX41" i="1"/>
  <c r="IW31" i="1"/>
  <c r="IV31" i="1"/>
  <c r="IX226" i="1"/>
  <c r="IW299" i="1"/>
  <c r="IV299" i="1"/>
  <c r="IX40" i="1"/>
  <c r="IW221" i="1"/>
  <c r="IV221" i="1"/>
  <c r="IX45" i="1"/>
  <c r="IW284" i="1"/>
  <c r="IV284" i="1"/>
  <c r="IX280" i="1"/>
  <c r="IW239" i="1"/>
  <c r="IV239" i="1"/>
  <c r="IX36" i="1"/>
  <c r="IW139" i="1"/>
  <c r="IV139" i="1"/>
  <c r="IX107" i="1"/>
  <c r="IW168" i="1"/>
  <c r="IV168" i="1"/>
  <c r="IX109" i="1"/>
  <c r="IW55" i="1"/>
  <c r="IV55" i="1"/>
  <c r="IX267" i="1"/>
  <c r="IW39" i="1"/>
  <c r="IV39" i="1"/>
  <c r="IX245" i="1"/>
  <c r="IX54" i="1"/>
  <c r="IW216" i="1"/>
  <c r="IV216" i="1"/>
  <c r="IX277" i="1"/>
  <c r="HO67" i="1"/>
  <c r="HN67" i="1"/>
  <c r="IW63" i="1"/>
  <c r="IV63" i="1"/>
  <c r="FR177" i="1"/>
  <c r="FQ177" i="1"/>
  <c r="HO97" i="1"/>
  <c r="HN97" i="1"/>
  <c r="HO253" i="1"/>
  <c r="HN253" i="1"/>
  <c r="HO158" i="1"/>
  <c r="HN158" i="1"/>
  <c r="HO205" i="1"/>
  <c r="HN205" i="1"/>
  <c r="HO249" i="1"/>
  <c r="HN249" i="1"/>
  <c r="HO250" i="1"/>
  <c r="HN250" i="1"/>
  <c r="HO210" i="1"/>
  <c r="HN210" i="1"/>
  <c r="HO68" i="1"/>
  <c r="HN68" i="1"/>
  <c r="HO57" i="1"/>
  <c r="HN57" i="1"/>
  <c r="HO246" i="1"/>
  <c r="HN246" i="1"/>
  <c r="HO256" i="1"/>
  <c r="HN256" i="1"/>
  <c r="HO219" i="1"/>
  <c r="HN219" i="1"/>
  <c r="HO88" i="1"/>
  <c r="HN88" i="1"/>
  <c r="HO127" i="1"/>
  <c r="HN127" i="1"/>
  <c r="HP119" i="1"/>
  <c r="HO174" i="1"/>
  <c r="HN174" i="1"/>
  <c r="HP137" i="1"/>
  <c r="HO271" i="1"/>
  <c r="HN271" i="1"/>
  <c r="HP230" i="1"/>
  <c r="HO234" i="1"/>
  <c r="HN234" i="1"/>
  <c r="HP195" i="1"/>
  <c r="HO275" i="1"/>
  <c r="HN275" i="1"/>
  <c r="HO4" i="1"/>
  <c r="HN4" i="1"/>
  <c r="HO273" i="1"/>
  <c r="HN273" i="1"/>
  <c r="HO53" i="1"/>
  <c r="HN53" i="1"/>
  <c r="HO49" i="1"/>
  <c r="HN49" i="1"/>
  <c r="HO231" i="1"/>
  <c r="HN231" i="1"/>
  <c r="HO292" i="1"/>
  <c r="HN292" i="1"/>
  <c r="HO235" i="1"/>
  <c r="HN235" i="1"/>
  <c r="HO142" i="1"/>
  <c r="HN142" i="1"/>
  <c r="HO156" i="1"/>
  <c r="HN156" i="1"/>
  <c r="HO143" i="1"/>
  <c r="HN143" i="1"/>
  <c r="HO244" i="1"/>
  <c r="HN244" i="1"/>
  <c r="HO132" i="1"/>
  <c r="HN132" i="1"/>
  <c r="HO152" i="1"/>
  <c r="HN152" i="1"/>
  <c r="HO243" i="1"/>
  <c r="HN243" i="1"/>
  <c r="IW62" i="1"/>
  <c r="IV62" i="1"/>
  <c r="IW116" i="1"/>
  <c r="IV116" i="1"/>
  <c r="IW232" i="1"/>
  <c r="IV232" i="1"/>
  <c r="IW287" i="1"/>
  <c r="IV287" i="1"/>
  <c r="IW30" i="1"/>
  <c r="IV30" i="1"/>
  <c r="IW46" i="1"/>
  <c r="IV46" i="1"/>
  <c r="IW281" i="1"/>
  <c r="IV281" i="1"/>
  <c r="IW170" i="1"/>
  <c r="IV170" i="1"/>
  <c r="IW227" i="1"/>
  <c r="IV227" i="1"/>
  <c r="IW181" i="1"/>
  <c r="IV181" i="1"/>
  <c r="IW149" i="1"/>
  <c r="IV149" i="1"/>
  <c r="IW224" i="1"/>
  <c r="IV224" i="1"/>
  <c r="IW80" i="1"/>
  <c r="IV80" i="1"/>
  <c r="IW185" i="1"/>
  <c r="IV185" i="1"/>
  <c r="IW260" i="1"/>
  <c r="IV260" i="1"/>
  <c r="IW304" i="1"/>
  <c r="IV304" i="1"/>
  <c r="IW12" i="1"/>
  <c r="IV12" i="1"/>
  <c r="IW204" i="1"/>
  <c r="IV204" i="1"/>
  <c r="IW87" i="1"/>
  <c r="IV87" i="1"/>
  <c r="IW265" i="1"/>
  <c r="IV265" i="1"/>
  <c r="IW276" i="1"/>
  <c r="IV276" i="1"/>
  <c r="IW47" i="1"/>
  <c r="IV47" i="1"/>
  <c r="IW248" i="1"/>
  <c r="IV248" i="1"/>
  <c r="IW288" i="1"/>
  <c r="IV288" i="1"/>
  <c r="IW41" i="1"/>
  <c r="IV41" i="1"/>
  <c r="IW226" i="1"/>
  <c r="IV226" i="1"/>
  <c r="IW40" i="1"/>
  <c r="IV40" i="1"/>
  <c r="IW45" i="1"/>
  <c r="IV45" i="1"/>
  <c r="IW280" i="1"/>
  <c r="IV280" i="1"/>
  <c r="IW36" i="1"/>
  <c r="IV36" i="1"/>
  <c r="IW107" i="1"/>
  <c r="IV107" i="1"/>
  <c r="IW109" i="1"/>
  <c r="IV109" i="1"/>
  <c r="IW267" i="1"/>
  <c r="IV267" i="1"/>
  <c r="IW245" i="1"/>
  <c r="IV245" i="1"/>
  <c r="IW54" i="1"/>
  <c r="IV54" i="1"/>
  <c r="IW277" i="1"/>
  <c r="IV277" i="1"/>
  <c r="IX302" i="1"/>
  <c r="HP63" i="1"/>
  <c r="HO10" i="1"/>
  <c r="HN10" i="1"/>
  <c r="HO16" i="1"/>
  <c r="HN16" i="1"/>
  <c r="HO299" i="1"/>
  <c r="HN299" i="1"/>
  <c r="HO239" i="1"/>
  <c r="HN239" i="1"/>
  <c r="HO168" i="1"/>
  <c r="HN168" i="1"/>
  <c r="HO167" i="1"/>
  <c r="HN167" i="1"/>
  <c r="HP22" i="1"/>
  <c r="HO129" i="1"/>
  <c r="HN129" i="1"/>
  <c r="HP199" i="1"/>
  <c r="HO61" i="1"/>
  <c r="HN61" i="1"/>
  <c r="HO164" i="1"/>
  <c r="HN164" i="1"/>
  <c r="HO238" i="1"/>
  <c r="HN238" i="1"/>
  <c r="HO208" i="1"/>
  <c r="HN208" i="1"/>
  <c r="HP201" i="1"/>
  <c r="HO182" i="1"/>
  <c r="HN182" i="1"/>
  <c r="HP192" i="1"/>
  <c r="HO34" i="1"/>
  <c r="HN34" i="1"/>
  <c r="HO120" i="1"/>
  <c r="HN120" i="1"/>
  <c r="HO196" i="1"/>
  <c r="HN196" i="1"/>
  <c r="HO59" i="1"/>
  <c r="HN59" i="1"/>
  <c r="HO198" i="1"/>
  <c r="HN198" i="1"/>
  <c r="HO72" i="1"/>
  <c r="HN72" i="1"/>
  <c r="HO119" i="1"/>
  <c r="HN119" i="1"/>
  <c r="HO137" i="1"/>
  <c r="HN137" i="1"/>
  <c r="HO230" i="1"/>
  <c r="HN230" i="1"/>
  <c r="HO195" i="1"/>
  <c r="HN195" i="1"/>
  <c r="HP52" i="1"/>
  <c r="HO218" i="1"/>
  <c r="HN218" i="1"/>
  <c r="HO191" i="1"/>
  <c r="HN191" i="1"/>
  <c r="HO258" i="1"/>
  <c r="HN258" i="1"/>
  <c r="HO91" i="1"/>
  <c r="HN91" i="1"/>
  <c r="HP69" i="1"/>
  <c r="HO254" i="1"/>
  <c r="HN254" i="1"/>
  <c r="HO215" i="1"/>
  <c r="HN215" i="1"/>
  <c r="HO130" i="1"/>
  <c r="HN130" i="1"/>
  <c r="HP75" i="1"/>
  <c r="HO70" i="1"/>
  <c r="HN70" i="1"/>
  <c r="HO101" i="1"/>
  <c r="HN101" i="1"/>
  <c r="HO285" i="1"/>
  <c r="HN285" i="1"/>
  <c r="HO155" i="1"/>
  <c r="HN155" i="1"/>
  <c r="HO200" i="1"/>
  <c r="HN200" i="1"/>
  <c r="HO133" i="1"/>
  <c r="HN133" i="1"/>
  <c r="HO146" i="1"/>
  <c r="HN146" i="1"/>
  <c r="HO82" i="1"/>
  <c r="HN82" i="1"/>
  <c r="HO298" i="1"/>
  <c r="HN298" i="1"/>
  <c r="HP268" i="1"/>
  <c r="HP160" i="1"/>
  <c r="IW100" i="1"/>
  <c r="IV100" i="1"/>
  <c r="IW15" i="1"/>
  <c r="IV15" i="1"/>
  <c r="IW162" i="1"/>
  <c r="IV162" i="1"/>
  <c r="IW229" i="1"/>
  <c r="IV229" i="1"/>
  <c r="IX205" i="1"/>
  <c r="IW279" i="1"/>
  <c r="IV279" i="1"/>
  <c r="IW8" i="1"/>
  <c r="IV8" i="1"/>
  <c r="IW211" i="1"/>
  <c r="IV211" i="1"/>
  <c r="IW102" i="1"/>
  <c r="IV102" i="1"/>
  <c r="IX68" i="1"/>
  <c r="IW194" i="1"/>
  <c r="IV194" i="1"/>
  <c r="IX57" i="1"/>
  <c r="IW300" i="1"/>
  <c r="IV300" i="1"/>
  <c r="IW148" i="1"/>
  <c r="IV148" i="1"/>
  <c r="IW184" i="1"/>
  <c r="IV184" i="1"/>
  <c r="IW176" i="1"/>
  <c r="IV176" i="1"/>
  <c r="IW237" i="1"/>
  <c r="IV237" i="1"/>
  <c r="IW203" i="1"/>
  <c r="IV203" i="1"/>
  <c r="IW301" i="1"/>
  <c r="IV301" i="1"/>
  <c r="IW11" i="1"/>
  <c r="IV11" i="1"/>
  <c r="IW20" i="1"/>
  <c r="IV20" i="1"/>
  <c r="IW186" i="1"/>
  <c r="IV186" i="1"/>
  <c r="IW108" i="1"/>
  <c r="IV108" i="1"/>
  <c r="IW105" i="1"/>
  <c r="IV105" i="1"/>
  <c r="IW126" i="1"/>
  <c r="IV126" i="1"/>
  <c r="IW261" i="1"/>
  <c r="IV261" i="1"/>
  <c r="IW18" i="1"/>
  <c r="IV18" i="1"/>
  <c r="IW140" i="1"/>
  <c r="IV140" i="1"/>
  <c r="IW214" i="1"/>
  <c r="IV214" i="1"/>
  <c r="IW213" i="1"/>
  <c r="IV213" i="1"/>
  <c r="IW225" i="1"/>
  <c r="IV225" i="1"/>
  <c r="IW118" i="1"/>
  <c r="IV118" i="1"/>
  <c r="IW93" i="1"/>
  <c r="IV93" i="1"/>
  <c r="IW293" i="1"/>
  <c r="IV293" i="1"/>
  <c r="IW163" i="1"/>
  <c r="IV163" i="1"/>
  <c r="IW212" i="1"/>
  <c r="IV212" i="1"/>
  <c r="IW262" i="1"/>
  <c r="IV262" i="1"/>
  <c r="IW302" i="1"/>
  <c r="IV302" i="1"/>
  <c r="HO63" i="1"/>
  <c r="HN63" i="1"/>
  <c r="IW251" i="1"/>
  <c r="IV251" i="1"/>
  <c r="HO86" i="1"/>
  <c r="HN86" i="1"/>
  <c r="HO113" i="1"/>
  <c r="HN113" i="1"/>
  <c r="HO42" i="1"/>
  <c r="HN42" i="1"/>
  <c r="HO22" i="1"/>
  <c r="HN22" i="1"/>
  <c r="HO199" i="1"/>
  <c r="HN199" i="1"/>
  <c r="HO110" i="1"/>
  <c r="HN110" i="1"/>
  <c r="HO193" i="1"/>
  <c r="HN193" i="1"/>
  <c r="HO201" i="1"/>
  <c r="HN201" i="1"/>
  <c r="HO192" i="1"/>
  <c r="HN192" i="1"/>
  <c r="HO124" i="1"/>
  <c r="HN124" i="1"/>
  <c r="HO274" i="1"/>
  <c r="HN274" i="1"/>
  <c r="HO190" i="1"/>
  <c r="HN190" i="1"/>
  <c r="HO115" i="1"/>
  <c r="HN115" i="1"/>
  <c r="HO60" i="1"/>
  <c r="HN60" i="1"/>
  <c r="HO187" i="1"/>
  <c r="HN187" i="1"/>
  <c r="HO291" i="1"/>
  <c r="HN291" i="1"/>
  <c r="HO44" i="1"/>
  <c r="HN44" i="1"/>
  <c r="HO73" i="1"/>
  <c r="HN73" i="1"/>
  <c r="HP236" i="1"/>
  <c r="HO147" i="1"/>
  <c r="HN147" i="1"/>
  <c r="HO52" i="1"/>
  <c r="HN52" i="1"/>
  <c r="HO154" i="1"/>
  <c r="HN154" i="1"/>
  <c r="HO125" i="1"/>
  <c r="HN125" i="1"/>
  <c r="HO252" i="1"/>
  <c r="HN252" i="1"/>
  <c r="HO69" i="1"/>
  <c r="HN69" i="1"/>
  <c r="HO9" i="1"/>
  <c r="HN9" i="1"/>
  <c r="HO161" i="1"/>
  <c r="HN161" i="1"/>
  <c r="HO75" i="1"/>
  <c r="HN75" i="1"/>
  <c r="HO33" i="1"/>
  <c r="HN33" i="1"/>
  <c r="HO240" i="1"/>
  <c r="HN240" i="1"/>
  <c r="HO295" i="1"/>
  <c r="HN295" i="1"/>
  <c r="HO171" i="1"/>
  <c r="HN171" i="1"/>
  <c r="HO104" i="1"/>
  <c r="HN104" i="1"/>
  <c r="HO294" i="1"/>
  <c r="HN294" i="1"/>
  <c r="HP99" i="1"/>
  <c r="HO26" i="1"/>
  <c r="HN26" i="1"/>
  <c r="HO268" i="1"/>
  <c r="HN268" i="1"/>
  <c r="HO160" i="1"/>
  <c r="HN160" i="1"/>
  <c r="IW97" i="1"/>
  <c r="IV97" i="1"/>
  <c r="IW253" i="1"/>
  <c r="IV253" i="1"/>
  <c r="IW158" i="1"/>
  <c r="IV158" i="1"/>
  <c r="IW205" i="1"/>
  <c r="IV205" i="1"/>
  <c r="IW249" i="1"/>
  <c r="IV249" i="1"/>
  <c r="IW250" i="1"/>
  <c r="IV250" i="1"/>
  <c r="IW210" i="1"/>
  <c r="IV210" i="1"/>
  <c r="IW68" i="1"/>
  <c r="IV68" i="1"/>
  <c r="IW57" i="1"/>
  <c r="IV57" i="1"/>
  <c r="IW269" i="1"/>
  <c r="IV269" i="1"/>
  <c r="IW246" i="1"/>
  <c r="IV246" i="1"/>
  <c r="IW256" i="1"/>
  <c r="IV256" i="1"/>
  <c r="IW219" i="1"/>
  <c r="IV219" i="1"/>
  <c r="IW88" i="1"/>
  <c r="IV88" i="1"/>
  <c r="IW127" i="1"/>
  <c r="IV127" i="1"/>
  <c r="IW174" i="1"/>
  <c r="IV174" i="1"/>
  <c r="IW271" i="1"/>
  <c r="IV271" i="1"/>
  <c r="IW234" i="1"/>
  <c r="IV234" i="1"/>
  <c r="IW275" i="1"/>
  <c r="IV275" i="1"/>
  <c r="IW4" i="1"/>
  <c r="IV4" i="1"/>
  <c r="IW273" i="1"/>
  <c r="IV273" i="1"/>
  <c r="IW53" i="1"/>
  <c r="IV53" i="1"/>
  <c r="IW49" i="1"/>
  <c r="IV49" i="1"/>
  <c r="IW231" i="1"/>
  <c r="IV231" i="1"/>
  <c r="IW292" i="1"/>
  <c r="IV292" i="1"/>
  <c r="IW235" i="1"/>
  <c r="IV235" i="1"/>
  <c r="IW142" i="1"/>
  <c r="IV142" i="1"/>
  <c r="IW156" i="1"/>
  <c r="IV156" i="1"/>
  <c r="IW143" i="1"/>
  <c r="IV143" i="1"/>
  <c r="IW244" i="1"/>
  <c r="IV244" i="1"/>
  <c r="IW132" i="1"/>
  <c r="IV132" i="1"/>
  <c r="IW152" i="1"/>
  <c r="IV152" i="1"/>
  <c r="IW243" i="1"/>
  <c r="IV243" i="1"/>
  <c r="HP251" i="1"/>
  <c r="HO183" i="1"/>
  <c r="HN183" i="1"/>
  <c r="HO21" i="1"/>
  <c r="HN21" i="1"/>
  <c r="HO159" i="1"/>
  <c r="HN159" i="1"/>
  <c r="HO139" i="1"/>
  <c r="HN139" i="1"/>
  <c r="HO39" i="1"/>
  <c r="HN39" i="1"/>
  <c r="GG177" i="1"/>
  <c r="GH177" i="1"/>
  <c r="GY177" i="1"/>
  <c r="HO64" i="1"/>
  <c r="HN64" i="1"/>
  <c r="HO85" i="1"/>
  <c r="HN85" i="1"/>
  <c r="HP272" i="1"/>
  <c r="HO144" i="1"/>
  <c r="HN144" i="1"/>
  <c r="HP76" i="1"/>
  <c r="HO131" i="1"/>
  <c r="HN131" i="1"/>
  <c r="HO178" i="1"/>
  <c r="HN178" i="1"/>
  <c r="HO35" i="1"/>
  <c r="HN35" i="1"/>
  <c r="HO264" i="1"/>
  <c r="HN264" i="1"/>
  <c r="HO117" i="1"/>
  <c r="HN117" i="1"/>
  <c r="HO228" i="1"/>
  <c r="HN228" i="1"/>
  <c r="HO95" i="1"/>
  <c r="HN95" i="1"/>
  <c r="HP259" i="1"/>
  <c r="HO38" i="1"/>
  <c r="HN38" i="1"/>
  <c r="HO37" i="1"/>
  <c r="HN37" i="1"/>
  <c r="HP278" i="1"/>
  <c r="HO173" i="1"/>
  <c r="HN173" i="1"/>
  <c r="HO165" i="1"/>
  <c r="HN165" i="1"/>
  <c r="HP233" i="1"/>
  <c r="HO202" i="1"/>
  <c r="HN202" i="1"/>
  <c r="HO236" i="1"/>
  <c r="HN236" i="1"/>
  <c r="HP223" i="1"/>
  <c r="HO134" i="1"/>
  <c r="HN134" i="1"/>
  <c r="HP197" i="1"/>
  <c r="HO136" i="1"/>
  <c r="HN136" i="1"/>
  <c r="HO90" i="1"/>
  <c r="HN90" i="1"/>
  <c r="HO81" i="1"/>
  <c r="HN81" i="1"/>
  <c r="HP25" i="1"/>
  <c r="HO56" i="1"/>
  <c r="HN56" i="1"/>
  <c r="HP270" i="1"/>
  <c r="HO58" i="1"/>
  <c r="HN58" i="1"/>
  <c r="HO7" i="1"/>
  <c r="HN7" i="1"/>
  <c r="HO121" i="1"/>
  <c r="HN121" i="1"/>
  <c r="HO175" i="1"/>
  <c r="HN175" i="1"/>
  <c r="HO123" i="1"/>
  <c r="HN123" i="1"/>
  <c r="HO145" i="1"/>
  <c r="HN145" i="1"/>
  <c r="HO217" i="1"/>
  <c r="HN217" i="1"/>
  <c r="HO128" i="1"/>
  <c r="HN128" i="1"/>
  <c r="HO166" i="1"/>
  <c r="HN166" i="1"/>
  <c r="HO99" i="1"/>
  <c r="HN99" i="1"/>
  <c r="HO266" i="1"/>
  <c r="HN266" i="1"/>
  <c r="HP51" i="1"/>
  <c r="HO151" i="1"/>
  <c r="HN151" i="1"/>
  <c r="HO19" i="1"/>
  <c r="HN19" i="1"/>
  <c r="IW167" i="1"/>
  <c r="IV167" i="1"/>
  <c r="IW129" i="1"/>
  <c r="IV129" i="1"/>
  <c r="IW61" i="1"/>
  <c r="IV61" i="1"/>
  <c r="IW164" i="1"/>
  <c r="IV164" i="1"/>
  <c r="IW238" i="1"/>
  <c r="IV238" i="1"/>
  <c r="IW208" i="1"/>
  <c r="IV208" i="1"/>
  <c r="IW182" i="1"/>
  <c r="IV182" i="1"/>
  <c r="IW24" i="1"/>
  <c r="IV24" i="1"/>
  <c r="IX124" i="1"/>
  <c r="IW34" i="1"/>
  <c r="IV34" i="1"/>
  <c r="IX274" i="1"/>
  <c r="IW120" i="1"/>
  <c r="IV120" i="1"/>
  <c r="IX190" i="1"/>
  <c r="IW196" i="1"/>
  <c r="IV196" i="1"/>
  <c r="IX115" i="1"/>
  <c r="IW59" i="1"/>
  <c r="IV59" i="1"/>
  <c r="IX60" i="1"/>
  <c r="IW198" i="1"/>
  <c r="IV198" i="1"/>
  <c r="IX187" i="1"/>
  <c r="IW72" i="1"/>
  <c r="IV72" i="1"/>
  <c r="IX291" i="1"/>
  <c r="IW119" i="1"/>
  <c r="IV119" i="1"/>
  <c r="IX44" i="1"/>
  <c r="IW137" i="1"/>
  <c r="IV137" i="1"/>
  <c r="IX73" i="1"/>
  <c r="IW230" i="1"/>
  <c r="IV230" i="1"/>
  <c r="IX147" i="1"/>
  <c r="IW195" i="1"/>
  <c r="IV195" i="1"/>
  <c r="IX52" i="1"/>
  <c r="IW218" i="1"/>
  <c r="IV218" i="1"/>
  <c r="IX154" i="1"/>
  <c r="IW191" i="1"/>
  <c r="IV191" i="1"/>
  <c r="IX125" i="1"/>
  <c r="IW258" i="1"/>
  <c r="IV258" i="1"/>
  <c r="IX252" i="1"/>
  <c r="IW91" i="1"/>
  <c r="IV91" i="1"/>
  <c r="IX69" i="1"/>
  <c r="IW254" i="1"/>
  <c r="IV254" i="1"/>
  <c r="IX9" i="1"/>
  <c r="IW215" i="1"/>
  <c r="IV215" i="1"/>
  <c r="IX161" i="1"/>
  <c r="IW130" i="1"/>
  <c r="IV130" i="1"/>
  <c r="IX75" i="1"/>
  <c r="IW70" i="1"/>
  <c r="IV70" i="1"/>
  <c r="IX257" i="1"/>
  <c r="IW101" i="1"/>
  <c r="IV101" i="1"/>
  <c r="IX33" i="1"/>
  <c r="IW285" i="1"/>
  <c r="IV285" i="1"/>
  <c r="IX240" i="1"/>
  <c r="IW155" i="1"/>
  <c r="IV155" i="1"/>
  <c r="IX295" i="1"/>
  <c r="IW200" i="1"/>
  <c r="IV200" i="1"/>
  <c r="IX171" i="1"/>
  <c r="IW133" i="1"/>
  <c r="IV133" i="1"/>
  <c r="IX104" i="1"/>
  <c r="IW146" i="1"/>
  <c r="IV146" i="1"/>
  <c r="IX294" i="1"/>
  <c r="IW82" i="1"/>
  <c r="IV82" i="1"/>
  <c r="IX26" i="1"/>
  <c r="IW298" i="1"/>
  <c r="IV298" i="1"/>
  <c r="IX268" i="1"/>
  <c r="IX160" i="1"/>
  <c r="HO251" i="1"/>
  <c r="HN251" i="1"/>
  <c r="HO135" i="1"/>
  <c r="HN135" i="1"/>
  <c r="HO112" i="1"/>
  <c r="HN112" i="1"/>
  <c r="HO138" i="1"/>
  <c r="HN138" i="1"/>
  <c r="HO221" i="1"/>
  <c r="HN221" i="1"/>
  <c r="HO284" i="1"/>
  <c r="HN284" i="1"/>
  <c r="GX177" i="1"/>
  <c r="GW177" i="1"/>
  <c r="HO272" i="1"/>
  <c r="HN272" i="1"/>
  <c r="HO76" i="1"/>
  <c r="HN76" i="1"/>
  <c r="HO96" i="1"/>
  <c r="HN96" i="1"/>
  <c r="HO141" i="1"/>
  <c r="HN141" i="1"/>
  <c r="HO32" i="1"/>
  <c r="HN32" i="1"/>
  <c r="HO106" i="1"/>
  <c r="HN106" i="1"/>
  <c r="HP21" i="1"/>
  <c r="HO297" i="1"/>
  <c r="HN297" i="1"/>
  <c r="HO222" i="1"/>
  <c r="HN222" i="1"/>
  <c r="HO259" i="1"/>
  <c r="HN259" i="1"/>
  <c r="HO94" i="1"/>
  <c r="HN94" i="1"/>
  <c r="HO278" i="1"/>
  <c r="HN278" i="1"/>
  <c r="HO157" i="1"/>
  <c r="HN157" i="1"/>
  <c r="HO233" i="1"/>
  <c r="HN233" i="1"/>
  <c r="HO220" i="1"/>
  <c r="HN220" i="1"/>
  <c r="HO223" i="1"/>
  <c r="HN223" i="1"/>
  <c r="HO197" i="1"/>
  <c r="HN197" i="1"/>
  <c r="HO71" i="1"/>
  <c r="HN71" i="1"/>
  <c r="HO263" i="1"/>
  <c r="HN263" i="1"/>
  <c r="HO25" i="1"/>
  <c r="HN25" i="1"/>
  <c r="HO270" i="1"/>
  <c r="HN270" i="1"/>
  <c r="HO28" i="1"/>
  <c r="HN28" i="1"/>
  <c r="HO172" i="1"/>
  <c r="HN172" i="1"/>
  <c r="HO43" i="1"/>
  <c r="HN43" i="1"/>
  <c r="HO150" i="1"/>
  <c r="HN150" i="1"/>
  <c r="HO27" i="1"/>
  <c r="HN27" i="1"/>
  <c r="HO78" i="1"/>
  <c r="HN78" i="1"/>
  <c r="HO296" i="1"/>
  <c r="HN296" i="1"/>
  <c r="HO3" i="1"/>
  <c r="HN3" i="1"/>
  <c r="HO5" i="1"/>
  <c r="HN5" i="1"/>
  <c r="HO50" i="1"/>
  <c r="HN50" i="1"/>
  <c r="HO51" i="1"/>
  <c r="HN51" i="1"/>
  <c r="HO6" i="1"/>
  <c r="HN6" i="1"/>
  <c r="HO114" i="1"/>
  <c r="HN114" i="1"/>
  <c r="IW22" i="1"/>
  <c r="IV22" i="1"/>
  <c r="IW199" i="1"/>
  <c r="IV199" i="1"/>
  <c r="IW110" i="1"/>
  <c r="IV110" i="1"/>
  <c r="IW193" i="1"/>
  <c r="IV193" i="1"/>
  <c r="IW201" i="1"/>
  <c r="IV201" i="1"/>
  <c r="IW192" i="1"/>
  <c r="IV192" i="1"/>
  <c r="IW124" i="1"/>
  <c r="IV124" i="1"/>
  <c r="IW274" i="1"/>
  <c r="IV274" i="1"/>
  <c r="IW190" i="1"/>
  <c r="IV190" i="1"/>
  <c r="IX95" i="1"/>
  <c r="IW115" i="1"/>
  <c r="IV115" i="1"/>
  <c r="IW60" i="1"/>
  <c r="IV60" i="1"/>
  <c r="IW187" i="1"/>
  <c r="IV187" i="1"/>
  <c r="IW291" i="1"/>
  <c r="IV291" i="1"/>
  <c r="IW44" i="1"/>
  <c r="IV44" i="1"/>
  <c r="IW73" i="1"/>
  <c r="IV73" i="1"/>
  <c r="IW147" i="1"/>
  <c r="IV147" i="1"/>
  <c r="IW52" i="1"/>
  <c r="IV52" i="1"/>
  <c r="IW154" i="1"/>
  <c r="IV154" i="1"/>
  <c r="IW125" i="1"/>
  <c r="IV125" i="1"/>
  <c r="IW252" i="1"/>
  <c r="IV252" i="1"/>
  <c r="IW69" i="1"/>
  <c r="IV69" i="1"/>
  <c r="IW9" i="1"/>
  <c r="IV9" i="1"/>
  <c r="IW161" i="1"/>
  <c r="IV161" i="1"/>
  <c r="IW75" i="1"/>
  <c r="IV75" i="1"/>
  <c r="IW257" i="1"/>
  <c r="IV257" i="1"/>
  <c r="IW33" i="1"/>
  <c r="IV33" i="1"/>
  <c r="IW240" i="1"/>
  <c r="IV240" i="1"/>
  <c r="IW295" i="1"/>
  <c r="IV295" i="1"/>
  <c r="IW171" i="1"/>
  <c r="IV171" i="1"/>
  <c r="IW104" i="1"/>
  <c r="IV104" i="1"/>
  <c r="IW294" i="1"/>
  <c r="IV294" i="1"/>
  <c r="IW26" i="1"/>
  <c r="IV26" i="1"/>
  <c r="IW268" i="1"/>
  <c r="IV268" i="1"/>
  <c r="IW160" i="1"/>
  <c r="IV160" i="1"/>
  <c r="IG83" i="1"/>
  <c r="IG167" i="1"/>
  <c r="IG183" i="1"/>
  <c r="IG129" i="1"/>
  <c r="IG255" i="1"/>
  <c r="IG61" i="1"/>
  <c r="IG283" i="1"/>
  <c r="IG164" i="1"/>
  <c r="IG86" i="1"/>
  <c r="IG238" i="1"/>
  <c r="IG135" i="1"/>
  <c r="IG208" i="1"/>
  <c r="IG289" i="1"/>
  <c r="IG182" i="1"/>
  <c r="IG21" i="1"/>
  <c r="IG94" i="1"/>
  <c r="IG256" i="1"/>
  <c r="IG278" i="1"/>
  <c r="IG219" i="1"/>
  <c r="IG157" i="1"/>
  <c r="IG88" i="1"/>
  <c r="IG165" i="1"/>
  <c r="IG237" i="1"/>
  <c r="IG202" i="1"/>
  <c r="IG203" i="1"/>
  <c r="IG236" i="1"/>
  <c r="IG134" i="1"/>
  <c r="IG136" i="1"/>
  <c r="IG20" i="1"/>
  <c r="IG186" i="1"/>
  <c r="IG81" i="1"/>
  <c r="IG56" i="1"/>
  <c r="IG58" i="1"/>
  <c r="IG126" i="1"/>
  <c r="IG7" i="1"/>
  <c r="IG261" i="1"/>
  <c r="IG62" i="1"/>
  <c r="IG22" i="1"/>
  <c r="IG116" i="1"/>
  <c r="IG199" i="1"/>
  <c r="IG232" i="1"/>
  <c r="IG287" i="1"/>
  <c r="IG110" i="1"/>
  <c r="IG30" i="1"/>
  <c r="IG193" i="1"/>
  <c r="IG46" i="1"/>
  <c r="IG201" i="1"/>
  <c r="IG281" i="1"/>
  <c r="IG192" i="1"/>
  <c r="IG170" i="1"/>
  <c r="IG124" i="1"/>
  <c r="IG227" i="1"/>
  <c r="IG34" i="1"/>
  <c r="IG159" i="1"/>
  <c r="IG120" i="1"/>
  <c r="IG92" i="1"/>
  <c r="IG196" i="1"/>
  <c r="IG10" i="1"/>
  <c r="IG59" i="1"/>
  <c r="IG84" i="1"/>
  <c r="IG198" i="1"/>
  <c r="IG113" i="1"/>
  <c r="IG72" i="1"/>
  <c r="IG233" i="1"/>
  <c r="IG127" i="1"/>
  <c r="IG220" i="1"/>
  <c r="IG174" i="1"/>
  <c r="IG223" i="1"/>
  <c r="IG271" i="1"/>
  <c r="IG197" i="1"/>
  <c r="IG234" i="1"/>
  <c r="IG71" i="1"/>
  <c r="IG275" i="1"/>
  <c r="IG263" i="1"/>
  <c r="IG4" i="1"/>
  <c r="IG25" i="1"/>
  <c r="IG273" i="1"/>
  <c r="IG270" i="1"/>
  <c r="IG53" i="1"/>
  <c r="IG28" i="1"/>
  <c r="IG49" i="1"/>
  <c r="IG172" i="1"/>
  <c r="IG231" i="1"/>
  <c r="IG43" i="1"/>
  <c r="IG292" i="1"/>
  <c r="IG150" i="1"/>
  <c r="IG235" i="1"/>
  <c r="IG27" i="1"/>
  <c r="IG142" i="1"/>
  <c r="IG78" i="1"/>
  <c r="IG296" i="1"/>
  <c r="IG156" i="1"/>
  <c r="IG3" i="1"/>
  <c r="IG5" i="1"/>
  <c r="IG143" i="1"/>
  <c r="IG50" i="1"/>
  <c r="IG244" i="1"/>
  <c r="IG177" i="1"/>
  <c r="IG132" i="1"/>
  <c r="IG51" i="1"/>
  <c r="IG152" i="1"/>
  <c r="IG6" i="1"/>
  <c r="IG114" i="1"/>
  <c r="IG243" i="1"/>
  <c r="IG18" i="1"/>
  <c r="IG175" i="1"/>
  <c r="IG140" i="1"/>
  <c r="IG123" i="1"/>
  <c r="IG214" i="1"/>
  <c r="IG145" i="1"/>
  <c r="IG217" i="1"/>
  <c r="IG225" i="1"/>
  <c r="IG128" i="1"/>
  <c r="IG118" i="1"/>
  <c r="IG166" i="1"/>
  <c r="IG93" i="1"/>
  <c r="IG293" i="1"/>
  <c r="IG99" i="1"/>
  <c r="IG163" i="1"/>
  <c r="IG266" i="1"/>
  <c r="IG212" i="1"/>
  <c r="IG151" i="1"/>
  <c r="IG262" i="1"/>
  <c r="IG19" i="1"/>
  <c r="IG302" i="1"/>
  <c r="IX177" i="1"/>
  <c r="GZ323" i="1"/>
  <c r="IH323" i="1"/>
  <c r="IG54" i="1"/>
  <c r="IG160" i="1"/>
  <c r="IG277" i="1"/>
  <c r="JO63" i="1"/>
  <c r="BK315" i="1"/>
  <c r="BK316" i="1"/>
  <c r="BK319" i="1"/>
  <c r="BK317" i="1"/>
  <c r="Y315" i="1"/>
  <c r="Y322" i="1" s="1"/>
  <c r="Y319" i="1"/>
  <c r="Y317" i="1"/>
  <c r="Y316" i="1"/>
  <c r="BJ316" i="1"/>
  <c r="BJ319" i="1"/>
  <c r="BJ317" i="1"/>
  <c r="BJ315" i="1"/>
  <c r="X319" i="1"/>
  <c r="X317" i="1"/>
  <c r="X316" i="1"/>
  <c r="X315" i="1"/>
  <c r="CD316" i="1"/>
  <c r="CD317" i="1"/>
  <c r="CD319" i="1"/>
  <c r="CD315" i="1"/>
  <c r="CC316" i="1"/>
  <c r="CC319" i="1"/>
  <c r="CC315" i="1"/>
  <c r="CC317" i="1"/>
  <c r="CV315" i="1"/>
  <c r="CV316" i="1"/>
  <c r="CV319" i="1"/>
  <c r="CV317" i="1"/>
  <c r="DP315" i="1"/>
  <c r="DP316" i="1"/>
  <c r="DP317" i="1"/>
  <c r="DP319" i="1"/>
  <c r="CW317" i="1"/>
  <c r="CW315" i="1"/>
  <c r="CW316" i="1"/>
  <c r="CW319" i="1"/>
  <c r="DO315" i="1"/>
  <c r="DO316" i="1"/>
  <c r="DO317" i="1"/>
  <c r="DO319" i="1"/>
  <c r="EI319" i="1"/>
  <c r="EI315" i="1"/>
  <c r="EI316" i="1"/>
  <c r="EI317" i="1"/>
  <c r="EH317" i="1"/>
  <c r="EH319" i="1"/>
  <c r="EH315" i="1"/>
  <c r="EH316" i="1"/>
  <c r="AR319" i="1"/>
  <c r="AR315" i="1"/>
  <c r="AR316" i="1"/>
  <c r="AR317" i="1"/>
  <c r="FB315" i="1"/>
  <c r="FB317" i="1"/>
  <c r="FB319" i="1"/>
  <c r="FB316" i="1"/>
  <c r="AQ317" i="1"/>
  <c r="AQ319" i="1"/>
  <c r="AQ315" i="1"/>
  <c r="AQ316" i="1"/>
  <c r="FA316" i="1"/>
  <c r="FA319" i="1"/>
  <c r="FA317" i="1"/>
  <c r="FA315" i="1"/>
  <c r="IG100" i="1"/>
  <c r="IG64" i="1"/>
  <c r="IG15" i="1"/>
  <c r="IG85" i="1"/>
  <c r="IG162" i="1"/>
  <c r="IG144" i="1"/>
  <c r="IG229" i="1"/>
  <c r="IG131" i="1"/>
  <c r="IG279" i="1"/>
  <c r="IG178" i="1"/>
  <c r="IG8" i="1"/>
  <c r="IG35" i="1"/>
  <c r="IG211" i="1"/>
  <c r="IG264" i="1"/>
  <c r="IG102" i="1"/>
  <c r="IG181" i="1"/>
  <c r="IG190" i="1"/>
  <c r="IG149" i="1"/>
  <c r="IG115" i="1"/>
  <c r="IG224" i="1"/>
  <c r="IG60" i="1"/>
  <c r="IG80" i="1"/>
  <c r="IG187" i="1"/>
  <c r="IG185" i="1"/>
  <c r="IG112" i="1"/>
  <c r="IG119" i="1"/>
  <c r="IG138" i="1"/>
  <c r="IG137" i="1"/>
  <c r="IG103" i="1"/>
  <c r="IG230" i="1"/>
  <c r="IG195" i="1"/>
  <c r="IG89" i="1"/>
  <c r="IG218" i="1"/>
  <c r="IG247" i="1"/>
  <c r="IG191" i="1"/>
  <c r="IG180" i="1"/>
  <c r="IG111" i="1"/>
  <c r="IG91" i="1"/>
  <c r="IG23" i="1"/>
  <c r="IG254" i="1"/>
  <c r="IG16" i="1"/>
  <c r="IG215" i="1"/>
  <c r="IG42" i="1"/>
  <c r="IG130" i="1"/>
  <c r="IG31" i="1"/>
  <c r="IG70" i="1"/>
  <c r="IG299" i="1"/>
  <c r="IG101" i="1"/>
  <c r="IG221" i="1"/>
  <c r="IG285" i="1"/>
  <c r="IG284" i="1"/>
  <c r="IG155" i="1"/>
  <c r="IG239" i="1"/>
  <c r="IG139" i="1"/>
  <c r="IG133" i="1"/>
  <c r="IG168" i="1"/>
  <c r="IG146" i="1"/>
  <c r="IG55" i="1"/>
  <c r="IG82" i="1"/>
  <c r="IG39" i="1"/>
  <c r="IG298" i="1"/>
  <c r="IG216" i="1"/>
  <c r="JO67" i="1"/>
  <c r="IG251" i="1"/>
  <c r="JN67" i="1"/>
  <c r="JM67" i="1"/>
  <c r="HQ323" i="1"/>
  <c r="JN63" i="1"/>
  <c r="JM63" i="1"/>
  <c r="IG67" i="1"/>
  <c r="JO251" i="1"/>
  <c r="JN251" i="1"/>
  <c r="JM251" i="1"/>
  <c r="GJ323" i="1"/>
  <c r="FT323" i="1"/>
  <c r="IY323" i="1"/>
  <c r="IG24" i="1"/>
  <c r="IG209" i="1"/>
  <c r="IG57" i="1"/>
  <c r="IG259" i="1"/>
  <c r="IG246" i="1"/>
  <c r="IG11" i="1"/>
  <c r="IG90" i="1"/>
  <c r="IG108" i="1"/>
  <c r="IG105" i="1"/>
  <c r="IG121" i="1"/>
  <c r="IG213" i="1"/>
  <c r="IW177" i="1"/>
  <c r="IV177" i="1"/>
  <c r="IG76" i="1"/>
  <c r="IG96" i="1"/>
  <c r="IG249" i="1"/>
  <c r="IG141" i="1"/>
  <c r="IG250" i="1"/>
  <c r="IG32" i="1"/>
  <c r="IG210" i="1"/>
  <c r="IG106" i="1"/>
  <c r="IG68" i="1"/>
  <c r="IG194" i="1"/>
  <c r="IG228" i="1"/>
  <c r="IG95" i="1"/>
  <c r="IG148" i="1"/>
  <c r="IG38" i="1"/>
  <c r="IG184" i="1"/>
  <c r="IG37" i="1"/>
  <c r="IG173" i="1"/>
  <c r="IG176" i="1"/>
  <c r="IG291" i="1"/>
  <c r="IG260" i="1"/>
  <c r="IG44" i="1"/>
  <c r="IG304" i="1"/>
  <c r="IG73" i="1"/>
  <c r="IG12" i="1"/>
  <c r="IG147" i="1"/>
  <c r="IG204" i="1"/>
  <c r="IG52" i="1"/>
  <c r="IG87" i="1"/>
  <c r="IG154" i="1"/>
  <c r="IG265" i="1"/>
  <c r="IG125" i="1"/>
  <c r="IG276" i="1"/>
  <c r="IG252" i="1"/>
  <c r="IG47" i="1"/>
  <c r="IG69" i="1"/>
  <c r="IG248" i="1"/>
  <c r="IG9" i="1"/>
  <c r="IG288" i="1"/>
  <c r="IG161" i="1"/>
  <c r="IG41" i="1"/>
  <c r="IG75" i="1"/>
  <c r="IG226" i="1"/>
  <c r="IG257" i="1"/>
  <c r="IG40" i="1"/>
  <c r="IG33" i="1"/>
  <c r="IG45" i="1"/>
  <c r="IG240" i="1"/>
  <c r="IG280" i="1"/>
  <c r="IG295" i="1"/>
  <c r="IG36" i="1"/>
  <c r="IG171" i="1"/>
  <c r="IG107" i="1"/>
  <c r="IG104" i="1"/>
  <c r="IG109" i="1"/>
  <c r="IG294" i="1"/>
  <c r="IG267" i="1"/>
  <c r="IG26" i="1"/>
  <c r="IG245" i="1"/>
  <c r="IG268" i="1"/>
  <c r="IG117" i="1"/>
  <c r="IG274" i="1"/>
  <c r="IF62" i="1"/>
  <c r="IE62" i="1"/>
  <c r="IF22" i="1"/>
  <c r="IE22" i="1"/>
  <c r="IF116" i="1"/>
  <c r="IE116" i="1"/>
  <c r="IF199" i="1"/>
  <c r="IE199" i="1"/>
  <c r="IF232" i="1"/>
  <c r="IE232" i="1"/>
  <c r="IF287" i="1"/>
  <c r="IE287" i="1"/>
  <c r="IF110" i="1"/>
  <c r="IE110" i="1"/>
  <c r="IF30" i="1"/>
  <c r="IE30" i="1"/>
  <c r="IF193" i="1"/>
  <c r="IE193" i="1"/>
  <c r="IF46" i="1"/>
  <c r="IE46" i="1"/>
  <c r="IF201" i="1"/>
  <c r="IE201" i="1"/>
  <c r="IF281" i="1"/>
  <c r="IE281" i="1"/>
  <c r="IF192" i="1"/>
  <c r="IE192" i="1"/>
  <c r="IF170" i="1"/>
  <c r="IE170" i="1"/>
  <c r="IF124" i="1"/>
  <c r="IE124" i="1"/>
  <c r="IF227" i="1"/>
  <c r="IE227" i="1"/>
  <c r="IF34" i="1"/>
  <c r="IE34" i="1"/>
  <c r="IF159" i="1"/>
  <c r="IE159" i="1"/>
  <c r="IF120" i="1"/>
  <c r="IE120" i="1"/>
  <c r="IF92" i="1"/>
  <c r="IE92" i="1"/>
  <c r="IF196" i="1"/>
  <c r="IE196" i="1"/>
  <c r="IF10" i="1"/>
  <c r="IE10" i="1"/>
  <c r="IF59" i="1"/>
  <c r="IE59" i="1"/>
  <c r="IF84" i="1"/>
  <c r="IE84" i="1"/>
  <c r="IF198" i="1"/>
  <c r="IE198" i="1"/>
  <c r="IF113" i="1"/>
  <c r="IE113" i="1"/>
  <c r="IF72" i="1"/>
  <c r="IE72" i="1"/>
  <c r="IF233" i="1"/>
  <c r="IE233" i="1"/>
  <c r="IF127" i="1"/>
  <c r="IE127" i="1"/>
  <c r="IF220" i="1"/>
  <c r="IE220" i="1"/>
  <c r="IF174" i="1"/>
  <c r="IE174" i="1"/>
  <c r="IF223" i="1"/>
  <c r="IE223" i="1"/>
  <c r="IF271" i="1"/>
  <c r="IE271" i="1"/>
  <c r="IF197" i="1"/>
  <c r="IE197" i="1"/>
  <c r="IF234" i="1"/>
  <c r="IE234" i="1"/>
  <c r="IF71" i="1"/>
  <c r="IE71" i="1"/>
  <c r="IF275" i="1"/>
  <c r="IE275" i="1"/>
  <c r="IF263" i="1"/>
  <c r="IE263" i="1"/>
  <c r="IF4" i="1"/>
  <c r="IE4" i="1"/>
  <c r="IF25" i="1"/>
  <c r="IE25" i="1"/>
  <c r="IF273" i="1"/>
  <c r="IE273" i="1"/>
  <c r="IF270" i="1"/>
  <c r="IE270" i="1"/>
  <c r="IF53" i="1"/>
  <c r="IE53" i="1"/>
  <c r="IF28" i="1"/>
  <c r="IE28" i="1"/>
  <c r="IF49" i="1"/>
  <c r="IE49" i="1"/>
  <c r="IF172" i="1"/>
  <c r="IE172" i="1"/>
  <c r="IF231" i="1"/>
  <c r="IE231" i="1"/>
  <c r="IF43" i="1"/>
  <c r="IE43" i="1"/>
  <c r="IF292" i="1"/>
  <c r="IE292" i="1"/>
  <c r="IF150" i="1"/>
  <c r="IE150" i="1"/>
  <c r="IF235" i="1"/>
  <c r="IE235" i="1"/>
  <c r="IF27" i="1"/>
  <c r="IE27" i="1"/>
  <c r="IF142" i="1"/>
  <c r="IE142" i="1"/>
  <c r="IF78" i="1"/>
  <c r="IE78" i="1"/>
  <c r="IF296" i="1"/>
  <c r="IE296" i="1"/>
  <c r="IF156" i="1"/>
  <c r="IE156" i="1"/>
  <c r="IF3" i="1"/>
  <c r="IE3" i="1"/>
  <c r="IF5" i="1"/>
  <c r="IE5" i="1"/>
  <c r="IF143" i="1"/>
  <c r="IE143" i="1"/>
  <c r="IF50" i="1"/>
  <c r="IE50" i="1"/>
  <c r="IF244" i="1"/>
  <c r="IE244" i="1"/>
  <c r="IF177" i="1"/>
  <c r="IE177" i="1"/>
  <c r="IF132" i="1"/>
  <c r="IE132" i="1"/>
  <c r="IF51" i="1"/>
  <c r="IE51" i="1"/>
  <c r="IF152" i="1"/>
  <c r="IE152" i="1"/>
  <c r="IF6" i="1"/>
  <c r="IE6" i="1"/>
  <c r="IF114" i="1"/>
  <c r="IE114" i="1"/>
  <c r="IF243" i="1"/>
  <c r="IE243" i="1"/>
  <c r="IG222" i="1"/>
  <c r="IG269" i="1"/>
  <c r="IG301" i="1"/>
  <c r="IF83" i="1"/>
  <c r="IE83" i="1"/>
  <c r="IF167" i="1"/>
  <c r="IE167" i="1"/>
  <c r="IF183" i="1"/>
  <c r="IE183" i="1"/>
  <c r="IF129" i="1"/>
  <c r="IE129" i="1"/>
  <c r="IF255" i="1"/>
  <c r="IE255" i="1"/>
  <c r="IF61" i="1"/>
  <c r="IE61" i="1"/>
  <c r="IF283" i="1"/>
  <c r="IE283" i="1"/>
  <c r="IF164" i="1"/>
  <c r="IE164" i="1"/>
  <c r="IF86" i="1"/>
  <c r="IE86" i="1"/>
  <c r="IF238" i="1"/>
  <c r="IE238" i="1"/>
  <c r="IF135" i="1"/>
  <c r="IE135" i="1"/>
  <c r="IF208" i="1"/>
  <c r="IE208" i="1"/>
  <c r="IF289" i="1"/>
  <c r="IE289" i="1"/>
  <c r="IF182" i="1"/>
  <c r="IE182" i="1"/>
  <c r="IF21" i="1"/>
  <c r="IE21" i="1"/>
  <c r="IF24" i="1"/>
  <c r="IE24" i="1"/>
  <c r="IF209" i="1"/>
  <c r="IE209" i="1"/>
  <c r="IF57" i="1"/>
  <c r="IE57" i="1"/>
  <c r="IF222" i="1"/>
  <c r="IE222" i="1"/>
  <c r="IF269" i="1"/>
  <c r="IE269" i="1"/>
  <c r="IF259" i="1"/>
  <c r="IE259" i="1"/>
  <c r="IF246" i="1"/>
  <c r="IE246" i="1"/>
  <c r="IF94" i="1"/>
  <c r="IE94" i="1"/>
  <c r="IF256" i="1"/>
  <c r="IE256" i="1"/>
  <c r="IF278" i="1"/>
  <c r="IE278" i="1"/>
  <c r="IF219" i="1"/>
  <c r="IE219" i="1"/>
  <c r="IF157" i="1"/>
  <c r="IE157" i="1"/>
  <c r="IF88" i="1"/>
  <c r="IE88" i="1"/>
  <c r="IF165" i="1"/>
  <c r="IE165" i="1"/>
  <c r="IF237" i="1"/>
  <c r="IE237" i="1"/>
  <c r="IF202" i="1"/>
  <c r="IE202" i="1"/>
  <c r="IF203" i="1"/>
  <c r="IE203" i="1"/>
  <c r="IF236" i="1"/>
  <c r="IE236" i="1"/>
  <c r="IF301" i="1"/>
  <c r="IE301" i="1"/>
  <c r="IF134" i="1"/>
  <c r="IE134" i="1"/>
  <c r="IF11" i="1"/>
  <c r="IE11" i="1"/>
  <c r="IF136" i="1"/>
  <c r="IE136" i="1"/>
  <c r="IF20" i="1"/>
  <c r="IE20" i="1"/>
  <c r="IF90" i="1"/>
  <c r="IE90" i="1"/>
  <c r="IF186" i="1"/>
  <c r="IE186" i="1"/>
  <c r="IF81" i="1"/>
  <c r="IE81" i="1"/>
  <c r="IF108" i="1"/>
  <c r="IE108" i="1"/>
  <c r="IF56" i="1"/>
  <c r="IE56" i="1"/>
  <c r="IF105" i="1"/>
  <c r="IE105" i="1"/>
  <c r="IF58" i="1"/>
  <c r="IE58" i="1"/>
  <c r="IF126" i="1"/>
  <c r="IE126" i="1"/>
  <c r="IF7" i="1"/>
  <c r="IE7" i="1"/>
  <c r="IF261" i="1"/>
  <c r="IE261" i="1"/>
  <c r="IF121" i="1"/>
  <c r="IE121" i="1"/>
  <c r="IF18" i="1"/>
  <c r="IE18" i="1"/>
  <c r="IF175" i="1"/>
  <c r="IE175" i="1"/>
  <c r="IF140" i="1"/>
  <c r="IE140" i="1"/>
  <c r="IF123" i="1"/>
  <c r="IE123" i="1"/>
  <c r="IF214" i="1"/>
  <c r="IE214" i="1"/>
  <c r="IF145" i="1"/>
  <c r="IE145" i="1"/>
  <c r="IF213" i="1"/>
  <c r="IE213" i="1"/>
  <c r="IF217" i="1"/>
  <c r="IE217" i="1"/>
  <c r="IF225" i="1"/>
  <c r="IE225" i="1"/>
  <c r="IF128" i="1"/>
  <c r="IE128" i="1"/>
  <c r="IF118" i="1"/>
  <c r="IE118" i="1"/>
  <c r="IF166" i="1"/>
  <c r="IE166" i="1"/>
  <c r="IF93" i="1"/>
  <c r="IE93" i="1"/>
  <c r="IF293" i="1"/>
  <c r="IE293" i="1"/>
  <c r="IF99" i="1"/>
  <c r="IE99" i="1"/>
  <c r="IF163" i="1"/>
  <c r="IE163" i="1"/>
  <c r="IF266" i="1"/>
  <c r="IE266" i="1"/>
  <c r="IF212" i="1"/>
  <c r="IE212" i="1"/>
  <c r="IF151" i="1"/>
  <c r="IE151" i="1"/>
  <c r="IF262" i="1"/>
  <c r="IE262" i="1"/>
  <c r="IF19" i="1"/>
  <c r="IE19" i="1"/>
  <c r="IF302" i="1"/>
  <c r="IE302" i="1"/>
  <c r="IF67" i="1"/>
  <c r="IE67" i="1"/>
  <c r="IG97" i="1"/>
  <c r="IG253" i="1"/>
  <c r="IG272" i="1"/>
  <c r="IG158" i="1"/>
  <c r="IG205" i="1"/>
  <c r="IG297" i="1"/>
  <c r="IG300" i="1"/>
  <c r="IG63" i="1"/>
  <c r="IF97" i="1"/>
  <c r="IE97" i="1"/>
  <c r="IF253" i="1"/>
  <c r="IE253" i="1"/>
  <c r="IF272" i="1"/>
  <c r="IE272" i="1"/>
  <c r="IF158" i="1"/>
  <c r="IE158" i="1"/>
  <c r="IF76" i="1"/>
  <c r="IE76" i="1"/>
  <c r="IF205" i="1"/>
  <c r="IE205" i="1"/>
  <c r="IF96" i="1"/>
  <c r="IE96" i="1"/>
  <c r="IF249" i="1"/>
  <c r="IE249" i="1"/>
  <c r="IF141" i="1"/>
  <c r="IE141" i="1"/>
  <c r="IF250" i="1"/>
  <c r="IE250" i="1"/>
  <c r="IF32" i="1"/>
  <c r="IE32" i="1"/>
  <c r="IF210" i="1"/>
  <c r="IE210" i="1"/>
  <c r="IF106" i="1"/>
  <c r="IE106" i="1"/>
  <c r="IF68" i="1"/>
  <c r="IE68" i="1"/>
  <c r="IF297" i="1"/>
  <c r="IE297" i="1"/>
  <c r="IF194" i="1"/>
  <c r="IE194" i="1"/>
  <c r="IF228" i="1"/>
  <c r="IE228" i="1"/>
  <c r="IF300" i="1"/>
  <c r="IE300" i="1"/>
  <c r="IF95" i="1"/>
  <c r="IE95" i="1"/>
  <c r="IF148" i="1"/>
  <c r="IE148" i="1"/>
  <c r="IF38" i="1"/>
  <c r="IE38" i="1"/>
  <c r="IF184" i="1"/>
  <c r="IE184" i="1"/>
  <c r="IF37" i="1"/>
  <c r="IE37" i="1"/>
  <c r="IF173" i="1"/>
  <c r="IE173" i="1"/>
  <c r="IF176" i="1"/>
  <c r="IE176" i="1"/>
  <c r="IF291" i="1"/>
  <c r="IE291" i="1"/>
  <c r="IF260" i="1"/>
  <c r="IE260" i="1"/>
  <c r="IF44" i="1"/>
  <c r="IE44" i="1"/>
  <c r="IF304" i="1"/>
  <c r="IE304" i="1"/>
  <c r="IF73" i="1"/>
  <c r="IE73" i="1"/>
  <c r="IF12" i="1"/>
  <c r="IE12" i="1"/>
  <c r="IF147" i="1"/>
  <c r="IE147" i="1"/>
  <c r="IF204" i="1"/>
  <c r="IE204" i="1"/>
  <c r="IF52" i="1"/>
  <c r="IE52" i="1"/>
  <c r="IF87" i="1"/>
  <c r="IE87" i="1"/>
  <c r="IF154" i="1"/>
  <c r="IE154" i="1"/>
  <c r="IF265" i="1"/>
  <c r="IE265" i="1"/>
  <c r="IF125" i="1"/>
  <c r="IE125" i="1"/>
  <c r="IF276" i="1"/>
  <c r="IE276" i="1"/>
  <c r="IF252" i="1"/>
  <c r="IE252" i="1"/>
  <c r="IF47" i="1"/>
  <c r="IE47" i="1"/>
  <c r="IF69" i="1"/>
  <c r="IE69" i="1"/>
  <c r="IF248" i="1"/>
  <c r="IE248" i="1"/>
  <c r="IF9" i="1"/>
  <c r="IE9" i="1"/>
  <c r="IF288" i="1"/>
  <c r="IE288" i="1"/>
  <c r="IF161" i="1"/>
  <c r="IE161" i="1"/>
  <c r="IF41" i="1"/>
  <c r="IE41" i="1"/>
  <c r="IF75" i="1"/>
  <c r="IE75" i="1"/>
  <c r="IF226" i="1"/>
  <c r="IE226" i="1"/>
  <c r="IF257" i="1"/>
  <c r="IE257" i="1"/>
  <c r="IF40" i="1"/>
  <c r="IE40" i="1"/>
  <c r="IF33" i="1"/>
  <c r="IE33" i="1"/>
  <c r="IF45" i="1"/>
  <c r="IE45" i="1"/>
  <c r="IF240" i="1"/>
  <c r="IE240" i="1"/>
  <c r="IF280" i="1"/>
  <c r="IE280" i="1"/>
  <c r="IF295" i="1"/>
  <c r="IE295" i="1"/>
  <c r="IF36" i="1"/>
  <c r="IE36" i="1"/>
  <c r="IF171" i="1"/>
  <c r="IE171" i="1"/>
  <c r="IF107" i="1"/>
  <c r="IE107" i="1"/>
  <c r="IF104" i="1"/>
  <c r="IE104" i="1"/>
  <c r="IF109" i="1"/>
  <c r="IE109" i="1"/>
  <c r="IF294" i="1"/>
  <c r="IE294" i="1"/>
  <c r="IF267" i="1"/>
  <c r="IE267" i="1"/>
  <c r="IF26" i="1"/>
  <c r="IE26" i="1"/>
  <c r="IF245" i="1"/>
  <c r="IE245" i="1"/>
  <c r="IF268" i="1"/>
  <c r="IE268" i="1"/>
  <c r="IF54" i="1"/>
  <c r="IE54" i="1"/>
  <c r="IF160" i="1"/>
  <c r="IE160" i="1"/>
  <c r="IF277" i="1"/>
  <c r="IE277" i="1"/>
  <c r="IF63" i="1"/>
  <c r="IE63" i="1"/>
  <c r="IG258" i="1"/>
  <c r="IG200" i="1"/>
  <c r="IF100" i="1"/>
  <c r="IE100" i="1"/>
  <c r="IF64" i="1"/>
  <c r="IE64" i="1"/>
  <c r="IF15" i="1"/>
  <c r="IE15" i="1"/>
  <c r="IF85" i="1"/>
  <c r="IE85" i="1"/>
  <c r="IF162" i="1"/>
  <c r="IE162" i="1"/>
  <c r="IF144" i="1"/>
  <c r="IE144" i="1"/>
  <c r="IF229" i="1"/>
  <c r="IE229" i="1"/>
  <c r="IF131" i="1"/>
  <c r="IE131" i="1"/>
  <c r="IF279" i="1"/>
  <c r="IE279" i="1"/>
  <c r="IF178" i="1"/>
  <c r="IE178" i="1"/>
  <c r="IF8" i="1"/>
  <c r="IE8" i="1"/>
  <c r="IF35" i="1"/>
  <c r="IE35" i="1"/>
  <c r="IF211" i="1"/>
  <c r="IE211" i="1"/>
  <c r="IF264" i="1"/>
  <c r="IE264" i="1"/>
  <c r="IF102" i="1"/>
  <c r="IE102" i="1"/>
  <c r="IF117" i="1"/>
  <c r="IE117" i="1"/>
  <c r="IF274" i="1"/>
  <c r="IE274" i="1"/>
  <c r="IF181" i="1"/>
  <c r="IE181" i="1"/>
  <c r="IF190" i="1"/>
  <c r="IE190" i="1"/>
  <c r="IF149" i="1"/>
  <c r="IE149" i="1"/>
  <c r="IF115" i="1"/>
  <c r="IE115" i="1"/>
  <c r="IF224" i="1"/>
  <c r="IE224" i="1"/>
  <c r="IF60" i="1"/>
  <c r="IE60" i="1"/>
  <c r="IF80" i="1"/>
  <c r="IE80" i="1"/>
  <c r="IF187" i="1"/>
  <c r="IE187" i="1"/>
  <c r="IF185" i="1"/>
  <c r="IE185" i="1"/>
  <c r="IF112" i="1"/>
  <c r="IE112" i="1"/>
  <c r="IF119" i="1"/>
  <c r="IE119" i="1"/>
  <c r="IF138" i="1"/>
  <c r="IE138" i="1"/>
  <c r="IF137" i="1"/>
  <c r="IE137" i="1"/>
  <c r="IF103" i="1"/>
  <c r="IE103" i="1"/>
  <c r="IF230" i="1"/>
  <c r="IE230" i="1"/>
  <c r="IF195" i="1"/>
  <c r="IE195" i="1"/>
  <c r="IF89" i="1"/>
  <c r="IE89" i="1"/>
  <c r="IF218" i="1"/>
  <c r="IE218" i="1"/>
  <c r="IF247" i="1"/>
  <c r="IE247" i="1"/>
  <c r="IF191" i="1"/>
  <c r="IE191" i="1"/>
  <c r="IF180" i="1"/>
  <c r="IE180" i="1"/>
  <c r="IF258" i="1"/>
  <c r="IE258" i="1"/>
  <c r="IF111" i="1"/>
  <c r="IE111" i="1"/>
  <c r="IF91" i="1"/>
  <c r="IE91" i="1"/>
  <c r="IF23" i="1"/>
  <c r="IE23" i="1"/>
  <c r="IF254" i="1"/>
  <c r="IE254" i="1"/>
  <c r="IF16" i="1"/>
  <c r="IE16" i="1"/>
  <c r="IF215" i="1"/>
  <c r="IE215" i="1"/>
  <c r="IF42" i="1"/>
  <c r="IE42" i="1"/>
  <c r="IF130" i="1"/>
  <c r="IE130" i="1"/>
  <c r="IF31" i="1"/>
  <c r="IE31" i="1"/>
  <c r="IF70" i="1"/>
  <c r="IE70" i="1"/>
  <c r="IF299" i="1"/>
  <c r="IE299" i="1"/>
  <c r="IF101" i="1"/>
  <c r="IE101" i="1"/>
  <c r="IF221" i="1"/>
  <c r="IE221" i="1"/>
  <c r="IF285" i="1"/>
  <c r="IE285" i="1"/>
  <c r="IF284" i="1"/>
  <c r="IE284" i="1"/>
  <c r="IF155" i="1"/>
  <c r="IE155" i="1"/>
  <c r="IF239" i="1"/>
  <c r="IE239" i="1"/>
  <c r="IF200" i="1"/>
  <c r="IE200" i="1"/>
  <c r="IF139" i="1"/>
  <c r="IE139" i="1"/>
  <c r="IF133" i="1"/>
  <c r="IE133" i="1"/>
  <c r="IF168" i="1"/>
  <c r="IE168" i="1"/>
  <c r="IF146" i="1"/>
  <c r="IE146" i="1"/>
  <c r="IF55" i="1"/>
  <c r="IE55" i="1"/>
  <c r="IF82" i="1"/>
  <c r="IE82" i="1"/>
  <c r="IF39" i="1"/>
  <c r="IE39" i="1"/>
  <c r="IF298" i="1"/>
  <c r="IE298" i="1"/>
  <c r="IF216" i="1"/>
  <c r="IE216" i="1"/>
  <c r="IF251" i="1"/>
  <c r="IE251" i="1"/>
  <c r="JP323" i="1"/>
  <c r="EG309" i="1"/>
  <c r="EG308" i="1"/>
  <c r="DN308" i="1"/>
  <c r="DN309" i="1"/>
  <c r="BI309" i="1"/>
  <c r="BI308" i="1"/>
  <c r="AP309" i="1"/>
  <c r="AP308" i="1"/>
  <c r="CB308" i="1"/>
  <c r="CB309" i="1"/>
  <c r="EZ308" i="1"/>
  <c r="EZ309" i="1"/>
  <c r="CU309" i="1"/>
  <c r="CU308" i="1"/>
  <c r="W309" i="1"/>
  <c r="W308" i="1"/>
  <c r="HP177" i="1"/>
  <c r="HO216" i="1"/>
  <c r="IF2" i="1"/>
  <c r="HO269" i="1"/>
  <c r="HP24" i="1"/>
  <c r="HP269" i="1"/>
  <c r="HP257" i="1"/>
  <c r="HO163" i="1"/>
  <c r="HP163" i="1"/>
  <c r="HP176" i="1"/>
  <c r="HO176" i="1"/>
  <c r="HO24" i="1"/>
  <c r="HP89" i="1"/>
  <c r="HO257" i="1"/>
  <c r="HP216" i="1"/>
  <c r="HO89" i="1"/>
  <c r="IG2" i="1"/>
  <c r="HO177" i="1"/>
  <c r="CV330" i="1"/>
  <c r="CV329" i="1" s="1"/>
  <c r="JS2" i="1"/>
  <c r="JM2" i="1" s="1"/>
  <c r="JS3" i="1"/>
  <c r="JS4" i="1"/>
  <c r="JS5" i="1"/>
  <c r="JS6" i="1"/>
  <c r="JS7" i="1"/>
  <c r="JS8" i="1"/>
  <c r="JS9" i="1"/>
  <c r="JS10" i="1"/>
  <c r="JS11" i="1"/>
  <c r="JS12" i="1"/>
  <c r="JS15" i="1"/>
  <c r="JS16" i="1"/>
  <c r="JS18" i="1"/>
  <c r="JS19" i="1"/>
  <c r="JS20" i="1"/>
  <c r="JS21" i="1"/>
  <c r="JS22" i="1"/>
  <c r="JS23" i="1"/>
  <c r="JS24" i="1"/>
  <c r="JS25" i="1"/>
  <c r="JS26" i="1"/>
  <c r="JS27" i="1"/>
  <c r="JS28" i="1"/>
  <c r="JS30" i="1"/>
  <c r="JS31" i="1"/>
  <c r="JS32" i="1"/>
  <c r="JS33" i="1"/>
  <c r="JS34" i="1"/>
  <c r="JS35" i="1"/>
  <c r="JS94" i="1"/>
  <c r="JS36" i="1"/>
  <c r="JS37" i="1"/>
  <c r="JS38" i="1"/>
  <c r="JS39" i="1"/>
  <c r="JS40" i="1"/>
  <c r="JS41" i="1"/>
  <c r="JS42" i="1"/>
  <c r="JS43" i="1"/>
  <c r="JS44" i="1"/>
  <c r="JS45" i="1"/>
  <c r="JS46" i="1"/>
  <c r="JS136" i="1"/>
  <c r="JS47" i="1"/>
  <c r="JS181" i="1"/>
  <c r="JS49" i="1"/>
  <c r="JS50" i="1"/>
  <c r="JS51" i="1"/>
  <c r="JS52" i="1"/>
  <c r="JS53" i="1"/>
  <c r="JS54" i="1"/>
  <c r="JS55" i="1"/>
  <c r="JS56" i="1"/>
  <c r="JS57" i="1"/>
  <c r="JS58" i="1"/>
  <c r="JS62" i="1"/>
  <c r="JS64" i="1"/>
  <c r="JS68" i="1"/>
  <c r="JS69" i="1"/>
  <c r="JS70" i="1"/>
  <c r="JS71" i="1"/>
  <c r="JS72" i="1"/>
  <c r="JS73" i="1"/>
  <c r="JS75" i="1"/>
  <c r="JS76" i="1"/>
  <c r="JS78" i="1"/>
  <c r="JS80" i="1"/>
  <c r="JS81" i="1"/>
  <c r="JS82" i="1"/>
  <c r="JS83" i="1"/>
  <c r="JS84" i="1"/>
  <c r="JS85" i="1"/>
  <c r="JS86" i="1"/>
  <c r="JS87" i="1"/>
  <c r="JS88" i="1"/>
  <c r="JS89" i="1"/>
  <c r="JS90" i="1"/>
  <c r="JS91" i="1"/>
  <c r="JS92" i="1"/>
  <c r="JS93" i="1"/>
  <c r="JS95" i="1"/>
  <c r="JS96" i="1"/>
  <c r="JS97" i="1"/>
  <c r="JS99" i="1"/>
  <c r="JS100" i="1"/>
  <c r="JS101" i="1"/>
  <c r="JS102" i="1"/>
  <c r="JS131" i="1"/>
  <c r="JS103" i="1"/>
  <c r="JS104" i="1"/>
  <c r="JS105" i="1"/>
  <c r="JS106" i="1"/>
  <c r="JS107" i="1"/>
  <c r="JS108" i="1"/>
  <c r="JS109" i="1"/>
  <c r="JS110" i="1"/>
  <c r="JS111" i="1"/>
  <c r="JS112" i="1"/>
  <c r="JS113" i="1"/>
  <c r="JS114" i="1"/>
  <c r="JS116" i="1"/>
  <c r="JS117" i="1"/>
  <c r="JS118" i="1"/>
  <c r="JS119" i="1"/>
  <c r="JS61" i="1"/>
  <c r="JS120" i="1"/>
  <c r="JS121" i="1"/>
  <c r="JS123" i="1"/>
  <c r="JS124" i="1"/>
  <c r="JS125" i="1"/>
  <c r="JS126" i="1"/>
  <c r="JS127" i="1"/>
  <c r="JS128" i="1"/>
  <c r="JS129" i="1"/>
  <c r="JS130" i="1"/>
  <c r="JS132" i="1"/>
  <c r="JS133" i="1"/>
  <c r="JS134" i="1"/>
  <c r="JS135" i="1"/>
  <c r="JS115" i="1"/>
  <c r="JS137" i="1"/>
  <c r="JS138" i="1"/>
  <c r="JS139" i="1"/>
  <c r="JS140" i="1"/>
  <c r="JS141" i="1"/>
  <c r="JS142" i="1"/>
  <c r="JS143" i="1"/>
  <c r="JS144" i="1"/>
  <c r="JS145" i="1"/>
  <c r="JS146" i="1"/>
  <c r="JS147" i="1"/>
  <c r="JS148" i="1"/>
  <c r="JS149" i="1"/>
  <c r="JS150" i="1"/>
  <c r="JS151" i="1"/>
  <c r="JS152" i="1"/>
  <c r="JS154" i="1"/>
  <c r="JS155" i="1"/>
  <c r="JS156" i="1"/>
  <c r="JS157" i="1"/>
  <c r="JS158" i="1"/>
  <c r="JS159" i="1"/>
  <c r="JS160" i="1"/>
  <c r="JS161" i="1"/>
  <c r="JS162" i="1"/>
  <c r="JS163" i="1"/>
  <c r="JS164" i="1"/>
  <c r="JS165" i="1"/>
  <c r="JS166" i="1"/>
  <c r="JS167" i="1"/>
  <c r="JS168" i="1"/>
  <c r="JS170" i="1"/>
  <c r="JS171" i="1"/>
  <c r="JS172" i="1"/>
  <c r="JS173" i="1"/>
  <c r="JS174" i="1"/>
  <c r="JS175" i="1"/>
  <c r="JS176" i="1"/>
  <c r="JS177" i="1"/>
  <c r="JS178" i="1"/>
  <c r="JS180" i="1"/>
  <c r="JS182" i="1"/>
  <c r="JS183" i="1"/>
  <c r="JS184" i="1"/>
  <c r="JS185" i="1"/>
  <c r="JS186" i="1"/>
  <c r="JS187" i="1"/>
  <c r="JS60" i="1"/>
  <c r="JS190" i="1"/>
  <c r="JS191" i="1"/>
  <c r="JS192" i="1"/>
  <c r="JS193" i="1"/>
  <c r="JS194" i="1"/>
  <c r="JS195" i="1"/>
  <c r="JS196" i="1"/>
  <c r="JS197" i="1"/>
  <c r="JS198" i="1"/>
  <c r="JS199" i="1"/>
  <c r="JS200" i="1"/>
  <c r="JS201" i="1"/>
  <c r="JS202" i="1"/>
  <c r="JS203" i="1"/>
  <c r="JS204" i="1"/>
  <c r="JS205" i="1"/>
  <c r="JS208" i="1"/>
  <c r="JS209" i="1"/>
  <c r="JS210" i="1"/>
  <c r="JS211" i="1"/>
  <c r="JS212" i="1"/>
  <c r="JS213" i="1"/>
  <c r="JS214" i="1"/>
  <c r="JS215" i="1"/>
  <c r="JS216" i="1"/>
  <c r="JS217" i="1"/>
  <c r="JS218" i="1"/>
  <c r="JS219" i="1"/>
  <c r="JS220" i="1"/>
  <c r="JS221" i="1"/>
  <c r="JS222" i="1"/>
  <c r="JS223" i="1"/>
  <c r="JS224" i="1"/>
  <c r="JS225" i="1"/>
  <c r="JS226" i="1"/>
  <c r="JS227" i="1"/>
  <c r="JS228" i="1"/>
  <c r="JS229" i="1"/>
  <c r="JS230" i="1"/>
  <c r="JS231" i="1"/>
  <c r="JS232" i="1"/>
  <c r="JS233" i="1"/>
  <c r="JS234" i="1"/>
  <c r="JS235" i="1"/>
  <c r="JS236" i="1"/>
  <c r="JS237" i="1"/>
  <c r="JS238" i="1"/>
  <c r="JS59" i="1"/>
  <c r="JS239" i="1"/>
  <c r="JS240" i="1"/>
  <c r="JS243" i="1"/>
  <c r="JS244" i="1"/>
  <c r="JS245" i="1"/>
  <c r="JS246" i="1"/>
  <c r="JS247" i="1"/>
  <c r="JS248" i="1"/>
  <c r="JS249" i="1"/>
  <c r="JS250" i="1"/>
  <c r="JS252" i="1"/>
  <c r="JS253" i="1"/>
  <c r="JS254" i="1"/>
  <c r="JS255" i="1"/>
  <c r="JS256" i="1"/>
  <c r="JS257" i="1"/>
  <c r="JS258" i="1"/>
  <c r="JS259" i="1"/>
  <c r="JS260" i="1"/>
  <c r="JS261" i="1"/>
  <c r="JS262" i="1"/>
  <c r="JS263" i="1"/>
  <c r="JS264" i="1"/>
  <c r="JS265" i="1"/>
  <c r="JS266" i="1"/>
  <c r="JS267" i="1"/>
  <c r="JS268" i="1"/>
  <c r="JS269" i="1"/>
  <c r="JS270" i="1"/>
  <c r="JS271" i="1"/>
  <c r="JS272" i="1"/>
  <c r="JS274" i="1"/>
  <c r="JS273" i="1"/>
  <c r="JS275" i="1"/>
  <c r="JS276" i="1"/>
  <c r="JS277" i="1"/>
  <c r="JS278" i="1"/>
  <c r="JS279" i="1"/>
  <c r="JS280" i="1"/>
  <c r="JS281" i="1"/>
  <c r="JS283" i="1"/>
  <c r="JS284" i="1"/>
  <c r="JS285" i="1"/>
  <c r="JS287" i="1"/>
  <c r="JS288" i="1"/>
  <c r="JS289" i="1"/>
  <c r="JS291" i="1"/>
  <c r="JS292" i="1"/>
  <c r="JS293" i="1"/>
  <c r="JS294" i="1"/>
  <c r="JS295" i="1"/>
  <c r="JS296" i="1"/>
  <c r="JS297" i="1"/>
  <c r="JS298" i="1"/>
  <c r="JS299" i="1"/>
  <c r="JS300" i="1"/>
  <c r="JS301" i="1"/>
  <c r="JS302" i="1"/>
  <c r="JS304" i="1"/>
  <c r="JT71" i="1"/>
  <c r="JU71" i="1"/>
  <c r="JV71" i="1"/>
  <c r="JW71" i="1"/>
  <c r="JX71" i="1"/>
  <c r="JY71" i="1"/>
  <c r="JZ71" i="1"/>
  <c r="KA71" i="1"/>
  <c r="JC315" i="1" l="1"/>
  <c r="Y321" i="1"/>
  <c r="JO71" i="1"/>
  <c r="Y318" i="1"/>
  <c r="Y320" i="1" s="1"/>
  <c r="Y323" i="1" s="1"/>
  <c r="JM233" i="1"/>
  <c r="JM147" i="1"/>
  <c r="JM53" i="1"/>
  <c r="JM220" i="1"/>
  <c r="JM120" i="1"/>
  <c r="JM257" i="1"/>
  <c r="JM185" i="1"/>
  <c r="JM61" i="1"/>
  <c r="JM41" i="1"/>
  <c r="JM4" i="1"/>
  <c r="JM295" i="1"/>
  <c r="JM268" i="1"/>
  <c r="JM218" i="1"/>
  <c r="JM157" i="1"/>
  <c r="JM95" i="1"/>
  <c r="JM40" i="1"/>
  <c r="HU316" i="1"/>
  <c r="HU319" i="1"/>
  <c r="HU317" i="1"/>
  <c r="HU315" i="1"/>
  <c r="JM267" i="1"/>
  <c r="JM217" i="1"/>
  <c r="JM183" i="1"/>
  <c r="JM143" i="1"/>
  <c r="JM105" i="1"/>
  <c r="JM68" i="1"/>
  <c r="JM16" i="1"/>
  <c r="JM292" i="1"/>
  <c r="JM277" i="1"/>
  <c r="JM265" i="1"/>
  <c r="JM253" i="1"/>
  <c r="JM59" i="1"/>
  <c r="JM227" i="1"/>
  <c r="JM203" i="1"/>
  <c r="JM180" i="1"/>
  <c r="JM166" i="1"/>
  <c r="JM154" i="1"/>
  <c r="JM141" i="1"/>
  <c r="JM128" i="1"/>
  <c r="JM116" i="1"/>
  <c r="JM92" i="1"/>
  <c r="JM81" i="1"/>
  <c r="JM62" i="1"/>
  <c r="JM47" i="1"/>
  <c r="JM37" i="1"/>
  <c r="JM26" i="1"/>
  <c r="JM12" i="1"/>
  <c r="FW316" i="1"/>
  <c r="FW315" i="1"/>
  <c r="FW317" i="1"/>
  <c r="FW319" i="1"/>
  <c r="IK317" i="1"/>
  <c r="IK319" i="1"/>
  <c r="IK315" i="1"/>
  <c r="IK316" i="1"/>
  <c r="IL315" i="1"/>
  <c r="IL317" i="1"/>
  <c r="IL316" i="1"/>
  <c r="IL319" i="1"/>
  <c r="BJ322" i="1"/>
  <c r="BJ318" i="1"/>
  <c r="BJ320" i="1" s="1"/>
  <c r="BJ321" i="1"/>
  <c r="BI322" i="1"/>
  <c r="JM298" i="1"/>
  <c r="JM173" i="1"/>
  <c r="JM43" i="1"/>
  <c r="JM245" i="1"/>
  <c r="JM172" i="1"/>
  <c r="JM52" i="1"/>
  <c r="JM281" i="1"/>
  <c r="JM219" i="1"/>
  <c r="JM158" i="1"/>
  <c r="JM70" i="1"/>
  <c r="JM18" i="1"/>
  <c r="JM243" i="1"/>
  <c r="JM184" i="1"/>
  <c r="JM119" i="1"/>
  <c r="JM50" i="1"/>
  <c r="JM240" i="1"/>
  <c r="JM156" i="1"/>
  <c r="JM83" i="1"/>
  <c r="JM304" i="1"/>
  <c r="JM291" i="1"/>
  <c r="JM276" i="1"/>
  <c r="JM264" i="1"/>
  <c r="JM252" i="1"/>
  <c r="JM238" i="1"/>
  <c r="JM226" i="1"/>
  <c r="JM215" i="1"/>
  <c r="JM202" i="1"/>
  <c r="JM192" i="1"/>
  <c r="JM178" i="1"/>
  <c r="JM165" i="1"/>
  <c r="JM152" i="1"/>
  <c r="JM140" i="1"/>
  <c r="JM127" i="1"/>
  <c r="JM114" i="1"/>
  <c r="JM103" i="1"/>
  <c r="JM80" i="1"/>
  <c r="JM58" i="1"/>
  <c r="JM136" i="1"/>
  <c r="JM36" i="1"/>
  <c r="JM25" i="1"/>
  <c r="JM11" i="1"/>
  <c r="CD321" i="1"/>
  <c r="CD318" i="1"/>
  <c r="CD320" i="1" s="1"/>
  <c r="CD323" i="1" s="1"/>
  <c r="CD322" i="1"/>
  <c r="JM210" i="1"/>
  <c r="JM109" i="1"/>
  <c r="JM232" i="1"/>
  <c r="JM244" i="1"/>
  <c r="JM171" i="1"/>
  <c r="JM107" i="1"/>
  <c r="JM256" i="1"/>
  <c r="JM144" i="1"/>
  <c r="JM106" i="1"/>
  <c r="JM69" i="1"/>
  <c r="JM294" i="1"/>
  <c r="JM255" i="1"/>
  <c r="JM168" i="1"/>
  <c r="JM130" i="1"/>
  <c r="JM49" i="1"/>
  <c r="JM3" i="1"/>
  <c r="JM302" i="1"/>
  <c r="JM289" i="1"/>
  <c r="JM275" i="1"/>
  <c r="JM263" i="1"/>
  <c r="JM250" i="1"/>
  <c r="JM237" i="1"/>
  <c r="JM225" i="1"/>
  <c r="JM214" i="1"/>
  <c r="JM201" i="1"/>
  <c r="JM191" i="1"/>
  <c r="JM177" i="1"/>
  <c r="JM164" i="1"/>
  <c r="JM151" i="1"/>
  <c r="JM139" i="1"/>
  <c r="JM126" i="1"/>
  <c r="JM113" i="1"/>
  <c r="JM131" i="1"/>
  <c r="JM91" i="1"/>
  <c r="JM78" i="1"/>
  <c r="JM57" i="1"/>
  <c r="JM46" i="1"/>
  <c r="JM94" i="1"/>
  <c r="JM24" i="1"/>
  <c r="JM10" i="1"/>
  <c r="JM221" i="1"/>
  <c r="JM186" i="1"/>
  <c r="JM288" i="1"/>
  <c r="JM249" i="1"/>
  <c r="JM224" i="1"/>
  <c r="JM213" i="1"/>
  <c r="JM200" i="1"/>
  <c r="JM190" i="1"/>
  <c r="JM176" i="1"/>
  <c r="JM163" i="1"/>
  <c r="JM150" i="1"/>
  <c r="JM138" i="1"/>
  <c r="JM125" i="1"/>
  <c r="JM112" i="1"/>
  <c r="JM102" i="1"/>
  <c r="JM90" i="1"/>
  <c r="JM76" i="1"/>
  <c r="JM56" i="1"/>
  <c r="JM45" i="1"/>
  <c r="JM35" i="1"/>
  <c r="JM23" i="1"/>
  <c r="JM9" i="1"/>
  <c r="GN319" i="1"/>
  <c r="GN315" i="1"/>
  <c r="GN316" i="1"/>
  <c r="GN317" i="1"/>
  <c r="EI321" i="1"/>
  <c r="EI318" i="1"/>
  <c r="EI320" i="1" s="1"/>
  <c r="EI323" i="1" s="1"/>
  <c r="EI322" i="1"/>
  <c r="JM284" i="1"/>
  <c r="JM297" i="1"/>
  <c r="JM159" i="1"/>
  <c r="JM262" i="1"/>
  <c r="JM236" i="1"/>
  <c r="JM300" i="1"/>
  <c r="JM287" i="1"/>
  <c r="JM274" i="1"/>
  <c r="JM261" i="1"/>
  <c r="JM248" i="1"/>
  <c r="JM235" i="1"/>
  <c r="JM223" i="1"/>
  <c r="JM212" i="1"/>
  <c r="JM199" i="1"/>
  <c r="JM60" i="1"/>
  <c r="JM175" i="1"/>
  <c r="JM162" i="1"/>
  <c r="JM149" i="1"/>
  <c r="JM137" i="1"/>
  <c r="JM124" i="1"/>
  <c r="JM111" i="1"/>
  <c r="JM101" i="1"/>
  <c r="JM89" i="1"/>
  <c r="JM75" i="1"/>
  <c r="JM55" i="1"/>
  <c r="JM44" i="1"/>
  <c r="JM34" i="1"/>
  <c r="JM22" i="1"/>
  <c r="JM8" i="1"/>
  <c r="HT317" i="1"/>
  <c r="HT315" i="1"/>
  <c r="HT316" i="1"/>
  <c r="HT319" i="1"/>
  <c r="JC317" i="1"/>
  <c r="JC319" i="1"/>
  <c r="JC316" i="1"/>
  <c r="DO321" i="1"/>
  <c r="DO322" i="1"/>
  <c r="DO318" i="1"/>
  <c r="DO320" i="1" s="1"/>
  <c r="DN322" i="1"/>
  <c r="DP321" i="1"/>
  <c r="DP318" i="1"/>
  <c r="DP320" i="1" s="1"/>
  <c r="DP323" i="1" s="1"/>
  <c r="DP322" i="1"/>
  <c r="JM271" i="1"/>
  <c r="JM146" i="1"/>
  <c r="JM301" i="1"/>
  <c r="JM273" i="1"/>
  <c r="JM299" i="1"/>
  <c r="JM285" i="1"/>
  <c r="JM272" i="1"/>
  <c r="JM260" i="1"/>
  <c r="JM247" i="1"/>
  <c r="JM234" i="1"/>
  <c r="JM222" i="1"/>
  <c r="JM211" i="1"/>
  <c r="JM198" i="1"/>
  <c r="JM174" i="1"/>
  <c r="JM161" i="1"/>
  <c r="JM148" i="1"/>
  <c r="JM115" i="1"/>
  <c r="JM123" i="1"/>
  <c r="JM110" i="1"/>
  <c r="JM100" i="1"/>
  <c r="JM88" i="1"/>
  <c r="JM73" i="1"/>
  <c r="JM54" i="1"/>
  <c r="JM33" i="1"/>
  <c r="JM21" i="1"/>
  <c r="JM7" i="1"/>
  <c r="FX315" i="1"/>
  <c r="FX316" i="1"/>
  <c r="FX317" i="1"/>
  <c r="FX319" i="1"/>
  <c r="JA319" i="1"/>
  <c r="JA316" i="1"/>
  <c r="JA315" i="1"/>
  <c r="JA317" i="1"/>
  <c r="HD315" i="1"/>
  <c r="HD319" i="1"/>
  <c r="HD316" i="1"/>
  <c r="HD317" i="1"/>
  <c r="FA318" i="1"/>
  <c r="FA320" i="1" s="1"/>
  <c r="FA322" i="1"/>
  <c r="FA321" i="1"/>
  <c r="EZ322" i="1"/>
  <c r="X322" i="1"/>
  <c r="X321" i="1"/>
  <c r="X318" i="1"/>
  <c r="X320" i="1" s="1"/>
  <c r="W322" i="1"/>
  <c r="JM87" i="1"/>
  <c r="GL317" i="1"/>
  <c r="GL319" i="1"/>
  <c r="GL315" i="1"/>
  <c r="GL316" i="1"/>
  <c r="JB316" i="1"/>
  <c r="JB315" i="1"/>
  <c r="JB317" i="1"/>
  <c r="JB319" i="1"/>
  <c r="EH321" i="1"/>
  <c r="EH322" i="1"/>
  <c r="EH318" i="1"/>
  <c r="EH320" i="1" s="1"/>
  <c r="EG322" i="1"/>
  <c r="JM135" i="1"/>
  <c r="JM283" i="1"/>
  <c r="JM86" i="1"/>
  <c r="JM5" i="1"/>
  <c r="GM316" i="1"/>
  <c r="GM317" i="1"/>
  <c r="GM319" i="1"/>
  <c r="GM315" i="1"/>
  <c r="HS317" i="1"/>
  <c r="HS315" i="1"/>
  <c r="HS319" i="1"/>
  <c r="HS316" i="1"/>
  <c r="CW321" i="1"/>
  <c r="CW322" i="1"/>
  <c r="CW318" i="1"/>
  <c r="CW320" i="1" s="1"/>
  <c r="CW323" i="1" s="1"/>
  <c r="JM259" i="1"/>
  <c r="JM160" i="1"/>
  <c r="JM32" i="1"/>
  <c r="JM97" i="1"/>
  <c r="JM195" i="1"/>
  <c r="JM85" i="1"/>
  <c r="HB315" i="1"/>
  <c r="HB317" i="1"/>
  <c r="HB319" i="1"/>
  <c r="HB316" i="1"/>
  <c r="FB321" i="1"/>
  <c r="FB318" i="1"/>
  <c r="FB320" i="1" s="1"/>
  <c r="FB323" i="1" s="1"/>
  <c r="FB322" i="1"/>
  <c r="CV321" i="1"/>
  <c r="CV318" i="1"/>
  <c r="CV320" i="1" s="1"/>
  <c r="CV322" i="1"/>
  <c r="CU322" i="1"/>
  <c r="JM187" i="1"/>
  <c r="JM99" i="1"/>
  <c r="JM20" i="1"/>
  <c r="JM209" i="1"/>
  <c r="JN71" i="1"/>
  <c r="JM71" i="1"/>
  <c r="JM296" i="1"/>
  <c r="JM96" i="1"/>
  <c r="JM230" i="1"/>
  <c r="JM30" i="1"/>
  <c r="HC317" i="1"/>
  <c r="HC316" i="1"/>
  <c r="HC319" i="1"/>
  <c r="HC315" i="1"/>
  <c r="JM246" i="1"/>
  <c r="JM121" i="1"/>
  <c r="JM6" i="1"/>
  <c r="JM258" i="1"/>
  <c r="JM108" i="1"/>
  <c r="JM19" i="1"/>
  <c r="JM231" i="1"/>
  <c r="JM133" i="1"/>
  <c r="JM31" i="1"/>
  <c r="JM170" i="1"/>
  <c r="JM229" i="1"/>
  <c r="JM28" i="1"/>
  <c r="AQ322" i="1"/>
  <c r="AQ318" i="1"/>
  <c r="AQ320" i="1" s="1"/>
  <c r="AQ321" i="1"/>
  <c r="AP322" i="1"/>
  <c r="CC318" i="1"/>
  <c r="CC320" i="1" s="1"/>
  <c r="CC322" i="1"/>
  <c r="CC321" i="1"/>
  <c r="CB322" i="1"/>
  <c r="JM197" i="1"/>
  <c r="JM72" i="1"/>
  <c r="JM270" i="1"/>
  <c r="JM196" i="1"/>
  <c r="JM134" i="1"/>
  <c r="JM42" i="1"/>
  <c r="JM269" i="1"/>
  <c r="JM208" i="1"/>
  <c r="JM145" i="1"/>
  <c r="JM51" i="1"/>
  <c r="JM280" i="1"/>
  <c r="JM205" i="1"/>
  <c r="JM132" i="1"/>
  <c r="JM84" i="1"/>
  <c r="JM279" i="1"/>
  <c r="JM194" i="1"/>
  <c r="JM118" i="1"/>
  <c r="JM39" i="1"/>
  <c r="JM293" i="1"/>
  <c r="JM278" i="1"/>
  <c r="JM266" i="1"/>
  <c r="JM254" i="1"/>
  <c r="JM239" i="1"/>
  <c r="JM228" i="1"/>
  <c r="JM216" i="1"/>
  <c r="JM204" i="1"/>
  <c r="JM193" i="1"/>
  <c r="JM182" i="1"/>
  <c r="JM167" i="1"/>
  <c r="JM155" i="1"/>
  <c r="JM142" i="1"/>
  <c r="JM129" i="1"/>
  <c r="JM117" i="1"/>
  <c r="JM104" i="1"/>
  <c r="JM93" i="1"/>
  <c r="JM82" i="1"/>
  <c r="JM64" i="1"/>
  <c r="JM181" i="1"/>
  <c r="JM38" i="1"/>
  <c r="JM27" i="1"/>
  <c r="JM15" i="1"/>
  <c r="FV319" i="1"/>
  <c r="FV316" i="1"/>
  <c r="FV315" i="1"/>
  <c r="FV317" i="1"/>
  <c r="IJ316" i="1"/>
  <c r="IJ319" i="1"/>
  <c r="IJ315" i="1"/>
  <c r="IJ317" i="1"/>
  <c r="AR321" i="1"/>
  <c r="AR318" i="1"/>
  <c r="AR320" i="1" s="1"/>
  <c r="AR323" i="1" s="1"/>
  <c r="AR322" i="1"/>
  <c r="BK321" i="1"/>
  <c r="BK322" i="1"/>
  <c r="BK318" i="1"/>
  <c r="BK320" i="1" s="1"/>
  <c r="BK323" i="1" s="1"/>
  <c r="JB310" i="1"/>
  <c r="JA309" i="1" s="1"/>
  <c r="JS307" i="1"/>
  <c r="GM307" i="1"/>
  <c r="GM310" i="1"/>
  <c r="IK307" i="1"/>
  <c r="IK310" i="1"/>
  <c r="HC307" i="1"/>
  <c r="HC310" i="1"/>
  <c r="JB307" i="1"/>
  <c r="JA308" i="1" s="1"/>
  <c r="FW307" i="1"/>
  <c r="FW310" i="1"/>
  <c r="HT310" i="1"/>
  <c r="HT307" i="1"/>
  <c r="JS310" i="1"/>
  <c r="AQ323" i="1" l="1"/>
  <c r="AP323" i="1"/>
  <c r="BJ323" i="1"/>
  <c r="BI323" i="1"/>
  <c r="GL322" i="1"/>
  <c r="GL318" i="1"/>
  <c r="GL320" i="1" s="1"/>
  <c r="GL321" i="1"/>
  <c r="GK322" i="1"/>
  <c r="FA323" i="1"/>
  <c r="EZ323" i="1"/>
  <c r="HU321" i="1"/>
  <c r="HU318" i="1"/>
  <c r="HU320" i="1" s="1"/>
  <c r="HU323" i="1" s="1"/>
  <c r="HU322" i="1"/>
  <c r="HS322" i="1"/>
  <c r="HS318" i="1"/>
  <c r="HS320" i="1" s="1"/>
  <c r="HS321" i="1"/>
  <c r="HR322" i="1"/>
  <c r="HT321" i="1"/>
  <c r="HT318" i="1"/>
  <c r="HT320" i="1" s="1"/>
  <c r="HT322" i="1"/>
  <c r="HD321" i="1"/>
  <c r="HD318" i="1"/>
  <c r="HD320" i="1" s="1"/>
  <c r="HD323" i="1" s="1"/>
  <c r="HD322" i="1"/>
  <c r="DO323" i="1"/>
  <c r="DN323" i="1"/>
  <c r="GN321" i="1"/>
  <c r="GN318" i="1"/>
  <c r="GN320" i="1" s="1"/>
  <c r="GN323" i="1" s="1"/>
  <c r="GN322" i="1"/>
  <c r="CC323" i="1"/>
  <c r="CB323" i="1"/>
  <c r="HC318" i="1"/>
  <c r="HC320" i="1" s="1"/>
  <c r="HC322" i="1"/>
  <c r="HC321" i="1"/>
  <c r="CV323" i="1"/>
  <c r="CU323" i="1"/>
  <c r="GM322" i="1"/>
  <c r="GM321" i="1"/>
  <c r="GM318" i="1"/>
  <c r="GM320" i="1" s="1"/>
  <c r="JR319" i="1"/>
  <c r="JR317" i="1"/>
  <c r="JR315" i="1"/>
  <c r="JR316" i="1"/>
  <c r="IL321" i="1"/>
  <c r="IL318" i="1"/>
  <c r="IL320" i="1" s="1"/>
  <c r="IL323" i="1" s="1"/>
  <c r="IL322" i="1"/>
  <c r="EH323" i="1"/>
  <c r="EG323" i="1"/>
  <c r="JA321" i="1"/>
  <c r="JA318" i="1"/>
  <c r="JA320" i="1" s="1"/>
  <c r="JA322" i="1"/>
  <c r="IZ322" i="1"/>
  <c r="IJ321" i="1"/>
  <c r="IJ318" i="1"/>
  <c r="IJ320" i="1" s="1"/>
  <c r="IJ322" i="1"/>
  <c r="II322" i="1"/>
  <c r="IK321" i="1"/>
  <c r="IK318" i="1"/>
  <c r="IK320" i="1" s="1"/>
  <c r="IK322" i="1"/>
  <c r="X323" i="1"/>
  <c r="W323" i="1"/>
  <c r="HB318" i="1"/>
  <c r="HB320" i="1" s="1"/>
  <c r="HB322" i="1"/>
  <c r="HB321" i="1"/>
  <c r="HA322" i="1"/>
  <c r="FV321" i="1"/>
  <c r="FV318" i="1"/>
  <c r="FV320" i="1" s="1"/>
  <c r="FV322" i="1"/>
  <c r="FU322" i="1"/>
  <c r="JB322" i="1"/>
  <c r="JB318" i="1"/>
  <c r="JB320" i="1" s="1"/>
  <c r="JB321" i="1"/>
  <c r="FX321" i="1"/>
  <c r="FX318" i="1"/>
  <c r="FX320" i="1" s="1"/>
  <c r="FX323" i="1" s="1"/>
  <c r="FX322" i="1"/>
  <c r="JC321" i="1"/>
  <c r="JC318" i="1"/>
  <c r="JC320" i="1" s="1"/>
  <c r="JC323" i="1" s="1"/>
  <c r="JC322" i="1"/>
  <c r="FW322" i="1"/>
  <c r="FW321" i="1"/>
  <c r="FW318" i="1"/>
  <c r="FW320" i="1" s="1"/>
  <c r="IJ308" i="1"/>
  <c r="IJ309" i="1"/>
  <c r="HS308" i="1"/>
  <c r="HS309" i="1"/>
  <c r="JR309" i="1"/>
  <c r="JR308" i="1"/>
  <c r="HB308" i="1"/>
  <c r="HB309" i="1"/>
  <c r="GL308" i="1"/>
  <c r="GL309" i="1"/>
  <c r="FV308" i="1"/>
  <c r="FV309" i="1"/>
  <c r="JT83" i="1"/>
  <c r="JU83" i="1"/>
  <c r="JV83" i="1"/>
  <c r="JW83" i="1"/>
  <c r="JX83" i="1"/>
  <c r="JY83" i="1"/>
  <c r="JZ83" i="1"/>
  <c r="KA83" i="1"/>
  <c r="JT228" i="1"/>
  <c r="JU228" i="1"/>
  <c r="JV228" i="1"/>
  <c r="JW228" i="1"/>
  <c r="JX228" i="1"/>
  <c r="JY228" i="1"/>
  <c r="JZ228" i="1"/>
  <c r="KA228" i="1"/>
  <c r="HT323" i="1" l="1"/>
  <c r="JB323" i="1"/>
  <c r="JA323" i="1"/>
  <c r="IZ323" i="1"/>
  <c r="JR318" i="1"/>
  <c r="JR320" i="1" s="1"/>
  <c r="HC323" i="1"/>
  <c r="GL323" i="1"/>
  <c r="GK323" i="1"/>
  <c r="JO228" i="1"/>
  <c r="JN228" i="1"/>
  <c r="IJ323" i="1"/>
  <c r="II323" i="1"/>
  <c r="IK323" i="1"/>
  <c r="HB323" i="1"/>
  <c r="HA323" i="1"/>
  <c r="HS323" i="1"/>
  <c r="HR323" i="1"/>
  <c r="JQ322" i="1"/>
  <c r="FW323" i="1"/>
  <c r="JR321" i="1"/>
  <c r="GM323" i="1"/>
  <c r="FV323" i="1"/>
  <c r="FU323" i="1"/>
  <c r="JO83" i="1"/>
  <c r="JN83" i="1"/>
  <c r="KA42" i="1"/>
  <c r="JZ42" i="1"/>
  <c r="JY42" i="1"/>
  <c r="JX42" i="1"/>
  <c r="JW42" i="1"/>
  <c r="JV42" i="1"/>
  <c r="JU42" i="1"/>
  <c r="JT42" i="1"/>
  <c r="JO42" i="1" l="1"/>
  <c r="JN42" i="1"/>
  <c r="JQ323" i="1"/>
  <c r="FC307" i="1"/>
  <c r="FD307" i="1"/>
  <c r="FE307" i="1"/>
  <c r="FF307" i="1"/>
  <c r="FG307" i="1"/>
  <c r="FH307" i="1"/>
  <c r="FI307" i="1"/>
  <c r="EJ307" i="1"/>
  <c r="EK307" i="1"/>
  <c r="EL307" i="1"/>
  <c r="EM307" i="1"/>
  <c r="EN307" i="1"/>
  <c r="EO307" i="1"/>
  <c r="EP307" i="1"/>
  <c r="EI307" i="1"/>
  <c r="EH308" i="1" l="1"/>
  <c r="EH309" i="1"/>
  <c r="EO308" i="1"/>
  <c r="EN308" i="1"/>
  <c r="EJ309" i="1"/>
  <c r="FD309" i="1"/>
  <c r="EO309" i="1"/>
  <c r="EK309" i="1"/>
  <c r="FG308" i="1"/>
  <c r="FC308" i="1"/>
  <c r="FH309" i="1"/>
  <c r="FH308" i="1"/>
  <c r="EJ308" i="1"/>
  <c r="EM308" i="1"/>
  <c r="EN309" i="1"/>
  <c r="EL308" i="1"/>
  <c r="FE309" i="1"/>
  <c r="FE308" i="1"/>
  <c r="EI309" i="1"/>
  <c r="FF308" i="1"/>
  <c r="EK308" i="1"/>
  <c r="FD308" i="1"/>
  <c r="EI308" i="1"/>
  <c r="FG309" i="1"/>
  <c r="FC309" i="1"/>
  <c r="EM309" i="1"/>
  <c r="FF309" i="1"/>
  <c r="EL309" i="1"/>
  <c r="CW327" i="1"/>
  <c r="DQ307" i="1"/>
  <c r="DR307" i="1"/>
  <c r="DS307" i="1"/>
  <c r="DT307" i="1"/>
  <c r="DU307" i="1"/>
  <c r="DV307" i="1"/>
  <c r="DW307" i="1"/>
  <c r="DP307" i="1"/>
  <c r="CX328" i="1"/>
  <c r="CY328" i="1"/>
  <c r="CZ328" i="1"/>
  <c r="DA328" i="1"/>
  <c r="DB328" i="1"/>
  <c r="DC328" i="1"/>
  <c r="DD328" i="1"/>
  <c r="CX327" i="1"/>
  <c r="CY327" i="1"/>
  <c r="CZ327" i="1"/>
  <c r="DA327" i="1"/>
  <c r="DB327" i="1"/>
  <c r="DC327" i="1"/>
  <c r="DD327" i="1"/>
  <c r="CW328" i="1"/>
  <c r="CX307" i="1"/>
  <c r="CY307" i="1"/>
  <c r="CZ307" i="1"/>
  <c r="DA307" i="1"/>
  <c r="DB307" i="1"/>
  <c r="DC307" i="1"/>
  <c r="DD307" i="1"/>
  <c r="CW307" i="1"/>
  <c r="DO308" i="1" l="1"/>
  <c r="DO309" i="1"/>
  <c r="CV309" i="1"/>
  <c r="CV308" i="1"/>
  <c r="DT308" i="1"/>
  <c r="DC308" i="1"/>
  <c r="DA330" i="1"/>
  <c r="DA329" i="1" s="1"/>
  <c r="DS309" i="1"/>
  <c r="CW308" i="1"/>
  <c r="DA308" i="1"/>
  <c r="DB308" i="1"/>
  <c r="CX308" i="1"/>
  <c r="DD330" i="1"/>
  <c r="DD329" i="1" s="1"/>
  <c r="DC309" i="1"/>
  <c r="CY309" i="1"/>
  <c r="CY308" i="1"/>
  <c r="DC330" i="1"/>
  <c r="DC329" i="1" s="1"/>
  <c r="CY330" i="1"/>
  <c r="CY329" i="1" s="1"/>
  <c r="DU309" i="1"/>
  <c r="DQ309" i="1"/>
  <c r="CZ309" i="1"/>
  <c r="CZ308" i="1"/>
  <c r="DV308" i="1"/>
  <c r="DR308" i="1"/>
  <c r="DQ308" i="1"/>
  <c r="DP309" i="1"/>
  <c r="DT309" i="1"/>
  <c r="DU308" i="1"/>
  <c r="DB309" i="1"/>
  <c r="CX309" i="1"/>
  <c r="CW309" i="1"/>
  <c r="DA309" i="1"/>
  <c r="DV309" i="1"/>
  <c r="DR309" i="1"/>
  <c r="DB330" i="1"/>
  <c r="DB329" i="1" s="1"/>
  <c r="CX330" i="1"/>
  <c r="CX329" i="1" s="1"/>
  <c r="CZ330" i="1"/>
  <c r="CZ329" i="1" s="1"/>
  <c r="DP308" i="1"/>
  <c r="DS308" i="1"/>
  <c r="CW330" i="1"/>
  <c r="CW329" i="1" s="1"/>
  <c r="CE307" i="1"/>
  <c r="CF307" i="1"/>
  <c r="CG307" i="1"/>
  <c r="CH307" i="1"/>
  <c r="CI307" i="1"/>
  <c r="CJ307" i="1"/>
  <c r="CK307" i="1"/>
  <c r="CD307" i="1"/>
  <c r="BL307" i="1"/>
  <c r="BM307" i="1"/>
  <c r="BN307" i="1"/>
  <c r="BO307" i="1"/>
  <c r="BP307" i="1"/>
  <c r="BQ307" i="1"/>
  <c r="BR307" i="1"/>
  <c r="BK307" i="1"/>
  <c r="AW307" i="1"/>
  <c r="AU307" i="1"/>
  <c r="AT307" i="1"/>
  <c r="AS307" i="1"/>
  <c r="AR307" i="1"/>
  <c r="AF307" i="1"/>
  <c r="AE307" i="1"/>
  <c r="AD307" i="1"/>
  <c r="AC307" i="1"/>
  <c r="AB307" i="1"/>
  <c r="AA307" i="1"/>
  <c r="Z307" i="1"/>
  <c r="Y307" i="1"/>
  <c r="X309" i="1" s="1"/>
  <c r="JT163" i="1"/>
  <c r="JU163" i="1"/>
  <c r="JV163" i="1"/>
  <c r="JW163" i="1"/>
  <c r="JX163" i="1"/>
  <c r="JY163" i="1"/>
  <c r="JZ163" i="1"/>
  <c r="KA163" i="1"/>
  <c r="JT64" i="1"/>
  <c r="JU64" i="1"/>
  <c r="JV64" i="1"/>
  <c r="JW64" i="1"/>
  <c r="JX64" i="1"/>
  <c r="JY64" i="1"/>
  <c r="JZ64" i="1"/>
  <c r="KA64" i="1"/>
  <c r="JT5" i="1"/>
  <c r="JU5" i="1"/>
  <c r="JV5" i="1"/>
  <c r="JW5" i="1"/>
  <c r="JX5" i="1"/>
  <c r="JY5" i="1"/>
  <c r="JZ5" i="1"/>
  <c r="KA5" i="1"/>
  <c r="JT157" i="1"/>
  <c r="JU157" i="1"/>
  <c r="JV157" i="1"/>
  <c r="JW157" i="1"/>
  <c r="JX157" i="1"/>
  <c r="JY157" i="1"/>
  <c r="JZ157" i="1"/>
  <c r="KA157" i="1"/>
  <c r="JT239" i="1"/>
  <c r="JU239" i="1"/>
  <c r="JV239" i="1"/>
  <c r="JW239" i="1"/>
  <c r="JX239" i="1"/>
  <c r="JY239" i="1"/>
  <c r="JZ239" i="1"/>
  <c r="KA239" i="1"/>
  <c r="JT250" i="1"/>
  <c r="JU250" i="1"/>
  <c r="JV250" i="1"/>
  <c r="JW250" i="1"/>
  <c r="JX250" i="1"/>
  <c r="JY250" i="1"/>
  <c r="JZ250" i="1"/>
  <c r="KA250" i="1"/>
  <c r="JT208" i="1"/>
  <c r="JU208" i="1"/>
  <c r="JV208" i="1"/>
  <c r="JW208" i="1"/>
  <c r="JX208" i="1"/>
  <c r="JY208" i="1"/>
  <c r="JZ208" i="1"/>
  <c r="KA208" i="1"/>
  <c r="JT284" i="1"/>
  <c r="JU284" i="1"/>
  <c r="JV284" i="1"/>
  <c r="JW284" i="1"/>
  <c r="JX284" i="1"/>
  <c r="JY284" i="1"/>
  <c r="JZ284" i="1"/>
  <c r="KA284" i="1"/>
  <c r="JT257" i="1"/>
  <c r="JU257" i="1"/>
  <c r="JV257" i="1"/>
  <c r="JW257" i="1"/>
  <c r="JX257" i="1"/>
  <c r="JY257" i="1"/>
  <c r="JZ257" i="1"/>
  <c r="KA257" i="1"/>
  <c r="JT134" i="1"/>
  <c r="JU134" i="1"/>
  <c r="JV134" i="1"/>
  <c r="JW134" i="1"/>
  <c r="JX134" i="1"/>
  <c r="JY134" i="1"/>
  <c r="JZ134" i="1"/>
  <c r="KA134" i="1"/>
  <c r="JT214" i="1"/>
  <c r="JU214" i="1"/>
  <c r="JV214" i="1"/>
  <c r="JW214" i="1"/>
  <c r="JX214" i="1"/>
  <c r="JY214" i="1"/>
  <c r="JZ214" i="1"/>
  <c r="KA214" i="1"/>
  <c r="JT152" i="1"/>
  <c r="JU152" i="1"/>
  <c r="JV152" i="1"/>
  <c r="JW152" i="1"/>
  <c r="JX152" i="1"/>
  <c r="JY152" i="1"/>
  <c r="JZ152" i="1"/>
  <c r="KA152" i="1"/>
  <c r="JT180" i="1"/>
  <c r="JU180" i="1"/>
  <c r="JV180" i="1"/>
  <c r="JW180" i="1"/>
  <c r="JX180" i="1"/>
  <c r="JY180" i="1"/>
  <c r="JZ180" i="1"/>
  <c r="KA180" i="1"/>
  <c r="JT209" i="1"/>
  <c r="JU209" i="1"/>
  <c r="JV209" i="1"/>
  <c r="JW209" i="1"/>
  <c r="JX209" i="1"/>
  <c r="JY209" i="1"/>
  <c r="JZ209" i="1"/>
  <c r="KA209" i="1"/>
  <c r="JT27" i="1"/>
  <c r="JU27" i="1"/>
  <c r="JV27" i="1"/>
  <c r="JW27" i="1"/>
  <c r="JX27" i="1"/>
  <c r="JY27" i="1"/>
  <c r="JZ27" i="1"/>
  <c r="KA27" i="1"/>
  <c r="JT248" i="1"/>
  <c r="JU248" i="1"/>
  <c r="JV248" i="1"/>
  <c r="JW248" i="1"/>
  <c r="JX248" i="1"/>
  <c r="JY248" i="1"/>
  <c r="JZ248" i="1"/>
  <c r="KA248" i="1"/>
  <c r="JT136" i="1"/>
  <c r="JU136" i="1"/>
  <c r="JV136" i="1"/>
  <c r="JW136" i="1"/>
  <c r="JX136" i="1"/>
  <c r="JY136" i="1"/>
  <c r="JZ136" i="1"/>
  <c r="KA136" i="1"/>
  <c r="JT6" i="1"/>
  <c r="JU6" i="1"/>
  <c r="JV6" i="1"/>
  <c r="JW6" i="1"/>
  <c r="JX6" i="1"/>
  <c r="JY6" i="1"/>
  <c r="JZ6" i="1"/>
  <c r="KA6" i="1"/>
  <c r="JT240" i="1"/>
  <c r="JU240" i="1"/>
  <c r="JV240" i="1"/>
  <c r="JW240" i="1"/>
  <c r="JX240" i="1"/>
  <c r="JY240" i="1"/>
  <c r="JZ240" i="1"/>
  <c r="KA240" i="1"/>
  <c r="JT140" i="1"/>
  <c r="JU140" i="1"/>
  <c r="JV140" i="1"/>
  <c r="JW140" i="1"/>
  <c r="JX140" i="1"/>
  <c r="JY140" i="1"/>
  <c r="JZ140" i="1"/>
  <c r="KA140" i="1"/>
  <c r="JT253" i="1"/>
  <c r="JU253" i="1"/>
  <c r="JV253" i="1"/>
  <c r="JW253" i="1"/>
  <c r="JX253" i="1"/>
  <c r="JY253" i="1"/>
  <c r="JZ253" i="1"/>
  <c r="KA253" i="1"/>
  <c r="JT233" i="1"/>
  <c r="JU233" i="1"/>
  <c r="JV233" i="1"/>
  <c r="JW233" i="1"/>
  <c r="JX233" i="1"/>
  <c r="JY233" i="1"/>
  <c r="JZ233" i="1"/>
  <c r="KA233" i="1"/>
  <c r="JT130" i="1"/>
  <c r="JU130" i="1"/>
  <c r="JV130" i="1"/>
  <c r="JW130" i="1"/>
  <c r="JX130" i="1"/>
  <c r="JY130" i="1"/>
  <c r="JZ130" i="1"/>
  <c r="KA130" i="1"/>
  <c r="JT288" i="1"/>
  <c r="JU288" i="1"/>
  <c r="JV288" i="1"/>
  <c r="JW288" i="1"/>
  <c r="JX288" i="1"/>
  <c r="JY288" i="1"/>
  <c r="JZ288" i="1"/>
  <c r="KA288" i="1"/>
  <c r="JT246" i="1"/>
  <c r="JU246" i="1"/>
  <c r="JV246" i="1"/>
  <c r="JW246" i="1"/>
  <c r="JX246" i="1"/>
  <c r="JY246" i="1"/>
  <c r="JZ246" i="1"/>
  <c r="KA246" i="1"/>
  <c r="JT138" i="1"/>
  <c r="JU138" i="1"/>
  <c r="JV138" i="1"/>
  <c r="JW138" i="1"/>
  <c r="JX138" i="1"/>
  <c r="JY138" i="1"/>
  <c r="JZ138" i="1"/>
  <c r="KA138" i="1"/>
  <c r="JT37" i="1"/>
  <c r="JU37" i="1"/>
  <c r="JV37" i="1"/>
  <c r="JW37" i="1"/>
  <c r="JX37" i="1"/>
  <c r="JY37" i="1"/>
  <c r="JZ37" i="1"/>
  <c r="KA37" i="1"/>
  <c r="JT24" i="1"/>
  <c r="JU24" i="1"/>
  <c r="JV24" i="1"/>
  <c r="JW24" i="1"/>
  <c r="JX24" i="1"/>
  <c r="JY24" i="1"/>
  <c r="JZ24" i="1"/>
  <c r="KA24" i="1"/>
  <c r="JT89" i="1"/>
  <c r="JU89" i="1"/>
  <c r="JV89" i="1"/>
  <c r="JW89" i="1"/>
  <c r="JX89" i="1"/>
  <c r="JY89" i="1"/>
  <c r="JZ89" i="1"/>
  <c r="KA89" i="1"/>
  <c r="JT40" i="1"/>
  <c r="JU40" i="1"/>
  <c r="JV40" i="1"/>
  <c r="JW40" i="1"/>
  <c r="JX40" i="1"/>
  <c r="JY40" i="1"/>
  <c r="JZ40" i="1"/>
  <c r="KA40" i="1"/>
  <c r="JT225" i="1"/>
  <c r="JU225" i="1"/>
  <c r="JV225" i="1"/>
  <c r="JW225" i="1"/>
  <c r="JX225" i="1"/>
  <c r="JY225" i="1"/>
  <c r="JZ225" i="1"/>
  <c r="KA225" i="1"/>
  <c r="JT102" i="1"/>
  <c r="JU102" i="1"/>
  <c r="JV102" i="1"/>
  <c r="JW102" i="1"/>
  <c r="JX102" i="1"/>
  <c r="JY102" i="1"/>
  <c r="JZ102" i="1"/>
  <c r="KA102" i="1"/>
  <c r="JT86" i="1"/>
  <c r="JU86" i="1"/>
  <c r="JV86" i="1"/>
  <c r="JW86" i="1"/>
  <c r="JX86" i="1"/>
  <c r="JY86" i="1"/>
  <c r="JZ86" i="1"/>
  <c r="KA86" i="1"/>
  <c r="JT165" i="1"/>
  <c r="JU165" i="1"/>
  <c r="JV165" i="1"/>
  <c r="JW165" i="1"/>
  <c r="JX165" i="1"/>
  <c r="JY165" i="1"/>
  <c r="JZ165" i="1"/>
  <c r="KA165" i="1"/>
  <c r="JT187" i="1"/>
  <c r="JU187" i="1"/>
  <c r="JV187" i="1"/>
  <c r="JW187" i="1"/>
  <c r="JX187" i="1"/>
  <c r="JY187" i="1"/>
  <c r="JZ187" i="1"/>
  <c r="KA187" i="1"/>
  <c r="JT216" i="1"/>
  <c r="JU216" i="1"/>
  <c r="JV216" i="1"/>
  <c r="JW216" i="1"/>
  <c r="JX216" i="1"/>
  <c r="JY216" i="1"/>
  <c r="JZ216" i="1"/>
  <c r="KA216" i="1"/>
  <c r="JT109" i="1"/>
  <c r="JU109" i="1"/>
  <c r="JV109" i="1"/>
  <c r="JW109" i="1"/>
  <c r="JX109" i="1"/>
  <c r="JY109" i="1"/>
  <c r="JZ109" i="1"/>
  <c r="KA109" i="1"/>
  <c r="JT18" i="1"/>
  <c r="JU18" i="1"/>
  <c r="JV18" i="1"/>
  <c r="JW18" i="1"/>
  <c r="JX18" i="1"/>
  <c r="JY18" i="1"/>
  <c r="JZ18" i="1"/>
  <c r="KA18" i="1"/>
  <c r="JT177" i="1"/>
  <c r="JU177" i="1"/>
  <c r="JV177" i="1"/>
  <c r="JW177" i="1"/>
  <c r="JX177" i="1"/>
  <c r="JY177" i="1"/>
  <c r="JZ177" i="1"/>
  <c r="KA177" i="1"/>
  <c r="JT292" i="1"/>
  <c r="JU292" i="1"/>
  <c r="JV292" i="1"/>
  <c r="JW292" i="1"/>
  <c r="JX292" i="1"/>
  <c r="JY292" i="1"/>
  <c r="JZ292" i="1"/>
  <c r="KA292" i="1"/>
  <c r="JT128" i="1"/>
  <c r="JU128" i="1"/>
  <c r="JV128" i="1"/>
  <c r="JW128" i="1"/>
  <c r="JX128" i="1"/>
  <c r="JY128" i="1"/>
  <c r="JZ128" i="1"/>
  <c r="KA128" i="1"/>
  <c r="JT36" i="1"/>
  <c r="JU36" i="1"/>
  <c r="JV36" i="1"/>
  <c r="JW36" i="1"/>
  <c r="JX36" i="1"/>
  <c r="JY36" i="1"/>
  <c r="JZ36" i="1"/>
  <c r="KA36" i="1"/>
  <c r="JT302" i="1"/>
  <c r="JU302" i="1"/>
  <c r="JV302" i="1"/>
  <c r="JW302" i="1"/>
  <c r="JX302" i="1"/>
  <c r="JY302" i="1"/>
  <c r="JZ302" i="1"/>
  <c r="KA302" i="1"/>
  <c r="JT31" i="1"/>
  <c r="JU31" i="1"/>
  <c r="JV31" i="1"/>
  <c r="JW31" i="1"/>
  <c r="JX31" i="1"/>
  <c r="JY31" i="1"/>
  <c r="JZ31" i="1"/>
  <c r="KA31" i="1"/>
  <c r="JT110" i="1"/>
  <c r="JU110" i="1"/>
  <c r="JV110" i="1"/>
  <c r="JW110" i="1"/>
  <c r="JX110" i="1"/>
  <c r="JY110" i="1"/>
  <c r="JZ110" i="1"/>
  <c r="KA110" i="1"/>
  <c r="JT114" i="1"/>
  <c r="JU114" i="1"/>
  <c r="JV114" i="1"/>
  <c r="JW114" i="1"/>
  <c r="JX114" i="1"/>
  <c r="JY114" i="1"/>
  <c r="JZ114" i="1"/>
  <c r="KA114" i="1"/>
  <c r="JT258" i="1"/>
  <c r="JU258" i="1"/>
  <c r="JV258" i="1"/>
  <c r="JW258" i="1"/>
  <c r="JX258" i="1"/>
  <c r="JY258" i="1"/>
  <c r="JZ258" i="1"/>
  <c r="KA258" i="1"/>
  <c r="JT300" i="1"/>
  <c r="JU300" i="1"/>
  <c r="JV300" i="1"/>
  <c r="JW300" i="1"/>
  <c r="JX300" i="1"/>
  <c r="JY300" i="1"/>
  <c r="JZ300" i="1"/>
  <c r="KA300" i="1"/>
  <c r="JT32" i="1"/>
  <c r="JU32" i="1"/>
  <c r="JV32" i="1"/>
  <c r="JW32" i="1"/>
  <c r="JX32" i="1"/>
  <c r="JY32" i="1"/>
  <c r="JZ32" i="1"/>
  <c r="KA32" i="1"/>
  <c r="JT158" i="1"/>
  <c r="JU158" i="1"/>
  <c r="JV158" i="1"/>
  <c r="JW158" i="1"/>
  <c r="JX158" i="1"/>
  <c r="JY158" i="1"/>
  <c r="JZ158" i="1"/>
  <c r="KA158" i="1"/>
  <c r="JT279" i="1"/>
  <c r="JU279" i="1"/>
  <c r="JV279" i="1"/>
  <c r="JW279" i="1"/>
  <c r="JX279" i="1"/>
  <c r="JY279" i="1"/>
  <c r="JZ279" i="1"/>
  <c r="KA279" i="1"/>
  <c r="JT218" i="1"/>
  <c r="JU218" i="1"/>
  <c r="JV218" i="1"/>
  <c r="JW218" i="1"/>
  <c r="JX218" i="1"/>
  <c r="JY218" i="1"/>
  <c r="JZ218" i="1"/>
  <c r="KA218" i="1"/>
  <c r="JT123" i="1"/>
  <c r="JU123" i="1"/>
  <c r="JV123" i="1"/>
  <c r="JW123" i="1"/>
  <c r="JX123" i="1"/>
  <c r="JY123" i="1"/>
  <c r="JZ123" i="1"/>
  <c r="KA123" i="1"/>
  <c r="JT203" i="1"/>
  <c r="JU203" i="1"/>
  <c r="JV203" i="1"/>
  <c r="JW203" i="1"/>
  <c r="JX203" i="1"/>
  <c r="JY203" i="1"/>
  <c r="JZ203" i="1"/>
  <c r="KA203" i="1"/>
  <c r="JT51" i="1"/>
  <c r="JU51" i="1"/>
  <c r="JV51" i="1"/>
  <c r="JW51" i="1"/>
  <c r="JX51" i="1"/>
  <c r="JY51" i="1"/>
  <c r="JZ51" i="1"/>
  <c r="KA51" i="1"/>
  <c r="JT19" i="1"/>
  <c r="JU19" i="1"/>
  <c r="JV19" i="1"/>
  <c r="JW19" i="1"/>
  <c r="JX19" i="1"/>
  <c r="JY19" i="1"/>
  <c r="JZ19" i="1"/>
  <c r="KA19" i="1"/>
  <c r="JT135" i="1"/>
  <c r="JU135" i="1"/>
  <c r="JV135" i="1"/>
  <c r="JW135" i="1"/>
  <c r="JX135" i="1"/>
  <c r="JY135" i="1"/>
  <c r="JZ135" i="1"/>
  <c r="KA135" i="1"/>
  <c r="JT44" i="1"/>
  <c r="JU44" i="1"/>
  <c r="JV44" i="1"/>
  <c r="JW44" i="1"/>
  <c r="JX44" i="1"/>
  <c r="JY44" i="1"/>
  <c r="JZ44" i="1"/>
  <c r="KA44" i="1"/>
  <c r="JT193" i="1"/>
  <c r="JU193" i="1"/>
  <c r="JV193" i="1"/>
  <c r="JW193" i="1"/>
  <c r="JX193" i="1"/>
  <c r="JY193" i="1"/>
  <c r="JZ193" i="1"/>
  <c r="KA193" i="1"/>
  <c r="JT264" i="1"/>
  <c r="JU264" i="1"/>
  <c r="JV264" i="1"/>
  <c r="JW264" i="1"/>
  <c r="JX264" i="1"/>
  <c r="JY264" i="1"/>
  <c r="JZ264" i="1"/>
  <c r="KA264" i="1"/>
  <c r="JT7" i="1"/>
  <c r="JU7" i="1"/>
  <c r="JV7" i="1"/>
  <c r="JW7" i="1"/>
  <c r="JX7" i="1"/>
  <c r="JY7" i="1"/>
  <c r="JZ7" i="1"/>
  <c r="KA7" i="1"/>
  <c r="JT289" i="1"/>
  <c r="JU289" i="1"/>
  <c r="JV289" i="1"/>
  <c r="JW289" i="1"/>
  <c r="JX289" i="1"/>
  <c r="JY289" i="1"/>
  <c r="JZ289" i="1"/>
  <c r="KA289" i="1"/>
  <c r="JT197" i="1"/>
  <c r="JU197" i="1"/>
  <c r="JV197" i="1"/>
  <c r="JW197" i="1"/>
  <c r="JX197" i="1"/>
  <c r="JY197" i="1"/>
  <c r="JZ197" i="1"/>
  <c r="KA197" i="1"/>
  <c r="JT81" i="1"/>
  <c r="JU81" i="1"/>
  <c r="JV81" i="1"/>
  <c r="JW81" i="1"/>
  <c r="JX81" i="1"/>
  <c r="JY81" i="1"/>
  <c r="JZ81" i="1"/>
  <c r="KA81" i="1"/>
  <c r="JT117" i="1"/>
  <c r="JU117" i="1"/>
  <c r="JV117" i="1"/>
  <c r="JW117" i="1"/>
  <c r="JX117" i="1"/>
  <c r="JY117" i="1"/>
  <c r="JZ117" i="1"/>
  <c r="KA117" i="1"/>
  <c r="JT107" i="1"/>
  <c r="JU107" i="1"/>
  <c r="JV107" i="1"/>
  <c r="JW107" i="1"/>
  <c r="JX107" i="1"/>
  <c r="JY107" i="1"/>
  <c r="JZ107" i="1"/>
  <c r="KA107" i="1"/>
  <c r="JT298" i="1"/>
  <c r="JU298" i="1"/>
  <c r="JV298" i="1"/>
  <c r="JW298" i="1"/>
  <c r="JX298" i="1"/>
  <c r="JY298" i="1"/>
  <c r="JZ298" i="1"/>
  <c r="KA298" i="1"/>
  <c r="JT266" i="1"/>
  <c r="JU266" i="1"/>
  <c r="JV266" i="1"/>
  <c r="JW266" i="1"/>
  <c r="JX266" i="1"/>
  <c r="JY266" i="1"/>
  <c r="JZ266" i="1"/>
  <c r="KA266" i="1"/>
  <c r="JT72" i="1"/>
  <c r="JU72" i="1"/>
  <c r="JV72" i="1"/>
  <c r="JW72" i="1"/>
  <c r="JX72" i="1"/>
  <c r="JY72" i="1"/>
  <c r="JZ72" i="1"/>
  <c r="KA72" i="1"/>
  <c r="JT160" i="1"/>
  <c r="JU160" i="1"/>
  <c r="JV160" i="1"/>
  <c r="JW160" i="1"/>
  <c r="JX160" i="1"/>
  <c r="JY160" i="1"/>
  <c r="JZ160" i="1"/>
  <c r="KA160" i="1"/>
  <c r="JT167" i="1"/>
  <c r="JU167" i="1"/>
  <c r="JV167" i="1"/>
  <c r="JW167" i="1"/>
  <c r="JX167" i="1"/>
  <c r="JY167" i="1"/>
  <c r="JZ167" i="1"/>
  <c r="KA167" i="1"/>
  <c r="JT254" i="1"/>
  <c r="JU254" i="1"/>
  <c r="JV254" i="1"/>
  <c r="JW254" i="1"/>
  <c r="JX254" i="1"/>
  <c r="JY254" i="1"/>
  <c r="JZ254" i="1"/>
  <c r="KA254" i="1"/>
  <c r="JT234" i="1"/>
  <c r="JU234" i="1"/>
  <c r="JV234" i="1"/>
  <c r="JW234" i="1"/>
  <c r="JX234" i="1"/>
  <c r="JY234" i="1"/>
  <c r="JZ234" i="1"/>
  <c r="KA234" i="1"/>
  <c r="JT219" i="1"/>
  <c r="JU219" i="1"/>
  <c r="JV219" i="1"/>
  <c r="JW219" i="1"/>
  <c r="JX219" i="1"/>
  <c r="JY219" i="1"/>
  <c r="JZ219" i="1"/>
  <c r="KA219" i="1"/>
  <c r="JT38" i="1"/>
  <c r="JU38" i="1"/>
  <c r="JV38" i="1"/>
  <c r="JW38" i="1"/>
  <c r="JX38" i="1"/>
  <c r="JY38" i="1"/>
  <c r="JZ38" i="1"/>
  <c r="KA38" i="1"/>
  <c r="JT78" i="1"/>
  <c r="JU78" i="1"/>
  <c r="JV78" i="1"/>
  <c r="JW78" i="1"/>
  <c r="JX78" i="1"/>
  <c r="JY78" i="1"/>
  <c r="JZ78" i="1"/>
  <c r="KA78" i="1"/>
  <c r="JT132" i="1"/>
  <c r="JU132" i="1"/>
  <c r="JV132" i="1"/>
  <c r="JW132" i="1"/>
  <c r="JX132" i="1"/>
  <c r="JY132" i="1"/>
  <c r="JZ132" i="1"/>
  <c r="KA132" i="1"/>
  <c r="JT149" i="1"/>
  <c r="JU149" i="1"/>
  <c r="JV149" i="1"/>
  <c r="JW149" i="1"/>
  <c r="JX149" i="1"/>
  <c r="JY149" i="1"/>
  <c r="JZ149" i="1"/>
  <c r="KA149" i="1"/>
  <c r="JT34" i="1"/>
  <c r="JU34" i="1"/>
  <c r="JV34" i="1"/>
  <c r="JW34" i="1"/>
  <c r="JX34" i="1"/>
  <c r="JY34" i="1"/>
  <c r="JZ34" i="1"/>
  <c r="KA34" i="1"/>
  <c r="JT84" i="1"/>
  <c r="JU84" i="1"/>
  <c r="JV84" i="1"/>
  <c r="JW84" i="1"/>
  <c r="JX84" i="1"/>
  <c r="JY84" i="1"/>
  <c r="JZ84" i="1"/>
  <c r="KA84" i="1"/>
  <c r="JT20" i="1"/>
  <c r="JU20" i="1"/>
  <c r="JV20" i="1"/>
  <c r="JW20" i="1"/>
  <c r="JX20" i="1"/>
  <c r="JY20" i="1"/>
  <c r="JZ20" i="1"/>
  <c r="KA20" i="1"/>
  <c r="JT101" i="1"/>
  <c r="JU101" i="1"/>
  <c r="JV101" i="1"/>
  <c r="JW101" i="1"/>
  <c r="JX101" i="1"/>
  <c r="JY101" i="1"/>
  <c r="JZ101" i="1"/>
  <c r="KA101" i="1"/>
  <c r="JT247" i="1"/>
  <c r="JU247" i="1"/>
  <c r="JV247" i="1"/>
  <c r="JW247" i="1"/>
  <c r="JX247" i="1"/>
  <c r="JY247" i="1"/>
  <c r="JZ247" i="1"/>
  <c r="KA247" i="1"/>
  <c r="JT155" i="1"/>
  <c r="JU155" i="1"/>
  <c r="JV155" i="1"/>
  <c r="JW155" i="1"/>
  <c r="JX155" i="1"/>
  <c r="JY155" i="1"/>
  <c r="JZ155" i="1"/>
  <c r="KA155" i="1"/>
  <c r="JT11" i="1"/>
  <c r="JU11" i="1"/>
  <c r="JV11" i="1"/>
  <c r="JW11" i="1"/>
  <c r="JX11" i="1"/>
  <c r="JY11" i="1"/>
  <c r="JZ11" i="1"/>
  <c r="KA11" i="1"/>
  <c r="JT125" i="1"/>
  <c r="JU125" i="1"/>
  <c r="JV125" i="1"/>
  <c r="JW125" i="1"/>
  <c r="JX125" i="1"/>
  <c r="JY125" i="1"/>
  <c r="JZ125" i="1"/>
  <c r="KA125" i="1"/>
  <c r="JT272" i="1"/>
  <c r="JU272" i="1"/>
  <c r="JV272" i="1"/>
  <c r="JW272" i="1"/>
  <c r="JX272" i="1"/>
  <c r="JY272" i="1"/>
  <c r="JZ272" i="1"/>
  <c r="KA272" i="1"/>
  <c r="JT145" i="1"/>
  <c r="JU145" i="1"/>
  <c r="JV145" i="1"/>
  <c r="JW145" i="1"/>
  <c r="JX145" i="1"/>
  <c r="JY145" i="1"/>
  <c r="JZ145" i="1"/>
  <c r="KA145" i="1"/>
  <c r="JT271" i="1"/>
  <c r="JU271" i="1"/>
  <c r="JV271" i="1"/>
  <c r="JW271" i="1"/>
  <c r="JX271" i="1"/>
  <c r="JY271" i="1"/>
  <c r="JZ271" i="1"/>
  <c r="KA271" i="1"/>
  <c r="JT171" i="1"/>
  <c r="JU171" i="1"/>
  <c r="JV171" i="1"/>
  <c r="JW171" i="1"/>
  <c r="JX171" i="1"/>
  <c r="JY171" i="1"/>
  <c r="JZ171" i="1"/>
  <c r="KA171" i="1"/>
  <c r="JT243" i="1"/>
  <c r="JU243" i="1"/>
  <c r="JV243" i="1"/>
  <c r="JW243" i="1"/>
  <c r="JX243" i="1"/>
  <c r="JY243" i="1"/>
  <c r="JZ243" i="1"/>
  <c r="KA243" i="1"/>
  <c r="JT172" i="1"/>
  <c r="JU172" i="1"/>
  <c r="JV172" i="1"/>
  <c r="JW172" i="1"/>
  <c r="JX172" i="1"/>
  <c r="JY172" i="1"/>
  <c r="JZ172" i="1"/>
  <c r="KA172" i="1"/>
  <c r="JT205" i="1"/>
  <c r="JU205" i="1"/>
  <c r="JV205" i="1"/>
  <c r="JW205" i="1"/>
  <c r="JX205" i="1"/>
  <c r="JY205" i="1"/>
  <c r="JZ205" i="1"/>
  <c r="KA205" i="1"/>
  <c r="JT238" i="1"/>
  <c r="JU238" i="1"/>
  <c r="JV238" i="1"/>
  <c r="JW238" i="1"/>
  <c r="JX238" i="1"/>
  <c r="JY238" i="1"/>
  <c r="JZ238" i="1"/>
  <c r="KA238" i="1"/>
  <c r="JT55" i="1"/>
  <c r="JU55" i="1"/>
  <c r="JV55" i="1"/>
  <c r="JW55" i="1"/>
  <c r="JX55" i="1"/>
  <c r="JY55" i="1"/>
  <c r="JZ55" i="1"/>
  <c r="KA55" i="1"/>
  <c r="JT182" i="1"/>
  <c r="JU182" i="1"/>
  <c r="JV182" i="1"/>
  <c r="JW182" i="1"/>
  <c r="JX182" i="1"/>
  <c r="JY182" i="1"/>
  <c r="JZ182" i="1"/>
  <c r="KA182" i="1"/>
  <c r="JT255" i="1"/>
  <c r="JU255" i="1"/>
  <c r="JV255" i="1"/>
  <c r="JW255" i="1"/>
  <c r="JX255" i="1"/>
  <c r="JY255" i="1"/>
  <c r="JZ255" i="1"/>
  <c r="KA255" i="1"/>
  <c r="JT278" i="1"/>
  <c r="JU278" i="1"/>
  <c r="JV278" i="1"/>
  <c r="JW278" i="1"/>
  <c r="JX278" i="1"/>
  <c r="JY278" i="1"/>
  <c r="JZ278" i="1"/>
  <c r="KA278" i="1"/>
  <c r="JT173" i="1"/>
  <c r="JU173" i="1"/>
  <c r="JV173" i="1"/>
  <c r="JW173" i="1"/>
  <c r="JX173" i="1"/>
  <c r="JY173" i="1"/>
  <c r="JZ173" i="1"/>
  <c r="KA173" i="1"/>
  <c r="JT190" i="1"/>
  <c r="JU190" i="1"/>
  <c r="JV190" i="1"/>
  <c r="JW190" i="1"/>
  <c r="JX190" i="1"/>
  <c r="JY190" i="1"/>
  <c r="JZ190" i="1"/>
  <c r="KA190" i="1"/>
  <c r="JT268" i="1"/>
  <c r="JU268" i="1"/>
  <c r="JV268" i="1"/>
  <c r="JW268" i="1"/>
  <c r="JX268" i="1"/>
  <c r="JY268" i="1"/>
  <c r="JZ268" i="1"/>
  <c r="KA268" i="1"/>
  <c r="JT144" i="1"/>
  <c r="JU144" i="1"/>
  <c r="JV144" i="1"/>
  <c r="JW144" i="1"/>
  <c r="JX144" i="1"/>
  <c r="JY144" i="1"/>
  <c r="JZ144" i="1"/>
  <c r="KA144" i="1"/>
  <c r="JT259" i="1"/>
  <c r="JU259" i="1"/>
  <c r="JV259" i="1"/>
  <c r="JW259" i="1"/>
  <c r="JX259" i="1"/>
  <c r="JY259" i="1"/>
  <c r="JZ259" i="1"/>
  <c r="KA259" i="1"/>
  <c r="JT53" i="1"/>
  <c r="JU53" i="1"/>
  <c r="JV53" i="1"/>
  <c r="JW53" i="1"/>
  <c r="JX53" i="1"/>
  <c r="JY53" i="1"/>
  <c r="JZ53" i="1"/>
  <c r="KA53" i="1"/>
  <c r="JT301" i="1"/>
  <c r="JU301" i="1"/>
  <c r="JV301" i="1"/>
  <c r="JW301" i="1"/>
  <c r="JX301" i="1"/>
  <c r="JY301" i="1"/>
  <c r="JZ301" i="1"/>
  <c r="KA301" i="1"/>
  <c r="JT221" i="1"/>
  <c r="JU221" i="1"/>
  <c r="JV221" i="1"/>
  <c r="JW221" i="1"/>
  <c r="JX221" i="1"/>
  <c r="JY221" i="1"/>
  <c r="JZ221" i="1"/>
  <c r="KA221" i="1"/>
  <c r="JT230" i="1"/>
  <c r="JU230" i="1"/>
  <c r="JV230" i="1"/>
  <c r="JW230" i="1"/>
  <c r="JX230" i="1"/>
  <c r="JY230" i="1"/>
  <c r="JZ230" i="1"/>
  <c r="KA230" i="1"/>
  <c r="JT280" i="1"/>
  <c r="JU280" i="1"/>
  <c r="JV280" i="1"/>
  <c r="JW280" i="1"/>
  <c r="JX280" i="1"/>
  <c r="JY280" i="1"/>
  <c r="JZ280" i="1"/>
  <c r="KA280" i="1"/>
  <c r="JT285" i="1"/>
  <c r="JU285" i="1"/>
  <c r="JV285" i="1"/>
  <c r="JW285" i="1"/>
  <c r="JX285" i="1"/>
  <c r="JY285" i="1"/>
  <c r="JZ285" i="1"/>
  <c r="KA285" i="1"/>
  <c r="JT90" i="1"/>
  <c r="JU90" i="1"/>
  <c r="JV90" i="1"/>
  <c r="JW90" i="1"/>
  <c r="JX90" i="1"/>
  <c r="JY90" i="1"/>
  <c r="JZ90" i="1"/>
  <c r="KA90" i="1"/>
  <c r="JT204" i="1"/>
  <c r="JU204" i="1"/>
  <c r="JV204" i="1"/>
  <c r="JW204" i="1"/>
  <c r="JX204" i="1"/>
  <c r="JY204" i="1"/>
  <c r="JZ204" i="1"/>
  <c r="KA204" i="1"/>
  <c r="JT16" i="1"/>
  <c r="JU16" i="1"/>
  <c r="JV16" i="1"/>
  <c r="JW16" i="1"/>
  <c r="JX16" i="1"/>
  <c r="JY16" i="1"/>
  <c r="JZ16" i="1"/>
  <c r="KA16" i="1"/>
  <c r="JT295" i="1"/>
  <c r="JU295" i="1"/>
  <c r="JV295" i="1"/>
  <c r="JW295" i="1"/>
  <c r="JX295" i="1"/>
  <c r="JY295" i="1"/>
  <c r="JZ295" i="1"/>
  <c r="KA295" i="1"/>
  <c r="JT73" i="1"/>
  <c r="JU73" i="1"/>
  <c r="JV73" i="1"/>
  <c r="JW73" i="1"/>
  <c r="JX73" i="1"/>
  <c r="JY73" i="1"/>
  <c r="JZ73" i="1"/>
  <c r="KA73" i="1"/>
  <c r="JT256" i="1"/>
  <c r="JU256" i="1"/>
  <c r="JV256" i="1"/>
  <c r="JW256" i="1"/>
  <c r="JX256" i="1"/>
  <c r="JY256" i="1"/>
  <c r="JZ256" i="1"/>
  <c r="KA256" i="1"/>
  <c r="JT231" i="1"/>
  <c r="JU231" i="1"/>
  <c r="JV231" i="1"/>
  <c r="JW231" i="1"/>
  <c r="JX231" i="1"/>
  <c r="JY231" i="1"/>
  <c r="JZ231" i="1"/>
  <c r="KA231" i="1"/>
  <c r="JT4" i="1"/>
  <c r="JU4" i="1"/>
  <c r="JV4" i="1"/>
  <c r="JW4" i="1"/>
  <c r="JX4" i="1"/>
  <c r="JY4" i="1"/>
  <c r="JZ4" i="1"/>
  <c r="KA4" i="1"/>
  <c r="JT118" i="1"/>
  <c r="JU118" i="1"/>
  <c r="JV118" i="1"/>
  <c r="JW118" i="1"/>
  <c r="JX118" i="1"/>
  <c r="JY118" i="1"/>
  <c r="JZ118" i="1"/>
  <c r="KA118" i="1"/>
  <c r="JT281" i="1"/>
  <c r="JU281" i="1"/>
  <c r="JV281" i="1"/>
  <c r="JW281" i="1"/>
  <c r="JX281" i="1"/>
  <c r="JY281" i="1"/>
  <c r="JZ281" i="1"/>
  <c r="KA281" i="1"/>
  <c r="JT296" i="1"/>
  <c r="JU296" i="1"/>
  <c r="JV296" i="1"/>
  <c r="JW296" i="1"/>
  <c r="JX296" i="1"/>
  <c r="JY296" i="1"/>
  <c r="JZ296" i="1"/>
  <c r="KA296" i="1"/>
  <c r="JT202" i="1"/>
  <c r="JU202" i="1"/>
  <c r="JV202" i="1"/>
  <c r="JW202" i="1"/>
  <c r="JX202" i="1"/>
  <c r="JY202" i="1"/>
  <c r="JZ202" i="1"/>
  <c r="KA202" i="1"/>
  <c r="JT137" i="1"/>
  <c r="JU137" i="1"/>
  <c r="JV137" i="1"/>
  <c r="JW137" i="1"/>
  <c r="JX137" i="1"/>
  <c r="JY137" i="1"/>
  <c r="JZ137" i="1"/>
  <c r="KA137" i="1"/>
  <c r="JT2" i="1"/>
  <c r="JU2" i="1"/>
  <c r="JV2" i="1"/>
  <c r="JW2" i="1"/>
  <c r="JX2" i="1"/>
  <c r="JY2" i="1"/>
  <c r="JZ2" i="1"/>
  <c r="KA2" i="1"/>
  <c r="JT9" i="1"/>
  <c r="JU9" i="1"/>
  <c r="JV9" i="1"/>
  <c r="JW9" i="1"/>
  <c r="JX9" i="1"/>
  <c r="JY9" i="1"/>
  <c r="JZ9" i="1"/>
  <c r="KA9" i="1"/>
  <c r="JT166" i="1"/>
  <c r="JU166" i="1"/>
  <c r="JV166" i="1"/>
  <c r="JW166" i="1"/>
  <c r="JX166" i="1"/>
  <c r="JY166" i="1"/>
  <c r="JZ166" i="1"/>
  <c r="KA166" i="1"/>
  <c r="JT21" i="1"/>
  <c r="JU21" i="1"/>
  <c r="JV21" i="1"/>
  <c r="JW21" i="1"/>
  <c r="JX21" i="1"/>
  <c r="JY21" i="1"/>
  <c r="JZ21" i="1"/>
  <c r="KA21" i="1"/>
  <c r="JT299" i="1"/>
  <c r="JU299" i="1"/>
  <c r="JV299" i="1"/>
  <c r="JW299" i="1"/>
  <c r="JX299" i="1"/>
  <c r="JY299" i="1"/>
  <c r="JZ299" i="1"/>
  <c r="KA299" i="1"/>
  <c r="JT265" i="1"/>
  <c r="JU265" i="1"/>
  <c r="JV265" i="1"/>
  <c r="JW265" i="1"/>
  <c r="JX265" i="1"/>
  <c r="JY265" i="1"/>
  <c r="JZ265" i="1"/>
  <c r="KA265" i="1"/>
  <c r="JT133" i="1"/>
  <c r="JU133" i="1"/>
  <c r="JV133" i="1"/>
  <c r="JW133" i="1"/>
  <c r="JX133" i="1"/>
  <c r="JY133" i="1"/>
  <c r="JZ133" i="1"/>
  <c r="KA133" i="1"/>
  <c r="JT263" i="1"/>
  <c r="JU263" i="1"/>
  <c r="JV263" i="1"/>
  <c r="JW263" i="1"/>
  <c r="JX263" i="1"/>
  <c r="JY263" i="1"/>
  <c r="JZ263" i="1"/>
  <c r="KA263" i="1"/>
  <c r="JT23" i="1"/>
  <c r="JU23" i="1"/>
  <c r="JV23" i="1"/>
  <c r="JW23" i="1"/>
  <c r="JX23" i="1"/>
  <c r="JY23" i="1"/>
  <c r="JZ23" i="1"/>
  <c r="KA23" i="1"/>
  <c r="JT293" i="1"/>
  <c r="JU293" i="1"/>
  <c r="JV293" i="1"/>
  <c r="JW293" i="1"/>
  <c r="JX293" i="1"/>
  <c r="JY293" i="1"/>
  <c r="JZ293" i="1"/>
  <c r="KA293" i="1"/>
  <c r="JT283" i="1"/>
  <c r="JU283" i="1"/>
  <c r="JV283" i="1"/>
  <c r="JW283" i="1"/>
  <c r="JX283" i="1"/>
  <c r="JY283" i="1"/>
  <c r="JZ283" i="1"/>
  <c r="KA283" i="1"/>
  <c r="JT192" i="1"/>
  <c r="JU192" i="1"/>
  <c r="JV192" i="1"/>
  <c r="JW192" i="1"/>
  <c r="JX192" i="1"/>
  <c r="JY192" i="1"/>
  <c r="JZ192" i="1"/>
  <c r="KA192" i="1"/>
  <c r="JT261" i="1"/>
  <c r="JU261" i="1"/>
  <c r="JV261" i="1"/>
  <c r="JW261" i="1"/>
  <c r="JX261" i="1"/>
  <c r="JY261" i="1"/>
  <c r="JZ261" i="1"/>
  <c r="KA261" i="1"/>
  <c r="JT297" i="1"/>
  <c r="JU297" i="1"/>
  <c r="JV297" i="1"/>
  <c r="JW297" i="1"/>
  <c r="JX297" i="1"/>
  <c r="JY297" i="1"/>
  <c r="JZ297" i="1"/>
  <c r="KA297" i="1"/>
  <c r="JT232" i="1"/>
  <c r="JU232" i="1"/>
  <c r="JV232" i="1"/>
  <c r="JW232" i="1"/>
  <c r="JX232" i="1"/>
  <c r="JY232" i="1"/>
  <c r="JZ232" i="1"/>
  <c r="KA232" i="1"/>
  <c r="JT170" i="1"/>
  <c r="JU170" i="1"/>
  <c r="JV170" i="1"/>
  <c r="JW170" i="1"/>
  <c r="JX170" i="1"/>
  <c r="JY170" i="1"/>
  <c r="JZ170" i="1"/>
  <c r="KA170" i="1"/>
  <c r="JT33" i="1"/>
  <c r="JU33" i="1"/>
  <c r="JV33" i="1"/>
  <c r="JW33" i="1"/>
  <c r="JX33" i="1"/>
  <c r="JY33" i="1"/>
  <c r="JZ33" i="1"/>
  <c r="KA33" i="1"/>
  <c r="JT26" i="1"/>
  <c r="JU26" i="1"/>
  <c r="JV26" i="1"/>
  <c r="JW26" i="1"/>
  <c r="JX26" i="1"/>
  <c r="JY26" i="1"/>
  <c r="JZ26" i="1"/>
  <c r="KA26" i="1"/>
  <c r="JT276" i="1"/>
  <c r="JU276" i="1"/>
  <c r="JV276" i="1"/>
  <c r="JW276" i="1"/>
  <c r="JX276" i="1"/>
  <c r="JY276" i="1"/>
  <c r="JZ276" i="1"/>
  <c r="KA276" i="1"/>
  <c r="JT161" i="1"/>
  <c r="JU161" i="1"/>
  <c r="JV161" i="1"/>
  <c r="JW161" i="1"/>
  <c r="JX161" i="1"/>
  <c r="JY161" i="1"/>
  <c r="JZ161" i="1"/>
  <c r="KA161" i="1"/>
  <c r="JT87" i="1"/>
  <c r="JU87" i="1"/>
  <c r="JV87" i="1"/>
  <c r="JW87" i="1"/>
  <c r="JX87" i="1"/>
  <c r="JY87" i="1"/>
  <c r="JZ87" i="1"/>
  <c r="KA87" i="1"/>
  <c r="JT43" i="1"/>
  <c r="JU43" i="1"/>
  <c r="JV43" i="1"/>
  <c r="JW43" i="1"/>
  <c r="JX43" i="1"/>
  <c r="JY43" i="1"/>
  <c r="JZ43" i="1"/>
  <c r="KA43" i="1"/>
  <c r="JT124" i="1"/>
  <c r="JU124" i="1"/>
  <c r="JV124" i="1"/>
  <c r="JW124" i="1"/>
  <c r="JX124" i="1"/>
  <c r="JY124" i="1"/>
  <c r="JZ124" i="1"/>
  <c r="KA124" i="1"/>
  <c r="JT220" i="1"/>
  <c r="JU220" i="1"/>
  <c r="JV220" i="1"/>
  <c r="JW220" i="1"/>
  <c r="JX220" i="1"/>
  <c r="JY220" i="1"/>
  <c r="JZ220" i="1"/>
  <c r="KA220" i="1"/>
  <c r="JT3" i="1"/>
  <c r="JU3" i="1"/>
  <c r="JV3" i="1"/>
  <c r="JW3" i="1"/>
  <c r="JX3" i="1"/>
  <c r="JY3" i="1"/>
  <c r="JZ3" i="1"/>
  <c r="KA3" i="1"/>
  <c r="JT148" i="1"/>
  <c r="JU148" i="1"/>
  <c r="JV148" i="1"/>
  <c r="JW148" i="1"/>
  <c r="JX148" i="1"/>
  <c r="JY148" i="1"/>
  <c r="JZ148" i="1"/>
  <c r="KA148" i="1"/>
  <c r="JT200" i="1"/>
  <c r="JU200" i="1"/>
  <c r="JV200" i="1"/>
  <c r="JW200" i="1"/>
  <c r="JX200" i="1"/>
  <c r="JY200" i="1"/>
  <c r="JZ200" i="1"/>
  <c r="KA200" i="1"/>
  <c r="JT270" i="1"/>
  <c r="JU270" i="1"/>
  <c r="JV270" i="1"/>
  <c r="JW270" i="1"/>
  <c r="JX270" i="1"/>
  <c r="JY270" i="1"/>
  <c r="JZ270" i="1"/>
  <c r="KA270" i="1"/>
  <c r="JT224" i="1"/>
  <c r="JU224" i="1"/>
  <c r="JV224" i="1"/>
  <c r="JW224" i="1"/>
  <c r="JX224" i="1"/>
  <c r="JY224" i="1"/>
  <c r="JZ224" i="1"/>
  <c r="KA224" i="1"/>
  <c r="JT80" i="1"/>
  <c r="JU80" i="1"/>
  <c r="JV80" i="1"/>
  <c r="JW80" i="1"/>
  <c r="JX80" i="1"/>
  <c r="JY80" i="1"/>
  <c r="JZ80" i="1"/>
  <c r="KA80" i="1"/>
  <c r="JT106" i="1"/>
  <c r="JU106" i="1"/>
  <c r="JV106" i="1"/>
  <c r="JW106" i="1"/>
  <c r="JX106" i="1"/>
  <c r="JY106" i="1"/>
  <c r="JZ106" i="1"/>
  <c r="KA106" i="1"/>
  <c r="JT103" i="1"/>
  <c r="JU103" i="1"/>
  <c r="JV103" i="1"/>
  <c r="JW103" i="1"/>
  <c r="JX103" i="1"/>
  <c r="JY103" i="1"/>
  <c r="JZ103" i="1"/>
  <c r="KA103" i="1"/>
  <c r="JT49" i="1"/>
  <c r="JU49" i="1"/>
  <c r="JV49" i="1"/>
  <c r="JW49" i="1"/>
  <c r="JX49" i="1"/>
  <c r="JY49" i="1"/>
  <c r="JZ49" i="1"/>
  <c r="KA49" i="1"/>
  <c r="JT176" i="1"/>
  <c r="JU176" i="1"/>
  <c r="JV176" i="1"/>
  <c r="JW176" i="1"/>
  <c r="JX176" i="1"/>
  <c r="JY176" i="1"/>
  <c r="JZ176" i="1"/>
  <c r="KA176" i="1"/>
  <c r="JT199" i="1"/>
  <c r="JU199" i="1"/>
  <c r="JV199" i="1"/>
  <c r="JW199" i="1"/>
  <c r="JX199" i="1"/>
  <c r="JY199" i="1"/>
  <c r="JZ199" i="1"/>
  <c r="KA199" i="1"/>
  <c r="JT186" i="1"/>
  <c r="JU186" i="1"/>
  <c r="JV186" i="1"/>
  <c r="JW186" i="1"/>
  <c r="JX186" i="1"/>
  <c r="JY186" i="1"/>
  <c r="JZ186" i="1"/>
  <c r="KA186" i="1"/>
  <c r="JT61" i="1"/>
  <c r="JU61" i="1"/>
  <c r="JV61" i="1"/>
  <c r="JW61" i="1"/>
  <c r="JX61" i="1"/>
  <c r="JY61" i="1"/>
  <c r="JZ61" i="1"/>
  <c r="KA61" i="1"/>
  <c r="JT168" i="1"/>
  <c r="JU168" i="1"/>
  <c r="JV168" i="1"/>
  <c r="JW168" i="1"/>
  <c r="JX168" i="1"/>
  <c r="JY168" i="1"/>
  <c r="JZ168" i="1"/>
  <c r="KA168" i="1"/>
  <c r="JT262" i="1"/>
  <c r="JU262" i="1"/>
  <c r="JV262" i="1"/>
  <c r="JW262" i="1"/>
  <c r="JX262" i="1"/>
  <c r="JY262" i="1"/>
  <c r="JZ262" i="1"/>
  <c r="KA262" i="1"/>
  <c r="JT126" i="1"/>
  <c r="JU126" i="1"/>
  <c r="JV126" i="1"/>
  <c r="JW126" i="1"/>
  <c r="JX126" i="1"/>
  <c r="JY126" i="1"/>
  <c r="JZ126" i="1"/>
  <c r="KA126" i="1"/>
  <c r="JT236" i="1"/>
  <c r="JU236" i="1"/>
  <c r="JV236" i="1"/>
  <c r="JW236" i="1"/>
  <c r="JX236" i="1"/>
  <c r="JY236" i="1"/>
  <c r="JZ236" i="1"/>
  <c r="KA236" i="1"/>
  <c r="JT75" i="1"/>
  <c r="JU75" i="1"/>
  <c r="JV75" i="1"/>
  <c r="JW75" i="1"/>
  <c r="JX75" i="1"/>
  <c r="JY75" i="1"/>
  <c r="JZ75" i="1"/>
  <c r="KA75" i="1"/>
  <c r="JT196" i="1"/>
  <c r="JU196" i="1"/>
  <c r="JV196" i="1"/>
  <c r="JW196" i="1"/>
  <c r="JX196" i="1"/>
  <c r="JY196" i="1"/>
  <c r="JZ196" i="1"/>
  <c r="KA196" i="1"/>
  <c r="JT273" i="1"/>
  <c r="JU273" i="1"/>
  <c r="JV273" i="1"/>
  <c r="JW273" i="1"/>
  <c r="JX273" i="1"/>
  <c r="JY273" i="1"/>
  <c r="JZ273" i="1"/>
  <c r="KA273" i="1"/>
  <c r="JT112" i="1"/>
  <c r="JU112" i="1"/>
  <c r="JV112" i="1"/>
  <c r="JW112" i="1"/>
  <c r="JX112" i="1"/>
  <c r="JY112" i="1"/>
  <c r="JZ112" i="1"/>
  <c r="KA112" i="1"/>
  <c r="JT120" i="1"/>
  <c r="JU120" i="1"/>
  <c r="JV120" i="1"/>
  <c r="JW120" i="1"/>
  <c r="JX120" i="1"/>
  <c r="JY120" i="1"/>
  <c r="JZ120" i="1"/>
  <c r="KA120" i="1"/>
  <c r="JT150" i="1"/>
  <c r="JU150" i="1"/>
  <c r="JV150" i="1"/>
  <c r="JW150" i="1"/>
  <c r="JX150" i="1"/>
  <c r="JY150" i="1"/>
  <c r="JZ150" i="1"/>
  <c r="KA150" i="1"/>
  <c r="JT291" i="1"/>
  <c r="JU291" i="1"/>
  <c r="JV291" i="1"/>
  <c r="JW291" i="1"/>
  <c r="JX291" i="1"/>
  <c r="JY291" i="1"/>
  <c r="JZ291" i="1"/>
  <c r="KA291" i="1"/>
  <c r="JT59" i="1"/>
  <c r="JU59" i="1"/>
  <c r="JV59" i="1"/>
  <c r="JW59" i="1"/>
  <c r="JX59" i="1"/>
  <c r="JY59" i="1"/>
  <c r="JZ59" i="1"/>
  <c r="KA59" i="1"/>
  <c r="JT201" i="1"/>
  <c r="JU201" i="1"/>
  <c r="JV201" i="1"/>
  <c r="JW201" i="1"/>
  <c r="JX201" i="1"/>
  <c r="JY201" i="1"/>
  <c r="JZ201" i="1"/>
  <c r="KA201" i="1"/>
  <c r="JT131" i="1"/>
  <c r="JU131" i="1"/>
  <c r="JV131" i="1"/>
  <c r="JW131" i="1"/>
  <c r="JX131" i="1"/>
  <c r="JY131" i="1"/>
  <c r="JZ131" i="1"/>
  <c r="KA131" i="1"/>
  <c r="JT146" i="1"/>
  <c r="JU146" i="1"/>
  <c r="JV146" i="1"/>
  <c r="JW146" i="1"/>
  <c r="JX146" i="1"/>
  <c r="JY146" i="1"/>
  <c r="JZ146" i="1"/>
  <c r="KA146" i="1"/>
  <c r="JT198" i="1"/>
  <c r="JU198" i="1"/>
  <c r="JV198" i="1"/>
  <c r="JW198" i="1"/>
  <c r="JX198" i="1"/>
  <c r="JY198" i="1"/>
  <c r="JZ198" i="1"/>
  <c r="KA198" i="1"/>
  <c r="JT85" i="1"/>
  <c r="JU85" i="1"/>
  <c r="JV85" i="1"/>
  <c r="JW85" i="1"/>
  <c r="JX85" i="1"/>
  <c r="JY85" i="1"/>
  <c r="JZ85" i="1"/>
  <c r="KA85" i="1"/>
  <c r="JT88" i="1"/>
  <c r="JU88" i="1"/>
  <c r="JV88" i="1"/>
  <c r="JW88" i="1"/>
  <c r="JX88" i="1"/>
  <c r="JY88" i="1"/>
  <c r="JZ88" i="1"/>
  <c r="KA88" i="1"/>
  <c r="JT41" i="1"/>
  <c r="JU41" i="1"/>
  <c r="JV41" i="1"/>
  <c r="JW41" i="1"/>
  <c r="JX41" i="1"/>
  <c r="JY41" i="1"/>
  <c r="JZ41" i="1"/>
  <c r="KA41" i="1"/>
  <c r="JT93" i="1"/>
  <c r="JU93" i="1"/>
  <c r="JV93" i="1"/>
  <c r="JW93" i="1"/>
  <c r="JX93" i="1"/>
  <c r="JY93" i="1"/>
  <c r="JZ93" i="1"/>
  <c r="KA93" i="1"/>
  <c r="JT139" i="1"/>
  <c r="JU139" i="1"/>
  <c r="JV139" i="1"/>
  <c r="JW139" i="1"/>
  <c r="JX139" i="1"/>
  <c r="JY139" i="1"/>
  <c r="JZ139" i="1"/>
  <c r="KA139" i="1"/>
  <c r="JT275" i="1"/>
  <c r="JU275" i="1"/>
  <c r="JV275" i="1"/>
  <c r="JW275" i="1"/>
  <c r="JX275" i="1"/>
  <c r="JY275" i="1"/>
  <c r="JZ275" i="1"/>
  <c r="KA275" i="1"/>
  <c r="JT22" i="1"/>
  <c r="JU22" i="1"/>
  <c r="JV22" i="1"/>
  <c r="JW22" i="1"/>
  <c r="JX22" i="1"/>
  <c r="JY22" i="1"/>
  <c r="JZ22" i="1"/>
  <c r="KA22" i="1"/>
  <c r="JT277" i="1"/>
  <c r="JU277" i="1"/>
  <c r="JV277" i="1"/>
  <c r="JW277" i="1"/>
  <c r="JX277" i="1"/>
  <c r="JY277" i="1"/>
  <c r="JZ277" i="1"/>
  <c r="KA277" i="1"/>
  <c r="JT116" i="1"/>
  <c r="JU116" i="1"/>
  <c r="JV116" i="1"/>
  <c r="JW116" i="1"/>
  <c r="JX116" i="1"/>
  <c r="JY116" i="1"/>
  <c r="JZ116" i="1"/>
  <c r="KA116" i="1"/>
  <c r="JT105" i="1"/>
  <c r="JU105" i="1"/>
  <c r="JV105" i="1"/>
  <c r="JW105" i="1"/>
  <c r="JX105" i="1"/>
  <c r="JY105" i="1"/>
  <c r="JZ105" i="1"/>
  <c r="KA105" i="1"/>
  <c r="JT82" i="1"/>
  <c r="JU82" i="1"/>
  <c r="JV82" i="1"/>
  <c r="JW82" i="1"/>
  <c r="JX82" i="1"/>
  <c r="JY82" i="1"/>
  <c r="JZ82" i="1"/>
  <c r="KA82" i="1"/>
  <c r="JT252" i="1"/>
  <c r="JU252" i="1"/>
  <c r="JV252" i="1"/>
  <c r="JW252" i="1"/>
  <c r="JX252" i="1"/>
  <c r="JY252" i="1"/>
  <c r="JZ252" i="1"/>
  <c r="KA252" i="1"/>
  <c r="JT181" i="1"/>
  <c r="JU181" i="1"/>
  <c r="JV181" i="1"/>
  <c r="JW181" i="1"/>
  <c r="JX181" i="1"/>
  <c r="JY181" i="1"/>
  <c r="JZ181" i="1"/>
  <c r="KA181" i="1"/>
  <c r="JT151" i="1"/>
  <c r="JU151" i="1"/>
  <c r="JV151" i="1"/>
  <c r="JW151" i="1"/>
  <c r="JX151" i="1"/>
  <c r="JY151" i="1"/>
  <c r="JZ151" i="1"/>
  <c r="KA151" i="1"/>
  <c r="JT217" i="1"/>
  <c r="JU217" i="1"/>
  <c r="JV217" i="1"/>
  <c r="JW217" i="1"/>
  <c r="JX217" i="1"/>
  <c r="JY217" i="1"/>
  <c r="JZ217" i="1"/>
  <c r="KA217" i="1"/>
  <c r="JT121" i="1"/>
  <c r="JU121" i="1"/>
  <c r="JV121" i="1"/>
  <c r="JW121" i="1"/>
  <c r="JX121" i="1"/>
  <c r="JY121" i="1"/>
  <c r="JZ121" i="1"/>
  <c r="KA121" i="1"/>
  <c r="JT159" i="1"/>
  <c r="JU159" i="1"/>
  <c r="JV159" i="1"/>
  <c r="JW159" i="1"/>
  <c r="JX159" i="1"/>
  <c r="JY159" i="1"/>
  <c r="JZ159" i="1"/>
  <c r="KA159" i="1"/>
  <c r="JT58" i="1"/>
  <c r="JU58" i="1"/>
  <c r="JV58" i="1"/>
  <c r="JW58" i="1"/>
  <c r="JX58" i="1"/>
  <c r="JY58" i="1"/>
  <c r="JZ58" i="1"/>
  <c r="KA58" i="1"/>
  <c r="JT108" i="1"/>
  <c r="JU108" i="1"/>
  <c r="JV108" i="1"/>
  <c r="JW108" i="1"/>
  <c r="JX108" i="1"/>
  <c r="JY108" i="1"/>
  <c r="JZ108" i="1"/>
  <c r="KA108" i="1"/>
  <c r="JT213" i="1"/>
  <c r="JU213" i="1"/>
  <c r="JV213" i="1"/>
  <c r="JW213" i="1"/>
  <c r="JX213" i="1"/>
  <c r="JY213" i="1"/>
  <c r="JZ213" i="1"/>
  <c r="KA213" i="1"/>
  <c r="JT69" i="1"/>
  <c r="JU69" i="1"/>
  <c r="JV69" i="1"/>
  <c r="JW69" i="1"/>
  <c r="JX69" i="1"/>
  <c r="JY69" i="1"/>
  <c r="JZ69" i="1"/>
  <c r="KA69" i="1"/>
  <c r="JT57" i="1"/>
  <c r="JU57" i="1"/>
  <c r="JV57" i="1"/>
  <c r="JW57" i="1"/>
  <c r="JX57" i="1"/>
  <c r="JY57" i="1"/>
  <c r="JZ57" i="1"/>
  <c r="KA57" i="1"/>
  <c r="JT94" i="1"/>
  <c r="JU94" i="1"/>
  <c r="JV94" i="1"/>
  <c r="JW94" i="1"/>
  <c r="JX94" i="1"/>
  <c r="JY94" i="1"/>
  <c r="JZ94" i="1"/>
  <c r="KA94" i="1"/>
  <c r="JT115" i="1"/>
  <c r="JU115" i="1"/>
  <c r="JV115" i="1"/>
  <c r="JW115" i="1"/>
  <c r="JX115" i="1"/>
  <c r="JY115" i="1"/>
  <c r="JZ115" i="1"/>
  <c r="KA115" i="1"/>
  <c r="JT211" i="1"/>
  <c r="JU211" i="1"/>
  <c r="JV211" i="1"/>
  <c r="JW211" i="1"/>
  <c r="JX211" i="1"/>
  <c r="JY211" i="1"/>
  <c r="JZ211" i="1"/>
  <c r="KA211" i="1"/>
  <c r="JT92" i="1"/>
  <c r="JU92" i="1"/>
  <c r="JV92" i="1"/>
  <c r="JW92" i="1"/>
  <c r="JX92" i="1"/>
  <c r="JY92" i="1"/>
  <c r="JZ92" i="1"/>
  <c r="KA92" i="1"/>
  <c r="JT68" i="1"/>
  <c r="JU68" i="1"/>
  <c r="JV68" i="1"/>
  <c r="JW68" i="1"/>
  <c r="JX68" i="1"/>
  <c r="JY68" i="1"/>
  <c r="JZ68" i="1"/>
  <c r="KA68" i="1"/>
  <c r="JT54" i="1"/>
  <c r="JU54" i="1"/>
  <c r="JV54" i="1"/>
  <c r="JW54" i="1"/>
  <c r="JX54" i="1"/>
  <c r="JY54" i="1"/>
  <c r="JZ54" i="1"/>
  <c r="KA54" i="1"/>
  <c r="JT183" i="1"/>
  <c r="JU183" i="1"/>
  <c r="JV183" i="1"/>
  <c r="JW183" i="1"/>
  <c r="JX183" i="1"/>
  <c r="JY183" i="1"/>
  <c r="JZ183" i="1"/>
  <c r="KA183" i="1"/>
  <c r="JT99" i="1"/>
  <c r="JU99" i="1"/>
  <c r="JV99" i="1"/>
  <c r="JW99" i="1"/>
  <c r="JX99" i="1"/>
  <c r="JY99" i="1"/>
  <c r="JZ99" i="1"/>
  <c r="KA99" i="1"/>
  <c r="JT141" i="1"/>
  <c r="JU141" i="1"/>
  <c r="JV141" i="1"/>
  <c r="JW141" i="1"/>
  <c r="JX141" i="1"/>
  <c r="JY141" i="1"/>
  <c r="JZ141" i="1"/>
  <c r="KA141" i="1"/>
  <c r="JT35" i="1"/>
  <c r="JU35" i="1"/>
  <c r="JV35" i="1"/>
  <c r="JW35" i="1"/>
  <c r="JX35" i="1"/>
  <c r="JY35" i="1"/>
  <c r="JZ35" i="1"/>
  <c r="KA35" i="1"/>
  <c r="JT15" i="1"/>
  <c r="JU15" i="1"/>
  <c r="JV15" i="1"/>
  <c r="JW15" i="1"/>
  <c r="JX15" i="1"/>
  <c r="JY15" i="1"/>
  <c r="JZ15" i="1"/>
  <c r="KA15" i="1"/>
  <c r="JT175" i="1"/>
  <c r="JU175" i="1"/>
  <c r="JV175" i="1"/>
  <c r="JW175" i="1"/>
  <c r="JX175" i="1"/>
  <c r="JY175" i="1"/>
  <c r="JZ175" i="1"/>
  <c r="KA175" i="1"/>
  <c r="JT143" i="1"/>
  <c r="JU143" i="1"/>
  <c r="JV143" i="1"/>
  <c r="JW143" i="1"/>
  <c r="JX143" i="1"/>
  <c r="JY143" i="1"/>
  <c r="JZ143" i="1"/>
  <c r="KA143" i="1"/>
  <c r="JT191" i="1"/>
  <c r="JU191" i="1"/>
  <c r="JV191" i="1"/>
  <c r="JW191" i="1"/>
  <c r="JX191" i="1"/>
  <c r="JY191" i="1"/>
  <c r="JZ191" i="1"/>
  <c r="KA191" i="1"/>
  <c r="JT119" i="1"/>
  <c r="JU119" i="1"/>
  <c r="JV119" i="1"/>
  <c r="JW119" i="1"/>
  <c r="JX119" i="1"/>
  <c r="JY119" i="1"/>
  <c r="JZ119" i="1"/>
  <c r="KA119" i="1"/>
  <c r="JT25" i="1"/>
  <c r="JU25" i="1"/>
  <c r="JV25" i="1"/>
  <c r="JW25" i="1"/>
  <c r="JX25" i="1"/>
  <c r="JY25" i="1"/>
  <c r="JZ25" i="1"/>
  <c r="KA25" i="1"/>
  <c r="JT178" i="1"/>
  <c r="JU178" i="1"/>
  <c r="JV178" i="1"/>
  <c r="JW178" i="1"/>
  <c r="JX178" i="1"/>
  <c r="JY178" i="1"/>
  <c r="JZ178" i="1"/>
  <c r="KA178" i="1"/>
  <c r="JT70" i="1"/>
  <c r="JU70" i="1"/>
  <c r="JV70" i="1"/>
  <c r="JW70" i="1"/>
  <c r="JX70" i="1"/>
  <c r="JY70" i="1"/>
  <c r="JZ70" i="1"/>
  <c r="KA70" i="1"/>
  <c r="JT56" i="1"/>
  <c r="JU56" i="1"/>
  <c r="JV56" i="1"/>
  <c r="JW56" i="1"/>
  <c r="JX56" i="1"/>
  <c r="JY56" i="1"/>
  <c r="JZ56" i="1"/>
  <c r="KA56" i="1"/>
  <c r="JT237" i="1"/>
  <c r="JU237" i="1"/>
  <c r="JV237" i="1"/>
  <c r="JW237" i="1"/>
  <c r="JX237" i="1"/>
  <c r="JY237" i="1"/>
  <c r="JZ237" i="1"/>
  <c r="KA237" i="1"/>
  <c r="JT304" i="1"/>
  <c r="JU304" i="1"/>
  <c r="JV304" i="1"/>
  <c r="JW304" i="1"/>
  <c r="JX304" i="1"/>
  <c r="JY304" i="1"/>
  <c r="JZ304" i="1"/>
  <c r="KA304" i="1"/>
  <c r="JT164" i="1"/>
  <c r="JU164" i="1"/>
  <c r="JV164" i="1"/>
  <c r="JW164" i="1"/>
  <c r="JX164" i="1"/>
  <c r="JY164" i="1"/>
  <c r="JZ164" i="1"/>
  <c r="KA164" i="1"/>
  <c r="JT46" i="1"/>
  <c r="JU46" i="1"/>
  <c r="JV46" i="1"/>
  <c r="JW46" i="1"/>
  <c r="JX46" i="1"/>
  <c r="JY46" i="1"/>
  <c r="JZ46" i="1"/>
  <c r="KA46" i="1"/>
  <c r="JT154" i="1"/>
  <c r="JU154" i="1"/>
  <c r="JV154" i="1"/>
  <c r="JW154" i="1"/>
  <c r="JX154" i="1"/>
  <c r="JY154" i="1"/>
  <c r="JZ154" i="1"/>
  <c r="KA154" i="1"/>
  <c r="JT97" i="1"/>
  <c r="JU97" i="1"/>
  <c r="JV97" i="1"/>
  <c r="JW97" i="1"/>
  <c r="JX97" i="1"/>
  <c r="JY97" i="1"/>
  <c r="JZ97" i="1"/>
  <c r="KA97" i="1"/>
  <c r="JT104" i="1"/>
  <c r="JU104" i="1"/>
  <c r="JV104" i="1"/>
  <c r="JW104" i="1"/>
  <c r="JX104" i="1"/>
  <c r="JY104" i="1"/>
  <c r="JZ104" i="1"/>
  <c r="KA104" i="1"/>
  <c r="JT111" i="1"/>
  <c r="JU111" i="1"/>
  <c r="JV111" i="1"/>
  <c r="JW111" i="1"/>
  <c r="JX111" i="1"/>
  <c r="JY111" i="1"/>
  <c r="JZ111" i="1"/>
  <c r="KA111" i="1"/>
  <c r="JT12" i="1"/>
  <c r="JU12" i="1"/>
  <c r="JV12" i="1"/>
  <c r="JW12" i="1"/>
  <c r="JX12" i="1"/>
  <c r="JY12" i="1"/>
  <c r="JZ12" i="1"/>
  <c r="KA12" i="1"/>
  <c r="JT10" i="1"/>
  <c r="JU10" i="1"/>
  <c r="JV10" i="1"/>
  <c r="JW10" i="1"/>
  <c r="JX10" i="1"/>
  <c r="JY10" i="1"/>
  <c r="JZ10" i="1"/>
  <c r="KA10" i="1"/>
  <c r="JT244" i="1"/>
  <c r="JU244" i="1"/>
  <c r="JV244" i="1"/>
  <c r="JW244" i="1"/>
  <c r="JX244" i="1"/>
  <c r="JY244" i="1"/>
  <c r="JZ244" i="1"/>
  <c r="KA244" i="1"/>
  <c r="JT156" i="1"/>
  <c r="JU156" i="1"/>
  <c r="JV156" i="1"/>
  <c r="JW156" i="1"/>
  <c r="JX156" i="1"/>
  <c r="JY156" i="1"/>
  <c r="JZ156" i="1"/>
  <c r="KA156" i="1"/>
  <c r="JT260" i="1"/>
  <c r="JU260" i="1"/>
  <c r="JV260" i="1"/>
  <c r="JW260" i="1"/>
  <c r="JX260" i="1"/>
  <c r="JY260" i="1"/>
  <c r="JZ260" i="1"/>
  <c r="KA260" i="1"/>
  <c r="JT185" i="1"/>
  <c r="JU185" i="1"/>
  <c r="JV185" i="1"/>
  <c r="JW185" i="1"/>
  <c r="JX185" i="1"/>
  <c r="JY185" i="1"/>
  <c r="JZ185" i="1"/>
  <c r="KA185" i="1"/>
  <c r="JT142" i="1"/>
  <c r="JU142" i="1"/>
  <c r="JV142" i="1"/>
  <c r="JW142" i="1"/>
  <c r="JX142" i="1"/>
  <c r="JY142" i="1"/>
  <c r="JZ142" i="1"/>
  <c r="KA142" i="1"/>
  <c r="JT60" i="1"/>
  <c r="JU60" i="1"/>
  <c r="JV60" i="1"/>
  <c r="JW60" i="1"/>
  <c r="JX60" i="1"/>
  <c r="JY60" i="1"/>
  <c r="JZ60" i="1"/>
  <c r="KA60" i="1"/>
  <c r="JT226" i="1"/>
  <c r="JU226" i="1"/>
  <c r="JV226" i="1"/>
  <c r="JW226" i="1"/>
  <c r="JX226" i="1"/>
  <c r="JY226" i="1"/>
  <c r="JZ226" i="1"/>
  <c r="KA226" i="1"/>
  <c r="JT215" i="1"/>
  <c r="JU215" i="1"/>
  <c r="JV215" i="1"/>
  <c r="JW215" i="1"/>
  <c r="JX215" i="1"/>
  <c r="JY215" i="1"/>
  <c r="JZ215" i="1"/>
  <c r="KA215" i="1"/>
  <c r="JT91" i="1"/>
  <c r="JU91" i="1"/>
  <c r="JV91" i="1"/>
  <c r="JW91" i="1"/>
  <c r="JX91" i="1"/>
  <c r="JY91" i="1"/>
  <c r="JZ91" i="1"/>
  <c r="KA91" i="1"/>
  <c r="JT274" i="1"/>
  <c r="JU274" i="1"/>
  <c r="JV274" i="1"/>
  <c r="JW274" i="1"/>
  <c r="JX274" i="1"/>
  <c r="JY274" i="1"/>
  <c r="JZ274" i="1"/>
  <c r="KA274" i="1"/>
  <c r="JT223" i="1"/>
  <c r="JU223" i="1"/>
  <c r="JV223" i="1"/>
  <c r="JW223" i="1"/>
  <c r="JX223" i="1"/>
  <c r="JY223" i="1"/>
  <c r="JZ223" i="1"/>
  <c r="KA223" i="1"/>
  <c r="JT162" i="1"/>
  <c r="JU162" i="1"/>
  <c r="JV162" i="1"/>
  <c r="JW162" i="1"/>
  <c r="JX162" i="1"/>
  <c r="JY162" i="1"/>
  <c r="JZ162" i="1"/>
  <c r="KA162" i="1"/>
  <c r="JT47" i="1"/>
  <c r="JU47" i="1"/>
  <c r="JV47" i="1"/>
  <c r="JW47" i="1"/>
  <c r="JX47" i="1"/>
  <c r="JY47" i="1"/>
  <c r="JZ47" i="1"/>
  <c r="KA47" i="1"/>
  <c r="JT227" i="1"/>
  <c r="JU227" i="1"/>
  <c r="JV227" i="1"/>
  <c r="JW227" i="1"/>
  <c r="JX227" i="1"/>
  <c r="JY227" i="1"/>
  <c r="JZ227" i="1"/>
  <c r="KA227" i="1"/>
  <c r="JT8" i="1"/>
  <c r="JU8" i="1"/>
  <c r="JV8" i="1"/>
  <c r="JW8" i="1"/>
  <c r="JX8" i="1"/>
  <c r="JY8" i="1"/>
  <c r="JZ8" i="1"/>
  <c r="KA8" i="1"/>
  <c r="JT50" i="1"/>
  <c r="JU50" i="1"/>
  <c r="JV50" i="1"/>
  <c r="JW50" i="1"/>
  <c r="JX50" i="1"/>
  <c r="JY50" i="1"/>
  <c r="JZ50" i="1"/>
  <c r="KA50" i="1"/>
  <c r="JT269" i="1"/>
  <c r="JU269" i="1"/>
  <c r="JV269" i="1"/>
  <c r="JW269" i="1"/>
  <c r="JX269" i="1"/>
  <c r="JY269" i="1"/>
  <c r="JZ269" i="1"/>
  <c r="KA269" i="1"/>
  <c r="JT113" i="1"/>
  <c r="JU113" i="1"/>
  <c r="JV113" i="1"/>
  <c r="JW113" i="1"/>
  <c r="JX113" i="1"/>
  <c r="JY113" i="1"/>
  <c r="JZ113" i="1"/>
  <c r="KA113" i="1"/>
  <c r="JT62" i="1"/>
  <c r="JU62" i="1"/>
  <c r="JV62" i="1"/>
  <c r="JW62" i="1"/>
  <c r="JX62" i="1"/>
  <c r="JY62" i="1"/>
  <c r="JZ62" i="1"/>
  <c r="KA62" i="1"/>
  <c r="JT30" i="1"/>
  <c r="JU30" i="1"/>
  <c r="JV30" i="1"/>
  <c r="JW30" i="1"/>
  <c r="JX30" i="1"/>
  <c r="JY30" i="1"/>
  <c r="JZ30" i="1"/>
  <c r="KA30" i="1"/>
  <c r="JT96" i="1"/>
  <c r="JU96" i="1"/>
  <c r="JV96" i="1"/>
  <c r="JW96" i="1"/>
  <c r="JX96" i="1"/>
  <c r="JY96" i="1"/>
  <c r="JZ96" i="1"/>
  <c r="KA96" i="1"/>
  <c r="JT174" i="1"/>
  <c r="JU174" i="1"/>
  <c r="JV174" i="1"/>
  <c r="JW174" i="1"/>
  <c r="JX174" i="1"/>
  <c r="JY174" i="1"/>
  <c r="JZ174" i="1"/>
  <c r="KA174" i="1"/>
  <c r="JT52" i="1"/>
  <c r="JU52" i="1"/>
  <c r="JV52" i="1"/>
  <c r="JW52" i="1"/>
  <c r="JX52" i="1"/>
  <c r="JY52" i="1"/>
  <c r="JZ52" i="1"/>
  <c r="KA52" i="1"/>
  <c r="JT229" i="1"/>
  <c r="JU229" i="1"/>
  <c r="JV229" i="1"/>
  <c r="JW229" i="1"/>
  <c r="JX229" i="1"/>
  <c r="JY229" i="1"/>
  <c r="JZ229" i="1"/>
  <c r="KA229" i="1"/>
  <c r="JT222" i="1"/>
  <c r="JU222" i="1"/>
  <c r="JV222" i="1"/>
  <c r="JW222" i="1"/>
  <c r="JX222" i="1"/>
  <c r="JY222" i="1"/>
  <c r="JZ222" i="1"/>
  <c r="KA222" i="1"/>
  <c r="JT28" i="1"/>
  <c r="JU28" i="1"/>
  <c r="JV28" i="1"/>
  <c r="JW28" i="1"/>
  <c r="JX28" i="1"/>
  <c r="JY28" i="1"/>
  <c r="JZ28" i="1"/>
  <c r="KA28" i="1"/>
  <c r="JT195" i="1"/>
  <c r="JU195" i="1"/>
  <c r="JV195" i="1"/>
  <c r="JW195" i="1"/>
  <c r="JX195" i="1"/>
  <c r="JY195" i="1"/>
  <c r="JZ195" i="1"/>
  <c r="KA195" i="1"/>
  <c r="JT184" i="1"/>
  <c r="JU184" i="1"/>
  <c r="JV184" i="1"/>
  <c r="JW184" i="1"/>
  <c r="JX184" i="1"/>
  <c r="JY184" i="1"/>
  <c r="JZ184" i="1"/>
  <c r="KA184" i="1"/>
  <c r="JT95" i="1"/>
  <c r="JU95" i="1"/>
  <c r="JV95" i="1"/>
  <c r="JW95" i="1"/>
  <c r="JX95" i="1"/>
  <c r="JY95" i="1"/>
  <c r="JZ95" i="1"/>
  <c r="KA95" i="1"/>
  <c r="JT210" i="1"/>
  <c r="JU210" i="1"/>
  <c r="JV210" i="1"/>
  <c r="JW210" i="1"/>
  <c r="JX210" i="1"/>
  <c r="JY210" i="1"/>
  <c r="JZ210" i="1"/>
  <c r="KA210" i="1"/>
  <c r="JT45" i="1"/>
  <c r="JU45" i="1"/>
  <c r="JV45" i="1"/>
  <c r="JW45" i="1"/>
  <c r="JX45" i="1"/>
  <c r="JY45" i="1"/>
  <c r="JZ45" i="1"/>
  <c r="KA45" i="1"/>
  <c r="JT76" i="1"/>
  <c r="JU76" i="1"/>
  <c r="JV76" i="1"/>
  <c r="JW76" i="1"/>
  <c r="JX76" i="1"/>
  <c r="JY76" i="1"/>
  <c r="JZ76" i="1"/>
  <c r="KA76" i="1"/>
  <c r="JT100" i="1"/>
  <c r="JU100" i="1"/>
  <c r="JV100" i="1"/>
  <c r="JW100" i="1"/>
  <c r="JX100" i="1"/>
  <c r="JY100" i="1"/>
  <c r="JZ100" i="1"/>
  <c r="KA100" i="1"/>
  <c r="JT127" i="1"/>
  <c r="JU127" i="1"/>
  <c r="JV127" i="1"/>
  <c r="JW127" i="1"/>
  <c r="JX127" i="1"/>
  <c r="JY127" i="1"/>
  <c r="JZ127" i="1"/>
  <c r="KA127" i="1"/>
  <c r="JT129" i="1"/>
  <c r="JU129" i="1"/>
  <c r="JV129" i="1"/>
  <c r="JW129" i="1"/>
  <c r="JX129" i="1"/>
  <c r="JY129" i="1"/>
  <c r="JZ129" i="1"/>
  <c r="KA129" i="1"/>
  <c r="JT147" i="1"/>
  <c r="JU147" i="1"/>
  <c r="JV147" i="1"/>
  <c r="JW147" i="1"/>
  <c r="JX147" i="1"/>
  <c r="JY147" i="1"/>
  <c r="JZ147" i="1"/>
  <c r="KA147" i="1"/>
  <c r="JT212" i="1"/>
  <c r="JU212" i="1"/>
  <c r="JV212" i="1"/>
  <c r="JW212" i="1"/>
  <c r="JX212" i="1"/>
  <c r="JY212" i="1"/>
  <c r="JZ212" i="1"/>
  <c r="KA212" i="1"/>
  <c r="JT235" i="1"/>
  <c r="JU235" i="1"/>
  <c r="JV235" i="1"/>
  <c r="JW235" i="1"/>
  <c r="JX235" i="1"/>
  <c r="JY235" i="1"/>
  <c r="JZ235" i="1"/>
  <c r="KA235" i="1"/>
  <c r="JT245" i="1"/>
  <c r="JU245" i="1"/>
  <c r="JV245" i="1"/>
  <c r="JW245" i="1"/>
  <c r="JX245" i="1"/>
  <c r="JY245" i="1"/>
  <c r="JZ245" i="1"/>
  <c r="KA245" i="1"/>
  <c r="JT249" i="1"/>
  <c r="JU249" i="1"/>
  <c r="JV249" i="1"/>
  <c r="JW249" i="1"/>
  <c r="JX249" i="1"/>
  <c r="JY249" i="1"/>
  <c r="JZ249" i="1"/>
  <c r="KA249" i="1"/>
  <c r="JT267" i="1"/>
  <c r="JU267" i="1"/>
  <c r="JV267" i="1"/>
  <c r="JW267" i="1"/>
  <c r="JX267" i="1"/>
  <c r="JY267" i="1"/>
  <c r="JZ267" i="1"/>
  <c r="KA267" i="1"/>
  <c r="JT287" i="1"/>
  <c r="JU287" i="1"/>
  <c r="JV287" i="1"/>
  <c r="JW287" i="1"/>
  <c r="JX287" i="1"/>
  <c r="JY287" i="1"/>
  <c r="JZ287" i="1"/>
  <c r="KA287" i="1"/>
  <c r="JT294" i="1"/>
  <c r="JU294" i="1"/>
  <c r="JV294" i="1"/>
  <c r="JW294" i="1"/>
  <c r="JX294" i="1"/>
  <c r="JY294" i="1"/>
  <c r="JZ294" i="1"/>
  <c r="KA294" i="1"/>
  <c r="JT39" i="1"/>
  <c r="JU39" i="1"/>
  <c r="JV39" i="1"/>
  <c r="JW39" i="1"/>
  <c r="JX39" i="1"/>
  <c r="JY39" i="1"/>
  <c r="JZ39" i="1"/>
  <c r="KA39" i="1"/>
  <c r="JT194" i="1"/>
  <c r="JU194" i="1"/>
  <c r="JV194" i="1"/>
  <c r="JW194" i="1"/>
  <c r="JX194" i="1"/>
  <c r="JY194" i="1"/>
  <c r="JZ194" i="1"/>
  <c r="KA194" i="1"/>
  <c r="JO45" i="1" l="1"/>
  <c r="JN45" i="1"/>
  <c r="JO96" i="1"/>
  <c r="JN96" i="1"/>
  <c r="JO287" i="1"/>
  <c r="JN287" i="1"/>
  <c r="JO95" i="1"/>
  <c r="JN95" i="1"/>
  <c r="JO194" i="1"/>
  <c r="JN194" i="1"/>
  <c r="JO294" i="1"/>
  <c r="JN294" i="1"/>
  <c r="JO249" i="1"/>
  <c r="JN249" i="1"/>
  <c r="JO212" i="1"/>
  <c r="JN212" i="1"/>
  <c r="JO129" i="1"/>
  <c r="JN129" i="1"/>
  <c r="JO76" i="1"/>
  <c r="JN76" i="1"/>
  <c r="JO210" i="1"/>
  <c r="JN210" i="1"/>
  <c r="JO195" i="1"/>
  <c r="JN195" i="1"/>
  <c r="JO174" i="1"/>
  <c r="JN174" i="1"/>
  <c r="JO62" i="1"/>
  <c r="JN62" i="1"/>
  <c r="JO50" i="1"/>
  <c r="JN50" i="1"/>
  <c r="JO47" i="1"/>
  <c r="JN47" i="1"/>
  <c r="JO274" i="1"/>
  <c r="JN274" i="1"/>
  <c r="JO226" i="1"/>
  <c r="JN226" i="1"/>
  <c r="JO185" i="1"/>
  <c r="JN185" i="1"/>
  <c r="JO244" i="1"/>
  <c r="JN244" i="1"/>
  <c r="JO111" i="1"/>
  <c r="JN111" i="1"/>
  <c r="JO154" i="1"/>
  <c r="JN154" i="1"/>
  <c r="JO304" i="1"/>
  <c r="JN304" i="1"/>
  <c r="JO25" i="1"/>
  <c r="JN25" i="1"/>
  <c r="JO143" i="1"/>
  <c r="JN143" i="1"/>
  <c r="JO35" i="1"/>
  <c r="JN35" i="1"/>
  <c r="JO183" i="1"/>
  <c r="JN183" i="1"/>
  <c r="JO92" i="1"/>
  <c r="JN92" i="1"/>
  <c r="JO94" i="1"/>
  <c r="JN94" i="1"/>
  <c r="JO58" i="1"/>
  <c r="JN58" i="1"/>
  <c r="JO217" i="1"/>
  <c r="JN217" i="1"/>
  <c r="JO252" i="1"/>
  <c r="JN252" i="1"/>
  <c r="JO116" i="1"/>
  <c r="JN116" i="1"/>
  <c r="JO275" i="1"/>
  <c r="JN275" i="1"/>
  <c r="JO41" i="1"/>
  <c r="JN41" i="1"/>
  <c r="JO198" i="1"/>
  <c r="JN198" i="1"/>
  <c r="JO201" i="1"/>
  <c r="JN201" i="1"/>
  <c r="JO150" i="1"/>
  <c r="JN150" i="1"/>
  <c r="JO273" i="1"/>
  <c r="JN273" i="1"/>
  <c r="JO236" i="1"/>
  <c r="JN236" i="1"/>
  <c r="JO168" i="1"/>
  <c r="JN168" i="1"/>
  <c r="JO199" i="1"/>
  <c r="JN199" i="1"/>
  <c r="JO103" i="1"/>
  <c r="JN103" i="1"/>
  <c r="JO224" i="1"/>
  <c r="JN224" i="1"/>
  <c r="JO148" i="1"/>
  <c r="JN148" i="1"/>
  <c r="JO124" i="1"/>
  <c r="JN124" i="1"/>
  <c r="JO161" i="1"/>
  <c r="JN161" i="1"/>
  <c r="JO33" i="1"/>
  <c r="JN33" i="1"/>
  <c r="JO297" i="1"/>
  <c r="JN297" i="1"/>
  <c r="JO283" i="1"/>
  <c r="JN283" i="1"/>
  <c r="JO263" i="1"/>
  <c r="JN263" i="1"/>
  <c r="JO299" i="1"/>
  <c r="JN299" i="1"/>
  <c r="JO137" i="1"/>
  <c r="JN137" i="1"/>
  <c r="JO281" i="1"/>
  <c r="JN281" i="1"/>
  <c r="JO231" i="1"/>
  <c r="JN231" i="1"/>
  <c r="JO295" i="1"/>
  <c r="JN295" i="1"/>
  <c r="JO90" i="1"/>
  <c r="JN90" i="1"/>
  <c r="JO230" i="1"/>
  <c r="JN230" i="1"/>
  <c r="JO53" i="1"/>
  <c r="JN53" i="1"/>
  <c r="JO268" i="1"/>
  <c r="JN268" i="1"/>
  <c r="JO278" i="1"/>
  <c r="JN278" i="1"/>
  <c r="JO55" i="1"/>
  <c r="JN55" i="1"/>
  <c r="JO205" i="1"/>
  <c r="JN205" i="1"/>
  <c r="JO171" i="1"/>
  <c r="JN171" i="1"/>
  <c r="JO145" i="1"/>
  <c r="JN145" i="1"/>
  <c r="JO11" i="1"/>
  <c r="JN11" i="1"/>
  <c r="JO101" i="1"/>
  <c r="JN101" i="1"/>
  <c r="JO34" i="1"/>
  <c r="JN34" i="1"/>
  <c r="JO78" i="1"/>
  <c r="JN78" i="1"/>
  <c r="JO234" i="1"/>
  <c r="JN234" i="1"/>
  <c r="JO160" i="1"/>
  <c r="JN160" i="1"/>
  <c r="JO298" i="1"/>
  <c r="JN298" i="1"/>
  <c r="JO81" i="1"/>
  <c r="JN81" i="1"/>
  <c r="JO7" i="1"/>
  <c r="JN7" i="1"/>
  <c r="JO44" i="1"/>
  <c r="JN44" i="1"/>
  <c r="JO51" i="1"/>
  <c r="JN51" i="1"/>
  <c r="JO158" i="1"/>
  <c r="JN158" i="1"/>
  <c r="JO258" i="1"/>
  <c r="JN258" i="1"/>
  <c r="JO31" i="1"/>
  <c r="JN31" i="1"/>
  <c r="JO128" i="1"/>
  <c r="JN128" i="1"/>
  <c r="JO18" i="1"/>
  <c r="JN18" i="1"/>
  <c r="JO187" i="1"/>
  <c r="JN187" i="1"/>
  <c r="JO102" i="1"/>
  <c r="JN102" i="1"/>
  <c r="JO89" i="1"/>
  <c r="JN89" i="1"/>
  <c r="JO138" i="1"/>
  <c r="JN138" i="1"/>
  <c r="JO130" i="1"/>
  <c r="JN130" i="1"/>
  <c r="JO140" i="1"/>
  <c r="JN140" i="1"/>
  <c r="JO136" i="1"/>
  <c r="JN136" i="1"/>
  <c r="JO27" i="1"/>
  <c r="JN27" i="1"/>
  <c r="JO152" i="1"/>
  <c r="JN152" i="1"/>
  <c r="JO257" i="1"/>
  <c r="JN257" i="1"/>
  <c r="JO250" i="1"/>
  <c r="JN250" i="1"/>
  <c r="JO5" i="1"/>
  <c r="JN5" i="1"/>
  <c r="JO39" i="1"/>
  <c r="JN39" i="1"/>
  <c r="JO267" i="1"/>
  <c r="JN267" i="1"/>
  <c r="JO235" i="1"/>
  <c r="JN235" i="1"/>
  <c r="JO147" i="1"/>
  <c r="JN147" i="1"/>
  <c r="JO100" i="1"/>
  <c r="JN100" i="1"/>
  <c r="JO184" i="1"/>
  <c r="JN184" i="1"/>
  <c r="JO222" i="1"/>
  <c r="JN222" i="1"/>
  <c r="JO52" i="1"/>
  <c r="JN52" i="1"/>
  <c r="JO30" i="1"/>
  <c r="JN30" i="1"/>
  <c r="JO269" i="1"/>
  <c r="JN269" i="1"/>
  <c r="JO227" i="1"/>
  <c r="JN227" i="1"/>
  <c r="JO223" i="1"/>
  <c r="JN223" i="1"/>
  <c r="JO215" i="1"/>
  <c r="JN215" i="1"/>
  <c r="JO142" i="1"/>
  <c r="JN142" i="1"/>
  <c r="JO156" i="1"/>
  <c r="JN156" i="1"/>
  <c r="JO12" i="1"/>
  <c r="JN12" i="1"/>
  <c r="JO97" i="1"/>
  <c r="JN97" i="1"/>
  <c r="JO164" i="1"/>
  <c r="JN164" i="1"/>
  <c r="JO56" i="1"/>
  <c r="JN56" i="1"/>
  <c r="JO178" i="1"/>
  <c r="JN178" i="1"/>
  <c r="JO191" i="1"/>
  <c r="JN191" i="1"/>
  <c r="JO15" i="1"/>
  <c r="JN15" i="1"/>
  <c r="JO99" i="1"/>
  <c r="JN99" i="1"/>
  <c r="JO68" i="1"/>
  <c r="JN68" i="1"/>
  <c r="JO115" i="1"/>
  <c r="JN115" i="1"/>
  <c r="JO69" i="1"/>
  <c r="JN69" i="1"/>
  <c r="JO108" i="1"/>
  <c r="JN108" i="1"/>
  <c r="JO121" i="1"/>
  <c r="JN121" i="1"/>
  <c r="JO181" i="1"/>
  <c r="JN181" i="1"/>
  <c r="JO105" i="1"/>
  <c r="JN105" i="1"/>
  <c r="JO22" i="1"/>
  <c r="JN22" i="1"/>
  <c r="JO93" i="1"/>
  <c r="JN93" i="1"/>
  <c r="JO85" i="1"/>
  <c r="JN85" i="1"/>
  <c r="JO131" i="1"/>
  <c r="JN131" i="1"/>
  <c r="JO291" i="1"/>
  <c r="JN291" i="1"/>
  <c r="JO112" i="1"/>
  <c r="JN112" i="1"/>
  <c r="JO75" i="1"/>
  <c r="JN75" i="1"/>
  <c r="JO262" i="1"/>
  <c r="JN262" i="1"/>
  <c r="JO186" i="1"/>
  <c r="JN186" i="1"/>
  <c r="JO49" i="1"/>
  <c r="JN49" i="1"/>
  <c r="JO80" i="1"/>
  <c r="JN80" i="1"/>
  <c r="JO200" i="1"/>
  <c r="JN200" i="1"/>
  <c r="JO220" i="1"/>
  <c r="JN220" i="1"/>
  <c r="JO87" i="1"/>
  <c r="JN87" i="1"/>
  <c r="JO26" i="1"/>
  <c r="JN26" i="1"/>
  <c r="JO232" i="1"/>
  <c r="JN232" i="1"/>
  <c r="JO192" i="1"/>
  <c r="JN192" i="1"/>
  <c r="JO23" i="1"/>
  <c r="JN23" i="1"/>
  <c r="JO265" i="1"/>
  <c r="JN265" i="1"/>
  <c r="JO166" i="1"/>
  <c r="JN166" i="1"/>
  <c r="JO296" i="1"/>
  <c r="JN296" i="1"/>
  <c r="JO4" i="1"/>
  <c r="JN4" i="1"/>
  <c r="JO73" i="1"/>
  <c r="JN73" i="1"/>
  <c r="JO204" i="1"/>
  <c r="JN204" i="1"/>
  <c r="JO280" i="1"/>
  <c r="JN280" i="1"/>
  <c r="JO301" i="1"/>
  <c r="JN301" i="1"/>
  <c r="JO144" i="1"/>
  <c r="JN144" i="1"/>
  <c r="JO173" i="1"/>
  <c r="JN173" i="1"/>
  <c r="JO182" i="1"/>
  <c r="JN182" i="1"/>
  <c r="JO243" i="1"/>
  <c r="JN243" i="1"/>
  <c r="JO125" i="1"/>
  <c r="JN125" i="1"/>
  <c r="JO247" i="1"/>
  <c r="JN247" i="1"/>
  <c r="JO84" i="1"/>
  <c r="JN84" i="1"/>
  <c r="JO132" i="1"/>
  <c r="JN132" i="1"/>
  <c r="JO219" i="1"/>
  <c r="JN219" i="1"/>
  <c r="JO167" i="1"/>
  <c r="JN167" i="1"/>
  <c r="JO266" i="1"/>
  <c r="JN266" i="1"/>
  <c r="JO117" i="1"/>
  <c r="JN117" i="1"/>
  <c r="JO289" i="1"/>
  <c r="JN289" i="1"/>
  <c r="JO193" i="1"/>
  <c r="JN193" i="1"/>
  <c r="JO19" i="1"/>
  <c r="JN19" i="1"/>
  <c r="JO123" i="1"/>
  <c r="JN123" i="1"/>
  <c r="JO279" i="1"/>
  <c r="JN279" i="1"/>
  <c r="JO300" i="1"/>
  <c r="JN300" i="1"/>
  <c r="JO110" i="1"/>
  <c r="JN110" i="1"/>
  <c r="JO36" i="1"/>
  <c r="JN36" i="1"/>
  <c r="JO177" i="1"/>
  <c r="JN177" i="1"/>
  <c r="JO216" i="1"/>
  <c r="JN216" i="1"/>
  <c r="JO86" i="1"/>
  <c r="JN86" i="1"/>
  <c r="JO40" i="1"/>
  <c r="JN40" i="1"/>
  <c r="JO37" i="1"/>
  <c r="JN37" i="1"/>
  <c r="JO288" i="1"/>
  <c r="JN288" i="1"/>
  <c r="JO253" i="1"/>
  <c r="JN253" i="1"/>
  <c r="JO6" i="1"/>
  <c r="JN6" i="1"/>
  <c r="JO248" i="1"/>
  <c r="JN248" i="1"/>
  <c r="JO180" i="1"/>
  <c r="JN180" i="1"/>
  <c r="JO134" i="1"/>
  <c r="JN134" i="1"/>
  <c r="JO208" i="1"/>
  <c r="JN208" i="1"/>
  <c r="JO157" i="1"/>
  <c r="JN157" i="1"/>
  <c r="JO163" i="1"/>
  <c r="JN163" i="1"/>
  <c r="JO28" i="1"/>
  <c r="JN28" i="1"/>
  <c r="JO229" i="1"/>
  <c r="JN229" i="1"/>
  <c r="JO8" i="1"/>
  <c r="JN8" i="1"/>
  <c r="JO162" i="1"/>
  <c r="JN162" i="1"/>
  <c r="JO91" i="1"/>
  <c r="JN91" i="1"/>
  <c r="JO60" i="1"/>
  <c r="JN60" i="1"/>
  <c r="JO260" i="1"/>
  <c r="JN260" i="1"/>
  <c r="JO10" i="1"/>
  <c r="JN10" i="1"/>
  <c r="JO104" i="1"/>
  <c r="JN104" i="1"/>
  <c r="JO46" i="1"/>
  <c r="JN46" i="1"/>
  <c r="JO237" i="1"/>
  <c r="JN237" i="1"/>
  <c r="JO70" i="1"/>
  <c r="JN70" i="1"/>
  <c r="JO119" i="1"/>
  <c r="JN119" i="1"/>
  <c r="JO175" i="1"/>
  <c r="JN175" i="1"/>
  <c r="JO141" i="1"/>
  <c r="JN141" i="1"/>
  <c r="JO54" i="1"/>
  <c r="JN54" i="1"/>
  <c r="JO211" i="1"/>
  <c r="JN211" i="1"/>
  <c r="JO57" i="1"/>
  <c r="JN57" i="1"/>
  <c r="JO213" i="1"/>
  <c r="JN213" i="1"/>
  <c r="JO159" i="1"/>
  <c r="JN159" i="1"/>
  <c r="JO151" i="1"/>
  <c r="JN151" i="1"/>
  <c r="JO82" i="1"/>
  <c r="JN82" i="1"/>
  <c r="JO277" i="1"/>
  <c r="JN277" i="1"/>
  <c r="JO139" i="1"/>
  <c r="JN139" i="1"/>
  <c r="JO88" i="1"/>
  <c r="JN88" i="1"/>
  <c r="JO146" i="1"/>
  <c r="JN146" i="1"/>
  <c r="JO59" i="1"/>
  <c r="JN59" i="1"/>
  <c r="JO120" i="1"/>
  <c r="JN120" i="1"/>
  <c r="JO196" i="1"/>
  <c r="JN196" i="1"/>
  <c r="JO126" i="1"/>
  <c r="JN126" i="1"/>
  <c r="JO61" i="1"/>
  <c r="JN61" i="1"/>
  <c r="JO176" i="1"/>
  <c r="JN176" i="1"/>
  <c r="JO106" i="1"/>
  <c r="JN106" i="1"/>
  <c r="JO270" i="1"/>
  <c r="JN270" i="1"/>
  <c r="JO3" i="1"/>
  <c r="JN3" i="1"/>
  <c r="JO43" i="1"/>
  <c r="JN43" i="1"/>
  <c r="JO276" i="1"/>
  <c r="JN276" i="1"/>
  <c r="JO170" i="1"/>
  <c r="JN170" i="1"/>
  <c r="JO261" i="1"/>
  <c r="JN261" i="1"/>
  <c r="JO293" i="1"/>
  <c r="JN293" i="1"/>
  <c r="JO133" i="1"/>
  <c r="JN133" i="1"/>
  <c r="JO21" i="1"/>
  <c r="JN21" i="1"/>
  <c r="JO9" i="1"/>
  <c r="JN9" i="1"/>
  <c r="JO202" i="1"/>
  <c r="JN202" i="1"/>
  <c r="JO118" i="1"/>
  <c r="JN118" i="1"/>
  <c r="JO256" i="1"/>
  <c r="JN256" i="1"/>
  <c r="JO16" i="1"/>
  <c r="JN16" i="1"/>
  <c r="JO285" i="1"/>
  <c r="JN285" i="1"/>
  <c r="JO221" i="1"/>
  <c r="JN221" i="1"/>
  <c r="JO259" i="1"/>
  <c r="JN259" i="1"/>
  <c r="JO190" i="1"/>
  <c r="JN190" i="1"/>
  <c r="JO255" i="1"/>
  <c r="JN255" i="1"/>
  <c r="JO238" i="1"/>
  <c r="JN238" i="1"/>
  <c r="JO172" i="1"/>
  <c r="JN172" i="1"/>
  <c r="JO271" i="1"/>
  <c r="JN271" i="1"/>
  <c r="JO272" i="1"/>
  <c r="JN272" i="1"/>
  <c r="JO155" i="1"/>
  <c r="JN155" i="1"/>
  <c r="JO20" i="1"/>
  <c r="JN20" i="1"/>
  <c r="JO149" i="1"/>
  <c r="JN149" i="1"/>
  <c r="JO38" i="1"/>
  <c r="JN38" i="1"/>
  <c r="JO254" i="1"/>
  <c r="JN254" i="1"/>
  <c r="JO72" i="1"/>
  <c r="JN72" i="1"/>
  <c r="JO107" i="1"/>
  <c r="JN107" i="1"/>
  <c r="JO197" i="1"/>
  <c r="JN197" i="1"/>
  <c r="JO264" i="1"/>
  <c r="JN264" i="1"/>
  <c r="JO135" i="1"/>
  <c r="JN135" i="1"/>
  <c r="JO203" i="1"/>
  <c r="JN203" i="1"/>
  <c r="JO218" i="1"/>
  <c r="JN218" i="1"/>
  <c r="JO32" i="1"/>
  <c r="JN32" i="1"/>
  <c r="JO114" i="1"/>
  <c r="JN114" i="1"/>
  <c r="JO302" i="1"/>
  <c r="JN302" i="1"/>
  <c r="JO292" i="1"/>
  <c r="JN292" i="1"/>
  <c r="JO109" i="1"/>
  <c r="JN109" i="1"/>
  <c r="JO165" i="1"/>
  <c r="JN165" i="1"/>
  <c r="JO225" i="1"/>
  <c r="JN225" i="1"/>
  <c r="JO24" i="1"/>
  <c r="JN24" i="1"/>
  <c r="JO246" i="1"/>
  <c r="JN246" i="1"/>
  <c r="JO233" i="1"/>
  <c r="JN233" i="1"/>
  <c r="JO240" i="1"/>
  <c r="JN240" i="1"/>
  <c r="JO209" i="1"/>
  <c r="JN209" i="1"/>
  <c r="JO214" i="1"/>
  <c r="JN214" i="1"/>
  <c r="JO284" i="1"/>
  <c r="JN284" i="1"/>
  <c r="JO239" i="1"/>
  <c r="JN239" i="1"/>
  <c r="JO64" i="1"/>
  <c r="JN64" i="1"/>
  <c r="JO245" i="1"/>
  <c r="JN245" i="1"/>
  <c r="JO127" i="1"/>
  <c r="JN127" i="1"/>
  <c r="JO113" i="1"/>
  <c r="JN113" i="1"/>
  <c r="JO2" i="1"/>
  <c r="JN2" i="1"/>
  <c r="JT310" i="1"/>
  <c r="BJ308" i="1"/>
  <c r="BJ309" i="1"/>
  <c r="CC308" i="1"/>
  <c r="CC309" i="1"/>
  <c r="X308" i="1"/>
  <c r="AQ308" i="1"/>
  <c r="AQ309" i="1"/>
  <c r="Y309" i="1"/>
  <c r="AC308" i="1"/>
  <c r="AT308" i="1"/>
  <c r="BO308" i="1"/>
  <c r="CG309" i="1"/>
  <c r="BL308" i="1"/>
  <c r="CJ308" i="1"/>
  <c r="BQ308" i="1"/>
  <c r="BM308" i="1"/>
  <c r="CF308" i="1"/>
  <c r="CF309" i="1"/>
  <c r="Z308" i="1"/>
  <c r="AD308" i="1"/>
  <c r="Z309" i="1"/>
  <c r="BP309" i="1"/>
  <c r="BL309" i="1"/>
  <c r="CI308" i="1"/>
  <c r="CE308" i="1"/>
  <c r="AA308" i="1"/>
  <c r="AE308" i="1"/>
  <c r="BK309" i="1"/>
  <c r="BO309" i="1"/>
  <c r="BP308" i="1"/>
  <c r="CH309" i="1"/>
  <c r="CH308" i="1"/>
  <c r="AB308" i="1"/>
  <c r="CG308" i="1"/>
  <c r="GT310" i="1"/>
  <c r="GT307" i="1"/>
  <c r="GP310" i="1"/>
  <c r="GP307" i="1"/>
  <c r="GD310" i="1"/>
  <c r="GD307" i="1"/>
  <c r="GC310" i="1"/>
  <c r="GC307" i="1"/>
  <c r="FY310" i="1"/>
  <c r="FY307" i="1"/>
  <c r="GS310" i="1"/>
  <c r="GS307" i="1"/>
  <c r="FZ310" i="1"/>
  <c r="FZ307" i="1"/>
  <c r="GA310" i="1"/>
  <c r="GA307" i="1"/>
  <c r="GO310" i="1"/>
  <c r="GO307" i="1"/>
  <c r="IA307" i="1"/>
  <c r="IA310" i="1"/>
  <c r="HW307" i="1"/>
  <c r="HW310" i="1"/>
  <c r="GB310" i="1"/>
  <c r="GB307" i="1"/>
  <c r="GR310" i="1"/>
  <c r="GR307" i="1"/>
  <c r="FX307" i="1"/>
  <c r="FX310" i="1"/>
  <c r="GN307" i="1"/>
  <c r="GN310" i="1"/>
  <c r="GQ310" i="1"/>
  <c r="GQ307" i="1"/>
  <c r="HU310" i="1"/>
  <c r="HU307" i="1"/>
  <c r="HY310" i="1"/>
  <c r="HY307" i="1"/>
  <c r="IB310" i="1"/>
  <c r="IB307" i="1"/>
  <c r="HX310" i="1"/>
  <c r="HX307" i="1"/>
  <c r="IS310" i="1"/>
  <c r="IS307" i="1"/>
  <c r="IO307" i="1"/>
  <c r="IO310" i="1"/>
  <c r="HD310" i="1"/>
  <c r="HD307" i="1"/>
  <c r="HZ310" i="1"/>
  <c r="HZ307" i="1"/>
  <c r="HV307" i="1"/>
  <c r="HV310" i="1"/>
  <c r="IR307" i="1"/>
  <c r="IR310" i="1"/>
  <c r="IN307" i="1"/>
  <c r="IN310" i="1"/>
  <c r="JC307" i="1"/>
  <c r="JB308" i="1" s="1"/>
  <c r="JC310" i="1"/>
  <c r="JG307" i="1"/>
  <c r="JG310" i="1"/>
  <c r="IQ307" i="1"/>
  <c r="IQ310" i="1"/>
  <c r="IM307" i="1"/>
  <c r="IM310" i="1"/>
  <c r="IL307" i="1"/>
  <c r="IL310" i="1"/>
  <c r="IP310" i="1"/>
  <c r="IP307" i="1"/>
  <c r="JT307" i="1"/>
  <c r="JX307" i="1"/>
  <c r="JX310" i="1"/>
  <c r="CD309" i="1"/>
  <c r="CD308" i="1"/>
  <c r="JJ307" i="1"/>
  <c r="JJ310" i="1"/>
  <c r="JF307" i="1"/>
  <c r="JF310" i="1"/>
  <c r="BN308" i="1"/>
  <c r="BN309" i="1"/>
  <c r="Y308" i="1"/>
  <c r="AS308" i="1"/>
  <c r="AS309" i="1"/>
  <c r="CJ309" i="1"/>
  <c r="KA307" i="1"/>
  <c r="KA310" i="1"/>
  <c r="JW307" i="1"/>
  <c r="JW310" i="1"/>
  <c r="AA309" i="1"/>
  <c r="BQ309" i="1"/>
  <c r="BM309" i="1"/>
  <c r="CI309" i="1"/>
  <c r="CE309" i="1"/>
  <c r="JI307" i="1"/>
  <c r="JI310" i="1"/>
  <c r="JE307" i="1"/>
  <c r="JE310" i="1"/>
  <c r="JZ310" i="1"/>
  <c r="JZ307" i="1"/>
  <c r="JV310" i="1"/>
  <c r="JV307" i="1"/>
  <c r="BK308" i="1"/>
  <c r="JH310" i="1"/>
  <c r="JH307" i="1"/>
  <c r="JD310" i="1"/>
  <c r="JD307" i="1"/>
  <c r="JY307" i="1"/>
  <c r="JY310" i="1"/>
  <c r="JU310" i="1"/>
  <c r="JU307" i="1"/>
  <c r="JS317" i="1" l="1"/>
  <c r="JS315" i="1"/>
  <c r="JS319" i="1"/>
  <c r="JS316" i="1"/>
  <c r="JT316" i="1"/>
  <c r="JT319" i="1"/>
  <c r="JT317" i="1"/>
  <c r="JT315" i="1"/>
  <c r="JD309" i="1"/>
  <c r="JE309" i="1"/>
  <c r="JI309" i="1"/>
  <c r="JH309" i="1"/>
  <c r="JF309" i="1"/>
  <c r="JG309" i="1"/>
  <c r="JC309" i="1"/>
  <c r="JB309" i="1"/>
  <c r="GM309" i="1"/>
  <c r="GM308" i="1"/>
  <c r="JT309" i="1"/>
  <c r="JS309" i="1"/>
  <c r="JS308" i="1"/>
  <c r="IK308" i="1"/>
  <c r="IK309" i="1"/>
  <c r="FW309" i="1"/>
  <c r="FW308" i="1"/>
  <c r="HT309" i="1"/>
  <c r="HT308" i="1"/>
  <c r="HC309" i="1"/>
  <c r="HC308" i="1"/>
  <c r="JH308" i="1"/>
  <c r="JZ308" i="1"/>
  <c r="JZ309" i="1"/>
  <c r="JT308" i="1"/>
  <c r="IN309" i="1"/>
  <c r="IN308" i="1"/>
  <c r="HV308" i="1"/>
  <c r="HV309" i="1"/>
  <c r="HW308" i="1"/>
  <c r="HW309" i="1"/>
  <c r="GA309" i="1"/>
  <c r="GA308" i="1"/>
  <c r="GP309" i="1"/>
  <c r="GP308" i="1"/>
  <c r="JY308" i="1"/>
  <c r="JY309" i="1"/>
  <c r="JI308" i="1"/>
  <c r="IL309" i="1"/>
  <c r="IL308" i="1"/>
  <c r="IQ309" i="1"/>
  <c r="IQ308" i="1"/>
  <c r="JC308" i="1"/>
  <c r="HZ308" i="1"/>
  <c r="HZ309" i="1"/>
  <c r="HU309" i="1"/>
  <c r="HU308" i="1"/>
  <c r="GN309" i="1"/>
  <c r="GN308" i="1"/>
  <c r="GR309" i="1"/>
  <c r="GR308" i="1"/>
  <c r="FY308" i="1"/>
  <c r="FY309" i="1"/>
  <c r="JU308" i="1"/>
  <c r="JU309" i="1"/>
  <c r="JD308" i="1"/>
  <c r="JV308" i="1"/>
  <c r="JV309" i="1"/>
  <c r="JW309" i="1"/>
  <c r="JW308" i="1"/>
  <c r="JX309" i="1"/>
  <c r="JX308" i="1"/>
  <c r="IP308" i="1"/>
  <c r="IP309" i="1"/>
  <c r="IM309" i="1"/>
  <c r="IM308" i="1"/>
  <c r="IR309" i="1"/>
  <c r="IR308" i="1"/>
  <c r="HY309" i="1"/>
  <c r="HY308" i="1"/>
  <c r="GQ308" i="1"/>
  <c r="GQ309" i="1"/>
  <c r="IA308" i="1"/>
  <c r="IA309" i="1"/>
  <c r="FZ309" i="1"/>
  <c r="FZ308" i="1"/>
  <c r="JE308" i="1"/>
  <c r="JF308" i="1"/>
  <c r="JG308" i="1"/>
  <c r="IO308" i="1"/>
  <c r="IO309" i="1"/>
  <c r="HX309" i="1"/>
  <c r="HX308" i="1"/>
  <c r="FX309" i="1"/>
  <c r="FX308" i="1"/>
  <c r="GB308" i="1"/>
  <c r="GB309" i="1"/>
  <c r="GO309" i="1"/>
  <c r="GO308" i="1"/>
  <c r="GS309" i="1"/>
  <c r="GS308" i="1"/>
  <c r="GC308" i="1"/>
  <c r="GC309" i="1"/>
  <c r="JS318" i="1" l="1"/>
  <c r="JS320" i="1" s="1"/>
  <c r="JR323" i="1" s="1"/>
  <c r="JT322" i="1"/>
  <c r="JT321" i="1"/>
  <c r="JT318" i="1"/>
  <c r="JT320" i="1" s="1"/>
  <c r="JT323" i="1" s="1"/>
  <c r="JS322" i="1"/>
  <c r="JS321" i="1"/>
  <c r="JR322" i="1"/>
  <c r="FB307" i="1"/>
  <c r="JS323" i="1" l="1"/>
  <c r="FA308" i="1"/>
  <c r="FA309" i="1"/>
  <c r="HK307" i="1" l="1"/>
  <c r="HK310" i="1"/>
  <c r="HG307" i="1"/>
  <c r="HG310" i="1"/>
  <c r="HJ307" i="1"/>
  <c r="HJ310" i="1"/>
  <c r="HF307" i="1"/>
  <c r="HF310" i="1"/>
  <c r="HI310" i="1"/>
  <c r="HI307" i="1"/>
  <c r="HE310" i="1"/>
  <c r="HE307" i="1"/>
  <c r="HH307" i="1"/>
  <c r="HH310" i="1"/>
  <c r="HF309" i="1" l="1"/>
  <c r="HF308" i="1"/>
  <c r="HG309" i="1"/>
  <c r="HG308" i="1"/>
  <c r="HH308" i="1"/>
  <c r="HH309" i="1"/>
  <c r="HI308" i="1"/>
  <c r="HI309" i="1"/>
  <c r="HE308" i="1"/>
  <c r="HE309" i="1"/>
  <c r="HD309" i="1"/>
  <c r="HD308" i="1"/>
  <c r="HJ309" i="1"/>
  <c r="HJ308" i="1"/>
  <c r="B318" i="1" l="1"/>
  <c r="B319" i="1"/>
  <c r="B320" i="1" l="1"/>
  <c r="C316" i="1" l="1"/>
  <c r="C318" i="1"/>
  <c r="C319" i="1"/>
  <c r="C317" i="1"/>
  <c r="C315" i="1"/>
  <c r="C320" i="1" l="1"/>
  <c r="AR308" i="1" l="1"/>
  <c r="AR309" i="1"/>
  <c r="FB309" i="1"/>
  <c r="FB308" i="1"/>
  <c r="AY246" i="1" l="1"/>
  <c r="AY327" i="1" l="1"/>
  <c r="AY328" i="1"/>
  <c r="AY307" i="1"/>
  <c r="AY330" i="1" l="1"/>
  <c r="AY329" i="1" s="1"/>
  <c r="FL321" i="1"/>
  <c r="FM317" i="1" s="1"/>
  <c r="FM314" i="1" l="1"/>
  <c r="FM320" i="1"/>
  <c r="FM321" i="1" l="1"/>
  <c r="AV210" i="1" l="1"/>
  <c r="AV328" i="1" l="1"/>
  <c r="AV327" i="1"/>
  <c r="AV307" i="1"/>
  <c r="AX246" i="1"/>
  <c r="AX327" i="1" l="1"/>
  <c r="AX328" i="1"/>
  <c r="AV330" i="1"/>
  <c r="AV329" i="1" s="1"/>
  <c r="AX307" i="1"/>
  <c r="AW309" i="1" s="1"/>
  <c r="AT309" i="1"/>
  <c r="AB309" i="1"/>
  <c r="AU309" i="1"/>
  <c r="AC309" i="1"/>
  <c r="AE309" i="1"/>
  <c r="AD309" i="1"/>
  <c r="AX330" i="1" l="1"/>
  <c r="AX329" i="1" s="1"/>
  <c r="AV308" i="1"/>
  <c r="AV309" i="1"/>
  <c r="AU308" i="1"/>
  <c r="AX309" i="1"/>
  <c r="AW308" i="1"/>
  <c r="AX30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Svensmark Sørensen</author>
    <author>Jens Holm Jensen</author>
    <author>Tobias Grosen Friis Holm</author>
    <author>Nikolaj Bilstrup Petersen</author>
    <author>Mikkel Lund Bøgh</author>
    <author>Alex Zacharias Mikkelsen</author>
    <author>Emilie Karen Post Madsen</author>
    <author>Casper Bæhr</author>
    <author>Christian Beck-Holtebo</author>
    <author>Liv Katja Vernersen</author>
    <author>tc={C8B3C7DC-EDDA-4219-9CD9-7E67F6369B91}</author>
  </authors>
  <commentList>
    <comment ref="A3" authorId="0" shapeId="0" xr:uid="{00000000-0006-0000-0000-000001000000}">
      <text>
        <r>
          <rPr>
            <b/>
            <sz val="9"/>
            <color indexed="81"/>
            <rFont val="Tahoma"/>
            <family val="2"/>
          </rPr>
          <t>Anders Svensmark Sørensen:</t>
        </r>
        <r>
          <rPr>
            <sz val="9"/>
            <color indexed="81"/>
            <rFont val="Tahoma"/>
            <family val="2"/>
          </rPr>
          <t xml:space="preserve">
OBS på hvis de bonger ud, da de måske er flyttemand </t>
        </r>
      </text>
    </comment>
    <comment ref="FH3" authorId="1" shapeId="0" xr:uid="{00000000-0006-0000-0000-000003000000}">
      <text>
        <r>
          <rPr>
            <b/>
            <sz val="9"/>
            <color indexed="81"/>
            <rFont val="Tahoma"/>
            <family val="2"/>
          </rPr>
          <t>Jens Holm Jensen:</t>
        </r>
        <r>
          <rPr>
            <sz val="9"/>
            <color indexed="81"/>
            <rFont val="Tahoma"/>
            <family val="2"/>
          </rPr>
          <t xml:space="preserve">
Ikke opgjort</t>
        </r>
      </text>
    </comment>
    <comment ref="FH4" authorId="1" shapeId="0" xr:uid="{00000000-0006-0000-0000-00000B000000}">
      <text>
        <r>
          <rPr>
            <b/>
            <sz val="9"/>
            <color indexed="81"/>
            <rFont val="Tahoma"/>
            <family val="2"/>
          </rPr>
          <t>Jens Holm Jensen:</t>
        </r>
        <r>
          <rPr>
            <sz val="9"/>
            <color indexed="81"/>
            <rFont val="Tahoma"/>
            <family val="2"/>
          </rPr>
          <t xml:space="preserve">
Ikke opgjort</t>
        </r>
      </text>
    </comment>
    <comment ref="FI4" authorId="1" shapeId="0" xr:uid="{00000000-0006-0000-0000-00000C000000}">
      <text>
        <r>
          <rPr>
            <b/>
            <sz val="9"/>
            <color indexed="81"/>
            <rFont val="Tahoma"/>
            <family val="2"/>
          </rPr>
          <t>Jens Holm Jensen:</t>
        </r>
        <r>
          <rPr>
            <sz val="9"/>
            <color indexed="81"/>
            <rFont val="Tahoma"/>
            <family val="2"/>
          </rPr>
          <t xml:space="preserve">
Ikke opgjort</t>
        </r>
      </text>
    </comment>
    <comment ref="DU8" authorId="2" shapeId="0" xr:uid="{00000000-0006-0000-0000-00000D000000}">
      <text>
        <r>
          <rPr>
            <b/>
            <sz val="9"/>
            <color indexed="81"/>
            <rFont val="Tahoma"/>
            <family val="2"/>
          </rPr>
          <t>Tobias Grosen Friis Holm:</t>
        </r>
        <r>
          <rPr>
            <sz val="9"/>
            <color indexed="81"/>
            <rFont val="Tahoma"/>
            <family val="2"/>
          </rPr>
          <t xml:space="preserve">
inkl. min intereresser </t>
        </r>
      </text>
    </comment>
    <comment ref="A9" authorId="1" shapeId="0" xr:uid="{00000000-0006-0000-0000-000020000000}">
      <text>
        <r>
          <rPr>
            <b/>
            <sz val="9"/>
            <color indexed="81"/>
            <rFont val="Tahoma"/>
            <family val="2"/>
          </rPr>
          <t>Jens Holm Jensen:</t>
        </r>
        <r>
          <rPr>
            <sz val="9"/>
            <color indexed="81"/>
            <rFont val="Tahoma"/>
            <family val="2"/>
          </rPr>
          <t xml:space="preserve">
Samme ejer som Universal Flytteforretning A/S (Brian Søgaard Holding)</t>
        </r>
      </text>
    </comment>
    <comment ref="DU10" authorId="2" shapeId="0" xr:uid="{00000000-0006-0000-0000-000021000000}">
      <text>
        <r>
          <rPr>
            <b/>
            <sz val="9"/>
            <color indexed="81"/>
            <rFont val="Tahoma"/>
            <family val="2"/>
          </rPr>
          <t>Tobias Grosen Friis Holm:</t>
        </r>
        <r>
          <rPr>
            <sz val="9"/>
            <color indexed="81"/>
            <rFont val="Tahoma"/>
            <family val="2"/>
          </rPr>
          <t xml:space="preserve">
inkl. min interesser</t>
        </r>
      </text>
    </comment>
    <comment ref="FH10" authorId="1" shapeId="0" xr:uid="{00000000-0006-0000-0000-000022000000}">
      <text>
        <r>
          <rPr>
            <b/>
            <sz val="9"/>
            <color indexed="81"/>
            <rFont val="Tahoma"/>
            <family val="2"/>
          </rPr>
          <t>Jens Holm Jensen:</t>
        </r>
        <r>
          <rPr>
            <sz val="9"/>
            <color indexed="81"/>
            <rFont val="Tahoma"/>
            <family val="2"/>
          </rPr>
          <t xml:space="preserve">
Ikke opgjort</t>
        </r>
      </text>
    </comment>
    <comment ref="FI10" authorId="1" shapeId="0" xr:uid="{00000000-0006-0000-0000-000023000000}">
      <text>
        <r>
          <rPr>
            <b/>
            <sz val="9"/>
            <color indexed="81"/>
            <rFont val="Tahoma"/>
            <family val="2"/>
          </rPr>
          <t>Jens Holm Jensen:</t>
        </r>
        <r>
          <rPr>
            <sz val="9"/>
            <color indexed="81"/>
            <rFont val="Tahoma"/>
            <family val="2"/>
          </rPr>
          <t xml:space="preserve">
Ikke opgjort</t>
        </r>
      </text>
    </comment>
    <comment ref="Z15" authorId="3" shapeId="0" xr:uid="{D55703D6-6F6F-4798-AAD6-C3D5E2A140F9}">
      <text>
        <r>
          <rPr>
            <b/>
            <sz val="9"/>
            <color indexed="81"/>
            <rFont val="Tahoma"/>
            <family val="2"/>
          </rPr>
          <t>Nikolaj Bilstrup Petersen:</t>
        </r>
        <r>
          <rPr>
            <sz val="9"/>
            <color indexed="81"/>
            <rFont val="Tahoma"/>
            <family val="2"/>
          </rPr>
          <t xml:space="preserve">
Ej oplyst</t>
        </r>
      </text>
    </comment>
    <comment ref="A16" authorId="0" shapeId="0" xr:uid="{00000000-0006-0000-0000-000025000000}">
      <text>
        <r>
          <rPr>
            <b/>
            <sz val="9"/>
            <color indexed="81"/>
            <rFont val="Tahoma"/>
            <family val="2"/>
          </rPr>
          <t>Anders Svensmark Sørensen:</t>
        </r>
        <r>
          <rPr>
            <sz val="9"/>
            <color indexed="81"/>
            <rFont val="Tahoma"/>
            <family val="2"/>
          </rPr>
          <t xml:space="preserve">
OBS Resultat før skat = resultat før finansielle poster, da der ikke er et resultat før skat</t>
        </r>
      </text>
    </comment>
    <comment ref="CG16" authorId="0" shapeId="0" xr:uid="{00000000-0006-0000-0000-000026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CH16" authorId="0" shapeId="0" xr:uid="{00000000-0006-0000-0000-000027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CI16" authorId="0" shapeId="0" xr:uid="{00000000-0006-0000-0000-000028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CJ16" authorId="0" shapeId="0" xr:uid="{00000000-0006-0000-0000-000029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FH20" authorId="1" shapeId="0" xr:uid="{00000000-0006-0000-0000-00002A000000}">
      <text>
        <r>
          <rPr>
            <b/>
            <sz val="9"/>
            <color indexed="81"/>
            <rFont val="Tahoma"/>
            <family val="2"/>
          </rPr>
          <t>Jens Holm Jensen:</t>
        </r>
        <r>
          <rPr>
            <sz val="9"/>
            <color indexed="81"/>
            <rFont val="Tahoma"/>
            <family val="2"/>
          </rPr>
          <t xml:space="preserve">
Ikke opgjort</t>
        </r>
      </text>
    </comment>
    <comment ref="FI20" authorId="1" shapeId="0" xr:uid="{00000000-0006-0000-0000-00002B000000}">
      <text>
        <r>
          <rPr>
            <b/>
            <sz val="9"/>
            <color indexed="81"/>
            <rFont val="Tahoma"/>
            <family val="2"/>
          </rPr>
          <t>Jens Holm Jensen:</t>
        </r>
        <r>
          <rPr>
            <sz val="9"/>
            <color indexed="81"/>
            <rFont val="Tahoma"/>
            <family val="2"/>
          </rPr>
          <t xml:space="preserve">
Ikke opgjort</t>
        </r>
      </text>
    </comment>
    <comment ref="A22" authorId="0" shapeId="0" xr:uid="{00000000-0006-0000-0000-00002D000000}">
      <text>
        <r>
          <rPr>
            <b/>
            <sz val="9"/>
            <color indexed="81"/>
            <rFont val="Tahoma"/>
            <family val="2"/>
          </rPr>
          <t>Anders Svensmark Sørensen:</t>
        </r>
        <r>
          <rPr>
            <sz val="9"/>
            <color indexed="81"/>
            <rFont val="Tahoma"/>
            <family val="2"/>
          </rPr>
          <t xml:space="preserve">
Koncern tal, de har til længere tilbage, men ikke for koncernen</t>
        </r>
      </text>
    </comment>
    <comment ref="BQ22" authorId="1" shapeId="0" xr:uid="{00000000-0006-0000-0000-00002E000000}">
      <text>
        <r>
          <rPr>
            <b/>
            <sz val="9"/>
            <color indexed="81"/>
            <rFont val="Tahoma"/>
            <family val="2"/>
          </rPr>
          <t>Jens Holm Jensen:</t>
        </r>
        <r>
          <rPr>
            <sz val="9"/>
            <color indexed="81"/>
            <rFont val="Tahoma"/>
            <family val="2"/>
          </rPr>
          <t xml:space="preserve">
Udregnet: bruttoresultat - personaleomk. Og afskrivninger</t>
        </r>
      </text>
    </comment>
    <comment ref="BR22" authorId="1" shapeId="0" xr:uid="{00000000-0006-0000-0000-00002F000000}">
      <text>
        <r>
          <rPr>
            <b/>
            <sz val="9"/>
            <color indexed="81"/>
            <rFont val="Tahoma"/>
            <family val="2"/>
          </rPr>
          <t>Jens Holm Jensen:</t>
        </r>
        <r>
          <rPr>
            <sz val="9"/>
            <color indexed="81"/>
            <rFont val="Tahoma"/>
            <family val="2"/>
          </rPr>
          <t xml:space="preserve">
Udregnet: bruttoresultat - personaleomk. Og afskrivninger</t>
        </r>
      </text>
    </comment>
    <comment ref="FH22" authorId="1" shapeId="0" xr:uid="{00000000-0006-0000-0000-000030000000}">
      <text>
        <r>
          <rPr>
            <b/>
            <sz val="9"/>
            <color indexed="81"/>
            <rFont val="Tahoma"/>
            <family val="2"/>
          </rPr>
          <t>Jens Holm Jensen:</t>
        </r>
        <r>
          <rPr>
            <sz val="9"/>
            <color indexed="81"/>
            <rFont val="Tahoma"/>
            <family val="2"/>
          </rPr>
          <t xml:space="preserve">
Ikke opgjort</t>
        </r>
      </text>
    </comment>
    <comment ref="FI22" authorId="1" shapeId="0" xr:uid="{00000000-0006-0000-0000-000031000000}">
      <text>
        <r>
          <rPr>
            <b/>
            <sz val="9"/>
            <color indexed="81"/>
            <rFont val="Tahoma"/>
            <family val="2"/>
          </rPr>
          <t>Jens Holm Jensen:</t>
        </r>
        <r>
          <rPr>
            <sz val="9"/>
            <color indexed="81"/>
            <rFont val="Tahoma"/>
            <family val="2"/>
          </rPr>
          <t xml:space="preserve">
Ikke opgjort</t>
        </r>
      </text>
    </comment>
    <comment ref="AF25" authorId="1" shapeId="0" xr:uid="{00000000-0006-0000-0000-000033000000}">
      <text>
        <r>
          <rPr>
            <b/>
            <sz val="9"/>
            <color indexed="81"/>
            <rFont val="Tahoma"/>
            <family val="2"/>
          </rPr>
          <t>Jens Holm Jensen:</t>
        </r>
        <r>
          <rPr>
            <sz val="9"/>
            <color indexed="81"/>
            <rFont val="Tahoma"/>
            <family val="2"/>
          </rPr>
          <t xml:space="preserve">
15 måneders regnskab</t>
        </r>
      </text>
    </comment>
    <comment ref="AY25" authorId="1" shapeId="0" xr:uid="{00000000-0006-0000-0000-000034000000}">
      <text>
        <r>
          <rPr>
            <b/>
            <sz val="9"/>
            <color indexed="81"/>
            <rFont val="Tahoma"/>
            <family val="2"/>
          </rPr>
          <t>Jens Holm Jensen:</t>
        </r>
        <r>
          <rPr>
            <sz val="9"/>
            <color indexed="81"/>
            <rFont val="Tahoma"/>
            <family val="2"/>
          </rPr>
          <t xml:space="preserve">
15 måneders regnskab</t>
        </r>
      </text>
    </comment>
    <comment ref="BR25" authorId="1" shapeId="0" xr:uid="{00000000-0006-0000-0000-000035000000}">
      <text>
        <r>
          <rPr>
            <b/>
            <sz val="9"/>
            <color indexed="81"/>
            <rFont val="Tahoma"/>
            <family val="2"/>
          </rPr>
          <t>Jens Holm Jensen:</t>
        </r>
        <r>
          <rPr>
            <sz val="9"/>
            <color indexed="81"/>
            <rFont val="Tahoma"/>
            <family val="2"/>
          </rPr>
          <t xml:space="preserve">
15 måneders regnskab</t>
        </r>
      </text>
    </comment>
    <comment ref="CK25" authorId="1" shapeId="0" xr:uid="{00000000-0006-0000-0000-000036000000}">
      <text>
        <r>
          <rPr>
            <b/>
            <sz val="9"/>
            <color indexed="81"/>
            <rFont val="Tahoma"/>
            <family val="2"/>
          </rPr>
          <t>Jens Holm Jensen:</t>
        </r>
        <r>
          <rPr>
            <sz val="9"/>
            <color indexed="81"/>
            <rFont val="Tahoma"/>
            <family val="2"/>
          </rPr>
          <t xml:space="preserve">
15 måneders regnskab</t>
        </r>
      </text>
    </comment>
    <comment ref="DD25" authorId="1" shapeId="0" xr:uid="{00000000-0006-0000-0000-000037000000}">
      <text>
        <r>
          <rPr>
            <b/>
            <sz val="9"/>
            <color indexed="81"/>
            <rFont val="Tahoma"/>
            <family val="2"/>
          </rPr>
          <t>Jens Holm Jensen:</t>
        </r>
        <r>
          <rPr>
            <sz val="9"/>
            <color indexed="81"/>
            <rFont val="Tahoma"/>
            <family val="2"/>
          </rPr>
          <t xml:space="preserve">
15 måneders regnskab</t>
        </r>
      </text>
    </comment>
    <comment ref="DW25" authorId="1" shapeId="0" xr:uid="{00000000-0006-0000-0000-000038000000}">
      <text>
        <r>
          <rPr>
            <b/>
            <sz val="9"/>
            <color indexed="81"/>
            <rFont val="Tahoma"/>
            <family val="2"/>
          </rPr>
          <t>Jens Holm Jensen:</t>
        </r>
        <r>
          <rPr>
            <sz val="9"/>
            <color indexed="81"/>
            <rFont val="Tahoma"/>
            <family val="2"/>
          </rPr>
          <t xml:space="preserve">
15 måneders regnskab</t>
        </r>
      </text>
    </comment>
    <comment ref="EP25" authorId="1" shapeId="0" xr:uid="{00000000-0006-0000-0000-000039000000}">
      <text>
        <r>
          <rPr>
            <b/>
            <sz val="9"/>
            <color indexed="81"/>
            <rFont val="Tahoma"/>
            <family val="2"/>
          </rPr>
          <t>Jens Holm Jensen:</t>
        </r>
        <r>
          <rPr>
            <sz val="9"/>
            <color indexed="81"/>
            <rFont val="Tahoma"/>
            <family val="2"/>
          </rPr>
          <t xml:space="preserve">
15 måneders regnskab</t>
        </r>
      </text>
    </comment>
    <comment ref="FH27" authorId="1" shapeId="0" xr:uid="{00000000-0006-0000-0000-00003A000000}">
      <text>
        <r>
          <rPr>
            <b/>
            <sz val="9"/>
            <color indexed="81"/>
            <rFont val="Tahoma"/>
            <family val="2"/>
          </rPr>
          <t>Jens Holm Jensen:</t>
        </r>
        <r>
          <rPr>
            <sz val="9"/>
            <color indexed="81"/>
            <rFont val="Tahoma"/>
            <family val="2"/>
          </rPr>
          <t xml:space="preserve">
Ikke opgjort</t>
        </r>
      </text>
    </comment>
    <comment ref="FI27" authorId="1" shapeId="0" xr:uid="{00000000-0006-0000-0000-00003B000000}">
      <text>
        <r>
          <rPr>
            <b/>
            <sz val="9"/>
            <color indexed="81"/>
            <rFont val="Tahoma"/>
            <family val="2"/>
          </rPr>
          <t>Jens Holm Jensen:</t>
        </r>
        <r>
          <rPr>
            <sz val="9"/>
            <color indexed="81"/>
            <rFont val="Tahoma"/>
            <family val="2"/>
          </rPr>
          <t xml:space="preserve">
Ikke opgjort</t>
        </r>
      </text>
    </comment>
    <comment ref="A30" authorId="4" shapeId="0" xr:uid="{857CCD64-A066-4E1F-A740-CCF1514B91E4}">
      <text>
        <r>
          <rPr>
            <b/>
            <sz val="9"/>
            <color indexed="81"/>
            <rFont val="Tahoma"/>
            <family val="2"/>
          </rPr>
          <t>Mikkel Lund Bøgh:</t>
        </r>
        <r>
          <rPr>
            <sz val="9"/>
            <color indexed="81"/>
            <rFont val="Tahoma"/>
            <family val="2"/>
          </rPr>
          <t xml:space="preserve">
Ikke opdateret, fordi de har omstruktureret. "Det kan være at der kommer noget lige pludselig" - Anders 2023</t>
        </r>
      </text>
    </comment>
    <comment ref="FG31" authorId="3" shapeId="0" xr:uid="{F363B4ED-1B0C-428E-BA66-AEB48958362B}">
      <text>
        <r>
          <rPr>
            <b/>
            <sz val="9"/>
            <color indexed="81"/>
            <rFont val="Tahoma"/>
            <family val="2"/>
          </rPr>
          <t>Nikolaj Bilstrup Petersen:</t>
        </r>
        <r>
          <rPr>
            <sz val="9"/>
            <color indexed="81"/>
            <rFont val="Tahoma"/>
            <family val="2"/>
          </rPr>
          <t xml:space="preserve">
Ikke oplyst</t>
        </r>
      </text>
    </comment>
    <comment ref="FH31" authorId="3" shapeId="0" xr:uid="{D6219FB5-303F-445E-BA8B-39AC3BF8856C}">
      <text>
        <r>
          <rPr>
            <b/>
            <sz val="9"/>
            <color indexed="81"/>
            <rFont val="Tahoma"/>
            <family val="2"/>
          </rPr>
          <t>Nikolaj Bilstrup Petersen:</t>
        </r>
        <r>
          <rPr>
            <sz val="9"/>
            <color indexed="81"/>
            <rFont val="Tahoma"/>
            <family val="2"/>
          </rPr>
          <t xml:space="preserve">
Ikke oplyst</t>
        </r>
      </text>
    </comment>
    <comment ref="FI31" authorId="3" shapeId="0" xr:uid="{90CADD16-70DC-4391-AB2D-31C66B4CF0A4}">
      <text>
        <r>
          <rPr>
            <b/>
            <sz val="9"/>
            <color indexed="81"/>
            <rFont val="Tahoma"/>
            <family val="2"/>
          </rPr>
          <t>Nikolaj Bilstrup Petersen:</t>
        </r>
        <r>
          <rPr>
            <sz val="9"/>
            <color indexed="81"/>
            <rFont val="Tahoma"/>
            <family val="2"/>
          </rPr>
          <t xml:space="preserve">
Ikke oplyst</t>
        </r>
      </text>
    </comment>
    <comment ref="FH32" authorId="3" shapeId="0" xr:uid="{FA31BF65-084D-4530-910F-6891BFE31DAD}">
      <text>
        <r>
          <rPr>
            <b/>
            <sz val="9"/>
            <color indexed="81"/>
            <rFont val="Tahoma"/>
            <family val="2"/>
          </rPr>
          <t>Nikolaj Bilstrup Petersen:</t>
        </r>
        <r>
          <rPr>
            <sz val="9"/>
            <color indexed="81"/>
            <rFont val="Tahoma"/>
            <family val="2"/>
          </rPr>
          <t xml:space="preserve">
Ikke oplyst</t>
        </r>
      </text>
    </comment>
    <comment ref="FI32" authorId="3" shapeId="0" xr:uid="{490A0BC9-14EF-45CE-BAFD-FD83D58D850A}">
      <text>
        <r>
          <rPr>
            <b/>
            <sz val="9"/>
            <color indexed="81"/>
            <rFont val="Tahoma"/>
            <family val="2"/>
          </rPr>
          <t>Nikolaj Bilstrup Petersen:</t>
        </r>
        <r>
          <rPr>
            <sz val="9"/>
            <color indexed="81"/>
            <rFont val="Tahoma"/>
            <family val="2"/>
          </rPr>
          <t xml:space="preserve">
Ikke oplyst</t>
        </r>
      </text>
    </comment>
    <comment ref="AV35" authorId="5" shapeId="0" xr:uid="{57065B96-52BF-46B0-BDD6-BC025AB03619}">
      <text>
        <r>
          <rPr>
            <b/>
            <sz val="9"/>
            <color indexed="81"/>
            <rFont val="Tahoma"/>
            <family val="2"/>
          </rPr>
          <t>Alex Zacharias Mikkelsen:</t>
        </r>
        <r>
          <rPr>
            <sz val="9"/>
            <color indexed="81"/>
            <rFont val="Tahoma"/>
            <family val="2"/>
          </rPr>
          <t xml:space="preserve">
Regnskabstal fra 2016 og tilbage er ikke sammenlignlige</t>
        </r>
      </text>
    </comment>
    <comment ref="FG37" authorId="5" shapeId="0" xr:uid="{9C75D58E-40D0-4447-B7BE-25D9206125AA}">
      <text>
        <r>
          <rPr>
            <b/>
            <sz val="9"/>
            <color indexed="81"/>
            <rFont val="Tahoma"/>
            <family val="2"/>
          </rPr>
          <t>Alex Zacharias Mikkelsen:</t>
        </r>
        <r>
          <rPr>
            <sz val="9"/>
            <color indexed="81"/>
            <rFont val="Tahoma"/>
            <family val="2"/>
          </rPr>
          <t xml:space="preserve">
Ikke angivet</t>
        </r>
      </text>
    </comment>
    <comment ref="FH38" authorId="1" shapeId="0" xr:uid="{00000000-0006-0000-0000-00003F000000}">
      <text>
        <r>
          <rPr>
            <b/>
            <sz val="9"/>
            <color indexed="81"/>
            <rFont val="Tahoma"/>
            <family val="2"/>
          </rPr>
          <t>Jens Holm Jensen:</t>
        </r>
        <r>
          <rPr>
            <sz val="9"/>
            <color indexed="81"/>
            <rFont val="Tahoma"/>
            <family val="2"/>
          </rPr>
          <t xml:space="preserve">
Ikke opgjort</t>
        </r>
      </text>
    </comment>
    <comment ref="FI38" authorId="1" shapeId="0" xr:uid="{00000000-0006-0000-0000-000040000000}">
      <text>
        <r>
          <rPr>
            <b/>
            <sz val="9"/>
            <color indexed="81"/>
            <rFont val="Tahoma"/>
            <family val="2"/>
          </rPr>
          <t>Jens Holm Jensen:</t>
        </r>
        <r>
          <rPr>
            <sz val="9"/>
            <color indexed="81"/>
            <rFont val="Tahoma"/>
            <family val="2"/>
          </rPr>
          <t xml:space="preserve">
Ikke opgjort</t>
        </r>
      </text>
    </comment>
    <comment ref="FD39" authorId="3" shapeId="0" xr:uid="{EFE0ACB7-FBB6-4540-8A61-787E1268927A}">
      <text>
        <r>
          <rPr>
            <b/>
            <sz val="9"/>
            <color indexed="81"/>
            <rFont val="Tahoma"/>
            <family val="2"/>
          </rPr>
          <t>Nikolaj Bilstrup Petersen:</t>
        </r>
        <r>
          <rPr>
            <sz val="9"/>
            <color indexed="81"/>
            <rFont val="Tahoma"/>
            <family val="2"/>
          </rPr>
          <t xml:space="preserve">
Ej oplyst
</t>
        </r>
      </text>
    </comment>
    <comment ref="FE39" authorId="3" shapeId="0" xr:uid="{60815CAA-E602-4114-89F3-BF8CF800BFE5}">
      <text>
        <r>
          <rPr>
            <b/>
            <sz val="9"/>
            <color indexed="81"/>
            <rFont val="Tahoma"/>
            <family val="2"/>
          </rPr>
          <t>Nikolaj Bilstrup Petersen:</t>
        </r>
        <r>
          <rPr>
            <sz val="9"/>
            <color indexed="81"/>
            <rFont val="Tahoma"/>
            <family val="2"/>
          </rPr>
          <t xml:space="preserve">
Ej oplyst
</t>
        </r>
      </text>
    </comment>
    <comment ref="FF39" authorId="3" shapeId="0" xr:uid="{1E9F90B3-3AD3-45CD-874D-A4DC5C697B6C}">
      <text>
        <r>
          <rPr>
            <b/>
            <sz val="9"/>
            <color indexed="81"/>
            <rFont val="Tahoma"/>
            <family val="2"/>
          </rPr>
          <t>Nikolaj Bilstrup Petersen:</t>
        </r>
        <r>
          <rPr>
            <sz val="9"/>
            <color indexed="81"/>
            <rFont val="Tahoma"/>
            <family val="2"/>
          </rPr>
          <t xml:space="preserve">
Ej oplyst
</t>
        </r>
      </text>
    </comment>
    <comment ref="FG39" authorId="3" shapeId="0" xr:uid="{A4293066-E614-4FAC-9ABA-0DE9D6C96223}">
      <text>
        <r>
          <rPr>
            <b/>
            <sz val="9"/>
            <color indexed="81"/>
            <rFont val="Tahoma"/>
            <family val="2"/>
          </rPr>
          <t>Nikolaj Bilstrup Petersen:</t>
        </r>
        <r>
          <rPr>
            <sz val="9"/>
            <color indexed="81"/>
            <rFont val="Tahoma"/>
            <family val="2"/>
          </rPr>
          <t xml:space="preserve">
Ej oplyst
</t>
        </r>
      </text>
    </comment>
    <comment ref="FH39" authorId="3" shapeId="0" xr:uid="{2BEA302F-BEAE-4B6D-98D7-EC507AFDF74D}">
      <text>
        <r>
          <rPr>
            <b/>
            <sz val="9"/>
            <color indexed="81"/>
            <rFont val="Tahoma"/>
            <family val="2"/>
          </rPr>
          <t>Nikolaj Bilstrup Petersen:</t>
        </r>
        <r>
          <rPr>
            <sz val="9"/>
            <color indexed="81"/>
            <rFont val="Tahoma"/>
            <family val="2"/>
          </rPr>
          <t xml:space="preserve">
Ej oplyst
</t>
        </r>
      </text>
    </comment>
    <comment ref="K48" authorId="6" shapeId="0" xr:uid="{EFF57C8D-9346-4216-9F82-74AD7F6D5E63}">
      <text>
        <r>
          <rPr>
            <b/>
            <sz val="9"/>
            <color indexed="81"/>
            <rFont val="Tahoma"/>
            <family val="2"/>
          </rPr>
          <t>Emilie Karen Post Madsen:</t>
        </r>
        <r>
          <rPr>
            <sz val="9"/>
            <color indexed="81"/>
            <rFont val="Tahoma"/>
            <family val="2"/>
          </rPr>
          <t xml:space="preserve">
OBS Gælder for 14 måneder</t>
        </r>
      </text>
    </comment>
    <comment ref="FG51" authorId="1" shapeId="0" xr:uid="{00000000-0006-0000-0000-000043000000}">
      <text>
        <r>
          <rPr>
            <b/>
            <sz val="9"/>
            <color indexed="81"/>
            <rFont val="Tahoma"/>
            <family val="2"/>
          </rPr>
          <t>Jens Holm Jensen:</t>
        </r>
        <r>
          <rPr>
            <sz val="9"/>
            <color indexed="81"/>
            <rFont val="Tahoma"/>
            <family val="2"/>
          </rPr>
          <t xml:space="preserve">
Ikke opgjort</t>
        </r>
      </text>
    </comment>
    <comment ref="FH51" authorId="1" shapeId="0" xr:uid="{00000000-0006-0000-0000-000044000000}">
      <text>
        <r>
          <rPr>
            <b/>
            <sz val="9"/>
            <color indexed="81"/>
            <rFont val="Tahoma"/>
            <family val="2"/>
          </rPr>
          <t>Jens Holm Jensen:</t>
        </r>
        <r>
          <rPr>
            <sz val="9"/>
            <color indexed="81"/>
            <rFont val="Tahoma"/>
            <family val="2"/>
          </rPr>
          <t xml:space="preserve">
Ikke opgjort</t>
        </r>
      </text>
    </comment>
    <comment ref="AV52" authorId="0" shapeId="0" xr:uid="{00000000-0006-0000-0000-000057000000}">
      <text>
        <r>
          <rPr>
            <b/>
            <sz val="9"/>
            <color indexed="81"/>
            <rFont val="Tahoma"/>
            <family val="2"/>
          </rPr>
          <t>Anders Svensmark Sørensen:</t>
        </r>
        <r>
          <rPr>
            <sz val="9"/>
            <color indexed="81"/>
            <rFont val="Tahoma"/>
            <family val="2"/>
          </rPr>
          <t xml:space="preserve">
Beregnet Nettooms. - direkte oms</t>
        </r>
      </text>
    </comment>
    <comment ref="AV53" authorId="0" shapeId="0" xr:uid="{00000000-0006-0000-0000-000048000000}">
      <text>
        <r>
          <rPr>
            <b/>
            <sz val="9"/>
            <color indexed="81"/>
            <rFont val="Tahoma"/>
            <family val="2"/>
          </rPr>
          <t>Anders Svensmark Sørensen:</t>
        </r>
        <r>
          <rPr>
            <sz val="9"/>
            <color indexed="81"/>
            <rFont val="Tahoma"/>
            <family val="2"/>
          </rPr>
          <t xml:space="preserve">
Beregnet: Res før af og nedskrivninger + personaleomk.</t>
        </r>
      </text>
    </comment>
    <comment ref="AW53" authorId="0" shapeId="0" xr:uid="{00000000-0006-0000-0000-000049000000}">
      <text>
        <r>
          <rPr>
            <b/>
            <sz val="9"/>
            <color indexed="81"/>
            <rFont val="Tahoma"/>
            <family val="2"/>
          </rPr>
          <t>Anders Svensmark Sørensen:</t>
        </r>
        <r>
          <rPr>
            <sz val="9"/>
            <color indexed="81"/>
            <rFont val="Tahoma"/>
            <family val="2"/>
          </rPr>
          <t xml:space="preserve">
Beregnet: Res før af og nedskrivninger + personaleomk.</t>
        </r>
      </text>
    </comment>
    <comment ref="FI54" authorId="1" shapeId="0" xr:uid="{00000000-0006-0000-0000-00004C000000}">
      <text>
        <r>
          <rPr>
            <b/>
            <sz val="9"/>
            <color indexed="81"/>
            <rFont val="Tahoma"/>
            <family val="2"/>
          </rPr>
          <t>Jens Holm Jensen:</t>
        </r>
        <r>
          <rPr>
            <sz val="9"/>
            <color indexed="81"/>
            <rFont val="Tahoma"/>
            <family val="2"/>
          </rPr>
          <t xml:space="preserve">
Ikke opgjort</t>
        </r>
      </text>
    </comment>
    <comment ref="K55" authorId="6" shapeId="0" xr:uid="{CC6AE294-A563-4483-83FB-817990937511}">
      <text>
        <r>
          <rPr>
            <b/>
            <sz val="9"/>
            <color indexed="81"/>
            <rFont val="Tahoma"/>
            <family val="2"/>
          </rPr>
          <t>Emilie Karen Post Madsen:</t>
        </r>
        <r>
          <rPr>
            <sz val="9"/>
            <color indexed="81"/>
            <rFont val="Tahoma"/>
            <family val="2"/>
          </rPr>
          <t xml:space="preserve">
OBS. Ændring i regnskabslukkeperiode. Dette regnskab gælder derfor for 18 måneder
</t>
        </r>
      </text>
    </comment>
    <comment ref="FC60" authorId="0" shapeId="0" xr:uid="{0CED5F70-7B35-44D3-ABBB-93F87DC16675}">
      <text>
        <r>
          <rPr>
            <b/>
            <sz val="9"/>
            <color indexed="81"/>
            <rFont val="Tahoma"/>
            <family val="2"/>
          </rPr>
          <t>Anders Svensmark Sørensen:</t>
        </r>
        <r>
          <rPr>
            <sz val="9"/>
            <color indexed="81"/>
            <rFont val="Tahoma"/>
            <family val="2"/>
          </rPr>
          <t xml:space="preserve">
Ej korrekt </t>
        </r>
      </text>
    </comment>
    <comment ref="FI60" authorId="0" shapeId="0" xr:uid="{DEAC0E3C-7563-4212-95CA-0F1A42290DB8}">
      <text>
        <r>
          <rPr>
            <b/>
            <sz val="9"/>
            <color indexed="81"/>
            <rFont val="Tahoma"/>
            <family val="2"/>
          </rPr>
          <t>Anders Svensmark Sørensen:</t>
        </r>
        <r>
          <rPr>
            <sz val="9"/>
            <color indexed="81"/>
            <rFont val="Tahoma"/>
            <family val="2"/>
          </rPr>
          <t xml:space="preserve">
Ej korrekt 
</t>
        </r>
      </text>
    </comment>
    <comment ref="FH64" authorId="5" shapeId="0" xr:uid="{BE4241B4-67E3-4DA3-8DDD-BB40B1DE0C1A}">
      <text>
        <r>
          <rPr>
            <b/>
            <sz val="9"/>
            <color indexed="81"/>
            <rFont val="Tahoma"/>
            <family val="2"/>
          </rPr>
          <t>Alex Zacharias Mikkelsen:</t>
        </r>
        <r>
          <rPr>
            <sz val="9"/>
            <color indexed="81"/>
            <rFont val="Tahoma"/>
            <family val="2"/>
          </rPr>
          <t xml:space="preserve">
Ikke angivet</t>
        </r>
      </text>
    </comment>
    <comment ref="FI64" authorId="5" shapeId="0" xr:uid="{525172E2-9EF6-4337-AD98-7A5199D5134F}">
      <text>
        <r>
          <rPr>
            <b/>
            <sz val="9"/>
            <color indexed="81"/>
            <rFont val="Tahoma"/>
            <family val="2"/>
          </rPr>
          <t>Alex Zacharias Mikkelsen:</t>
        </r>
        <r>
          <rPr>
            <sz val="9"/>
            <color indexed="81"/>
            <rFont val="Tahoma"/>
            <family val="2"/>
          </rPr>
          <t xml:space="preserve">
Ikke angivet</t>
        </r>
      </text>
    </comment>
    <comment ref="A69" authorId="0" shapeId="0" xr:uid="{01F2B6FA-8153-487F-B6AB-276CB19E54FD}">
      <text>
        <r>
          <rPr>
            <b/>
            <sz val="9"/>
            <color indexed="81"/>
            <rFont val="Tahoma"/>
            <family val="2"/>
          </rPr>
          <t>Anders Svensmark Sørensen:</t>
        </r>
        <r>
          <rPr>
            <sz val="9"/>
            <color indexed="81"/>
            <rFont val="Tahoma"/>
            <family val="2"/>
          </rPr>
          <t xml:space="preserve">
Efter aftale med Steen Sørensen ændres Dansk Transport Kompani pr. 2018 til DTK Group</t>
        </r>
      </text>
    </comment>
    <comment ref="FH69" authorId="1" shapeId="0" xr:uid="{00000000-0006-0000-0000-000045000000}">
      <text>
        <r>
          <rPr>
            <b/>
            <sz val="9"/>
            <color indexed="81"/>
            <rFont val="Tahoma"/>
            <family val="2"/>
          </rPr>
          <t>Jens Holm Jensen:</t>
        </r>
        <r>
          <rPr>
            <sz val="9"/>
            <color indexed="81"/>
            <rFont val="Tahoma"/>
            <family val="2"/>
          </rPr>
          <t xml:space="preserve">
Ikke opgjort</t>
        </r>
      </text>
    </comment>
    <comment ref="FI69" authorId="1" shapeId="0" xr:uid="{00000000-0006-0000-0000-000046000000}">
      <text>
        <r>
          <rPr>
            <b/>
            <sz val="9"/>
            <color indexed="81"/>
            <rFont val="Tahoma"/>
            <family val="2"/>
          </rPr>
          <t>Jens Holm Jensen:</t>
        </r>
        <r>
          <rPr>
            <sz val="9"/>
            <color indexed="81"/>
            <rFont val="Tahoma"/>
            <family val="2"/>
          </rPr>
          <t xml:space="preserve">
Ikke opgjort</t>
        </r>
      </text>
    </comment>
    <comment ref="A77" authorId="6" shapeId="0" xr:uid="{679B48D3-874E-45F4-87E0-0596BAB0B7C4}">
      <text>
        <r>
          <rPr>
            <b/>
            <sz val="9"/>
            <color indexed="81"/>
            <rFont val="Tahoma"/>
            <family val="2"/>
          </rPr>
          <t>Emilie Karen Post Madsen:</t>
        </r>
        <r>
          <rPr>
            <sz val="9"/>
            <color indexed="81"/>
            <rFont val="Tahoma"/>
            <family val="2"/>
          </rPr>
          <t xml:space="preserve">
OBS. Selskabet er stiftet den 28 juni 2023 ved en skattefri virksomhedsomdannelse af virksomheden "Vognmand Erik Duus"</t>
        </r>
      </text>
    </comment>
    <comment ref="FG83" authorId="3" shapeId="0" xr:uid="{A9FC47FF-5C78-4A9C-95EC-2986A0454A2E}">
      <text>
        <r>
          <rPr>
            <b/>
            <sz val="9"/>
            <color indexed="81"/>
            <rFont val="Tahoma"/>
            <family val="2"/>
          </rPr>
          <t>Nikolaj Bilstrup Petersen:</t>
        </r>
        <r>
          <rPr>
            <sz val="9"/>
            <color indexed="81"/>
            <rFont val="Tahoma"/>
            <family val="2"/>
          </rPr>
          <t xml:space="preserve">
Ej oplyst</t>
        </r>
      </text>
    </comment>
    <comment ref="FH83" authorId="3" shapeId="0" xr:uid="{867A7137-0331-4F6B-90D0-C40565B45681}">
      <text>
        <r>
          <rPr>
            <b/>
            <sz val="9"/>
            <color indexed="81"/>
            <rFont val="Tahoma"/>
            <family val="2"/>
          </rPr>
          <t>Nikolaj Bilstrup Petersen:</t>
        </r>
        <r>
          <rPr>
            <sz val="9"/>
            <color indexed="81"/>
            <rFont val="Tahoma"/>
            <family val="2"/>
          </rPr>
          <t xml:space="preserve">
Ej oplyst</t>
        </r>
      </text>
    </comment>
    <comment ref="AS89" authorId="3" shapeId="0" xr:uid="{5C3DC86E-0E3C-4DD5-A268-E161B25FB5D6}">
      <text>
        <r>
          <rPr>
            <b/>
            <sz val="9"/>
            <color indexed="81"/>
            <rFont val="Tahoma"/>
            <family val="2"/>
          </rPr>
          <t>Nikolaj Bilstrup Petersen:</t>
        </r>
        <r>
          <rPr>
            <sz val="9"/>
            <color indexed="81"/>
            <rFont val="Tahoma"/>
            <family val="2"/>
          </rPr>
          <t xml:space="preserve">
Opgør bruttofortjeneste på ny måde. Tidligere tal er ikke sammenlignelige</t>
        </r>
      </text>
    </comment>
    <comment ref="A94" authorId="6" shapeId="0" xr:uid="{EEA2F2C9-F7EF-4C7E-B6A8-65875683A427}">
      <text>
        <r>
          <rPr>
            <b/>
            <sz val="9"/>
            <color indexed="81"/>
            <rFont val="Tahoma"/>
            <family val="2"/>
          </rPr>
          <t>Emilie Karen Post Madsen:</t>
        </r>
        <r>
          <rPr>
            <sz val="9"/>
            <color indexed="81"/>
            <rFont val="Tahoma"/>
            <family val="2"/>
          </rPr>
          <t xml:space="preserve">
Ikke opdateret da de er for små</t>
        </r>
      </text>
    </comment>
    <comment ref="A95" authorId="7" shapeId="0" xr:uid="{28526BE0-BA71-4A9C-8864-00AB4C7AF8CC}">
      <text>
        <r>
          <rPr>
            <b/>
            <sz val="9"/>
            <color indexed="81"/>
            <rFont val="Tahoma"/>
            <family val="2"/>
          </rPr>
          <t>Casper Bæhr:</t>
        </r>
        <r>
          <rPr>
            <sz val="9"/>
            <color indexed="81"/>
            <rFont val="Tahoma"/>
            <family val="2"/>
          </rPr>
          <t xml:space="preserve">
Er med i vognmandssegmentet efter aftale med Maria Frank, kom.chef hos Frode Laursen. Maria Frank drøftede det med en kollega og besluttede det.</t>
        </r>
      </text>
    </comment>
    <comment ref="W96" authorId="6" shapeId="0" xr:uid="{327E4B26-F573-4B4F-8F9B-3959D1F509E8}">
      <text>
        <r>
          <rPr>
            <b/>
            <sz val="9"/>
            <color indexed="81"/>
            <rFont val="Tahoma"/>
            <family val="2"/>
          </rPr>
          <t>Emilie Karen Post Madsen:</t>
        </r>
        <r>
          <rPr>
            <sz val="9"/>
            <color indexed="81"/>
            <rFont val="Tahoma"/>
            <family val="2"/>
          </rPr>
          <t xml:space="preserve">
Omregnet fra kurs 7,44
</t>
        </r>
      </text>
    </comment>
    <comment ref="X96" authorId="4" shapeId="0" xr:uid="{A4EA704C-AA04-47A6-AF90-F6D8FA949F85}">
      <text>
        <r>
          <rPr>
            <b/>
            <sz val="9"/>
            <color indexed="81"/>
            <rFont val="Tahoma"/>
            <family val="2"/>
          </rPr>
          <t>Mikkel Lund Bøgh:</t>
        </r>
        <r>
          <rPr>
            <sz val="9"/>
            <color indexed="81"/>
            <rFont val="Tahoma"/>
            <family val="2"/>
          </rPr>
          <t xml:space="preserve">
omregnet fra euro kurs 7,45</t>
        </r>
      </text>
    </comment>
    <comment ref="Y96" authorId="8" shapeId="0" xr:uid="{3429BEE8-15BB-4DFE-894F-16C144E735FD}">
      <text>
        <r>
          <rPr>
            <b/>
            <sz val="9"/>
            <color indexed="81"/>
            <rFont val="Tahoma"/>
            <family val="2"/>
          </rPr>
          <t>Christian Beck-Holtebo:</t>
        </r>
        <r>
          <rPr>
            <sz val="9"/>
            <color indexed="81"/>
            <rFont val="Tahoma"/>
            <family val="2"/>
          </rPr>
          <t xml:space="preserve">
omregnet med kurs 7.44
</t>
        </r>
      </text>
    </comment>
    <comment ref="AA96" authorId="5" shapeId="0" xr:uid="{018C1D43-DAA9-47D5-BE36-9027DCF6ECC1}">
      <text>
        <r>
          <rPr>
            <b/>
            <sz val="9"/>
            <color indexed="81"/>
            <rFont val="Tahoma"/>
            <family val="2"/>
          </rPr>
          <t>Alex Zacharias Mikkelsen:</t>
        </r>
        <r>
          <rPr>
            <sz val="9"/>
            <color indexed="81"/>
            <rFont val="Tahoma"/>
            <family val="2"/>
          </rPr>
          <t xml:space="preserve">
Kurs 7,44</t>
        </r>
      </text>
    </comment>
    <comment ref="FE102" authorId="5" shapeId="0" xr:uid="{853E17FB-909E-43C2-9668-E5CA431A6634}">
      <text>
        <r>
          <rPr>
            <b/>
            <sz val="9"/>
            <color indexed="81"/>
            <rFont val="Tahoma"/>
            <family val="2"/>
          </rPr>
          <t>Alex Zacharias Mikkelsen:</t>
        </r>
        <r>
          <rPr>
            <sz val="9"/>
            <color indexed="81"/>
            <rFont val="Tahoma"/>
            <family val="2"/>
          </rPr>
          <t xml:space="preserve">
Ikke angivet</t>
        </r>
      </text>
    </comment>
    <comment ref="L106" authorId="8" shapeId="0" xr:uid="{DD7F1BC6-572A-46FC-8EAB-ABB42F0EFBBB}">
      <text>
        <r>
          <rPr>
            <b/>
            <sz val="9"/>
            <color indexed="81"/>
            <rFont val="Tahoma"/>
            <family val="2"/>
          </rPr>
          <t>Christian Beck-Holtebo:</t>
        </r>
        <r>
          <rPr>
            <sz val="9"/>
            <color indexed="81"/>
            <rFont val="Tahoma"/>
            <family val="2"/>
          </rPr>
          <t xml:space="preserve">
OBS : Ændret regnskab år</t>
        </r>
      </text>
    </comment>
    <comment ref="FH106" authorId="9" shapeId="0" xr:uid="{EDA1AFEC-CACC-4C4E-84EB-BD53786862D3}">
      <text>
        <r>
          <rPr>
            <b/>
            <sz val="9"/>
            <color indexed="81"/>
            <rFont val="Tahoma"/>
            <family val="2"/>
          </rPr>
          <t>Liv Katja Vernersen:</t>
        </r>
        <r>
          <rPr>
            <sz val="9"/>
            <color indexed="81"/>
            <rFont val="Tahoma"/>
            <family val="2"/>
          </rPr>
          <t xml:space="preserve">
ej oplyst</t>
        </r>
      </text>
    </comment>
    <comment ref="FI106" authorId="9" shapeId="0" xr:uid="{C2275206-0AA8-4E9D-A2DE-997E6D4604A0}">
      <text>
        <r>
          <rPr>
            <b/>
            <sz val="9"/>
            <color indexed="81"/>
            <rFont val="Tahoma"/>
            <family val="2"/>
          </rPr>
          <t>Liv Katja Vernersen:</t>
        </r>
        <r>
          <rPr>
            <sz val="9"/>
            <color indexed="81"/>
            <rFont val="Tahoma"/>
            <family val="2"/>
          </rPr>
          <t xml:space="preserve">
Ej oplyst
</t>
        </r>
      </text>
    </comment>
    <comment ref="CD109" authorId="3" shapeId="0" xr:uid="{9C3D431C-18E3-4313-A48F-8A4259449249}">
      <text>
        <r>
          <rPr>
            <b/>
            <sz val="9"/>
            <color indexed="81"/>
            <rFont val="Tahoma"/>
            <family val="2"/>
          </rPr>
          <t>Nikolaj Bilstrup Petersen:</t>
        </r>
        <r>
          <rPr>
            <sz val="9"/>
            <color indexed="81"/>
            <rFont val="Tahoma"/>
            <family val="2"/>
          </rPr>
          <t xml:space="preserve">
Opgives ikke i 2019/20 regnskabet. Indtastet "årets resultat"</t>
        </r>
      </text>
    </comment>
    <comment ref="J114" authorId="4" shapeId="0" xr:uid="{43D88ABA-E838-43E5-986F-7B48E298768E}">
      <text>
        <r>
          <rPr>
            <b/>
            <sz val="9"/>
            <color indexed="81"/>
            <rFont val="Tahoma"/>
            <family val="2"/>
          </rPr>
          <t>Mikkel Lund Bøgh:</t>
        </r>
        <r>
          <rPr>
            <sz val="9"/>
            <color indexed="81"/>
            <rFont val="Tahoma"/>
            <family val="2"/>
          </rPr>
          <t xml:space="preserve">
Ændret regnskabsperiode
</t>
        </r>
      </text>
    </comment>
    <comment ref="V115" authorId="4" shapeId="0" xr:uid="{C9A8070C-8FDD-4981-B8C1-0ACD8A0221D7}">
      <text>
        <r>
          <rPr>
            <b/>
            <sz val="9"/>
            <color indexed="81"/>
            <rFont val="Tahoma"/>
            <charset val="1"/>
          </rPr>
          <t>Mikkel Lund Bøgh:</t>
        </r>
        <r>
          <rPr>
            <sz val="9"/>
            <color indexed="81"/>
            <rFont val="Tahoma"/>
            <charset val="1"/>
          </rPr>
          <t xml:space="preserve">
Oplyser ikke omsætning</t>
        </r>
      </text>
    </comment>
    <comment ref="A116" authorId="6" shapeId="0" xr:uid="{6445C872-AA28-4FB3-B9D5-D37903779F6D}">
      <text>
        <r>
          <rPr>
            <b/>
            <sz val="9"/>
            <color indexed="81"/>
            <rFont val="Tahoma"/>
            <family val="2"/>
          </rPr>
          <t>Emilie Karen Post Madsen: Er begyndt at udarbejde koncernregnskab. Derfor ikke sammenlignelige tal før efter 2023</t>
        </r>
        <r>
          <rPr>
            <sz val="9"/>
            <color indexed="81"/>
            <rFont val="Tahoma"/>
            <family val="2"/>
          </rPr>
          <t xml:space="preserve">
</t>
        </r>
      </text>
    </comment>
    <comment ref="V119" authorId="6" shapeId="0" xr:uid="{6C04826C-A3E6-4DE0-A181-26F68BAC043C}">
      <text>
        <r>
          <rPr>
            <b/>
            <sz val="9"/>
            <color indexed="81"/>
            <rFont val="Tahoma"/>
            <family val="2"/>
          </rPr>
          <t>Emilie Karen Post Madsen:</t>
        </r>
        <r>
          <rPr>
            <sz val="9"/>
            <color indexed="81"/>
            <rFont val="Tahoma"/>
            <family val="2"/>
          </rPr>
          <t xml:space="preserve">
oplyser ikke</t>
        </r>
      </text>
    </comment>
    <comment ref="A120" authorId="5" shapeId="0" xr:uid="{76E16034-5AA9-41D9-805D-0D196E684053}">
      <text>
        <r>
          <rPr>
            <b/>
            <sz val="9"/>
            <color indexed="81"/>
            <rFont val="Tahoma"/>
            <family val="2"/>
          </rPr>
          <t>Alex Zacharias Mikkelsen:</t>
        </r>
        <r>
          <rPr>
            <sz val="9"/>
            <color indexed="81"/>
            <rFont val="Tahoma"/>
            <family val="2"/>
          </rPr>
          <t xml:space="preserve">
Har skiftet struktur, således tal fra 2018 og 2019 er koncerntal. De er derfor ikke sammenlignlige med tal fra 2017 og tilbage.</t>
        </r>
      </text>
    </comment>
    <comment ref="A121" authorId="0" shapeId="0" xr:uid="{D1B4DD48-BC7D-4D64-973D-848826F876A2}">
      <text>
        <r>
          <rPr>
            <b/>
            <sz val="9"/>
            <color indexed="81"/>
            <rFont val="Tahoma"/>
            <family val="2"/>
          </rPr>
          <t>Anders Svensmark Sørensen:</t>
        </r>
        <r>
          <rPr>
            <sz val="9"/>
            <color indexed="81"/>
            <rFont val="Tahoma"/>
            <family val="2"/>
          </rPr>
          <t xml:space="preserve">
Ændret til holding efter snak med Jens Holmgaard Pedersen (Direktør)</t>
        </r>
      </text>
    </comment>
    <comment ref="FH127" authorId="1" shapeId="0" xr:uid="{00000000-0006-0000-0000-00005C000000}">
      <text>
        <r>
          <rPr>
            <b/>
            <sz val="9"/>
            <color indexed="81"/>
            <rFont val="Tahoma"/>
            <family val="2"/>
          </rPr>
          <t>Jens Holm Jensen:</t>
        </r>
        <r>
          <rPr>
            <sz val="9"/>
            <color indexed="81"/>
            <rFont val="Tahoma"/>
            <family val="2"/>
          </rPr>
          <t xml:space="preserve">
Ikke opgjort</t>
        </r>
      </text>
    </comment>
    <comment ref="FI127" authorId="1" shapeId="0" xr:uid="{00000000-0006-0000-0000-00005D000000}">
      <text>
        <r>
          <rPr>
            <b/>
            <sz val="9"/>
            <color indexed="81"/>
            <rFont val="Tahoma"/>
            <family val="2"/>
          </rPr>
          <t>Jens Holm Jensen:</t>
        </r>
        <r>
          <rPr>
            <sz val="9"/>
            <color indexed="81"/>
            <rFont val="Tahoma"/>
            <family val="2"/>
          </rPr>
          <t xml:space="preserve">
Ikke opgjort</t>
        </r>
      </text>
    </comment>
    <comment ref="FG128" authorId="5" shapeId="0" xr:uid="{9B86FE30-34B8-4FB2-9FF3-8CD5F7C82866}">
      <text>
        <r>
          <rPr>
            <b/>
            <sz val="9"/>
            <color indexed="81"/>
            <rFont val="Tahoma"/>
            <family val="2"/>
          </rPr>
          <t>Alex Zacharias Mikkelsen:</t>
        </r>
        <r>
          <rPr>
            <sz val="9"/>
            <color indexed="81"/>
            <rFont val="Tahoma"/>
            <family val="2"/>
          </rPr>
          <t xml:space="preserve">
Ikke angivet</t>
        </r>
      </text>
    </comment>
    <comment ref="FH128" authorId="5" shapeId="0" xr:uid="{E622726C-99D9-4990-8D89-6EDDD2969061}">
      <text>
        <r>
          <rPr>
            <b/>
            <sz val="9"/>
            <color indexed="81"/>
            <rFont val="Tahoma"/>
            <family val="2"/>
          </rPr>
          <t>Alex Zacharias Mikkelsen:</t>
        </r>
        <r>
          <rPr>
            <sz val="9"/>
            <color indexed="81"/>
            <rFont val="Tahoma"/>
            <family val="2"/>
          </rPr>
          <t xml:space="preserve">
Ikke angivet</t>
        </r>
      </text>
    </comment>
    <comment ref="FH129" authorId="1" shapeId="0" xr:uid="{00000000-0006-0000-0000-00005E000000}">
      <text>
        <r>
          <rPr>
            <b/>
            <sz val="9"/>
            <color indexed="81"/>
            <rFont val="Tahoma"/>
            <family val="2"/>
          </rPr>
          <t>Jens Holm Jensen:</t>
        </r>
        <r>
          <rPr>
            <sz val="9"/>
            <color indexed="81"/>
            <rFont val="Tahoma"/>
            <family val="2"/>
          </rPr>
          <t xml:space="preserve">
Ikke opgjort</t>
        </r>
      </text>
    </comment>
    <comment ref="FI129" authorId="1" shapeId="0" xr:uid="{00000000-0006-0000-0000-00005F000000}">
      <text>
        <r>
          <rPr>
            <b/>
            <sz val="9"/>
            <color indexed="81"/>
            <rFont val="Tahoma"/>
            <family val="2"/>
          </rPr>
          <t>Jens Holm Jensen:</t>
        </r>
        <r>
          <rPr>
            <sz val="9"/>
            <color indexed="81"/>
            <rFont val="Tahoma"/>
            <family val="2"/>
          </rPr>
          <t xml:space="preserve">
Ikke opgjort</t>
        </r>
      </text>
    </comment>
    <comment ref="AP133" authorId="4" shapeId="0" xr:uid="{ABEAAACE-233D-4B5B-A667-620DF17EA2FF}">
      <text>
        <r>
          <rPr>
            <b/>
            <sz val="9"/>
            <color indexed="81"/>
            <rFont val="Tahoma"/>
            <family val="2"/>
          </rPr>
          <t>Mikkel Lund Bøgh:</t>
        </r>
        <r>
          <rPr>
            <sz val="9"/>
            <color indexed="81"/>
            <rFont val="Tahoma"/>
            <family val="2"/>
          </rPr>
          <t xml:space="preserve">
ændret regnskabspraksis
</t>
        </r>
      </text>
    </comment>
    <comment ref="A135" authorId="6" shapeId="0" xr:uid="{D48C9C52-F02F-41DD-B81A-8B519AD2A2F6}">
      <text>
        <r>
          <rPr>
            <b/>
            <sz val="9"/>
            <color indexed="81"/>
            <rFont val="Tahoma"/>
            <family val="2"/>
          </rPr>
          <t xml:space="preserve">Emilie Karen Post Madsen: </t>
        </r>
        <r>
          <rPr>
            <sz val="9"/>
            <color indexed="81"/>
            <rFont val="Tahoma"/>
            <family val="2"/>
          </rPr>
          <t xml:space="preserve">Skiftet navn fra 3D  logistik i slutningen af 2020 efter opkøb. 
</t>
        </r>
        <r>
          <rPr>
            <sz val="9"/>
            <color indexed="81"/>
            <rFont val="Tahoma"/>
            <family val="2"/>
          </rPr>
          <t xml:space="preserve">
</t>
        </r>
      </text>
    </comment>
    <comment ref="A136" authorId="6" shapeId="0" xr:uid="{9E78F076-CA32-4199-9C4D-E8AF40ED7930}">
      <text>
        <r>
          <rPr>
            <b/>
            <sz val="9"/>
            <color indexed="81"/>
            <rFont val="Tahoma"/>
            <family val="2"/>
          </rPr>
          <t>Emilie Karen Post Madsen: De har omlagt deres regnskabsperiode så der forekommer et nyt regnskab på virk, som dog kun er for 3 måneder</t>
        </r>
        <r>
          <rPr>
            <sz val="9"/>
            <color indexed="81"/>
            <rFont val="Tahoma"/>
            <family val="2"/>
          </rPr>
          <t xml:space="preserve">
</t>
        </r>
      </text>
    </comment>
    <comment ref="K136" authorId="4" shapeId="0" xr:uid="{C91F38D7-1CDB-4B69-B443-A072BBEE2333}">
      <text>
        <r>
          <rPr>
            <b/>
            <sz val="9"/>
            <color indexed="81"/>
            <rFont val="Tahoma"/>
            <family val="2"/>
          </rPr>
          <t>Mikkel Lund Bøgh:</t>
        </r>
        <r>
          <rPr>
            <sz val="9"/>
            <color indexed="81"/>
            <rFont val="Tahoma"/>
            <family val="2"/>
          </rPr>
          <t xml:space="preserve">
Ny regnskabsperiode
</t>
        </r>
      </text>
    </comment>
    <comment ref="AA136" authorId="3" shapeId="0" xr:uid="{5BB7A46B-24BD-4A62-A706-D139449429CC}">
      <text>
        <r>
          <rPr>
            <b/>
            <sz val="9"/>
            <color indexed="81"/>
            <rFont val="Tahoma"/>
            <family val="2"/>
          </rPr>
          <t>Nikolaj Bilstrup Petersen:</t>
        </r>
        <r>
          <rPr>
            <sz val="9"/>
            <color indexed="81"/>
            <rFont val="Tahoma"/>
            <family val="2"/>
          </rPr>
          <t xml:space="preserve">
Angives ikke længere</t>
        </r>
      </text>
    </comment>
    <comment ref="FH138" authorId="1" shapeId="0" xr:uid="{00000000-0006-0000-0000-000060000000}">
      <text>
        <r>
          <rPr>
            <b/>
            <sz val="9"/>
            <color indexed="81"/>
            <rFont val="Tahoma"/>
            <family val="2"/>
          </rPr>
          <t>Jens Holm Jensen:</t>
        </r>
        <r>
          <rPr>
            <sz val="9"/>
            <color indexed="81"/>
            <rFont val="Tahoma"/>
            <family val="2"/>
          </rPr>
          <t xml:space="preserve">
Ikke opgjort</t>
        </r>
      </text>
    </comment>
    <comment ref="FI138" authorId="1" shapeId="0" xr:uid="{00000000-0006-0000-0000-000061000000}">
      <text>
        <r>
          <rPr>
            <b/>
            <sz val="9"/>
            <color indexed="81"/>
            <rFont val="Tahoma"/>
            <family val="2"/>
          </rPr>
          <t>Jens Holm Jensen:</t>
        </r>
        <r>
          <rPr>
            <sz val="9"/>
            <color indexed="81"/>
            <rFont val="Tahoma"/>
            <family val="2"/>
          </rPr>
          <t xml:space="preserve">
Ikke opgjort</t>
        </r>
      </text>
    </comment>
    <comment ref="A139" authorId="5" shapeId="0" xr:uid="{8DFE1602-0257-453A-A4F7-B4354C89DE26}">
      <text>
        <r>
          <rPr>
            <b/>
            <sz val="9"/>
            <color indexed="81"/>
            <rFont val="Tahoma"/>
            <family val="2"/>
          </rPr>
          <t>Alex Zacharias Mikkelsen:</t>
        </r>
        <r>
          <rPr>
            <sz val="9"/>
            <color indexed="81"/>
            <rFont val="Tahoma"/>
            <family val="2"/>
          </rPr>
          <t xml:space="preserve">
Regnskaber for CVR 31190487 og 32470262 lagt sammen. JN Spedition A/S og JN Spedition Øst A/S. Efter aftale med ASO</t>
        </r>
      </text>
    </comment>
    <comment ref="B139" authorId="0" shapeId="0" xr:uid="{16A8B4E6-73AF-4E09-973D-87D6C04D041C}">
      <text>
        <r>
          <rPr>
            <b/>
            <sz val="9"/>
            <color indexed="81"/>
            <rFont val="Tahoma"/>
            <family val="2"/>
          </rPr>
          <t>Anders Svensmark Sørensen:</t>
        </r>
        <r>
          <rPr>
            <sz val="9"/>
            <color indexed="81"/>
            <rFont val="Tahoma"/>
            <family val="2"/>
          </rPr>
          <t xml:space="preserve">
OBS OBS OBS to virksomheder der er lagt sammen</t>
        </r>
      </text>
    </comment>
    <comment ref="FH140" authorId="3" shapeId="0" xr:uid="{D52A5CEE-5CBE-4A46-93FE-EDE0F6E2A9CD}">
      <text>
        <r>
          <rPr>
            <b/>
            <sz val="9"/>
            <color indexed="81"/>
            <rFont val="Tahoma"/>
            <family val="2"/>
          </rPr>
          <t>Nikolaj Bilstrup Petersen:</t>
        </r>
        <r>
          <rPr>
            <sz val="9"/>
            <color indexed="81"/>
            <rFont val="Tahoma"/>
            <family val="2"/>
          </rPr>
          <t xml:space="preserve">
Ikke opgivet.</t>
        </r>
      </text>
    </comment>
    <comment ref="FI140" authorId="3" shapeId="0" xr:uid="{C648F802-FBC0-41A7-9765-19D441387FD7}">
      <text>
        <r>
          <rPr>
            <b/>
            <sz val="9"/>
            <color indexed="81"/>
            <rFont val="Tahoma"/>
            <family val="2"/>
          </rPr>
          <t>Nikolaj Bilstrup Petersen:</t>
        </r>
        <r>
          <rPr>
            <sz val="9"/>
            <color indexed="81"/>
            <rFont val="Tahoma"/>
            <family val="2"/>
          </rPr>
          <t xml:space="preserve">
Ikke opgivet.</t>
        </r>
      </text>
    </comment>
    <comment ref="A142" authorId="0" shapeId="0" xr:uid="{00000000-0006-0000-0000-000062000000}">
      <text>
        <r>
          <rPr>
            <b/>
            <sz val="9"/>
            <color indexed="81"/>
            <rFont val="Tahoma"/>
            <family val="2"/>
          </rPr>
          <t>Anders Svensmark Sørensen:</t>
        </r>
        <r>
          <rPr>
            <sz val="9"/>
            <color indexed="81"/>
            <rFont val="Tahoma"/>
            <family val="2"/>
          </rPr>
          <t xml:space="preserve">
Brutto beregnet da bl.a. personaleomkostninger indgår. Tjet evt. om denne beregning er korrekt</t>
        </r>
      </text>
    </comment>
    <comment ref="A144" authorId="0" shapeId="0" xr:uid="{45AF660A-BFE4-493A-8522-2D6A8BE9D4EB}">
      <text>
        <r>
          <rPr>
            <b/>
            <sz val="9"/>
            <color indexed="81"/>
            <rFont val="Tahoma"/>
            <family val="2"/>
          </rPr>
          <t>Anders Svensmark Sørensen:</t>
        </r>
        <r>
          <rPr>
            <sz val="9"/>
            <color indexed="81"/>
            <rFont val="Tahoma"/>
            <family val="2"/>
          </rPr>
          <t xml:space="preserve">
Tilføjet efter henvendelse fra firmaet selv</t>
        </r>
      </text>
    </comment>
    <comment ref="A145" authorId="5" shapeId="0" xr:uid="{A30447DB-FA69-42D1-A92F-04879249016C}">
      <text>
        <r>
          <rPr>
            <b/>
            <sz val="9"/>
            <color indexed="81"/>
            <rFont val="Tahoma"/>
            <family val="2"/>
          </rPr>
          <t>Alex Zacharias Mikkelsen:</t>
        </r>
        <r>
          <rPr>
            <sz val="9"/>
            <color indexed="81"/>
            <rFont val="Tahoma"/>
            <family val="2"/>
          </rPr>
          <t xml:space="preserve">
Har overtaget aktiviteter fra Transportservice Jysk A/S i 2018/19-regnskabet</t>
        </r>
      </text>
    </comment>
    <comment ref="FE152" authorId="3" shapeId="0" xr:uid="{8FCA2993-1812-4760-8FD5-C342A17059FC}">
      <text>
        <r>
          <rPr>
            <b/>
            <sz val="9"/>
            <color indexed="81"/>
            <rFont val="Tahoma"/>
            <family val="2"/>
          </rPr>
          <t>Nikolaj Bilstrup Petersen:</t>
        </r>
        <r>
          <rPr>
            <sz val="9"/>
            <color indexed="81"/>
            <rFont val="Tahoma"/>
            <family val="2"/>
          </rPr>
          <t xml:space="preserve">
Ikke oplyst.</t>
        </r>
      </text>
    </comment>
    <comment ref="FF152" authorId="3" shapeId="0" xr:uid="{C1B95A10-BA26-458F-A2E7-722E8348715D}">
      <text>
        <r>
          <rPr>
            <b/>
            <sz val="9"/>
            <color indexed="81"/>
            <rFont val="Tahoma"/>
            <family val="2"/>
          </rPr>
          <t>Nikolaj Bilstrup Petersen:</t>
        </r>
        <r>
          <rPr>
            <sz val="9"/>
            <color indexed="81"/>
            <rFont val="Tahoma"/>
            <family val="2"/>
          </rPr>
          <t xml:space="preserve">
Ikke oplyst.</t>
        </r>
      </text>
    </comment>
    <comment ref="FG152" authorId="3" shapeId="0" xr:uid="{98D7E950-5169-48F5-B16B-AFB320548522}">
      <text>
        <r>
          <rPr>
            <b/>
            <sz val="9"/>
            <color indexed="81"/>
            <rFont val="Tahoma"/>
            <family val="2"/>
          </rPr>
          <t>Nikolaj Bilstrup Petersen:</t>
        </r>
        <r>
          <rPr>
            <sz val="9"/>
            <color indexed="81"/>
            <rFont val="Tahoma"/>
            <family val="2"/>
          </rPr>
          <t xml:space="preserve">
Ikke oplyst.</t>
        </r>
      </text>
    </comment>
    <comment ref="FH152" authorId="3" shapeId="0" xr:uid="{BB2C37CA-7C84-42B9-812F-E7B29299DAF5}">
      <text>
        <r>
          <rPr>
            <b/>
            <sz val="9"/>
            <color indexed="81"/>
            <rFont val="Tahoma"/>
            <family val="2"/>
          </rPr>
          <t>Nikolaj Bilstrup Petersen:</t>
        </r>
        <r>
          <rPr>
            <sz val="9"/>
            <color indexed="81"/>
            <rFont val="Tahoma"/>
            <family val="2"/>
          </rPr>
          <t xml:space="preserve">
Ikke oplyst.</t>
        </r>
      </text>
    </comment>
    <comment ref="AR154" authorId="3" shapeId="0" xr:uid="{21E6D4F1-4097-4BF6-8B8C-49D16139C4A3}">
      <text>
        <r>
          <rPr>
            <b/>
            <sz val="9"/>
            <color indexed="81"/>
            <rFont val="Tahoma"/>
            <family val="2"/>
          </rPr>
          <t>Nikolaj Bilstrup Petersen:</t>
        </r>
        <r>
          <rPr>
            <sz val="9"/>
            <color indexed="81"/>
            <rFont val="Tahoma"/>
            <family val="2"/>
          </rPr>
          <t xml:space="preserve">
Nettooms. Fratrukket produktionsomk. </t>
        </r>
      </text>
    </comment>
    <comment ref="FH155" authorId="1" shapeId="0" xr:uid="{00000000-0006-0000-0000-000066000000}">
      <text>
        <r>
          <rPr>
            <b/>
            <sz val="9"/>
            <color indexed="81"/>
            <rFont val="Tahoma"/>
            <family val="2"/>
          </rPr>
          <t>Jens Holm Jensen:</t>
        </r>
        <r>
          <rPr>
            <sz val="9"/>
            <color indexed="81"/>
            <rFont val="Tahoma"/>
            <family val="2"/>
          </rPr>
          <t xml:space="preserve">
Ikke opgjort</t>
        </r>
      </text>
    </comment>
    <comment ref="FI155" authorId="1" shapeId="0" xr:uid="{00000000-0006-0000-0000-000067000000}">
      <text>
        <r>
          <rPr>
            <b/>
            <sz val="9"/>
            <color indexed="81"/>
            <rFont val="Tahoma"/>
            <family val="2"/>
          </rPr>
          <t>Jens Holm Jensen:</t>
        </r>
        <r>
          <rPr>
            <sz val="9"/>
            <color indexed="81"/>
            <rFont val="Tahoma"/>
            <family val="2"/>
          </rPr>
          <t xml:space="preserve">
Ikke opgjort</t>
        </r>
      </text>
    </comment>
    <comment ref="FH158" authorId="1" shapeId="0" xr:uid="{00000000-0006-0000-0000-000068000000}">
      <text>
        <r>
          <rPr>
            <b/>
            <sz val="9"/>
            <color indexed="81"/>
            <rFont val="Tahoma"/>
            <family val="2"/>
          </rPr>
          <t>Jens Holm Jensen:</t>
        </r>
        <r>
          <rPr>
            <sz val="9"/>
            <color indexed="81"/>
            <rFont val="Tahoma"/>
            <family val="2"/>
          </rPr>
          <t xml:space="preserve">
Ikke opgjort</t>
        </r>
      </text>
    </comment>
    <comment ref="FI158" authorId="1" shapeId="0" xr:uid="{00000000-0006-0000-0000-000069000000}">
      <text>
        <r>
          <rPr>
            <b/>
            <sz val="9"/>
            <color indexed="81"/>
            <rFont val="Tahoma"/>
            <family val="2"/>
          </rPr>
          <t>Jens Holm Jensen:</t>
        </r>
        <r>
          <rPr>
            <sz val="9"/>
            <color indexed="81"/>
            <rFont val="Tahoma"/>
            <family val="2"/>
          </rPr>
          <t xml:space="preserve">
Ikke opgjort</t>
        </r>
      </text>
    </comment>
    <comment ref="FG160" authorId="3" shapeId="0" xr:uid="{A769EEFF-5DF1-4916-9A9E-888CF8BCB2D6}">
      <text>
        <r>
          <rPr>
            <b/>
            <sz val="9"/>
            <color indexed="81"/>
            <rFont val="Tahoma"/>
            <family val="2"/>
          </rPr>
          <t>Nikolaj Bilstrup Petersen:</t>
        </r>
        <r>
          <rPr>
            <sz val="9"/>
            <color indexed="81"/>
            <rFont val="Tahoma"/>
            <family val="2"/>
          </rPr>
          <t xml:space="preserve">
Ikke oplyst.</t>
        </r>
      </text>
    </comment>
    <comment ref="FH160" authorId="3" shapeId="0" xr:uid="{F52E14EF-92EF-4FE6-A941-203A482B4B2F}">
      <text>
        <r>
          <rPr>
            <b/>
            <sz val="9"/>
            <color indexed="81"/>
            <rFont val="Tahoma"/>
            <family val="2"/>
          </rPr>
          <t>Nikolaj Bilstrup Petersen:</t>
        </r>
        <r>
          <rPr>
            <sz val="9"/>
            <color indexed="81"/>
            <rFont val="Tahoma"/>
            <family val="2"/>
          </rPr>
          <t xml:space="preserve">
Ikke oplyst.</t>
        </r>
      </text>
    </comment>
    <comment ref="W164" authorId="6" shapeId="0" xr:uid="{925A2151-0BAD-47F2-BECC-60417B13ECE5}">
      <text>
        <r>
          <rPr>
            <b/>
            <sz val="9"/>
            <color indexed="81"/>
            <rFont val="Tahoma"/>
            <family val="2"/>
          </rPr>
          <t>Emilie Karen Post Madsen:</t>
        </r>
        <r>
          <rPr>
            <sz val="9"/>
            <color indexed="81"/>
            <rFont val="Tahoma"/>
            <family val="2"/>
          </rPr>
          <t xml:space="preserve">
Ikke oplyst</t>
        </r>
      </text>
    </comment>
    <comment ref="X164" authorId="6" shapeId="0" xr:uid="{D52C3205-47C9-4E98-9A91-1DBC800AC8DD}">
      <text>
        <r>
          <rPr>
            <b/>
            <sz val="9"/>
            <color indexed="81"/>
            <rFont val="Tahoma"/>
            <family val="2"/>
          </rPr>
          <t>Emilie Karen Post Madsen:</t>
        </r>
        <r>
          <rPr>
            <sz val="9"/>
            <color indexed="81"/>
            <rFont val="Tahoma"/>
            <family val="2"/>
          </rPr>
          <t xml:space="preserve">
Ikke oplyst
</t>
        </r>
      </text>
    </comment>
    <comment ref="FH165" authorId="3" shapeId="0" xr:uid="{29D35088-789C-4482-BDA1-36A3683AC900}">
      <text>
        <r>
          <rPr>
            <b/>
            <sz val="9"/>
            <color indexed="81"/>
            <rFont val="Tahoma"/>
            <family val="2"/>
          </rPr>
          <t>Nikolaj Bilstrup Petersen:</t>
        </r>
        <r>
          <rPr>
            <sz val="9"/>
            <color indexed="81"/>
            <rFont val="Tahoma"/>
            <family val="2"/>
          </rPr>
          <t xml:space="preserve">
Ikke oplyst.</t>
        </r>
      </text>
    </comment>
    <comment ref="FI165" authorId="3" shapeId="0" xr:uid="{6E4306C1-9BC2-4CC1-AD86-EACBB7EEB41C}">
      <text>
        <r>
          <rPr>
            <b/>
            <sz val="9"/>
            <color indexed="81"/>
            <rFont val="Tahoma"/>
            <family val="2"/>
          </rPr>
          <t>Nikolaj Bilstrup Petersen:</t>
        </r>
        <r>
          <rPr>
            <sz val="9"/>
            <color indexed="81"/>
            <rFont val="Tahoma"/>
            <family val="2"/>
          </rPr>
          <t xml:space="preserve">
Ikke oplyst.</t>
        </r>
      </text>
    </comment>
    <comment ref="FH170" authorId="1" shapeId="0" xr:uid="{00000000-0006-0000-0000-00006A000000}">
      <text>
        <r>
          <rPr>
            <b/>
            <sz val="9"/>
            <color indexed="81"/>
            <rFont val="Tahoma"/>
            <family val="2"/>
          </rPr>
          <t>Jens Holm Jensen:</t>
        </r>
        <r>
          <rPr>
            <sz val="9"/>
            <color indexed="81"/>
            <rFont val="Tahoma"/>
            <family val="2"/>
          </rPr>
          <t xml:space="preserve">
Ikke opgjort</t>
        </r>
      </text>
    </comment>
    <comment ref="FI170" authorId="1" shapeId="0" xr:uid="{00000000-0006-0000-0000-00006B000000}">
      <text>
        <r>
          <rPr>
            <b/>
            <sz val="9"/>
            <color indexed="81"/>
            <rFont val="Tahoma"/>
            <family val="2"/>
          </rPr>
          <t>Jens Holm Jensen:</t>
        </r>
        <r>
          <rPr>
            <sz val="9"/>
            <color indexed="81"/>
            <rFont val="Tahoma"/>
            <family val="2"/>
          </rPr>
          <t xml:space="preserve">
Ikke opgjort</t>
        </r>
      </text>
    </comment>
    <comment ref="A176" authorId="0" shapeId="0" xr:uid="{00000000-0006-0000-0000-00006C000000}">
      <text>
        <r>
          <rPr>
            <b/>
            <sz val="9"/>
            <color indexed="81"/>
            <rFont val="Tahoma"/>
            <family val="2"/>
          </rPr>
          <t>Anders Svensmark Sørensen:</t>
        </r>
        <r>
          <rPr>
            <sz val="9"/>
            <color indexed="81"/>
            <rFont val="Tahoma"/>
            <family val="2"/>
          </rPr>
          <t xml:space="preserve">
Har også et koncernregnskab MTJ Holding overvej dette</t>
        </r>
      </text>
    </comment>
    <comment ref="C176" authorId="7" shapeId="0" xr:uid="{8B83E250-B750-49F3-947F-A47F05DC5B89}">
      <text>
        <r>
          <rPr>
            <b/>
            <sz val="9"/>
            <color indexed="81"/>
            <rFont val="Tahoma"/>
            <family val="2"/>
          </rPr>
          <t>Casper Bæhr:</t>
        </r>
        <r>
          <rPr>
            <sz val="9"/>
            <color indexed="81"/>
            <rFont val="Tahoma"/>
            <family val="2"/>
          </rPr>
          <t xml:space="preserve">
Flyttet til kurér-segmentet efter aftale med direktør Anders Martens. 85 % af forretning er kurér, skrev han i en mail 30.11.18</t>
        </r>
      </text>
    </comment>
    <comment ref="M176" authorId="3" shapeId="0" xr:uid="{96C7A73D-62F6-4B6C-85E0-978DC5C03D0B}">
      <text>
        <r>
          <rPr>
            <b/>
            <sz val="9"/>
            <color indexed="81"/>
            <rFont val="Tahoma"/>
            <family val="2"/>
          </rPr>
          <t>Nikolaj Bilstrup Petersen:</t>
        </r>
        <r>
          <rPr>
            <sz val="9"/>
            <color indexed="81"/>
            <rFont val="Tahoma"/>
            <family val="2"/>
          </rPr>
          <t xml:space="preserve">
Regnskabsperiode: 9 mdr. (01-04-19 - 31-12-19)</t>
        </r>
      </text>
    </comment>
    <comment ref="FH180" authorId="3" shapeId="0" xr:uid="{C3E1930F-78BD-4557-9EC6-2EA7DF94045A}">
      <text>
        <r>
          <rPr>
            <b/>
            <sz val="9"/>
            <color indexed="81"/>
            <rFont val="Tahoma"/>
            <family val="2"/>
          </rPr>
          <t>Nikolaj Bilstrup Petersen:</t>
        </r>
        <r>
          <rPr>
            <sz val="9"/>
            <color indexed="81"/>
            <rFont val="Tahoma"/>
            <family val="2"/>
          </rPr>
          <t xml:space="preserve">
Ikke oplyst.</t>
        </r>
      </text>
    </comment>
    <comment ref="FI180" authorId="3" shapeId="0" xr:uid="{D3D16303-8494-4710-9A1C-A7EE20877663}">
      <text>
        <r>
          <rPr>
            <b/>
            <sz val="9"/>
            <color indexed="81"/>
            <rFont val="Tahoma"/>
            <family val="2"/>
          </rPr>
          <t>Nikolaj Bilstrup Petersen:</t>
        </r>
        <r>
          <rPr>
            <sz val="9"/>
            <color indexed="81"/>
            <rFont val="Tahoma"/>
            <family val="2"/>
          </rPr>
          <t xml:space="preserve">
Ikke oplyst.</t>
        </r>
      </text>
    </comment>
    <comment ref="A181" authorId="4" shapeId="0" xr:uid="{53F018B9-3457-48A0-BE28-481FFB215964}">
      <text>
        <r>
          <rPr>
            <b/>
            <sz val="9"/>
            <color indexed="81"/>
            <rFont val="Tahoma"/>
            <family val="2"/>
          </rPr>
          <t>Mikkel Lund Bøgh:</t>
        </r>
        <r>
          <rPr>
            <sz val="9"/>
            <color indexed="81"/>
            <rFont val="Tahoma"/>
            <family val="2"/>
          </rPr>
          <t xml:space="preserve">
tidl. Damco Danmark</t>
        </r>
      </text>
    </comment>
    <comment ref="AF185" authorId="1" shapeId="0" xr:uid="{00000000-0006-0000-0000-00006E000000}">
      <text>
        <r>
          <rPr>
            <b/>
            <sz val="9"/>
            <color indexed="81"/>
            <rFont val="Tahoma"/>
            <family val="2"/>
          </rPr>
          <t>Jens Holm Jensen:</t>
        </r>
        <r>
          <rPr>
            <sz val="9"/>
            <color indexed="81"/>
            <rFont val="Tahoma"/>
            <family val="2"/>
          </rPr>
          <t xml:space="preserve">
Fra 5-årsrapporten - ikke opgjort i resultatopgørelsen for dette år</t>
        </r>
      </text>
    </comment>
    <comment ref="K190" authorId="4" shapeId="0" xr:uid="{CC8377B1-5474-4C86-8E12-1F033BD77A70}">
      <text>
        <r>
          <rPr>
            <b/>
            <sz val="9"/>
            <color indexed="81"/>
            <rFont val="Tahoma"/>
            <family val="2"/>
          </rPr>
          <t>Mikkel Lund Bøgh:</t>
        </r>
        <r>
          <rPr>
            <sz val="9"/>
            <color indexed="81"/>
            <rFont val="Tahoma"/>
            <family val="2"/>
          </rPr>
          <t xml:space="preserve">
Sidste år var der de rigtigt skiftede regnskabsperiode. De udkom bare med to regnskaber, og derfor står der det først er i år det er nyt.</t>
        </r>
      </text>
    </comment>
    <comment ref="A191" authorId="0" shapeId="0" xr:uid="{00000000-0006-0000-0000-00007D000000}">
      <text>
        <r>
          <rPr>
            <b/>
            <sz val="9"/>
            <color indexed="81"/>
            <rFont val="Tahoma"/>
            <family val="2"/>
          </rPr>
          <t>Anders Svensmark Sørensen:</t>
        </r>
        <r>
          <rPr>
            <sz val="9"/>
            <color indexed="81"/>
            <rFont val="Tahoma"/>
            <family val="2"/>
          </rPr>
          <t xml:space="preserve">
Efter en samtalte med direktør Gert ændres OHL Logistics til Nic Capital A/S, da vi blev enige om at det ville give et bedre sammenligningsgrundlag at bruge deres holding selskab, da mange at de øvrige speditører også er holding. På grund af ændret selskabsstrukurt, giver Nic Capital et bedre billede end OHL scandinavia</t>
        </r>
      </text>
    </comment>
    <comment ref="AC192" authorId="1" shapeId="0" xr:uid="{00000000-0006-0000-0000-00007E000000}">
      <text>
        <r>
          <rPr>
            <b/>
            <sz val="9"/>
            <color indexed="81"/>
            <rFont val="Tahoma"/>
            <family val="2"/>
          </rPr>
          <t>Jens Holm Jensen:</t>
        </r>
        <r>
          <rPr>
            <sz val="9"/>
            <color indexed="81"/>
            <rFont val="Tahoma"/>
            <family val="2"/>
          </rPr>
          <t xml:space="preserve">
Omregnet fra euro med kurs 7,4 (30/8 - 17)</t>
        </r>
      </text>
    </comment>
    <comment ref="AV192" authorId="1" shapeId="0" xr:uid="{00000000-0006-0000-0000-00007F000000}">
      <text>
        <r>
          <rPr>
            <b/>
            <sz val="9"/>
            <color indexed="81"/>
            <rFont val="Tahoma"/>
            <family val="2"/>
          </rPr>
          <t>Jens Holm Jensen:</t>
        </r>
        <r>
          <rPr>
            <sz val="9"/>
            <color indexed="81"/>
            <rFont val="Tahoma"/>
            <family val="2"/>
          </rPr>
          <t xml:space="preserve">
Jens Holm Jensen:
Omregnet fra euro med kurs 7,4 (30/8 - 17)</t>
        </r>
      </text>
    </comment>
    <comment ref="BO192" authorId="1" shapeId="0" xr:uid="{00000000-0006-0000-0000-000080000000}">
      <text>
        <r>
          <rPr>
            <b/>
            <sz val="9"/>
            <color indexed="81"/>
            <rFont val="Tahoma"/>
            <family val="2"/>
          </rPr>
          <t>Jens Holm Jensen:</t>
        </r>
        <r>
          <rPr>
            <sz val="9"/>
            <color indexed="81"/>
            <rFont val="Tahoma"/>
            <family val="2"/>
          </rPr>
          <t xml:space="preserve">
Jens Holm Jensen:
Omregnet fra euro med kurs 7,4 (30/8 - 17)</t>
        </r>
      </text>
    </comment>
    <comment ref="CH192" authorId="1" shapeId="0" xr:uid="{00000000-0006-0000-0000-000081000000}">
      <text>
        <r>
          <rPr>
            <b/>
            <sz val="9"/>
            <color indexed="81"/>
            <rFont val="Tahoma"/>
            <family val="2"/>
          </rPr>
          <t>Jens Holm Jensen:</t>
        </r>
        <r>
          <rPr>
            <sz val="9"/>
            <color indexed="81"/>
            <rFont val="Tahoma"/>
            <family val="2"/>
          </rPr>
          <t xml:space="preserve">
Jens Holm Jensen:
Omregnet fra euro med kurs 7,4 (30/8 - 17)</t>
        </r>
      </text>
    </comment>
    <comment ref="DA192" authorId="1" shapeId="0" xr:uid="{00000000-0006-0000-0000-000082000000}">
      <text>
        <r>
          <rPr>
            <b/>
            <sz val="9"/>
            <color indexed="81"/>
            <rFont val="Tahoma"/>
            <family val="2"/>
          </rPr>
          <t>Jens Holm Jensen:</t>
        </r>
        <r>
          <rPr>
            <sz val="9"/>
            <color indexed="81"/>
            <rFont val="Tahoma"/>
            <family val="2"/>
          </rPr>
          <t xml:space="preserve">
Jens Holm Jensen:
Omregnet fra euro med kurs 7,4 (30/8 - 17)</t>
        </r>
      </text>
    </comment>
    <comment ref="DT192" authorId="1" shapeId="0" xr:uid="{00000000-0006-0000-0000-000083000000}">
      <text>
        <r>
          <rPr>
            <b/>
            <sz val="9"/>
            <color indexed="81"/>
            <rFont val="Tahoma"/>
            <family val="2"/>
          </rPr>
          <t>Jens Holm Jensen:</t>
        </r>
        <r>
          <rPr>
            <sz val="9"/>
            <color indexed="81"/>
            <rFont val="Tahoma"/>
            <family val="2"/>
          </rPr>
          <t xml:space="preserve">
Jens Holm Jensen:
Omregnet fra euro med kurs 7,4 (30/8 - 17)</t>
        </r>
      </text>
    </comment>
    <comment ref="EM192" authorId="1" shapeId="0" xr:uid="{00000000-0006-0000-0000-000084000000}">
      <text>
        <r>
          <rPr>
            <b/>
            <sz val="9"/>
            <color indexed="81"/>
            <rFont val="Tahoma"/>
            <family val="2"/>
          </rPr>
          <t>Jens Holm Jensen:</t>
        </r>
        <r>
          <rPr>
            <sz val="9"/>
            <color indexed="81"/>
            <rFont val="Tahoma"/>
            <family val="2"/>
          </rPr>
          <t xml:space="preserve">
Jens Holm Jensen:
Omregnet fra euro med kurs 7,4 (30/8 - 17)</t>
        </r>
      </text>
    </comment>
    <comment ref="W194" authorId="4" shapeId="0" xr:uid="{2D2F3397-53DB-457E-A37E-0FAFE0DF6525}">
      <text>
        <r>
          <rPr>
            <b/>
            <sz val="9"/>
            <color indexed="81"/>
            <rFont val="Tahoma"/>
            <family val="2"/>
          </rPr>
          <t>Mikkel Lund Bøgh:</t>
        </r>
        <r>
          <rPr>
            <sz val="9"/>
            <color indexed="81"/>
            <rFont val="Tahoma"/>
            <family val="2"/>
          </rPr>
          <t xml:space="preserve">
Ikke oplyst
</t>
        </r>
      </text>
    </comment>
    <comment ref="FG194" authorId="5" shapeId="0" xr:uid="{0768AFC1-78F4-465B-AA39-6258C92756BA}">
      <text>
        <r>
          <rPr>
            <b/>
            <sz val="9"/>
            <color indexed="81"/>
            <rFont val="Tahoma"/>
            <family val="2"/>
          </rPr>
          <t>Alex Zacharias Mikkelsen:</t>
        </r>
        <r>
          <rPr>
            <sz val="9"/>
            <color indexed="81"/>
            <rFont val="Tahoma"/>
            <family val="2"/>
          </rPr>
          <t xml:space="preserve">
Ikke angivet</t>
        </r>
      </text>
    </comment>
    <comment ref="AE195" authorId="0" shapeId="0" xr:uid="{00000000-0006-0000-0000-000086000000}">
      <text>
        <r>
          <rPr>
            <b/>
            <sz val="9"/>
            <color indexed="81"/>
            <rFont val="Tahoma"/>
            <family val="2"/>
          </rPr>
          <t>Anders Svensmark Sørensen:</t>
        </r>
        <r>
          <rPr>
            <sz val="9"/>
            <color indexed="81"/>
            <rFont val="Tahoma"/>
            <family val="2"/>
          </rPr>
          <t xml:space="preserve">
pr. 30 december 2014 er alle aktiviteter solgt til til Nordic Transport Group A/S, tal fra 2014 og 2015 stammer fra det tidligere senskab som også var NTG</t>
        </r>
      </text>
    </comment>
    <comment ref="AF195" authorId="0" shapeId="0" xr:uid="{00000000-0006-0000-0000-000087000000}">
      <text>
        <r>
          <rPr>
            <b/>
            <sz val="9"/>
            <color indexed="81"/>
            <rFont val="Tahoma"/>
            <family val="2"/>
          </rPr>
          <t>Anders Svensmark Sørensen:</t>
        </r>
        <r>
          <rPr>
            <sz val="9"/>
            <color indexed="81"/>
            <rFont val="Tahoma"/>
            <family val="2"/>
          </rPr>
          <t xml:space="preserve">
pr. 30 december 2014 er alle aktiviteter solgt til til Nordic Transport Group A/S, tal fra 2014 og 2015 stammer fra det tidligere senskab som også var NTG</t>
        </r>
      </text>
    </comment>
    <comment ref="FG196" authorId="1" shapeId="0" xr:uid="{00000000-0006-0000-0000-00008A000000}">
      <text>
        <r>
          <rPr>
            <b/>
            <sz val="9"/>
            <color indexed="81"/>
            <rFont val="Tahoma"/>
            <family val="2"/>
          </rPr>
          <t>Jens Holm Jensen:</t>
        </r>
        <r>
          <rPr>
            <sz val="9"/>
            <color indexed="81"/>
            <rFont val="Tahoma"/>
            <family val="2"/>
          </rPr>
          <t xml:space="preserve">
Ikke opgjort</t>
        </r>
      </text>
    </comment>
    <comment ref="FH196" authorId="1" shapeId="0" xr:uid="{00000000-0006-0000-0000-00008B000000}">
      <text>
        <r>
          <rPr>
            <b/>
            <sz val="9"/>
            <color indexed="81"/>
            <rFont val="Tahoma"/>
            <family val="2"/>
          </rPr>
          <t>Jens Holm Jensen:</t>
        </r>
        <r>
          <rPr>
            <sz val="9"/>
            <color indexed="81"/>
            <rFont val="Tahoma"/>
            <family val="2"/>
          </rPr>
          <t xml:space="preserve">
Ikke opgjort</t>
        </r>
      </text>
    </comment>
    <comment ref="FI196" authorId="1" shapeId="0" xr:uid="{00000000-0006-0000-0000-00008C000000}">
      <text>
        <r>
          <rPr>
            <b/>
            <sz val="9"/>
            <color indexed="81"/>
            <rFont val="Tahoma"/>
            <family val="2"/>
          </rPr>
          <t>Jens Holm Jensen:</t>
        </r>
        <r>
          <rPr>
            <sz val="9"/>
            <color indexed="81"/>
            <rFont val="Tahoma"/>
            <family val="2"/>
          </rPr>
          <t xml:space="preserve">
Ikke opgjort</t>
        </r>
      </text>
    </comment>
    <comment ref="A201" authorId="6" shapeId="0" xr:uid="{5328007D-E917-42EA-833A-464957B0D956}">
      <text>
        <r>
          <rPr>
            <b/>
            <sz val="9"/>
            <color indexed="81"/>
            <rFont val="Tahoma"/>
            <family val="2"/>
          </rPr>
          <t>Emilie Karen Post Madsen:</t>
        </r>
        <r>
          <rPr>
            <sz val="9"/>
            <color indexed="81"/>
            <rFont val="Tahoma"/>
            <family val="2"/>
          </rPr>
          <t xml:space="preserve">
Har ændret måden de opstiller deres resultatopgørelse på, hvilket ændre i mange af tallene (dog ikke deres årets resultat). Jeg har tastet de nye tal ind for 2022 og 2021</t>
        </r>
      </text>
    </comment>
    <comment ref="FG205" authorId="0" shapeId="0" xr:uid="{00000000-0006-0000-0000-000091000000}">
      <text>
        <r>
          <rPr>
            <b/>
            <sz val="9"/>
            <color indexed="81"/>
            <rFont val="Tahoma"/>
            <family val="2"/>
          </rPr>
          <t>Anders Svensmark Sørensen:</t>
        </r>
        <r>
          <rPr>
            <sz val="9"/>
            <color indexed="81"/>
            <rFont val="Tahoma"/>
            <family val="2"/>
          </rPr>
          <t xml:space="preserve">
Oplyses ikke</t>
        </r>
      </text>
    </comment>
    <comment ref="FH208" authorId="5" shapeId="0" xr:uid="{BA767EBB-C46A-4560-ADB7-B08B68AF150C}">
      <text>
        <r>
          <rPr>
            <b/>
            <sz val="9"/>
            <color indexed="81"/>
            <rFont val="Tahoma"/>
            <family val="2"/>
          </rPr>
          <t>Alex Zacharias Mikkelsen:</t>
        </r>
        <r>
          <rPr>
            <sz val="9"/>
            <color indexed="81"/>
            <rFont val="Tahoma"/>
            <family val="2"/>
          </rPr>
          <t xml:space="preserve">
Ikke angivet</t>
        </r>
      </text>
    </comment>
    <comment ref="FI208" authorId="5" shapeId="0" xr:uid="{7B4954DD-B4B0-4213-97F4-8391731E0CA4}">
      <text>
        <r>
          <rPr>
            <b/>
            <sz val="9"/>
            <color indexed="81"/>
            <rFont val="Tahoma"/>
            <family val="2"/>
          </rPr>
          <t>Alex Zacharias Mikkelsen:</t>
        </r>
        <r>
          <rPr>
            <sz val="9"/>
            <color indexed="81"/>
            <rFont val="Tahoma"/>
            <family val="2"/>
          </rPr>
          <t xml:space="preserve">
Ikke angivet</t>
        </r>
      </text>
    </comment>
    <comment ref="A209" authorId="6" shapeId="0" xr:uid="{14BEA916-F06E-41DD-A340-C2A6762F4D56}">
      <text>
        <r>
          <rPr>
            <b/>
            <sz val="9"/>
            <color indexed="81"/>
            <rFont val="Tahoma"/>
            <family val="2"/>
          </rPr>
          <t>Emilie Karen Post Madsen: Virksomheden er i regnskabsåret 2022 blevet fusioneret med Post &amp; Medier II ApS</t>
        </r>
        <r>
          <rPr>
            <sz val="9"/>
            <color indexed="81"/>
            <rFont val="Tahoma"/>
            <family val="2"/>
          </rPr>
          <t xml:space="preserve">
</t>
        </r>
      </text>
    </comment>
    <comment ref="FH209" authorId="5" shapeId="0" xr:uid="{ADEB9695-5AD2-4FF6-9C2F-3862414A5A90}">
      <text>
        <r>
          <rPr>
            <b/>
            <sz val="9"/>
            <color indexed="81"/>
            <rFont val="Tahoma"/>
            <family val="2"/>
          </rPr>
          <t>Alex Zacharias Mikkelsen:</t>
        </r>
        <r>
          <rPr>
            <sz val="9"/>
            <color indexed="81"/>
            <rFont val="Tahoma"/>
            <family val="2"/>
          </rPr>
          <t xml:space="preserve">
Ikke angivet</t>
        </r>
      </text>
    </comment>
    <comment ref="FI209" authorId="5" shapeId="0" xr:uid="{47E75066-6870-42DF-8A79-0EBD73BB87D5}">
      <text>
        <r>
          <rPr>
            <b/>
            <sz val="9"/>
            <color indexed="81"/>
            <rFont val="Tahoma"/>
            <family val="2"/>
          </rPr>
          <t>Alex Zacharias Mikkelsen:</t>
        </r>
        <r>
          <rPr>
            <sz val="9"/>
            <color indexed="81"/>
            <rFont val="Tahoma"/>
            <family val="2"/>
          </rPr>
          <t xml:space="preserve">
Ikke angivet</t>
        </r>
      </text>
    </comment>
    <comment ref="AR210" authorId="8" shapeId="0" xr:uid="{AC6F729B-2D2E-4E5C-AA6B-6E6A62803895}">
      <text>
        <r>
          <rPr>
            <b/>
            <sz val="9"/>
            <color indexed="81"/>
            <rFont val="Tahoma"/>
            <family val="2"/>
          </rPr>
          <t>Christian Beck-Holtebo:</t>
        </r>
        <r>
          <rPr>
            <sz val="9"/>
            <color indexed="81"/>
            <rFont val="Tahoma"/>
            <family val="2"/>
          </rPr>
          <t xml:space="preserve">
Omsætning + andre driftsindtægter - eksterne driftsomkostninger</t>
        </r>
      </text>
    </comment>
    <comment ref="AS210" authorId="3" shapeId="0" xr:uid="{C65E2737-B909-4295-8A5D-4DEBABBB21C3}">
      <text>
        <r>
          <rPr>
            <b/>
            <sz val="9"/>
            <color indexed="81"/>
            <rFont val="Tahoma"/>
            <family val="2"/>
          </rPr>
          <t>Nikolaj Bilstrup Petersen:</t>
        </r>
        <r>
          <rPr>
            <sz val="9"/>
            <color indexed="81"/>
            <rFont val="Tahoma"/>
            <family val="2"/>
          </rPr>
          <t xml:space="preserve">
Omsætning + andre driftsindtægter - eksterne driftsomkostninger</t>
        </r>
      </text>
    </comment>
    <comment ref="AT210" authorId="10" shapeId="0" xr:uid="{C8B3C7DC-EDDA-4219-9CD9-7E67F6369B91}">
      <text>
        <t>[Trådet kommentar]
Din version af Excel lader dig læse denne trådede kommentar. Eventuelle ændringer vil dog blive fjernet, hvis filen åbnes i en nyere version af Excel. Få mere at vide: https://go.microsoft.com/fwlink/?linkid=870924
Kommentar:
    Omsætning + andre driftsindtægter - eksterne driftsomkostninger</t>
      </text>
    </comment>
    <comment ref="AU210" authorId="1" shapeId="0" xr:uid="{00000000-0006-0000-0000-000092000000}">
      <text>
        <r>
          <rPr>
            <b/>
            <sz val="9"/>
            <color indexed="81"/>
            <rFont val="Tahoma"/>
            <family val="2"/>
          </rPr>
          <t>Jens Holm Jensen:</t>
        </r>
        <r>
          <rPr>
            <sz val="9"/>
            <color indexed="81"/>
            <rFont val="Tahoma"/>
            <family val="2"/>
          </rPr>
          <t xml:space="preserve">
Omsætning + andre driftsindtægter - eksterne driftsomkostninger</t>
        </r>
      </text>
    </comment>
    <comment ref="AV210" authorId="0" shapeId="0" xr:uid="{00000000-0006-0000-0000-000093000000}">
      <text>
        <r>
          <rPr>
            <b/>
            <sz val="9"/>
            <color indexed="81"/>
            <rFont val="Tahoma"/>
            <family val="2"/>
          </rPr>
          <t>Anders Svensmark Sørensen:</t>
        </r>
        <r>
          <rPr>
            <sz val="9"/>
            <color indexed="81"/>
            <rFont val="Tahoma"/>
            <family val="2"/>
          </rPr>
          <t xml:space="preserve">
Beregnet oms-eksterne driftsomk+andre driftindtægter</t>
        </r>
      </text>
    </comment>
    <comment ref="A215" authorId="1" shapeId="0" xr:uid="{00000000-0006-0000-0000-000096000000}">
      <text>
        <r>
          <rPr>
            <b/>
            <sz val="9"/>
            <color indexed="81"/>
            <rFont val="Tahoma"/>
            <family val="2"/>
          </rPr>
          <t>Jens Holm Jensen:</t>
        </r>
        <r>
          <rPr>
            <sz val="9"/>
            <color indexed="81"/>
            <rFont val="Tahoma"/>
            <family val="2"/>
          </rPr>
          <t xml:space="preserve">
Opkøbt af Remondis primo 2018 </t>
        </r>
      </text>
    </comment>
    <comment ref="A216" authorId="6" shapeId="0" xr:uid="{AD516A1D-F598-415C-A6F8-A451AE66D14B}">
      <text>
        <r>
          <rPr>
            <b/>
            <sz val="9"/>
            <color indexed="81"/>
            <rFont val="Tahoma"/>
            <family val="2"/>
          </rPr>
          <t>Emilie Karen Post Madsen:</t>
        </r>
        <r>
          <rPr>
            <sz val="9"/>
            <color indexed="81"/>
            <rFont val="Tahoma"/>
            <family val="2"/>
          </rPr>
          <t xml:space="preserve">
Ny regnskabsperiodeog regnskabspraksis - 2022 regnskabet gælder derfor kun for 6 måneder</t>
        </r>
      </text>
    </comment>
    <comment ref="K216" authorId="6" shapeId="0" xr:uid="{E423E1A0-88AB-44DA-A11C-F978D597CEB1}">
      <text>
        <r>
          <rPr>
            <b/>
            <sz val="9"/>
            <color indexed="81"/>
            <rFont val="Tahoma"/>
            <charset val="1"/>
          </rPr>
          <t>Emilie Karen Post Madsen:</t>
        </r>
        <r>
          <rPr>
            <sz val="9"/>
            <color indexed="81"/>
            <rFont val="Tahoma"/>
            <charset val="1"/>
          </rPr>
          <t xml:space="preserve">
Ny regnskabsperiode
</t>
        </r>
      </text>
    </comment>
    <comment ref="FG220" authorId="1" shapeId="0" xr:uid="{00000000-0006-0000-0000-000099000000}">
      <text>
        <r>
          <rPr>
            <b/>
            <sz val="9"/>
            <color indexed="81"/>
            <rFont val="Tahoma"/>
            <family val="2"/>
          </rPr>
          <t>Jens Holm Jensen:</t>
        </r>
        <r>
          <rPr>
            <sz val="9"/>
            <color indexed="81"/>
            <rFont val="Tahoma"/>
            <family val="2"/>
          </rPr>
          <t xml:space="preserve">
Ikke opgjort</t>
        </r>
      </text>
    </comment>
    <comment ref="FH220" authorId="1" shapeId="0" xr:uid="{00000000-0006-0000-0000-00009A000000}">
      <text>
        <r>
          <rPr>
            <b/>
            <sz val="9"/>
            <color indexed="81"/>
            <rFont val="Tahoma"/>
            <family val="2"/>
          </rPr>
          <t>Jens Holm Jensen:</t>
        </r>
        <r>
          <rPr>
            <sz val="9"/>
            <color indexed="81"/>
            <rFont val="Tahoma"/>
            <family val="2"/>
          </rPr>
          <t xml:space="preserve">
Ikke opgjort</t>
        </r>
      </text>
    </comment>
    <comment ref="FI220" authorId="1" shapeId="0" xr:uid="{00000000-0006-0000-0000-00009B000000}">
      <text>
        <r>
          <rPr>
            <b/>
            <sz val="9"/>
            <color indexed="81"/>
            <rFont val="Tahoma"/>
            <family val="2"/>
          </rPr>
          <t>Jens Holm Jensen:</t>
        </r>
        <r>
          <rPr>
            <sz val="9"/>
            <color indexed="81"/>
            <rFont val="Tahoma"/>
            <family val="2"/>
          </rPr>
          <t xml:space="preserve">
Ikke opgjort</t>
        </r>
      </text>
    </comment>
    <comment ref="FG224" authorId="1" shapeId="0" xr:uid="{00000000-0006-0000-0000-00009D000000}">
      <text>
        <r>
          <rPr>
            <b/>
            <sz val="9"/>
            <color indexed="81"/>
            <rFont val="Tahoma"/>
            <family val="2"/>
          </rPr>
          <t>Jens Holm Jensen:</t>
        </r>
        <r>
          <rPr>
            <sz val="9"/>
            <color indexed="81"/>
            <rFont val="Tahoma"/>
            <family val="2"/>
          </rPr>
          <t xml:space="preserve">
Ikke opgjort</t>
        </r>
      </text>
    </comment>
    <comment ref="FH224" authorId="1" shapeId="0" xr:uid="{00000000-0006-0000-0000-00009E000000}">
      <text>
        <r>
          <rPr>
            <b/>
            <sz val="9"/>
            <color indexed="81"/>
            <rFont val="Tahoma"/>
            <family val="2"/>
          </rPr>
          <t>Jens Holm Jensen:</t>
        </r>
        <r>
          <rPr>
            <sz val="9"/>
            <color indexed="81"/>
            <rFont val="Tahoma"/>
            <family val="2"/>
          </rPr>
          <t xml:space="preserve">
Ikke opgjort</t>
        </r>
      </text>
    </comment>
    <comment ref="FI224" authorId="1" shapeId="0" xr:uid="{00000000-0006-0000-0000-00009F000000}">
      <text>
        <r>
          <rPr>
            <b/>
            <sz val="9"/>
            <color indexed="81"/>
            <rFont val="Tahoma"/>
            <family val="2"/>
          </rPr>
          <t>Jens Holm Jensen:</t>
        </r>
        <r>
          <rPr>
            <sz val="9"/>
            <color indexed="81"/>
            <rFont val="Tahoma"/>
            <family val="2"/>
          </rPr>
          <t xml:space="preserve">
Ikke opgjort</t>
        </r>
      </text>
    </comment>
    <comment ref="A227" authorId="3" shapeId="0" xr:uid="{F7606268-F27B-4034-92DA-6BE90B577263}">
      <text>
        <r>
          <rPr>
            <b/>
            <sz val="9"/>
            <color indexed="81"/>
            <rFont val="Tahoma"/>
            <family val="2"/>
          </rPr>
          <t>Nikolaj Bilstrup Petersen:</t>
        </r>
        <r>
          <rPr>
            <sz val="9"/>
            <color indexed="81"/>
            <rFont val="Tahoma"/>
            <family val="2"/>
          </rPr>
          <t xml:space="preserve">
Efter aftale med CFO Henrik Knudsen kommer SDK med som speditør, da en stor del af deres forretning er spedition og logistik, og de efter eget udsagn kører samme forretningsmodel som DSV</t>
        </r>
      </text>
    </comment>
    <comment ref="M235" authorId="5" shapeId="0" xr:uid="{8B5F5269-8B5F-454C-8B88-3C163654CAE8}">
      <text>
        <r>
          <rPr>
            <b/>
            <sz val="9"/>
            <color indexed="81"/>
            <rFont val="Tahoma"/>
            <family val="2"/>
          </rPr>
          <t>Alex Zacharias Mikkelsen:</t>
        </r>
        <r>
          <rPr>
            <sz val="9"/>
            <color indexed="81"/>
            <rFont val="Tahoma"/>
            <family val="2"/>
          </rPr>
          <t xml:space="preserve">
Dækker kun syv måneder. Perioden 01.06.2020 - 31.12.2020</t>
        </r>
      </text>
    </comment>
    <comment ref="J243" authorId="4" shapeId="0" xr:uid="{C438FFE9-59AE-46DF-BAC7-A120B89A8AC9}">
      <text>
        <r>
          <rPr>
            <b/>
            <sz val="9"/>
            <color indexed="81"/>
            <rFont val="Tahoma"/>
            <family val="2"/>
          </rPr>
          <t>Mikkel Lund Bøgh:</t>
        </r>
        <r>
          <rPr>
            <sz val="9"/>
            <color indexed="81"/>
            <rFont val="Tahoma"/>
            <family val="2"/>
          </rPr>
          <t xml:space="preserve">
Gælder kun 8 måneder
</t>
        </r>
      </text>
    </comment>
    <comment ref="FI243" authorId="1" shapeId="0" xr:uid="{00000000-0006-0000-0000-0000A5000000}">
      <text>
        <r>
          <rPr>
            <b/>
            <sz val="9"/>
            <color indexed="81"/>
            <rFont val="Tahoma"/>
            <family val="2"/>
          </rPr>
          <t>Jens Holm Jensen:</t>
        </r>
        <r>
          <rPr>
            <sz val="9"/>
            <color indexed="81"/>
            <rFont val="Tahoma"/>
            <family val="2"/>
          </rPr>
          <t xml:space="preserve">
Ikke opgjort</t>
        </r>
      </text>
    </comment>
    <comment ref="AX246" authorId="0" shapeId="0" xr:uid="{00000000-0006-0000-0000-0000A6000000}">
      <text>
        <r>
          <rPr>
            <b/>
            <sz val="9"/>
            <color indexed="81"/>
            <rFont val="Tahoma"/>
            <family val="2"/>
          </rPr>
          <t>Anders Svensmark Sørensen:</t>
        </r>
        <r>
          <rPr>
            <sz val="9"/>
            <color indexed="81"/>
            <rFont val="Tahoma"/>
            <family val="2"/>
          </rPr>
          <t xml:space="preserve">
Beregnet Netto oms - direkte omk.</t>
        </r>
      </text>
    </comment>
    <comment ref="AY246" authorId="0" shapeId="0" xr:uid="{00000000-0006-0000-0000-0000A7000000}">
      <text>
        <r>
          <rPr>
            <b/>
            <sz val="9"/>
            <color indexed="81"/>
            <rFont val="Tahoma"/>
            <family val="2"/>
          </rPr>
          <t>Anders Svensmark Sørensen:</t>
        </r>
        <r>
          <rPr>
            <sz val="9"/>
            <color indexed="81"/>
            <rFont val="Tahoma"/>
            <family val="2"/>
          </rPr>
          <t xml:space="preserve">
Beregnet oms - direkte omk.</t>
        </r>
      </text>
    </comment>
    <comment ref="FH247" authorId="3" shapeId="0" xr:uid="{9ECB9D2C-5C55-4C51-A4C5-D9C98B2F2576}">
      <text>
        <r>
          <rPr>
            <b/>
            <sz val="9"/>
            <color indexed="81"/>
            <rFont val="Tahoma"/>
            <family val="2"/>
          </rPr>
          <t>Nikolaj Bilstrup Petersen:</t>
        </r>
        <r>
          <rPr>
            <sz val="9"/>
            <color indexed="81"/>
            <rFont val="Tahoma"/>
            <family val="2"/>
          </rPr>
          <t xml:space="preserve">
Ikke oplyst</t>
        </r>
      </text>
    </comment>
    <comment ref="FI247" authorId="3" shapeId="0" xr:uid="{38EEA2BA-247D-4700-834E-728D69DBB8E0}">
      <text>
        <r>
          <rPr>
            <b/>
            <sz val="9"/>
            <color indexed="81"/>
            <rFont val="Tahoma"/>
            <family val="2"/>
          </rPr>
          <t>Nikolaj Bilstrup Petersen:</t>
        </r>
        <r>
          <rPr>
            <sz val="9"/>
            <color indexed="81"/>
            <rFont val="Tahoma"/>
            <family val="2"/>
          </rPr>
          <t xml:space="preserve">
Ikke oplyst</t>
        </r>
      </text>
    </comment>
    <comment ref="A248" authorId="0" shapeId="0" xr:uid="{00000000-0006-0000-0000-0000A8000000}">
      <text>
        <r>
          <rPr>
            <b/>
            <sz val="9"/>
            <color indexed="81"/>
            <rFont val="Tahoma"/>
            <family val="2"/>
          </rPr>
          <t>Anders Svensmark Sørensen:</t>
        </r>
        <r>
          <rPr>
            <sz val="9"/>
            <color indexed="81"/>
            <rFont val="Tahoma"/>
            <family val="2"/>
          </rPr>
          <t xml:space="preserve">
Måske anden underbranche skriver de leverer: Transport af køl, frost, varme og distribution. </t>
        </r>
      </text>
    </comment>
    <comment ref="FG249" authorId="1" shapeId="0" xr:uid="{00000000-0006-0000-0000-0000A9000000}">
      <text>
        <r>
          <rPr>
            <b/>
            <sz val="9"/>
            <color indexed="81"/>
            <rFont val="Tahoma"/>
            <family val="2"/>
          </rPr>
          <t>Jens Holm Jensen:</t>
        </r>
        <r>
          <rPr>
            <sz val="9"/>
            <color indexed="81"/>
            <rFont val="Tahoma"/>
            <family val="2"/>
          </rPr>
          <t xml:space="preserve">
Ikke opgjort</t>
        </r>
      </text>
    </comment>
    <comment ref="FH249" authorId="1" shapeId="0" xr:uid="{00000000-0006-0000-0000-0000AA000000}">
      <text>
        <r>
          <rPr>
            <b/>
            <sz val="9"/>
            <color indexed="81"/>
            <rFont val="Tahoma"/>
            <family val="2"/>
          </rPr>
          <t>Jens Holm Jensen:</t>
        </r>
        <r>
          <rPr>
            <sz val="9"/>
            <color indexed="81"/>
            <rFont val="Tahoma"/>
            <family val="2"/>
          </rPr>
          <t xml:space="preserve">
Ikke opgjort</t>
        </r>
      </text>
    </comment>
    <comment ref="FI249" authorId="1" shapeId="0" xr:uid="{00000000-0006-0000-0000-0000AB000000}">
      <text>
        <r>
          <rPr>
            <b/>
            <sz val="9"/>
            <color indexed="81"/>
            <rFont val="Tahoma"/>
            <family val="2"/>
          </rPr>
          <t>Jens Holm Jensen:</t>
        </r>
        <r>
          <rPr>
            <sz val="9"/>
            <color indexed="81"/>
            <rFont val="Tahoma"/>
            <family val="2"/>
          </rPr>
          <t xml:space="preserve">
Ikke opgjort</t>
        </r>
      </text>
    </comment>
    <comment ref="FH250" authorId="5" shapeId="0" xr:uid="{DF976977-62BF-4120-A0FF-81F72E9C0F32}">
      <text>
        <r>
          <rPr>
            <b/>
            <sz val="9"/>
            <color indexed="81"/>
            <rFont val="Tahoma"/>
            <family val="2"/>
          </rPr>
          <t>Alex Zacharias Mikkelsen:</t>
        </r>
        <r>
          <rPr>
            <sz val="9"/>
            <color indexed="81"/>
            <rFont val="Tahoma"/>
            <family val="2"/>
          </rPr>
          <t xml:space="preserve">
Ikke angivet</t>
        </r>
      </text>
    </comment>
    <comment ref="FI250" authorId="5" shapeId="0" xr:uid="{1702BCC8-1804-47C5-886B-72FC2F190C77}">
      <text>
        <r>
          <rPr>
            <b/>
            <sz val="9"/>
            <color indexed="81"/>
            <rFont val="Tahoma"/>
            <family val="2"/>
          </rPr>
          <t>Alex Zacharias Mikkelsen:</t>
        </r>
        <r>
          <rPr>
            <sz val="9"/>
            <color indexed="81"/>
            <rFont val="Tahoma"/>
            <family val="2"/>
          </rPr>
          <t xml:space="preserve">
Ikke angivet</t>
        </r>
      </text>
    </comment>
    <comment ref="FH252" authorId="1" shapeId="0" xr:uid="{00000000-0006-0000-0000-0000AF000000}">
      <text>
        <r>
          <rPr>
            <b/>
            <sz val="9"/>
            <color indexed="81"/>
            <rFont val="Tahoma"/>
            <family val="2"/>
          </rPr>
          <t>Jens Holm Jensen:</t>
        </r>
        <r>
          <rPr>
            <sz val="9"/>
            <color indexed="81"/>
            <rFont val="Tahoma"/>
            <family val="2"/>
          </rPr>
          <t xml:space="preserve">
Ikke opgjort</t>
        </r>
      </text>
    </comment>
    <comment ref="FI252" authorId="1" shapeId="0" xr:uid="{00000000-0006-0000-0000-0000B0000000}">
      <text>
        <r>
          <rPr>
            <b/>
            <sz val="9"/>
            <color indexed="81"/>
            <rFont val="Tahoma"/>
            <family val="2"/>
          </rPr>
          <t>Jens Holm Jensen:</t>
        </r>
        <r>
          <rPr>
            <sz val="9"/>
            <color indexed="81"/>
            <rFont val="Tahoma"/>
            <family val="2"/>
          </rPr>
          <t xml:space="preserve">
Ikke opgjort</t>
        </r>
      </text>
    </comment>
    <comment ref="BL254" authorId="3" shapeId="0" xr:uid="{3D2EAC9A-8C15-4B1D-B84D-43482889F990}">
      <text>
        <r>
          <rPr>
            <b/>
            <sz val="9"/>
            <color indexed="81"/>
            <rFont val="Tahoma"/>
            <family val="2"/>
          </rPr>
          <t>Nikolaj Bilstrup Petersen:</t>
        </r>
        <r>
          <rPr>
            <sz val="9"/>
            <color indexed="81"/>
            <rFont val="Tahoma"/>
            <family val="2"/>
          </rPr>
          <t xml:space="preserve">
EBITDA fratrukket afskrivninger</t>
        </r>
      </text>
    </comment>
    <comment ref="FH255" authorId="1" shapeId="0" xr:uid="{00000000-0006-0000-0000-0000B1000000}">
      <text>
        <r>
          <rPr>
            <b/>
            <sz val="9"/>
            <color indexed="81"/>
            <rFont val="Tahoma"/>
            <family val="2"/>
          </rPr>
          <t>Jens Holm Jensen:</t>
        </r>
        <r>
          <rPr>
            <sz val="9"/>
            <color indexed="81"/>
            <rFont val="Tahoma"/>
            <family val="2"/>
          </rPr>
          <t xml:space="preserve">
Ikke opgjort</t>
        </r>
      </text>
    </comment>
    <comment ref="FI255" authorId="1" shapeId="0" xr:uid="{00000000-0006-0000-0000-0000B2000000}">
      <text>
        <r>
          <rPr>
            <b/>
            <sz val="9"/>
            <color indexed="81"/>
            <rFont val="Tahoma"/>
            <family val="2"/>
          </rPr>
          <t>Jens Holm Jensen:</t>
        </r>
        <r>
          <rPr>
            <sz val="9"/>
            <color indexed="81"/>
            <rFont val="Tahoma"/>
            <family val="2"/>
          </rPr>
          <t xml:space="preserve">
Ikke opgjort</t>
        </r>
      </text>
    </comment>
    <comment ref="FH258" authorId="3" shapeId="0" xr:uid="{5AA662F6-F8DD-47BD-9106-C0F5FC0306E9}">
      <text>
        <r>
          <rPr>
            <b/>
            <sz val="9"/>
            <color indexed="81"/>
            <rFont val="Tahoma"/>
            <family val="2"/>
          </rPr>
          <t>Nikolaj Bilstrup Petersen:</t>
        </r>
        <r>
          <rPr>
            <sz val="9"/>
            <color indexed="81"/>
            <rFont val="Tahoma"/>
            <family val="2"/>
          </rPr>
          <t xml:space="preserve">
Ikke oplyst </t>
        </r>
      </text>
    </comment>
    <comment ref="FI258" authorId="3" shapeId="0" xr:uid="{8F565D07-69D3-4363-B6F3-3005EF3C8AF0}">
      <text>
        <r>
          <rPr>
            <b/>
            <sz val="9"/>
            <color indexed="81"/>
            <rFont val="Tahoma"/>
            <family val="2"/>
          </rPr>
          <t>Nikolaj Bilstrup Petersen:</t>
        </r>
        <r>
          <rPr>
            <sz val="9"/>
            <color indexed="81"/>
            <rFont val="Tahoma"/>
            <family val="2"/>
          </rPr>
          <t xml:space="preserve">
Ikke oplyst </t>
        </r>
      </text>
    </comment>
    <comment ref="A261" authorId="0" shapeId="0" xr:uid="{00000000-0006-0000-0000-0000B3000000}">
      <text>
        <r>
          <rPr>
            <b/>
            <sz val="9"/>
            <color indexed="81"/>
            <rFont val="Tahoma"/>
            <family val="2"/>
          </rPr>
          <t>Anders Svensmark Sørensen:</t>
        </r>
        <r>
          <rPr>
            <sz val="9"/>
            <color indexed="81"/>
            <rFont val="Tahoma"/>
            <family val="2"/>
          </rPr>
          <t xml:space="preserve">
Ejet af BMS Group, evt renses for da resultat indgår som finansiel indtægt ved BMS A/S</t>
        </r>
      </text>
    </comment>
    <comment ref="FH263" authorId="1" shapeId="0" xr:uid="{00000000-0006-0000-0000-0000B4000000}">
      <text>
        <r>
          <rPr>
            <b/>
            <sz val="9"/>
            <color indexed="81"/>
            <rFont val="Tahoma"/>
            <family val="2"/>
          </rPr>
          <t>Jens Holm Jensen:</t>
        </r>
        <r>
          <rPr>
            <sz val="9"/>
            <color indexed="81"/>
            <rFont val="Tahoma"/>
            <family val="2"/>
          </rPr>
          <t xml:space="preserve">
Ikke opgjort</t>
        </r>
      </text>
    </comment>
    <comment ref="FI263" authorId="1" shapeId="0" xr:uid="{00000000-0006-0000-0000-0000B5000000}">
      <text>
        <r>
          <rPr>
            <b/>
            <sz val="9"/>
            <color indexed="81"/>
            <rFont val="Tahoma"/>
            <family val="2"/>
          </rPr>
          <t>Jens Holm Jensen:</t>
        </r>
        <r>
          <rPr>
            <sz val="9"/>
            <color indexed="81"/>
            <rFont val="Tahoma"/>
            <family val="2"/>
          </rPr>
          <t xml:space="preserve">
Ikke opgjort</t>
        </r>
      </text>
    </comment>
    <comment ref="A274" authorId="6" shapeId="0" xr:uid="{E4D4350F-9613-4C39-A542-42399A37B0C4}">
      <text>
        <r>
          <rPr>
            <b/>
            <sz val="9"/>
            <color indexed="81"/>
            <rFont val="Tahoma"/>
            <charset val="1"/>
          </rPr>
          <t>Emilie Karen Post Madsen:</t>
        </r>
        <r>
          <rPr>
            <sz val="9"/>
            <color indexed="81"/>
            <rFont val="Tahoma"/>
            <charset val="1"/>
          </rPr>
          <t xml:space="preserve">
Tidl. Urbaser A/S</t>
        </r>
      </text>
    </comment>
    <comment ref="FF288" authorId="3" shapeId="0" xr:uid="{BA1AF96B-B7DA-4295-825F-3FAA2B115E78}">
      <text>
        <r>
          <rPr>
            <b/>
            <sz val="9"/>
            <color indexed="81"/>
            <rFont val="Tahoma"/>
            <family val="2"/>
          </rPr>
          <t>Nikolaj Bilstrup Petersen:</t>
        </r>
        <r>
          <rPr>
            <sz val="9"/>
            <color indexed="81"/>
            <rFont val="Tahoma"/>
            <family val="2"/>
          </rPr>
          <t xml:space="preserve">
Afrundet fra 17,6</t>
        </r>
      </text>
    </comment>
    <comment ref="FG288" authorId="3" shapeId="0" xr:uid="{09488B1E-F665-4502-AEC0-92F2CF2AC130}">
      <text>
        <r>
          <rPr>
            <b/>
            <sz val="9"/>
            <color indexed="81"/>
            <rFont val="Tahoma"/>
            <family val="2"/>
          </rPr>
          <t>Nikolaj Bilstrup Petersen:</t>
        </r>
        <r>
          <rPr>
            <sz val="9"/>
            <color indexed="81"/>
            <rFont val="Tahoma"/>
            <family val="2"/>
          </rPr>
          <t xml:space="preserve">
Afrundet fra 21,3</t>
        </r>
      </text>
    </comment>
    <comment ref="FH288" authorId="3" shapeId="0" xr:uid="{2B55AFF9-57AD-4C10-BCAA-472319B4D771}">
      <text>
        <r>
          <rPr>
            <b/>
            <sz val="9"/>
            <color indexed="81"/>
            <rFont val="Tahoma"/>
            <family val="2"/>
          </rPr>
          <t>Nikolaj Bilstrup Petersen:</t>
        </r>
        <r>
          <rPr>
            <sz val="9"/>
            <color indexed="81"/>
            <rFont val="Tahoma"/>
            <family val="2"/>
          </rPr>
          <t xml:space="preserve">
Ikke oplyst</t>
        </r>
      </text>
    </comment>
    <comment ref="FI288" authorId="3" shapeId="0" xr:uid="{51DF4378-AADE-4D6F-9A0A-C9D7459E41CE}">
      <text>
        <r>
          <rPr>
            <b/>
            <sz val="9"/>
            <color indexed="81"/>
            <rFont val="Tahoma"/>
            <family val="2"/>
          </rPr>
          <t>Nikolaj Bilstrup Petersen:</t>
        </r>
        <r>
          <rPr>
            <sz val="9"/>
            <color indexed="81"/>
            <rFont val="Tahoma"/>
            <family val="2"/>
          </rPr>
          <t xml:space="preserve">
Ikke oplyst</t>
        </r>
      </text>
    </comment>
    <comment ref="K290" authorId="6" shapeId="0" xr:uid="{70D2A6EA-E3DF-40C1-A6A8-0CA4E48596B1}">
      <text>
        <r>
          <rPr>
            <b/>
            <sz val="9"/>
            <color indexed="81"/>
            <rFont val="Tahoma"/>
            <charset val="1"/>
          </rPr>
          <t>Emilie Karen Post Madsen:</t>
        </r>
        <r>
          <rPr>
            <sz val="9"/>
            <color indexed="81"/>
            <rFont val="Tahoma"/>
            <charset val="1"/>
          </rPr>
          <t xml:space="preserve">
Ny regnskabsperiode - Dette regnskabs gælder for 15 måneder
</t>
        </r>
      </text>
    </comment>
    <comment ref="BM294" authorId="3" shapeId="0" xr:uid="{96E777CA-F294-4416-BE81-66408D8D3578}">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N294" authorId="3" shapeId="0" xr:uid="{0A9B9206-3EF5-4741-8A73-227AACA537BA}">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O294" authorId="3" shapeId="0" xr:uid="{95AD8CB7-D888-4176-9970-7F25B88E5DFD}">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P294" authorId="3" shapeId="0" xr:uid="{0A9BAD43-F118-48CB-B1E0-D7F0F3A19306}">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Q294" authorId="3" shapeId="0" xr:uid="{7B8A43F5-BE42-4371-8063-1B4B46A820BB}">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R294" authorId="3" shapeId="0" xr:uid="{353E98F1-57D1-4726-A99C-459FA3904DF9}">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FC300" authorId="3" shapeId="0" xr:uid="{61315CD9-4270-4F5B-8AB3-4C6A29637C91}">
      <text>
        <r>
          <rPr>
            <b/>
            <sz val="9"/>
            <color indexed="81"/>
            <rFont val="Tahoma"/>
            <family val="2"/>
          </rPr>
          <t>Nikolaj Bilstrup Petersen:</t>
        </r>
        <r>
          <rPr>
            <sz val="9"/>
            <color indexed="81"/>
            <rFont val="Tahoma"/>
            <family val="2"/>
          </rPr>
          <t xml:space="preserve">
Ej oplyst</t>
        </r>
      </text>
    </comment>
    <comment ref="FD300" authorId="5" shapeId="0" xr:uid="{2B7C2EFA-083F-48CE-BF38-EF697B474211}">
      <text>
        <r>
          <rPr>
            <b/>
            <sz val="9"/>
            <color indexed="81"/>
            <rFont val="Tahoma"/>
            <family val="2"/>
          </rPr>
          <t>Alex Zacharias Mikkelsen:</t>
        </r>
        <r>
          <rPr>
            <sz val="9"/>
            <color indexed="81"/>
            <rFont val="Tahoma"/>
            <family val="2"/>
          </rPr>
          <t xml:space="preserve">
Oplyser ikke ansatte men min 20 ifølge CVR</t>
        </r>
      </text>
    </comment>
    <comment ref="FG302" authorId="3" shapeId="0" xr:uid="{F2EF4656-5451-45BB-B1A3-06F00DFD4A14}">
      <text>
        <r>
          <rPr>
            <b/>
            <sz val="9"/>
            <color indexed="81"/>
            <rFont val="Tahoma"/>
            <family val="2"/>
          </rPr>
          <t>Nikolaj Bilstrup Petersen:</t>
        </r>
        <r>
          <rPr>
            <sz val="9"/>
            <color indexed="81"/>
            <rFont val="Tahoma"/>
            <family val="2"/>
          </rPr>
          <t xml:space="preserve">
Ikke oplyst</t>
        </r>
      </text>
    </comment>
    <comment ref="FH302" authorId="3" shapeId="0" xr:uid="{F9F18D74-F06D-4020-9E18-495557A4130D}">
      <text>
        <r>
          <rPr>
            <b/>
            <sz val="9"/>
            <color indexed="81"/>
            <rFont val="Tahoma"/>
            <family val="2"/>
          </rPr>
          <t>Nikolaj Bilstrup Petersen:</t>
        </r>
        <r>
          <rPr>
            <sz val="9"/>
            <color indexed="81"/>
            <rFont val="Tahoma"/>
            <family val="2"/>
          </rPr>
          <t xml:space="preserve">
Ikke oplyst</t>
        </r>
      </text>
    </comment>
    <comment ref="FI302" authorId="3" shapeId="0" xr:uid="{BFAA3703-D6A7-4D42-B481-F8035E067066}">
      <text>
        <r>
          <rPr>
            <b/>
            <sz val="9"/>
            <color indexed="81"/>
            <rFont val="Tahoma"/>
            <family val="2"/>
          </rPr>
          <t>Nikolaj Bilstrup Petersen:</t>
        </r>
        <r>
          <rPr>
            <sz val="9"/>
            <color indexed="81"/>
            <rFont val="Tahoma"/>
            <family val="2"/>
          </rPr>
          <t xml:space="preserve">
Ikke oplyst</t>
        </r>
      </text>
    </comment>
    <comment ref="X304" authorId="6" shapeId="0" xr:uid="{FE74E5C1-55A3-4D5F-A398-2D48199F481D}">
      <text>
        <r>
          <rPr>
            <b/>
            <sz val="9"/>
            <color indexed="81"/>
            <rFont val="Tahoma"/>
            <family val="2"/>
          </rPr>
          <t>Emilie Karen Post Madsen:</t>
        </r>
        <r>
          <rPr>
            <sz val="9"/>
            <color indexed="81"/>
            <rFont val="Tahoma"/>
            <family val="2"/>
          </rPr>
          <t xml:space="preserve">
Oplyser ikke</t>
        </r>
      </text>
    </comment>
  </commentList>
</comments>
</file>

<file path=xl/sharedStrings.xml><?xml version="1.0" encoding="utf-8"?>
<sst xmlns="http://schemas.openxmlformats.org/spreadsheetml/2006/main" count="3533" uniqueCount="807">
  <si>
    <t>Virksomhedsnavn</t>
  </si>
  <si>
    <t>CVR</t>
  </si>
  <si>
    <t>Underbranche</t>
  </si>
  <si>
    <t>Branchekode</t>
  </si>
  <si>
    <t>Bibrancher</t>
  </si>
  <si>
    <t>Regnskab udsendt</t>
  </si>
  <si>
    <t>2017 - Årets resultat</t>
  </si>
  <si>
    <t>2016 - Årets resultat</t>
  </si>
  <si>
    <t>2017 - Egenkapital</t>
  </si>
  <si>
    <t>2016 - Egenkapital</t>
  </si>
  <si>
    <t>2017 - Balancesum</t>
  </si>
  <si>
    <t>2016 - Balancesum</t>
  </si>
  <si>
    <t>2017 - Ansatte</t>
  </si>
  <si>
    <t>2016 - Ansatte</t>
  </si>
  <si>
    <t>Noter</t>
  </si>
  <si>
    <t>Postnr.</t>
  </si>
  <si>
    <t>By</t>
  </si>
  <si>
    <t>Region</t>
  </si>
  <si>
    <t>Egenkapitalforrentning 2017</t>
  </si>
  <si>
    <t>Egenkapitalforrentning 2016</t>
  </si>
  <si>
    <t>Egenkapitalforrentning 2015</t>
  </si>
  <si>
    <t>Egenkapitalforrentning 2014</t>
  </si>
  <si>
    <t>Afkastningsgrad 2017</t>
  </si>
  <si>
    <t>Afkastningsgrad 2016</t>
  </si>
  <si>
    <t>Afkastningsgrad 2015</t>
  </si>
  <si>
    <t>Afkastningsgrad 2014</t>
  </si>
  <si>
    <t>Soliditetsgrad 2017</t>
  </si>
  <si>
    <t>Soliditetsgrad 2016</t>
  </si>
  <si>
    <t>Soliditetsgrad 2015</t>
  </si>
  <si>
    <t>Soliditetsgrad 2014</t>
  </si>
  <si>
    <t>Soliditetsgrad 2013</t>
  </si>
  <si>
    <t>Overskudsgrad 2017</t>
  </si>
  <si>
    <t>Overskudsgrad 2016</t>
  </si>
  <si>
    <t>Overskudsgrad 2015</t>
  </si>
  <si>
    <t>Overskudsgrad 2014</t>
  </si>
  <si>
    <t>Overskudsgrad 2013</t>
  </si>
  <si>
    <t>Resultatgrad 2017</t>
  </si>
  <si>
    <t>Resultatgrad 2016</t>
  </si>
  <si>
    <t>Resultatgrad 2015</t>
  </si>
  <si>
    <t>Resultatgrad 2014</t>
  </si>
  <si>
    <t>Resultatgrad 2013</t>
  </si>
  <si>
    <t>Res. Før skat pr. medarb. 2017</t>
  </si>
  <si>
    <t>Res. Før skat pr. medarb. 2016</t>
  </si>
  <si>
    <t>Res. før skat pr. medarb. 2015</t>
  </si>
  <si>
    <t>Res. før skat pr. medarb. 2014</t>
  </si>
  <si>
    <t>Res. før skat pr. medarb. 2013</t>
  </si>
  <si>
    <t>Omsætning pr. medarb. 2017</t>
  </si>
  <si>
    <t>Omsætning pr. medarb. 2016</t>
  </si>
  <si>
    <t>Omsætning pr. medarb. 2015</t>
  </si>
  <si>
    <t>Omsætning pr. medarb. 2014</t>
  </si>
  <si>
    <t>Omsætning pr. medarb. 2013</t>
  </si>
  <si>
    <t>31.12</t>
  </si>
  <si>
    <t>Juelsminde</t>
  </si>
  <si>
    <t>Midtjylland</t>
  </si>
  <si>
    <t>A. Henriksen Shipping A/S</t>
  </si>
  <si>
    <t>Speditør</t>
  </si>
  <si>
    <t>Hundested</t>
  </si>
  <si>
    <t>Hovedstaden</t>
  </si>
  <si>
    <t>A. Sømod A/S</t>
  </si>
  <si>
    <t>Vognmand</t>
  </si>
  <si>
    <t>30.06</t>
  </si>
  <si>
    <t>A/S J. Lauritzen's Eftf.. Esbjerg</t>
  </si>
  <si>
    <t>Esbjerg</t>
  </si>
  <si>
    <t>Syddanmark</t>
  </si>
  <si>
    <t>A/S O.V. Jørgensen Holding</t>
  </si>
  <si>
    <t>A/S Svend Jensens Fragtruter, Vejle</t>
  </si>
  <si>
    <t>Vejle</t>
  </si>
  <si>
    <t>Alex Andersen Ølund Holding A/S</t>
  </si>
  <si>
    <t>Alpi Danmark A/S</t>
  </si>
  <si>
    <t>Alstrup Transport A/S</t>
  </si>
  <si>
    <t>Hjortshøj</t>
  </si>
  <si>
    <t>Anneberg Transport A/S</t>
  </si>
  <si>
    <t>Autobude A/S</t>
  </si>
  <si>
    <t>Hedensted</t>
  </si>
  <si>
    <t>Autotrans. Kolding A/S</t>
  </si>
  <si>
    <t>Kolding</t>
  </si>
  <si>
    <t>30.09</t>
  </si>
  <si>
    <t>Fredericia</t>
  </si>
  <si>
    <t>Bach &amp; Pedersen Fragt A/S</t>
  </si>
  <si>
    <t>Bendix Transport Danmark A/S</t>
  </si>
  <si>
    <t>Hvidovre</t>
  </si>
  <si>
    <t>BHS Logistics A/S</t>
  </si>
  <si>
    <t>Rønne</t>
  </si>
  <si>
    <t>Billum Vognmandsforretning ApS</t>
  </si>
  <si>
    <t>Billum</t>
  </si>
  <si>
    <t>Billund Express A/S</t>
  </si>
  <si>
    <t>Billund</t>
  </si>
  <si>
    <t>Blue Water Holding A/S</t>
  </si>
  <si>
    <t>Nørresundby</t>
  </si>
  <si>
    <t>Nordjylland</t>
  </si>
  <si>
    <t>Brians Renovation ApS</t>
  </si>
  <si>
    <t>Grindsted</t>
  </si>
  <si>
    <t>Kastrup</t>
  </si>
  <si>
    <t>Brovst Transport ApS</t>
  </si>
  <si>
    <t>Brovst</t>
  </si>
  <si>
    <t>Budtransporten A/S</t>
  </si>
  <si>
    <t>Brabrand</t>
  </si>
  <si>
    <t>City Container A/S</t>
  </si>
  <si>
    <t>Contino Holding A/S</t>
  </si>
  <si>
    <t>30.04</t>
  </si>
  <si>
    <t>Padborg</t>
  </si>
  <si>
    <t>Contrans A/S</t>
  </si>
  <si>
    <t>Dachser Denmark A/S</t>
  </si>
  <si>
    <t>Aarhus C</t>
  </si>
  <si>
    <t>Dansk Auto Logik A/S</t>
  </si>
  <si>
    <t>Vamdrup</t>
  </si>
  <si>
    <t>Dansk Biotransport A/S</t>
  </si>
  <si>
    <t>Holstebro</t>
  </si>
  <si>
    <t>Middelfart</t>
  </si>
  <si>
    <t>Danske Fragtmænd Express A/S</t>
  </si>
  <si>
    <t>Tilst</t>
  </si>
  <si>
    <t>Dantra A/S</t>
  </si>
  <si>
    <t>Hampen</t>
  </si>
  <si>
    <t>Danx A/S</t>
  </si>
  <si>
    <t>Ishøj</t>
  </si>
  <si>
    <t>Demstrup Autotransport - Preben Hansen ApS</t>
  </si>
  <si>
    <t>Deugro Danmark A/S</t>
  </si>
  <si>
    <t>Herning</t>
  </si>
  <si>
    <t>DHL Express (Denmark) A/S</t>
  </si>
  <si>
    <t>Horsens</t>
  </si>
  <si>
    <t>DSV Transport A/S</t>
  </si>
  <si>
    <t>Roskilde</t>
  </si>
  <si>
    <t>Sjælland</t>
  </si>
  <si>
    <t>E 3-Gruppen A/S</t>
  </si>
  <si>
    <t>Ejler Chr. Knudsen A/S</t>
  </si>
  <si>
    <t>EP Transport Holding ApS</t>
  </si>
  <si>
    <t>Odense SØ</t>
  </si>
  <si>
    <t>Esbjerg Gods A/S</t>
  </si>
  <si>
    <t>Eurobulk Logistics A/S</t>
  </si>
  <si>
    <t>Aabenraa</t>
  </si>
  <si>
    <t>Fact Danmark A/S</t>
  </si>
  <si>
    <t>Fair Trans Holding A/S</t>
  </si>
  <si>
    <t>Fiskelogistik Gruppen A/S</t>
  </si>
  <si>
    <t>Ulfborg</t>
  </si>
  <si>
    <t>Åbyhøj</t>
  </si>
  <si>
    <t>Frede Andersen &amp; Søn. Næstved A/S</t>
  </si>
  <si>
    <t>Fredsø Vognmandsforretning ApS</t>
  </si>
  <si>
    <t>General Logistics Systems Denmark A/S</t>
  </si>
  <si>
    <t>31.03</t>
  </si>
  <si>
    <t>Allerød</t>
  </si>
  <si>
    <t>Godstransporten, Kolding A/S</t>
  </si>
  <si>
    <t>Søborg</t>
  </si>
  <si>
    <t>H. Daugaard  A/S</t>
  </si>
  <si>
    <t>H.P. Therkelsen A/S</t>
  </si>
  <si>
    <t>H.T. Transport &amp; Spedition A/S</t>
  </si>
  <si>
    <t xml:space="preserve">Hansen og Søn A/S - Tricolore </t>
  </si>
  <si>
    <t>Harald Jacobsen Og Sønner. Fragt-.Køle- Og Frysetransport A/S</t>
  </si>
  <si>
    <t>Viborg</t>
  </si>
  <si>
    <t>HAVI Logistics ApS</t>
  </si>
  <si>
    <t>HC Container A/S</t>
  </si>
  <si>
    <t>Vognmand/Renovation</t>
  </si>
  <si>
    <t>Værløse</t>
  </si>
  <si>
    <t>HCS A/S Transport &amp; Spedition</t>
  </si>
  <si>
    <t>Nordhavn</t>
  </si>
  <si>
    <t>København S</t>
  </si>
  <si>
    <t>HLS Gruppe ApS (Slagelse Tranportcenter)</t>
  </si>
  <si>
    <t>HV-Transport A/S</t>
  </si>
  <si>
    <t xml:space="preserve">Herning </t>
  </si>
  <si>
    <t>IAT A/S</t>
  </si>
  <si>
    <t>Brøndby</t>
  </si>
  <si>
    <t>Intercargo Scandinavia A/S</t>
  </si>
  <si>
    <t>Hadsten</t>
  </si>
  <si>
    <t>Roslev</t>
  </si>
  <si>
    <t>ITS Danmark A/S</t>
  </si>
  <si>
    <t>J. Chr. Koldkur Transport A/S</t>
  </si>
  <si>
    <t>Skjern</t>
  </si>
  <si>
    <t>J. Nørgaard Petersen A/S</t>
  </si>
  <si>
    <t>J. Ødum's Eftf. A/S</t>
  </si>
  <si>
    <t>Randers SV</t>
  </si>
  <si>
    <t>J.P.Johannsen A/S</t>
  </si>
  <si>
    <t>Jensen Fragt A/S</t>
  </si>
  <si>
    <t>Gentofte</t>
  </si>
  <si>
    <t>JH Transport ApS</t>
  </si>
  <si>
    <t>31.07</t>
  </si>
  <si>
    <t>Johannesen Kran &amp; Maskintransport ApS</t>
  </si>
  <si>
    <t>Johs. Rasmussen. Svebølle A/S</t>
  </si>
  <si>
    <t>31.08</t>
  </si>
  <si>
    <t>Johs. Sørensen og Sønner. Aarhus A/S</t>
  </si>
  <si>
    <t>Nørager</t>
  </si>
  <si>
    <t>Jørgen Jensen Distribution A/S</t>
  </si>
  <si>
    <t>Jørgen Kannik ApS</t>
  </si>
  <si>
    <t>Gistrup</t>
  </si>
  <si>
    <t>K. Hansen Transport  A/S</t>
  </si>
  <si>
    <t>K.V. Markussen A/S</t>
  </si>
  <si>
    <t>Kai Andersens Eftf. A/S</t>
  </si>
  <si>
    <t>Kaj Madsen Fjelstrup A/S</t>
  </si>
  <si>
    <t>Herlev</t>
  </si>
  <si>
    <t>Kim Johansen International Transport  A/S</t>
  </si>
  <si>
    <t>Kjærgaard &amp; Kjærsgaard Distribution A/S</t>
  </si>
  <si>
    <t>Karlslunde</t>
  </si>
  <si>
    <t>Struer</t>
  </si>
  <si>
    <t>Kloster A/S</t>
  </si>
  <si>
    <t>Knud Erichsen &amp; Co. Transport A/S</t>
  </si>
  <si>
    <t>Knud Erik Heissel A/S</t>
  </si>
  <si>
    <t>Gråsten</t>
  </si>
  <si>
    <t>Kristian Rytter A/S</t>
  </si>
  <si>
    <t>Kudsk &amp; Nissum A/S</t>
  </si>
  <si>
    <t>Vojens</t>
  </si>
  <si>
    <t>Kuehne + Nagel A/S</t>
  </si>
  <si>
    <t>Kurerxperten ApS</t>
  </si>
  <si>
    <t>Kurt og Carlo Kristensen A/S</t>
  </si>
  <si>
    <t>Hobro</t>
  </si>
  <si>
    <t>L.M. Transport. Ans A/S</t>
  </si>
  <si>
    <t>Ans By</t>
  </si>
  <si>
    <t>Lastbilcentralen A/S</t>
  </si>
  <si>
    <t>Ballerup</t>
  </si>
  <si>
    <t>Lauge Transport A/S</t>
  </si>
  <si>
    <t>Leif Hansen A/S</t>
  </si>
  <si>
    <t>Leman Holding A/S</t>
  </si>
  <si>
    <t>LGT Logistics A/S</t>
  </si>
  <si>
    <t>Link Logistics A/S</t>
  </si>
  <si>
    <t>LS Intertank ApS</t>
  </si>
  <si>
    <t>31.05</t>
  </si>
  <si>
    <t>Rødekro</t>
  </si>
  <si>
    <t>Mammoet Denmark Brande A/S</t>
  </si>
  <si>
    <t>Marius Pedersen A/S</t>
  </si>
  <si>
    <t>467700, 383200, 381200</t>
  </si>
  <si>
    <t>Ferritslev Fyn</t>
  </si>
  <si>
    <t>Martin Bencher (Scandinavia) A/S</t>
  </si>
  <si>
    <t>Meldgaard Transport A/S</t>
  </si>
  <si>
    <t>Give</t>
  </si>
  <si>
    <t>Modul Transport A/S</t>
  </si>
  <si>
    <t>Odense S</t>
  </si>
  <si>
    <t>Neptun Transport A/S</t>
  </si>
  <si>
    <t>NIC Capital A/S (OHL Logistics A/S)</t>
  </si>
  <si>
    <t>Aftalt med direktøren at vi bruger deres holding, ser ud til at mest aktivitet er i Nic Capital A/S</t>
  </si>
  <si>
    <t>Niels Jensen Nonbo A/S</t>
  </si>
  <si>
    <t>Nordjysk Transport Service A/S</t>
  </si>
  <si>
    <t>Olaf Jensen A/S</t>
  </si>
  <si>
    <t>Svinninge</t>
  </si>
  <si>
    <t>Ole Larsen Transport A/S</t>
  </si>
  <si>
    <t>Ommersyssel Godstransport A/S</t>
  </si>
  <si>
    <t>P. Fournaise A/S</t>
  </si>
  <si>
    <t>Aalborg Øst</t>
  </si>
  <si>
    <t>Palle Holmegaard Transport A/S</t>
  </si>
  <si>
    <t>Palles Fragt A/S</t>
  </si>
  <si>
    <t>Næstved</t>
  </si>
  <si>
    <t>Peder Olsen &amp; Søn. Fragt- og Vognmandsforretning. Odense A/S</t>
  </si>
  <si>
    <t>Post Danmark A/S</t>
  </si>
  <si>
    <t>PostNord Logistics A/S</t>
  </si>
  <si>
    <t>Poul Møller Hansen ApS</t>
  </si>
  <si>
    <t>Skanderborg</t>
  </si>
  <si>
    <t>Poul Schou A/S</t>
  </si>
  <si>
    <t>Vordingborg</t>
  </si>
  <si>
    <t>PT Reg. 66 ApS</t>
  </si>
  <si>
    <t>Ølgod</t>
  </si>
  <si>
    <t>Grenaa</t>
  </si>
  <si>
    <t>Rødekro Kurér A/S</t>
  </si>
  <si>
    <t>Rørby Johansen A/S. Herlufmagle</t>
  </si>
  <si>
    <t>Samskip A/S</t>
  </si>
  <si>
    <t>Sand Spedition A/S</t>
  </si>
  <si>
    <t>Sax-Trans A/S</t>
  </si>
  <si>
    <t>Sakskøbing</t>
  </si>
  <si>
    <t>Schenker A/S</t>
  </si>
  <si>
    <t>Schmit International Transport A/S</t>
  </si>
  <si>
    <t>Schou-Danielsen Logistik A/S</t>
  </si>
  <si>
    <t>Selskabets aktiviteter er påbegyndt 1. juni 2013 ved overtagelse og sammenlægning af to vognmandsforretninger</t>
  </si>
  <si>
    <t>SCT Transport A/S</t>
  </si>
  <si>
    <t>Silkeborg Fragt ApS</t>
  </si>
  <si>
    <t>SJ Fragt A/S</t>
  </si>
  <si>
    <t>Thisted</t>
  </si>
  <si>
    <t>Skanol A/S</t>
  </si>
  <si>
    <t>Skive Fragt A/S</t>
  </si>
  <si>
    <t>Skive</t>
  </si>
  <si>
    <t>Spedition Christensen. International Transport A/S</t>
  </si>
  <si>
    <t>SPF-Danmark A/S</t>
  </si>
  <si>
    <t xml:space="preserve">Kun omkring 25% af omsætningen stammer fra transport - resten er handel med svin. Selskabet er ejet 100% af Danish Crown. </t>
  </si>
  <si>
    <t>Vejen</t>
  </si>
  <si>
    <t>Stavnskær Fragt A/S</t>
  </si>
  <si>
    <t>Hillerød</t>
  </si>
  <si>
    <t>STF Transport ApS</t>
  </si>
  <si>
    <t>Stokholm Transport A/S</t>
  </si>
  <si>
    <t>Rødovre</t>
  </si>
  <si>
    <t>System Transport A/S</t>
  </si>
  <si>
    <t>Søndergaard Transport ApS</t>
  </si>
  <si>
    <t>Tage E. Nielsen A/S</t>
  </si>
  <si>
    <t>Team Taarnby Transport A/S</t>
  </si>
  <si>
    <t>Thortrans Holding A/S</t>
  </si>
  <si>
    <t>Thurah Transport A/S</t>
  </si>
  <si>
    <t>Tofra Specialtransport A/S</t>
  </si>
  <si>
    <t>Silkeborg</t>
  </si>
  <si>
    <t>Greve</t>
  </si>
  <si>
    <t>U.P.S. Danmark A/S</t>
  </si>
  <si>
    <t>Universal Transport A/S</t>
  </si>
  <si>
    <t>Uno Transport A/S</t>
  </si>
  <si>
    <t>Viby</t>
  </si>
  <si>
    <t>Vendelbo Spedition A/S</t>
  </si>
  <si>
    <t>Viggo Petersens Eftf. A/S</t>
  </si>
  <si>
    <t>Vindelsbæk Transport A/S</t>
  </si>
  <si>
    <t>Vognmand Knud Petersen Brøndby Strand A/S</t>
  </si>
  <si>
    <t/>
  </si>
  <si>
    <t>Vognmand Niels Hansen A/S</t>
  </si>
  <si>
    <t>Løsning</t>
  </si>
  <si>
    <t>Vognmand Tage Kristensen. Hanstholm A/S</t>
  </si>
  <si>
    <t>Hanstholm</t>
  </si>
  <si>
    <t>Vognmandsfirmaet Allan &amp; Jesper A/S</t>
  </si>
  <si>
    <t>Toftlund</t>
  </si>
  <si>
    <t>Vognmandsfirmaet Ejvind Hviid A/S</t>
  </si>
  <si>
    <t>Vognmandsfirmaet Gert Svith A/S</t>
  </si>
  <si>
    <t>Vognmandsforretningen Bjarne Madsen. Give ApS</t>
  </si>
  <si>
    <t>Vognmandsforretningen Mogens Jensen A/S</t>
  </si>
  <si>
    <t>Tølløse</t>
  </si>
  <si>
    <t>Wallenborn Scandinavia A/S</t>
  </si>
  <si>
    <t>WHT-Spedition A/S</t>
  </si>
  <si>
    <t>Hedehusene</t>
  </si>
  <si>
    <t>World Courier Denmark A/S</t>
  </si>
  <si>
    <t>Xpressen ApS</t>
  </si>
  <si>
    <t>ØGS A/S</t>
  </si>
  <si>
    <t>Aalborg Vognmandsforretning A/S</t>
  </si>
  <si>
    <t>I alt</t>
  </si>
  <si>
    <t>Nominel forskel</t>
  </si>
  <si>
    <t>Vækst</t>
  </si>
  <si>
    <t>Nøgletalsgennemsnit</t>
  </si>
  <si>
    <t>Tabeller</t>
  </si>
  <si>
    <t>Antal stigning</t>
  </si>
  <si>
    <t>Antal fald</t>
  </si>
  <si>
    <t>Ingen ændring</t>
  </si>
  <si>
    <t>Antal gyldige</t>
  </si>
  <si>
    <t>Antal ugyldige</t>
  </si>
  <si>
    <t>Procent</t>
  </si>
  <si>
    <t>Ændring nominel</t>
  </si>
  <si>
    <t>-</t>
  </si>
  <si>
    <t>Ændring procent</t>
  </si>
  <si>
    <t>Overskud/underskud</t>
  </si>
  <si>
    <t>Antal overskud</t>
  </si>
  <si>
    <t>Antal underskud</t>
  </si>
  <si>
    <t>Andel med overskud</t>
  </si>
  <si>
    <t>TLS A/S</t>
  </si>
  <si>
    <t>Vognmand Knud Gade A/S</t>
  </si>
  <si>
    <t>J. M. Jensen A/S</t>
  </si>
  <si>
    <t>PJ Distribution A/S</t>
  </si>
  <si>
    <t>Anpartsselskabet Arthur Andersen Transport</t>
  </si>
  <si>
    <t>Thomas Thomsen A/S</t>
  </si>
  <si>
    <t>Thygesen Transport A/S</t>
  </si>
  <si>
    <t>Esig Transport ApS</t>
  </si>
  <si>
    <t>Henrik Skov Christensen ApS</t>
  </si>
  <si>
    <t>Vognmand Benny Rasmussen &amp; Søn A/S</t>
  </si>
  <si>
    <t>Th. Rasmussen &amp; Søn A/S</t>
  </si>
  <si>
    <t>Fjellerad Transport ApS</t>
  </si>
  <si>
    <t>C.M. Transport A/S</t>
  </si>
  <si>
    <t>Erik Jørgensens Eftf. A/S</t>
  </si>
  <si>
    <t>Stykgodscentret Skive A/S</t>
  </si>
  <si>
    <t>Visti Christensen Vognmandsforretning P/S</t>
  </si>
  <si>
    <t>P.K. Justesen A/S</t>
  </si>
  <si>
    <t>Vognmandsfirmaet N.C. Christensen Og Sønner A/S</t>
  </si>
  <si>
    <t>Jens Konrad A/S</t>
  </si>
  <si>
    <t>Risskov</t>
  </si>
  <si>
    <t>Ejby</t>
  </si>
  <si>
    <t>Esbjerg Ø</t>
  </si>
  <si>
    <t>Frederikssund</t>
  </si>
  <si>
    <t>Støvring</t>
  </si>
  <si>
    <t>Nyborg</t>
  </si>
  <si>
    <t>Korsør</t>
  </si>
  <si>
    <t>Hurup</t>
  </si>
  <si>
    <t>Gilleleje</t>
  </si>
  <si>
    <t>2017 - Driftsresultat</t>
  </si>
  <si>
    <t>2016 - Driftsresultat</t>
  </si>
  <si>
    <t>Glostrup</t>
  </si>
  <si>
    <t>Århus C</t>
  </si>
  <si>
    <t>Ja - til Fragtmænd Holding A/S</t>
  </si>
  <si>
    <t>Tnt Danmark ApS</t>
  </si>
  <si>
    <t>Logistik Centralen A/S</t>
  </si>
  <si>
    <t>Baton Transport ApS</t>
  </si>
  <si>
    <t>Haderslev</t>
  </si>
  <si>
    <t>Tjw Fragt A/S</t>
  </si>
  <si>
    <t>Nykøbing F</t>
  </si>
  <si>
    <t>Combino Spedition ApS</t>
  </si>
  <si>
    <t>East Logistics ApS</t>
  </si>
  <si>
    <t>Stabrand Spedition ApS</t>
  </si>
  <si>
    <t>Uni-Way A/S</t>
  </si>
  <si>
    <t>Kurt Beier (Hjerting Systeminvest ApS)</t>
  </si>
  <si>
    <t>Give Sværgods (MF Hansen Holding ApS)</t>
  </si>
  <si>
    <t>Skanlog (PP Jensen A/S)</t>
  </si>
  <si>
    <t>Skaks A/S</t>
  </si>
  <si>
    <t>FLIB ApS</t>
  </si>
  <si>
    <t>Vognmand Bjarke Vestergaard ApS</t>
  </si>
  <si>
    <t>Vognmand Poul Pedersen. Ejby ApS</t>
  </si>
  <si>
    <t>König Kurér &amp; Transport A/S</t>
  </si>
  <si>
    <t>Silo-Trans A/S</t>
  </si>
  <si>
    <t>Fogtmann Logistik A/S</t>
  </si>
  <si>
    <t>Harm Mammen &amp; Sønner A/S</t>
  </si>
  <si>
    <t>Laur. Christensen Og Sønner A/S</t>
  </si>
  <si>
    <t>Maimburg Servicecenter A/S</t>
  </si>
  <si>
    <t>Ole Holm Transport ApS</t>
  </si>
  <si>
    <t>S. Chr. Sørensen A/S. Skodborg</t>
  </si>
  <si>
    <t>Smalle Transport ApS</t>
  </si>
  <si>
    <t>Team Vendelbo ApS</t>
  </si>
  <si>
    <t>Tilfredsstillende</t>
  </si>
  <si>
    <t>Jan Petersen Transport ApS</t>
  </si>
  <si>
    <t>Hans Juel Jensen ApS. Vognmand og Entreprenør</t>
  </si>
  <si>
    <t>Jens Buhl &amp; Sønner A/S</t>
  </si>
  <si>
    <t>Simonsen Transport ApS</t>
  </si>
  <si>
    <t>JH Transport &amp; Logistics A/S</t>
  </si>
  <si>
    <t>Meget tilfredsstillende</t>
  </si>
  <si>
    <t>2017 - Bruttofortjeneste</t>
  </si>
  <si>
    <t>2016 - Bruttofortjeneste</t>
  </si>
  <si>
    <t>2015 - Bruttofortjeneste</t>
  </si>
  <si>
    <t>AH Fragt A/S</t>
  </si>
  <si>
    <t>DTK Group ApS</t>
  </si>
  <si>
    <t>Acceptabelt</t>
  </si>
  <si>
    <t>Mindre tilfredsstillende</t>
  </si>
  <si>
    <t>Ikke tilfredsstillende</t>
  </si>
  <si>
    <t>Meget utilfredsstillende</t>
  </si>
  <si>
    <t>Ikke angivet</t>
  </si>
  <si>
    <t>Tilfredsstillende resultat?</t>
  </si>
  <si>
    <t>Interfjord Holding A/S</t>
  </si>
  <si>
    <t>Jumbo Transport A/S</t>
  </si>
  <si>
    <t>Hans Jensen Transport A/S</t>
  </si>
  <si>
    <t>Delvist ejet af Container-Trans af 6. december 1976 ApS, som også ejer Poul Schou A/S</t>
  </si>
  <si>
    <t>Pakke/kurér</t>
  </si>
  <si>
    <t>Ejeren, Container-Trans af 6. december 1976 ApS, har også andel i Schou-Danielsen Logistik A/S</t>
  </si>
  <si>
    <t>Ejerskabet er overgået til Meldgaard Transport og Bulk-Transport A/S</t>
  </si>
  <si>
    <t>2018 - Bruttofortjeneste</t>
  </si>
  <si>
    <t>2018 - Driftsresultat</t>
  </si>
  <si>
    <t>2018 - Årets resultat</t>
  </si>
  <si>
    <t>2018 - Egenkapital</t>
  </si>
  <si>
    <t>2018 - Balancesum</t>
  </si>
  <si>
    <t>2018 - Ansatte</t>
  </si>
  <si>
    <t>Egenkapitalforrentning 2018</t>
  </si>
  <si>
    <t>Afkastningsgrad 2018</t>
  </si>
  <si>
    <t>Soliditetsgrad 2018</t>
  </si>
  <si>
    <t>Overskudsgrad 2018</t>
  </si>
  <si>
    <t>Resultatgrad 2018</t>
  </si>
  <si>
    <t>Res. Før skat pr. medarb. 2018</t>
  </si>
  <si>
    <t>Omsætning pr. medarb. 2018</t>
  </si>
  <si>
    <t>City Container Jylland A/S</t>
  </si>
  <si>
    <t>Global Transport Xpress A/S</t>
  </si>
  <si>
    <t>Axess Logistics A/S</t>
  </si>
  <si>
    <t>Remondis A/S</t>
  </si>
  <si>
    <t>Anders Nielsen &amp; Co A/S</t>
  </si>
  <si>
    <t>DAO (Dansk Avis Omdeling A/S)</t>
  </si>
  <si>
    <t>Danske Fragtmænd (Fragtmænd Holding A/S)</t>
  </si>
  <si>
    <t>BMS Group A/S</t>
  </si>
  <si>
    <t>Odense SV</t>
  </si>
  <si>
    <t>Spjald</t>
  </si>
  <si>
    <t>Rødding</t>
  </si>
  <si>
    <t>Aalborg</t>
  </si>
  <si>
    <t>Kjellerup</t>
  </si>
  <si>
    <t>Vallensbæk</t>
  </si>
  <si>
    <t>Frederikshavn</t>
  </si>
  <si>
    <t>Taastrup</t>
  </si>
  <si>
    <t>Fjerritslev</t>
  </si>
  <si>
    <t>Nykøbing M</t>
  </si>
  <si>
    <t>Hinnerup</t>
  </si>
  <si>
    <t>Tommerup</t>
  </si>
  <si>
    <t>Slagelse</t>
  </si>
  <si>
    <t>Karup J</t>
  </si>
  <si>
    <t>Hasselager</t>
  </si>
  <si>
    <t>Svebølle</t>
  </si>
  <si>
    <t>Ikast</t>
  </si>
  <si>
    <t>Svenstrup J</t>
  </si>
  <si>
    <t>Brande</t>
  </si>
  <si>
    <t xml:space="preserve">Brabrand </t>
  </si>
  <si>
    <t>Køge</t>
  </si>
  <si>
    <t>Herlufmagle</t>
  </si>
  <si>
    <t>Ringsted</t>
  </si>
  <si>
    <t>Tørring</t>
  </si>
  <si>
    <t>Thyholm</t>
  </si>
  <si>
    <t xml:space="preserve">Vejle </t>
  </si>
  <si>
    <t>Herfølge</t>
  </si>
  <si>
    <t xml:space="preserve">Hjørring </t>
  </si>
  <si>
    <t>Rødkærsbro</t>
  </si>
  <si>
    <t>2019 - Bruttofortjeneste</t>
  </si>
  <si>
    <t>2019 - Omsætning</t>
  </si>
  <si>
    <t>2018 - Omsætning</t>
  </si>
  <si>
    <t>2017 - Omsætning</t>
  </si>
  <si>
    <t>2016 - Omsætning</t>
  </si>
  <si>
    <t>2015 - Omsætning</t>
  </si>
  <si>
    <t>2014 - Omsætning</t>
  </si>
  <si>
    <t>2013 - Omsætning</t>
  </si>
  <si>
    <t>2014 - Bruttofortjeneste</t>
  </si>
  <si>
    <t>2013 - Bruttofortjeneste</t>
  </si>
  <si>
    <t>2019 - Driftsresultat</t>
  </si>
  <si>
    <t xml:space="preserve">2019 - Res. før skat </t>
  </si>
  <si>
    <t>2015 - Driftsresultat</t>
  </si>
  <si>
    <t>2014 - Driftsresultat</t>
  </si>
  <si>
    <t>2013 - Driftsresultat</t>
  </si>
  <si>
    <t>2019 - Årets resultat</t>
  </si>
  <si>
    <t>2019 - Egenkapital</t>
  </si>
  <si>
    <t>2015 - Egenkapital</t>
  </si>
  <si>
    <t>2014 - Egenkapital</t>
  </si>
  <si>
    <t>2013 - Egenkapital</t>
  </si>
  <si>
    <t>2013 - Årets resultat</t>
  </si>
  <si>
    <t>2014 - Årets resultat</t>
  </si>
  <si>
    <t>2015 - Årets resultat</t>
  </si>
  <si>
    <t>2018 - Res. før skat</t>
  </si>
  <si>
    <t>2017 - Res. før skat</t>
  </si>
  <si>
    <t>2016 - Res. før skat</t>
  </si>
  <si>
    <t>2015 - Res. før skat</t>
  </si>
  <si>
    <t>2014- Res. før skat</t>
  </si>
  <si>
    <t>2013 - Res. før skat</t>
  </si>
  <si>
    <t>2019 - Balancesum</t>
  </si>
  <si>
    <t>2019 - Ansatte</t>
  </si>
  <si>
    <t>2015 - Ansatte</t>
  </si>
  <si>
    <t>2014 - Ansatte</t>
  </si>
  <si>
    <t>2013 - Ansatte</t>
  </si>
  <si>
    <t>2015 - Balancesum</t>
  </si>
  <si>
    <t>2014 - Balancesum</t>
  </si>
  <si>
    <t>2013 - Balancesum</t>
  </si>
  <si>
    <t>Egenkapitalforrentning 2019</t>
  </si>
  <si>
    <t>Afkastningsgrad 2019</t>
  </si>
  <si>
    <t>Soliditetsgrad 2019</t>
  </si>
  <si>
    <t>Overskudsgrad 2019</t>
  </si>
  <si>
    <t>Resultatgrad 2019</t>
  </si>
  <si>
    <t>Res. Før skat pr. medarb. 2019</t>
  </si>
  <si>
    <t>Omsætning pr. medarb. 2019</t>
  </si>
  <si>
    <t>Underselskab</t>
  </si>
  <si>
    <t>Virksomheder fordelt på regioner</t>
  </si>
  <si>
    <t xml:space="preserve">JN Spedition A/S (Gruppen) </t>
  </si>
  <si>
    <t>Regnskabet for 2017/18 indeholder væsentlige fejl. Disse er rettet til i 2018/19 (AZM 19)</t>
  </si>
  <si>
    <t>Jysk Transportservice A/S</t>
  </si>
  <si>
    <t>Johannes Provstgaard A/S</t>
  </si>
  <si>
    <t>KD Logistik ApS</t>
  </si>
  <si>
    <t>Kronborg Transport ApS</t>
  </si>
  <si>
    <t>Kurt Holm og Sønner A/S</t>
  </si>
  <si>
    <t>M. Nørgaard-Larsen A/S</t>
  </si>
  <si>
    <t>4600 </t>
  </si>
  <si>
    <t>Skovby Transport ApS</t>
  </si>
  <si>
    <t>Bring Cargo International A/S</t>
  </si>
  <si>
    <t>Steen Hansen Transport A/S</t>
  </si>
  <si>
    <t>Teslak Transport ApS</t>
  </si>
  <si>
    <t>Vognmandsfirmaet Bent Søndergaard ApS</t>
  </si>
  <si>
    <t>Vrå</t>
  </si>
  <si>
    <t>Vognmandsfirmaet Svend Kristiansen &amp; Søn ApS</t>
  </si>
  <si>
    <t>Jystrup</t>
  </si>
  <si>
    <t>Østjysk Dyretransport ApS</t>
  </si>
  <si>
    <t>Bredahl Transport ApS</t>
  </si>
  <si>
    <t>Vildbjerg</t>
  </si>
  <si>
    <t>Søholt Transport ApS</t>
  </si>
  <si>
    <t>Bn Transport A/S. Hjørring</t>
  </si>
  <si>
    <t>Distribution &amp; Service 2006 ApS</t>
  </si>
  <si>
    <t>Pakke/kurér/distribution</t>
  </si>
  <si>
    <t>Nivå</t>
  </si>
  <si>
    <t>Forbruger-Kontakt A/S</t>
  </si>
  <si>
    <t>Nordtrans 4000 ApS</t>
  </si>
  <si>
    <t>STS-Distribution ApS</t>
  </si>
  <si>
    <t>Charlottenlund</t>
  </si>
  <si>
    <t>Post &amp; Medier ApS</t>
  </si>
  <si>
    <t>PM-Distribution ApS</t>
  </si>
  <si>
    <t>København Ø</t>
  </si>
  <si>
    <t>BS Distribution ApS</t>
  </si>
  <si>
    <t>GP Transport &amp; Logistics ApS</t>
  </si>
  <si>
    <t>Scan-Group A/S</t>
  </si>
  <si>
    <t>Holship Danmark A/S</t>
  </si>
  <si>
    <t>J.O. Rasmussen &amp; Co. A/S</t>
  </si>
  <si>
    <t>Best Transport Danmark ApS</t>
  </si>
  <si>
    <t>NTG Nordic Transport Group A/S</t>
  </si>
  <si>
    <t>Geodis Denmark A/S</t>
  </si>
  <si>
    <t>Silvasti Transport A/S</t>
  </si>
  <si>
    <t>Fra 1. januar 2017 selskabet fusioneret med Nagel Holding Denmark A/S ved anvendelse af book value metoden (JHJ 18)</t>
  </si>
  <si>
    <t>Luk 2020</t>
  </si>
  <si>
    <t>2020 - Omsætning</t>
  </si>
  <si>
    <t>2020 - Bruttofortjeneste</t>
  </si>
  <si>
    <t>2020 - Driftsresultat</t>
  </si>
  <si>
    <t xml:space="preserve">2020 - Res. før skat </t>
  </si>
  <si>
    <t>2020 - Årets resultat</t>
  </si>
  <si>
    <t>2020 - Egenkapital</t>
  </si>
  <si>
    <t>2020 - Balancesum</t>
  </si>
  <si>
    <t>2020 - Ansatte</t>
  </si>
  <si>
    <t>Egenkapitalforrentning 2020</t>
  </si>
  <si>
    <t>Vækst i EKF 2020</t>
  </si>
  <si>
    <t>Afkastningsgrad 2020</t>
  </si>
  <si>
    <t>Vækst i AG 2020</t>
  </si>
  <si>
    <t>Soliditetsgrad 2020</t>
  </si>
  <si>
    <t>Vækst i Soliditetsgrad 2020</t>
  </si>
  <si>
    <t>Vækst i OG 2020</t>
  </si>
  <si>
    <t>Overskudsgrad 2020</t>
  </si>
  <si>
    <t>Vækst i RG 2020</t>
  </si>
  <si>
    <t>Resultatgrad 2020</t>
  </si>
  <si>
    <t>Res. Før skat pr. medarb. 2020</t>
  </si>
  <si>
    <t>Vækst i Res. F. S. pr. medarb 2020</t>
  </si>
  <si>
    <t>Omsætning pr. medarb. 2020</t>
  </si>
  <si>
    <t>Vækst i Oms. pr. medarb. 2020</t>
  </si>
  <si>
    <t>Bring E-commerce &amp; Logistics A/S</t>
  </si>
  <si>
    <t>By-Expressen ApS</t>
  </si>
  <si>
    <t>København K</t>
  </si>
  <si>
    <t>Dania Connect A/S</t>
  </si>
  <si>
    <t>City Container Fyn A/S</t>
  </si>
  <si>
    <t>Expeditors Denmark ApS</t>
  </si>
  <si>
    <t>Seko Logistics (Denmark) A/S</t>
  </si>
  <si>
    <t>31882974</t>
  </si>
  <si>
    <t>Vækst i omsætning 2020</t>
  </si>
  <si>
    <t>Vækst i bruttofortjeneste 2020</t>
  </si>
  <si>
    <t>Vækst i driftsresultat  2020</t>
  </si>
  <si>
    <t>Vækst i resultat før skat 2020</t>
  </si>
  <si>
    <t>Vækst i årets resultat 2020</t>
  </si>
  <si>
    <t>Vækst i egenkapital 2020</t>
  </si>
  <si>
    <t>Vækst i balancesum 2020</t>
  </si>
  <si>
    <t>Vækst i ansatte 2020</t>
  </si>
  <si>
    <t>Thermo-Transit Danmark A/S (A/S af 18. Februar 1993. Middelfart)</t>
  </si>
  <si>
    <t>Entreprenør Og - Vognmandsfirmaet Eigil Jensen &amp; Søn. Billund A/S</t>
  </si>
  <si>
    <t>E. Trasborg A/S</t>
  </si>
  <si>
    <t>SDK og FREJA har fusioneret (NBP 21)</t>
  </si>
  <si>
    <t>Virksomheden har ændret meget og ofte i selskabsstrukturen. Vær derfor opmærksom på at regnskabstallene ikke nødvendigvis er sammenlignelige (NBP 21)</t>
  </si>
  <si>
    <t>Flemming Krogh A/S</t>
  </si>
  <si>
    <t>Vodskov</t>
  </si>
  <si>
    <t>Brørup</t>
  </si>
  <si>
    <t>Farum</t>
  </si>
  <si>
    <t>Jetpak Danmark A/S</t>
  </si>
  <si>
    <t xml:space="preserve">OBS. Grundet opkøb har de skiftet navn fra 3D logistik til Jetpak Danmark A/S </t>
  </si>
  <si>
    <t>Det er sket en udvidelse af ejerkredsen og heraf er kapitalen udvidet. Det er sket en fusion med Vognmand Bjarkevestergaard APSog HGC transport, hvoraf nye aktiviteter er opstået gennem nye transportopgaver.</t>
  </si>
  <si>
    <t xml:space="preserve">Omsætningsfremgang skyldes en kraftig vækst i pakkeomsætningen. Ny stor ændring i produktionsmodel </t>
  </si>
  <si>
    <t>Stor stigning i aktivitet i lagerhotel påvirket overskudet positivt</t>
  </si>
  <si>
    <t>2020 regnskabet har kun deres express division og ikke freight division, da disse to er blevet opdelt (CBE)</t>
  </si>
  <si>
    <t>Luk 2021</t>
  </si>
  <si>
    <t>Vækst i omsætning 2021</t>
  </si>
  <si>
    <t>2021 - Omsætning</t>
  </si>
  <si>
    <t>2021 - Bruttofortjeneste</t>
  </si>
  <si>
    <t>Vækst i bruttofortjeneste 2021</t>
  </si>
  <si>
    <t>2021 - Driftsresultat</t>
  </si>
  <si>
    <t>Vækst i driftsresultat  2021</t>
  </si>
  <si>
    <t xml:space="preserve">2021 - Res. før skat </t>
  </si>
  <si>
    <t>Vækst i resultat før skat 2021</t>
  </si>
  <si>
    <t>2021 - Årets resultat</t>
  </si>
  <si>
    <t>Vækst i årets resultat 2021</t>
  </si>
  <si>
    <t>2021 - Egenkapital</t>
  </si>
  <si>
    <t>Vækst i egenkapital 2021</t>
  </si>
  <si>
    <t>Vækst i balancesum 2021</t>
  </si>
  <si>
    <t>2021 - Balancesum</t>
  </si>
  <si>
    <t>2021 - Ansatte</t>
  </si>
  <si>
    <t>Vækst i ansatte 2021</t>
  </si>
  <si>
    <t>Vækst i EKF 2021</t>
  </si>
  <si>
    <t>Egenkapitalforrentning 2021</t>
  </si>
  <si>
    <t>Soliditetsgrad 2021</t>
  </si>
  <si>
    <t>Vækst i Soliditetsgrad 2021</t>
  </si>
  <si>
    <t>Vækst i OG 2021</t>
  </si>
  <si>
    <t>Overskudsgrad 2021</t>
  </si>
  <si>
    <t>Resultatgrad 2021</t>
  </si>
  <si>
    <t>Vækst i RG 2021</t>
  </si>
  <si>
    <t>Res. Før skat pr. medarb. 2021</t>
  </si>
  <si>
    <t>Vækst i Res. F. S. pr. medarb 2021</t>
  </si>
  <si>
    <t>Omsætning pr. medarb. 2021</t>
  </si>
  <si>
    <t>Vækst i Oms. pr. medarb. 2021</t>
  </si>
  <si>
    <t>Vækst i AG 2021</t>
  </si>
  <si>
    <t>Afkastningsgrad 2021</t>
  </si>
  <si>
    <t>DHL Freight Denmark A/S</t>
  </si>
  <si>
    <t>DSV A/S</t>
  </si>
  <si>
    <t>Har opkøbt YOYO global freight (2022)</t>
  </si>
  <si>
    <t>Fusioneret med Mammen Erhvervsgenbrug ApS i 2021 (CBE)</t>
  </si>
  <si>
    <t>DFDS Køletransport A/S</t>
  </si>
  <si>
    <t>SGL International A/S</t>
  </si>
  <si>
    <t>Nagel Danmark A/S</t>
  </si>
  <si>
    <t>DFDS Logistics A/S</t>
  </si>
  <si>
    <t>SDK Freja A/S</t>
  </si>
  <si>
    <t>Frode Laursen (TA-Logistics A/S)</t>
  </si>
  <si>
    <t>Luk 2022</t>
  </si>
  <si>
    <t>Vækst i omsætning 2022</t>
  </si>
  <si>
    <t>2022 - Omsætning</t>
  </si>
  <si>
    <t>Vækst i bruttofortjeneste 2022</t>
  </si>
  <si>
    <t>2022 - Bruttofortjeneste</t>
  </si>
  <si>
    <t>Vækst i driftsresultat  2022</t>
  </si>
  <si>
    <t>2022 - Driftsresultat</t>
  </si>
  <si>
    <t>Vækst i resultat før skat 2022</t>
  </si>
  <si>
    <t xml:space="preserve">2022 - Res. før skat </t>
  </si>
  <si>
    <t>Vækst i årets resultat 2022</t>
  </si>
  <si>
    <t>2022 - Årets resultat</t>
  </si>
  <si>
    <t>Vækst i egenkapital 2022</t>
  </si>
  <si>
    <t>2022 - Egenkapital</t>
  </si>
  <si>
    <t>Vækst i balancesum 2022</t>
  </si>
  <si>
    <t>2022 - Balancesum</t>
  </si>
  <si>
    <t>Vækst i ansatte 2022</t>
  </si>
  <si>
    <t>2022 - Ansatte</t>
  </si>
  <si>
    <t>Vækst i EKF 2022</t>
  </si>
  <si>
    <t>Egenkapitalforrentning 2022</t>
  </si>
  <si>
    <t>Vækst i AG 2022</t>
  </si>
  <si>
    <t>Afkastningsgrad 2022</t>
  </si>
  <si>
    <t>Vækst i Soliditetsgrad 2022</t>
  </si>
  <si>
    <t>Soliditetsgrad 2022</t>
  </si>
  <si>
    <t>Vækst i OG 2022</t>
  </si>
  <si>
    <t>Overskudsgrad 2022</t>
  </si>
  <si>
    <t>Vækst i RG 2022</t>
  </si>
  <si>
    <t>Resultatgrad 2022</t>
  </si>
  <si>
    <t>Vækst i Res. F. S. pr. medarb 2022</t>
  </si>
  <si>
    <t>Res. Før skat pr. medarb. 2022</t>
  </si>
  <si>
    <t>Vækst i Oms. pr. medarb. 2022</t>
  </si>
  <si>
    <t>Omsætning pr. medarb. 2022</t>
  </si>
  <si>
    <t>Alfred Nielsen A/S31.12</t>
  </si>
  <si>
    <t>Jetpak Denmark Air &amp; Logistics ApS</t>
  </si>
  <si>
    <t>BMS A/S</t>
  </si>
  <si>
    <t>Aalborg SV</t>
  </si>
  <si>
    <t>JAS Worldwide Denmark A/S</t>
  </si>
  <si>
    <t>DFDS Logistics Denmark A/S</t>
  </si>
  <si>
    <t>Luk 2024</t>
  </si>
  <si>
    <t>Luk 2023</t>
  </si>
  <si>
    <t>2023 - Omsætning</t>
  </si>
  <si>
    <t>2024 - Omsætning</t>
  </si>
  <si>
    <t>Vækst i omsætning 2024</t>
  </si>
  <si>
    <t>Vækst i omsætning 2023</t>
  </si>
  <si>
    <t>2024 - Bruttofortjeneste</t>
  </si>
  <si>
    <t>2023 - Bruttofortjeneste</t>
  </si>
  <si>
    <t>Vækst i bruttofortjeneste 2024</t>
  </si>
  <si>
    <t>Vækst i bruttofortjeneste 2023</t>
  </si>
  <si>
    <t>2024 - Driftsresultat</t>
  </si>
  <si>
    <t>2023 - Driftsresultat</t>
  </si>
  <si>
    <t>Vækst i driftsresultat  2024</t>
  </si>
  <si>
    <t>Vækst i driftsresultat  2023</t>
  </si>
  <si>
    <t xml:space="preserve">2024 - Res. før skat </t>
  </si>
  <si>
    <t xml:space="preserve">2023 - Res. før skat </t>
  </si>
  <si>
    <t>Vækst i resultat før skat 2024</t>
  </si>
  <si>
    <t>Vækst i resultat før skat 2023</t>
  </si>
  <si>
    <t>2024 - Årets resultat</t>
  </si>
  <si>
    <t>2023 - Årets resultat</t>
  </si>
  <si>
    <t>Vækst i årets resultat 2024</t>
  </si>
  <si>
    <t>Vækst i årets resultat 2023</t>
  </si>
  <si>
    <t>2024 - Egenkapital</t>
  </si>
  <si>
    <t>2023 - Egenkapital</t>
  </si>
  <si>
    <t>Vækst i egenkapital 2024</t>
  </si>
  <si>
    <t>Vækst i egenkapital 2023</t>
  </si>
  <si>
    <t>Vækst i balancesum 2024</t>
  </si>
  <si>
    <t>Vækst i balancesum 2023</t>
  </si>
  <si>
    <t>2023 - Balancesum</t>
  </si>
  <si>
    <t>2024 - Balancesum</t>
  </si>
  <si>
    <t>2023 - Ansatte</t>
  </si>
  <si>
    <t>2024 - Ansatte</t>
  </si>
  <si>
    <t>Vækst i ansatte 2023</t>
  </si>
  <si>
    <t>Vækst i ansatte 2024</t>
  </si>
  <si>
    <t>Vækst i EKF 2023</t>
  </si>
  <si>
    <t>Vækst i EKF 2024</t>
  </si>
  <si>
    <t>Egenkapitalforrentning 2023</t>
  </si>
  <si>
    <t>Egenkapitalforrentning 2024</t>
  </si>
  <si>
    <t>Afkastningsgrad 2023</t>
  </si>
  <si>
    <t>Afkastningsgrad 2024</t>
  </si>
  <si>
    <t>Vækst i AG 2023</t>
  </si>
  <si>
    <t>Vækst i AG 2024</t>
  </si>
  <si>
    <t>Soliditetsgrad 2023</t>
  </si>
  <si>
    <t>Soliditetsgrad 2024</t>
  </si>
  <si>
    <t>Vækst i Soliditetsgrad 2023</t>
  </si>
  <si>
    <t>Vækst i Soliditetsgrad 2024</t>
  </si>
  <si>
    <t>Overskudsgrad 2023</t>
  </si>
  <si>
    <t>Overskudsgrad 2024</t>
  </si>
  <si>
    <t>Vækst i OG 2023</t>
  </si>
  <si>
    <t>Vækst i OG 2024</t>
  </si>
  <si>
    <t>Resultatgrad 2023</t>
  </si>
  <si>
    <t>Resultatgrad 2024</t>
  </si>
  <si>
    <t>Vækst i RG 2023</t>
  </si>
  <si>
    <t>Vækst i RG 2024</t>
  </si>
  <si>
    <t>Vækst i Res. F. S. pr. medarb 2023</t>
  </si>
  <si>
    <t>Vækst i Res. F. S. pr. medarb 2024</t>
  </si>
  <si>
    <t>Res. Før skat pr. medarb. 2023</t>
  </si>
  <si>
    <t>Res. Før skat pr. medarb. 2024</t>
  </si>
  <si>
    <t>Omsætning pr. medarb. 2023</t>
  </si>
  <si>
    <t>Omsætning pr. medarb. 2024</t>
  </si>
  <si>
    <t>Vækst i Oms. pr. medarb. 2023</t>
  </si>
  <si>
    <t>Vækst i Oms. pr. medarb. 2024</t>
  </si>
  <si>
    <t>Gert Rygaard Holding ApS</t>
  </si>
  <si>
    <t>Vognmandsfirmaet Michael Jepsen ApS</t>
  </si>
  <si>
    <t>30.12</t>
  </si>
  <si>
    <t>Adgangskrav, mindst;</t>
  </si>
  <si>
    <t>15 ansatte</t>
  </si>
  <si>
    <t>30 ansatte</t>
  </si>
  <si>
    <t>Hvis IKKE virksomheden lever op til adgangskravet, opdater kun tallet som er adgangskrav, altså antal ansatte marker virksomheden med 'lilla'</t>
  </si>
  <si>
    <t>Frigoscandia A/S</t>
  </si>
  <si>
    <t>Maersk Logistics &amp; Services Denmark A/S</t>
  </si>
  <si>
    <t>Hillebrand Gori Scandinavia A/S</t>
  </si>
  <si>
    <t>Verdis A/S</t>
  </si>
  <si>
    <t>LSP Logisitk Service Partner ApS</t>
  </si>
  <si>
    <t>Kildeager ApS</t>
  </si>
  <si>
    <t>Dk Kurer ApS</t>
  </si>
  <si>
    <t>Stege</t>
  </si>
  <si>
    <t>Smart Xpress ApS</t>
  </si>
  <si>
    <t>Nem Fragt ApS</t>
  </si>
  <si>
    <t>Agedrup</t>
  </si>
  <si>
    <t>PL Spedition A/S</t>
  </si>
  <si>
    <t>Horsons</t>
  </si>
  <si>
    <t>Sparta Holding ApS</t>
  </si>
  <si>
    <t>Hørning</t>
  </si>
  <si>
    <t>Inter-Scan Airfreight A/S</t>
  </si>
  <si>
    <t>Andersen &amp; Branicki Group ApS</t>
  </si>
  <si>
    <t>Viby J</t>
  </si>
  <si>
    <t>Elite Transport ApS</t>
  </si>
  <si>
    <t>Erik Petersen A/S</t>
  </si>
  <si>
    <t>PKO Transport ApS</t>
  </si>
  <si>
    <t>Odense NV</t>
  </si>
  <si>
    <t xml:space="preserve">Syddanmark </t>
  </si>
  <si>
    <t>Erik Duus A/S</t>
  </si>
  <si>
    <t>Lasse Iwersen Transport ApS</t>
  </si>
  <si>
    <t>Tinglev</t>
  </si>
  <si>
    <t>Atea Transport ApS</t>
  </si>
  <si>
    <t>Mariager</t>
  </si>
  <si>
    <t>DK Logistik A/S</t>
  </si>
  <si>
    <t>Dan Trucking 1 ApS</t>
  </si>
  <si>
    <t xml:space="preserve">Mørke </t>
  </si>
  <si>
    <t>Vognmandsfirmaet Flemming Paulsen A/S</t>
  </si>
  <si>
    <t xml:space="preserve">Vojens </t>
  </si>
  <si>
    <t>Øzbek Logistics ApS</t>
  </si>
  <si>
    <t>Randers NV</t>
  </si>
  <si>
    <t>Vognmand.dk A/S</t>
  </si>
  <si>
    <t>Gadstrup</t>
  </si>
  <si>
    <t>Vognmand Morten Andersen ApS</t>
  </si>
  <si>
    <t>Langeskov</t>
  </si>
  <si>
    <t>Anette Kjær og Sønner ApS</t>
  </si>
  <si>
    <t>Nominel  2024 - omsætning</t>
  </si>
  <si>
    <t>Nominel  2023 - omsætning</t>
  </si>
  <si>
    <t>Nominel 2024- Brutto</t>
  </si>
  <si>
    <t>Nominel 2023- Brutto</t>
  </si>
  <si>
    <t>Nominel 2024- Driftsresultat</t>
  </si>
  <si>
    <t>Nominel 2023- Driftsresultat</t>
  </si>
  <si>
    <t>Nominel 2024- Res. Før skat</t>
  </si>
  <si>
    <t>Nominel 2023- Res. Før skat</t>
  </si>
  <si>
    <t>Nominel 2024- Årets resultat</t>
  </si>
  <si>
    <t>Nominel 2023- Årets resultat</t>
  </si>
  <si>
    <t>Nominel 2024- Egenkapital</t>
  </si>
  <si>
    <t>Nominel 2023- Egenkapital</t>
  </si>
  <si>
    <t>Nominel 2024- Balancesum</t>
  </si>
  <si>
    <t>Nominel 2023- Balancesum</t>
  </si>
  <si>
    <t>Nominel 2024- Ansatte</t>
  </si>
  <si>
    <t>Nominel 2023- Ansatte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</si>
</sst>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164" formatCode="_(* #,##0.00_);_(* \(#,##0.00\);_(* &quot;-&quot;??_);_(@_)"/>
    <numFmt numFmtId="165" formatCode="_ * #,##0.00_ ;_ * \-#,##0.00_ ;_ * &quot;-&quot;??_ ;_ @_ "/>
    <numFmt numFmtId="166" formatCode="_ * #,##0_ ;_ * \-#,##0_ ;_ * &quot;-&quot;??_ ;_ @_ "/>
    <numFmt numFmtId="167" formatCode="0.0%"/>
    <numFmt numFmtId="168" formatCode="0.0"/>
    <numFmt numFmtId="169" formatCode="_ * #,##0.0_ ;_ * \-#,##0.0_ ;_ * &quot;-&quot;??_ ;_ @_ "/>
    <numFmt numFmtId="170" formatCode="#,##0.0"/>
    <numFmt numFmtId="171" formatCode="#,##0.000"/>
    <numFmt numFmtId="172" formatCode="#,##0.0_ ;[Red]\-#,##0.0\ "/>
    <numFmt numFmtId="173" formatCode="_ * #,##0.000_ ;_ * \-#,##0.000_ ;_ * &quot;-&quot;??_ ;_ @_ "/>
    <numFmt numFmtId="174" formatCode="#,##0_ ;[Red]\-#,##0\ "/>
    <numFmt numFmtId="175" formatCode="#,##0.0_ ;[Red]\-#,##0.0;_(* &quot;-&quot;??_)"/>
  </numFmts>
  <fonts count="4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0"/>
      <name val="Arial"/>
      <family val="2"/>
    </font>
    <font>
      <sz val="11"/>
      <color indexed="8"/>
      <name val="Calibri"/>
      <family val="2"/>
    </font>
    <font>
      <u/>
      <sz val="11"/>
      <color theme="10"/>
      <name val="Calibri"/>
      <family val="2"/>
      <scheme val="minor"/>
    </font>
    <font>
      <sz val="10"/>
      <color indexed="8"/>
      <name val="Arial"/>
      <family val="2"/>
    </font>
    <font>
      <b/>
      <sz val="9"/>
      <color indexed="81"/>
      <name val="Tahoma"/>
      <family val="2"/>
    </font>
    <font>
      <sz val="9"/>
      <color indexed="81"/>
      <name val="Tahoma"/>
      <family val="2"/>
    </font>
    <font>
      <b/>
      <sz val="12"/>
      <color theme="0"/>
      <name val="Calibri"/>
      <family val="2"/>
      <scheme val="minor"/>
    </font>
    <font>
      <sz val="11"/>
      <color rgb="FF9C0006"/>
      <name val="Calibri"/>
      <family val="2"/>
      <scheme val="minor"/>
    </font>
    <font>
      <sz val="12"/>
      <name val="Calibri"/>
      <family val="2"/>
      <scheme val="minor"/>
    </font>
    <font>
      <sz val="12"/>
      <color indexed="8"/>
      <name val="Calibri"/>
      <family val="2"/>
      <scheme val="minor"/>
    </font>
    <font>
      <sz val="12"/>
      <color theme="1"/>
      <name val="Calibri"/>
      <family val="2"/>
      <scheme val="minor"/>
    </font>
    <font>
      <u/>
      <sz val="12"/>
      <color theme="10"/>
      <name val="Calibri"/>
      <family val="2"/>
      <scheme val="minor"/>
    </font>
    <font>
      <sz val="12"/>
      <color rgb="FFFF0000"/>
      <name val="Calibri"/>
      <family val="2"/>
      <scheme val="minor"/>
    </font>
    <font>
      <sz val="12"/>
      <color rgb="FF9C0006"/>
      <name val="Calibri"/>
      <family val="2"/>
      <scheme val="minor"/>
    </font>
    <font>
      <i/>
      <sz val="12"/>
      <color indexed="8"/>
      <name val="Calibri"/>
      <family val="2"/>
      <scheme val="minor"/>
    </font>
    <font>
      <b/>
      <sz val="12"/>
      <color indexed="8"/>
      <name val="Calibri"/>
      <family val="2"/>
      <scheme val="minor"/>
    </font>
    <font>
      <b/>
      <sz val="12"/>
      <color theme="1"/>
      <name val="Calibri"/>
      <family val="2"/>
      <scheme val="minor"/>
    </font>
    <font>
      <sz val="13"/>
      <color rgb="FF3A302A"/>
      <name val="Calibri"/>
      <family val="2"/>
      <scheme val="minor"/>
    </font>
    <font>
      <sz val="12"/>
      <color rgb="FF3A302A"/>
      <name val="Calibri"/>
      <family val="2"/>
      <scheme val="minor"/>
    </font>
    <font>
      <sz val="11"/>
      <name val="Calibri"/>
      <family val="2"/>
      <scheme val="minor"/>
    </font>
    <font>
      <sz val="11"/>
      <color rgb="FFFF0000"/>
      <name val="Calibri"/>
      <family val="2"/>
      <scheme val="minor"/>
    </font>
    <font>
      <b/>
      <sz val="11"/>
      <color theme="0"/>
      <name val="Calibri"/>
      <family val="2"/>
      <scheme val="minor"/>
    </font>
    <font>
      <b/>
      <sz val="12"/>
      <name val="Calibri"/>
      <family val="2"/>
      <scheme val="minor"/>
    </font>
    <font>
      <b/>
      <i/>
      <sz val="12"/>
      <name val="Calibri"/>
      <family val="2"/>
      <scheme val="minor"/>
    </font>
    <font>
      <sz val="8"/>
      <name val="Calibri"/>
      <family val="2"/>
      <scheme val="minor"/>
    </font>
    <font>
      <sz val="9"/>
      <color indexed="81"/>
      <name val="Tahoma"/>
      <charset val="1"/>
    </font>
    <font>
      <b/>
      <sz val="9"/>
      <color indexed="81"/>
      <name val="Tahoma"/>
      <charset val="1"/>
    </font>
  </fonts>
  <fills count="7">
    <fill>
      <patternFill patternType="none"/>
    </fill>
    <fill>
      <patternFill patternType="gray125"/>
    </fill>
    <fill>
      <patternFill patternType="solid">
        <fgColor theme="3" tint="-0.249977111117893"/>
        <bgColor indexed="64"/>
      </patternFill>
    </fill>
    <fill>
      <patternFill patternType="solid">
        <fgColor rgb="FFFFC7CE"/>
      </patternFill>
    </fill>
    <fill>
      <patternFill patternType="solid">
        <fgColor rgb="FFFFFF00"/>
        <bgColor indexed="64"/>
      </patternFill>
    </fill>
    <fill>
      <patternFill patternType="solid">
        <fgColor rgb="FFFFFFCC"/>
      </patternFill>
    </fill>
    <fill>
      <patternFill patternType="solid">
        <fgColor theme="7" tint="0.79998168889431442"/>
        <bgColor indexed="65"/>
      </patternFill>
    </fill>
  </fills>
  <borders count="34">
    <border>
      <left/>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rgb="FFB2B2B2"/>
      </left>
      <right style="thin">
        <color rgb="FFB2B2B2"/>
      </right>
      <top style="thin">
        <color rgb="FFB2B2B2"/>
      </top>
      <bottom style="thin">
        <color rgb="FFB2B2B2"/>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right style="medium">
        <color indexed="64"/>
      </right>
      <top style="thin">
        <color indexed="64"/>
      </top>
      <bottom style="medium">
        <color indexed="64"/>
      </bottom>
      <diagonal/>
    </border>
    <border>
      <left/>
      <right/>
      <top/>
      <bottom style="thin">
        <color indexed="64"/>
      </bottom>
      <diagonal/>
    </border>
  </borders>
  <cellStyleXfs count="30">
    <xf numFmtId="0" fontId="0" fillId="0" borderId="0"/>
    <xf numFmtId="165" fontId="13" fillId="0" borderId="0" applyFont="0" applyFill="0" applyBorder="0" applyAlignment="0" applyProtection="0"/>
    <xf numFmtId="9" fontId="15" fillId="0" borderId="0" applyFont="0" applyFill="0" applyBorder="0" applyAlignment="0" applyProtection="0"/>
    <xf numFmtId="0" fontId="14" fillId="0" borderId="0"/>
    <xf numFmtId="0" fontId="16" fillId="0" borderId="0" applyNumberFormat="0" applyFill="0" applyBorder="0" applyAlignment="0" applyProtection="0"/>
    <xf numFmtId="164" fontId="14" fillId="0" borderId="0" applyFont="0" applyFill="0" applyBorder="0" applyAlignment="0" applyProtection="0"/>
    <xf numFmtId="0" fontId="14" fillId="0" borderId="0"/>
    <xf numFmtId="0" fontId="17" fillId="0" borderId="0"/>
    <xf numFmtId="9" fontId="14" fillId="0" borderId="0" applyFont="0" applyFill="0" applyBorder="0" applyAlignment="0" applyProtection="0"/>
    <xf numFmtId="0" fontId="14" fillId="0" borderId="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7" fillId="0" borderId="0"/>
    <xf numFmtId="0" fontId="14" fillId="0" borderId="0"/>
    <xf numFmtId="0" fontId="13" fillId="0" borderId="0"/>
    <xf numFmtId="0" fontId="17" fillId="0" borderId="0"/>
    <xf numFmtId="0" fontId="17"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1" fillId="3" borderId="0" applyNumberFormat="0" applyBorder="0" applyAlignment="0" applyProtection="0"/>
    <xf numFmtId="9" fontId="13" fillId="0" borderId="0" applyFont="0" applyFill="0" applyBorder="0" applyAlignment="0" applyProtection="0"/>
    <xf numFmtId="0" fontId="13" fillId="5" borderId="28" applyNumberFormat="0" applyFont="0" applyAlignment="0" applyProtection="0"/>
    <xf numFmtId="0" fontId="13" fillId="6" borderId="0" applyNumberFormat="0" applyBorder="0" applyAlignment="0" applyProtection="0"/>
  </cellStyleXfs>
  <cellXfs count="252">
    <xf numFmtId="0" fontId="0" fillId="0" borderId="0" xfId="0"/>
    <xf numFmtId="1" fontId="20" fillId="2" borderId="0" xfId="0" applyNumberFormat="1" applyFont="1" applyFill="1" applyAlignment="1">
      <alignment horizontal="center" vertical="center" wrapText="1"/>
    </xf>
    <xf numFmtId="168" fontId="20" fillId="2" borderId="1" xfId="3" applyNumberFormat="1" applyFont="1" applyFill="1" applyBorder="1" applyAlignment="1">
      <alignment horizontal="center" vertical="center" wrapText="1"/>
    </xf>
    <xf numFmtId="168" fontId="20" fillId="2" borderId="1" xfId="0" applyNumberFormat="1" applyFont="1" applyFill="1" applyBorder="1" applyAlignment="1">
      <alignment horizontal="center" vertical="center" wrapText="1"/>
    </xf>
    <xf numFmtId="168" fontId="20" fillId="2" borderId="1" xfId="1" applyNumberFormat="1" applyFont="1" applyFill="1" applyBorder="1" applyAlignment="1">
      <alignment horizontal="center" vertical="center" wrapText="1"/>
    </xf>
    <xf numFmtId="1" fontId="20" fillId="2" borderId="1" xfId="0" applyNumberFormat="1" applyFont="1" applyFill="1" applyBorder="1" applyAlignment="1">
      <alignment horizontal="center" vertical="center" wrapText="1"/>
    </xf>
    <xf numFmtId="168" fontId="20" fillId="2" borderId="2" xfId="0" applyNumberFormat="1" applyFont="1" applyFill="1" applyBorder="1" applyAlignment="1">
      <alignment horizontal="center" vertical="center" wrapText="1"/>
    </xf>
    <xf numFmtId="14" fontId="22" fillId="0" borderId="0" xfId="3" applyNumberFormat="1" applyFont="1" applyAlignment="1">
      <alignment horizontal="right"/>
    </xf>
    <xf numFmtId="1" fontId="23" fillId="0" borderId="0" xfId="0" applyNumberFormat="1" applyFont="1"/>
    <xf numFmtId="168" fontId="22" fillId="0" borderId="4" xfId="3" applyNumberFormat="1" applyFont="1" applyBorder="1"/>
    <xf numFmtId="1" fontId="23" fillId="0" borderId="4" xfId="0" applyNumberFormat="1" applyFont="1" applyBorder="1"/>
    <xf numFmtId="0" fontId="24" fillId="0" borderId="0" xfId="0" applyFont="1"/>
    <xf numFmtId="167" fontId="24" fillId="0" borderId="0" xfId="2" applyNumberFormat="1" applyFont="1"/>
    <xf numFmtId="170" fontId="20" fillId="2" borderId="1" xfId="0" applyNumberFormat="1" applyFont="1" applyFill="1" applyBorder="1" applyAlignment="1">
      <alignment horizontal="center" vertical="center" wrapText="1"/>
    </xf>
    <xf numFmtId="3" fontId="20" fillId="2" borderId="1" xfId="0" applyNumberFormat="1" applyFont="1" applyFill="1" applyBorder="1" applyAlignment="1">
      <alignment horizontal="center" vertical="center" wrapText="1"/>
    </xf>
    <xf numFmtId="1" fontId="20" fillId="2" borderId="1" xfId="3" applyNumberFormat="1" applyFont="1" applyFill="1" applyBorder="1" applyAlignment="1">
      <alignment horizontal="center" vertical="center" wrapText="1"/>
    </xf>
    <xf numFmtId="170" fontId="24" fillId="0" borderId="0" xfId="0" applyNumberFormat="1" applyFont="1"/>
    <xf numFmtId="3" fontId="24" fillId="0" borderId="0" xfId="0" applyNumberFormat="1" applyFont="1"/>
    <xf numFmtId="0" fontId="26" fillId="0" borderId="0" xfId="0" applyFont="1"/>
    <xf numFmtId="170" fontId="24" fillId="0" borderId="4" xfId="0" applyNumberFormat="1" applyFont="1" applyBorder="1"/>
    <xf numFmtId="0" fontId="24" fillId="0" borderId="4" xfId="0" applyFont="1" applyBorder="1"/>
    <xf numFmtId="3" fontId="24" fillId="0" borderId="4" xfId="0" applyNumberFormat="1" applyFont="1" applyBorder="1"/>
    <xf numFmtId="3" fontId="22" fillId="0" borderId="0" xfId="3" applyNumberFormat="1" applyFont="1"/>
    <xf numFmtId="14" fontId="26" fillId="0" borderId="0" xfId="3" applyNumberFormat="1" applyFont="1" applyAlignment="1">
      <alignment horizontal="right"/>
    </xf>
    <xf numFmtId="3" fontId="26" fillId="0" borderId="0" xfId="3" applyNumberFormat="1" applyFont="1"/>
    <xf numFmtId="166" fontId="22" fillId="0" borderId="0" xfId="1" applyNumberFormat="1" applyFont="1"/>
    <xf numFmtId="0" fontId="23" fillId="0" borderId="0" xfId="0" applyFont="1"/>
    <xf numFmtId="166" fontId="23" fillId="0" borderId="0" xfId="1" applyNumberFormat="1" applyFont="1"/>
    <xf numFmtId="3" fontId="23" fillId="0" borderId="0" xfId="0" applyNumberFormat="1" applyFont="1"/>
    <xf numFmtId="168" fontId="28" fillId="0" borderId="0" xfId="0" applyNumberFormat="1" applyFont="1"/>
    <xf numFmtId="0" fontId="20" fillId="2" borderId="0" xfId="0" applyFont="1" applyFill="1" applyAlignment="1">
      <alignment horizontal="center" vertical="center"/>
    </xf>
    <xf numFmtId="14" fontId="27" fillId="0" borderId="0" xfId="26" applyNumberFormat="1" applyFont="1" applyFill="1" applyAlignment="1">
      <alignment horizontal="right"/>
    </xf>
    <xf numFmtId="3" fontId="27" fillId="0" borderId="0" xfId="26" applyNumberFormat="1" applyFont="1" applyFill="1"/>
    <xf numFmtId="0" fontId="27" fillId="0" borderId="0" xfId="26" applyFont="1" applyFill="1"/>
    <xf numFmtId="165" fontId="24" fillId="0" borderId="0" xfId="1" applyFont="1"/>
    <xf numFmtId="9" fontId="24" fillId="0" borderId="0" xfId="2" applyFont="1"/>
    <xf numFmtId="1" fontId="23" fillId="0" borderId="1" xfId="0" applyNumberFormat="1" applyFont="1" applyBorder="1"/>
    <xf numFmtId="0" fontId="23" fillId="0" borderId="1" xfId="0" applyFont="1" applyBorder="1"/>
    <xf numFmtId="170" fontId="24" fillId="0" borderId="1" xfId="0" applyNumberFormat="1" applyFont="1" applyBorder="1"/>
    <xf numFmtId="0" fontId="23" fillId="0" borderId="4" xfId="0" applyFont="1" applyBorder="1"/>
    <xf numFmtId="166" fontId="23" fillId="0" borderId="4" xfId="1" applyNumberFormat="1" applyFont="1" applyBorder="1"/>
    <xf numFmtId="3" fontId="23" fillId="0" borderId="4" xfId="0" applyNumberFormat="1" applyFont="1" applyBorder="1"/>
    <xf numFmtId="167" fontId="24" fillId="0" borderId="4" xfId="0" applyNumberFormat="1" applyFont="1" applyBorder="1"/>
    <xf numFmtId="0" fontId="30" fillId="0" borderId="13" xfId="0" applyFont="1" applyBorder="1" applyAlignment="1">
      <alignment horizontal="center"/>
    </xf>
    <xf numFmtId="0" fontId="30" fillId="0" borderId="6" xfId="0" applyFont="1" applyBorder="1" applyAlignment="1">
      <alignment horizontal="left"/>
    </xf>
    <xf numFmtId="0" fontId="30" fillId="0" borderId="9" xfId="0" applyFont="1" applyBorder="1" applyAlignment="1">
      <alignment horizontal="left"/>
    </xf>
    <xf numFmtId="0" fontId="22" fillId="0" borderId="15" xfId="0" applyFont="1" applyBorder="1"/>
    <xf numFmtId="0" fontId="30" fillId="0" borderId="7" xfId="0" applyFont="1" applyBorder="1" applyAlignment="1">
      <alignment horizontal="left"/>
    </xf>
    <xf numFmtId="0" fontId="22" fillId="0" borderId="0" xfId="0" applyFont="1"/>
    <xf numFmtId="0" fontId="22" fillId="0" borderId="3" xfId="0" applyFont="1" applyBorder="1"/>
    <xf numFmtId="167" fontId="22" fillId="0" borderId="15" xfId="8" applyNumberFormat="1" applyFont="1" applyBorder="1"/>
    <xf numFmtId="0" fontId="30" fillId="0" borderId="8" xfId="0" applyFont="1" applyBorder="1" applyAlignment="1">
      <alignment horizontal="left"/>
    </xf>
    <xf numFmtId="0" fontId="22" fillId="0" borderId="4" xfId="0" applyFont="1" applyBorder="1"/>
    <xf numFmtId="0" fontId="22" fillId="0" borderId="5" xfId="0" applyFont="1" applyBorder="1"/>
    <xf numFmtId="0" fontId="29" fillId="0" borderId="0" xfId="0" applyFont="1" applyAlignment="1">
      <alignment horizontal="center"/>
    </xf>
    <xf numFmtId="0" fontId="23" fillId="0" borderId="0" xfId="0" applyFont="1" applyAlignment="1">
      <alignment horizontal="right"/>
    </xf>
    <xf numFmtId="167" fontId="22" fillId="0" borderId="0" xfId="8" applyNumberFormat="1" applyFont="1"/>
    <xf numFmtId="9" fontId="22" fillId="0" borderId="0" xfId="8" applyFont="1"/>
    <xf numFmtId="0" fontId="30" fillId="0" borderId="12" xfId="0" applyFont="1" applyBorder="1"/>
    <xf numFmtId="0" fontId="30" fillId="0" borderId="13" xfId="0" applyFont="1" applyBorder="1"/>
    <xf numFmtId="0" fontId="30" fillId="0" borderId="14" xfId="0" applyFont="1" applyBorder="1"/>
    <xf numFmtId="0" fontId="30" fillId="0" borderId="7" xfId="0" applyFont="1" applyBorder="1"/>
    <xf numFmtId="0" fontId="30" fillId="0" borderId="9" xfId="0" applyFont="1" applyBorder="1"/>
    <xf numFmtId="0" fontId="30" fillId="0" borderId="8" xfId="0" applyFont="1" applyBorder="1"/>
    <xf numFmtId="167" fontId="22" fillId="0" borderId="15" xfId="0" applyNumberFormat="1" applyFont="1" applyBorder="1"/>
    <xf numFmtId="167" fontId="22" fillId="0" borderId="11" xfId="0" applyNumberFormat="1" applyFont="1" applyBorder="1"/>
    <xf numFmtId="0" fontId="22" fillId="0" borderId="16" xfId="0" applyFont="1" applyBorder="1"/>
    <xf numFmtId="0" fontId="22" fillId="0" borderId="10" xfId="0" applyFont="1" applyBorder="1"/>
    <xf numFmtId="14" fontId="22" fillId="4" borderId="0" xfId="3" applyNumberFormat="1" applyFont="1" applyFill="1" applyAlignment="1">
      <alignment horizontal="right"/>
    </xf>
    <xf numFmtId="3" fontId="22" fillId="4" borderId="0" xfId="3" applyNumberFormat="1" applyFont="1" applyFill="1"/>
    <xf numFmtId="0" fontId="24" fillId="4" borderId="0" xfId="0" applyFont="1" applyFill="1"/>
    <xf numFmtId="169" fontId="23" fillId="0" borderId="0" xfId="0" applyNumberFormat="1" applyFont="1"/>
    <xf numFmtId="168" fontId="22" fillId="0" borderId="0" xfId="3" applyNumberFormat="1" applyFont="1"/>
    <xf numFmtId="1" fontId="22" fillId="0" borderId="0" xfId="3" applyNumberFormat="1" applyFont="1"/>
    <xf numFmtId="14" fontId="23" fillId="0" borderId="0" xfId="0" applyNumberFormat="1" applyFont="1"/>
    <xf numFmtId="168" fontId="24" fillId="0" borderId="0" xfId="0" applyNumberFormat="1" applyFont="1"/>
    <xf numFmtId="1" fontId="24" fillId="0" borderId="0" xfId="0" applyNumberFormat="1" applyFont="1"/>
    <xf numFmtId="14" fontId="22" fillId="0" borderId="0" xfId="3" applyNumberFormat="1" applyFont="1"/>
    <xf numFmtId="168" fontId="11" fillId="0" borderId="0" xfId="0" applyNumberFormat="1" applyFont="1"/>
    <xf numFmtId="170" fontId="24" fillId="0" borderId="0" xfId="1" applyNumberFormat="1" applyFont="1" applyBorder="1"/>
    <xf numFmtId="170" fontId="22" fillId="0" borderId="0" xfId="1" applyNumberFormat="1" applyFont="1" applyBorder="1" applyAlignment="1">
      <alignment horizontal="right"/>
    </xf>
    <xf numFmtId="170" fontId="22" fillId="0" borderId="0" xfId="1" applyNumberFormat="1" applyFont="1" applyBorder="1"/>
    <xf numFmtId="170" fontId="22" fillId="0" borderId="4" xfId="1" applyNumberFormat="1" applyFont="1" applyBorder="1" applyAlignment="1">
      <alignment horizontal="right"/>
    </xf>
    <xf numFmtId="14" fontId="22" fillId="0" borderId="0" xfId="6" applyNumberFormat="1" applyFont="1"/>
    <xf numFmtId="3" fontId="22" fillId="0" borderId="0" xfId="1" applyNumberFormat="1" applyFont="1" applyBorder="1" applyAlignment="1">
      <alignment horizontal="right"/>
    </xf>
    <xf numFmtId="171" fontId="22" fillId="0" borderId="0" xfId="1" applyNumberFormat="1" applyFont="1" applyBorder="1" applyAlignment="1">
      <alignment horizontal="right"/>
    </xf>
    <xf numFmtId="167" fontId="22" fillId="0" borderId="0" xfId="2" applyNumberFormat="1" applyFont="1" applyBorder="1" applyAlignment="1">
      <alignment horizontal="right"/>
    </xf>
    <xf numFmtId="167" fontId="22" fillId="0" borderId="0" xfId="2" applyNumberFormat="1" applyFont="1" applyBorder="1"/>
    <xf numFmtId="171" fontId="22" fillId="0" borderId="0" xfId="1" applyNumberFormat="1" applyFont="1" applyBorder="1"/>
    <xf numFmtId="168" fontId="22" fillId="0" borderId="0" xfId="0" applyNumberFormat="1" applyFont="1"/>
    <xf numFmtId="1" fontId="22" fillId="0" borderId="0" xfId="0" applyNumberFormat="1" applyFont="1"/>
    <xf numFmtId="14" fontId="23" fillId="0" borderId="0" xfId="3" applyNumberFormat="1" applyFont="1"/>
    <xf numFmtId="3" fontId="23" fillId="0" borderId="0" xfId="1" applyNumberFormat="1" applyFont="1" applyBorder="1"/>
    <xf numFmtId="168" fontId="23" fillId="0" borderId="0" xfId="0" applyNumberFormat="1" applyFont="1"/>
    <xf numFmtId="14" fontId="22" fillId="0" borderId="0" xfId="1" applyNumberFormat="1" applyFont="1" applyBorder="1"/>
    <xf numFmtId="168" fontId="24" fillId="0" borderId="0" xfId="1" applyNumberFormat="1" applyFont="1" applyBorder="1"/>
    <xf numFmtId="1" fontId="24" fillId="0" borderId="0" xfId="1" applyNumberFormat="1" applyFont="1" applyBorder="1"/>
    <xf numFmtId="168" fontId="24" fillId="0" borderId="0" xfId="0" quotePrefix="1" applyNumberFormat="1" applyFont="1"/>
    <xf numFmtId="168" fontId="12" fillId="0" borderId="0" xfId="0" applyNumberFormat="1" applyFont="1"/>
    <xf numFmtId="0" fontId="31" fillId="0" borderId="0" xfId="0" applyFont="1"/>
    <xf numFmtId="1" fontId="32" fillId="0" borderId="0" xfId="0" applyNumberFormat="1" applyFont="1"/>
    <xf numFmtId="168" fontId="10" fillId="0" borderId="0" xfId="0" applyNumberFormat="1" applyFont="1"/>
    <xf numFmtId="168" fontId="9" fillId="0" borderId="0" xfId="0" applyNumberFormat="1" applyFont="1"/>
    <xf numFmtId="168" fontId="8" fillId="0" borderId="0" xfId="0" applyNumberFormat="1" applyFont="1"/>
    <xf numFmtId="0" fontId="33" fillId="0" borderId="0" xfId="9" applyFont="1"/>
    <xf numFmtId="0" fontId="34" fillId="0" borderId="0" xfId="9" applyFont="1"/>
    <xf numFmtId="1" fontId="8" fillId="0" borderId="0" xfId="0" applyNumberFormat="1" applyFont="1"/>
    <xf numFmtId="0" fontId="8" fillId="0" borderId="0" xfId="0" applyFont="1"/>
    <xf numFmtId="0" fontId="35" fillId="2" borderId="0" xfId="9" applyFont="1" applyFill="1" applyAlignment="1">
      <alignment horizontal="center" vertical="center"/>
    </xf>
    <xf numFmtId="168" fontId="7" fillId="0" borderId="0" xfId="0" quotePrefix="1" applyNumberFormat="1" applyFont="1"/>
    <xf numFmtId="168" fontId="7" fillId="0" borderId="0" xfId="0" applyNumberFormat="1" applyFont="1"/>
    <xf numFmtId="168" fontId="6" fillId="0" borderId="0" xfId="0" applyNumberFormat="1" applyFont="1"/>
    <xf numFmtId="168" fontId="5" fillId="0" borderId="0" xfId="0" applyNumberFormat="1" applyFont="1"/>
    <xf numFmtId="0" fontId="5" fillId="0" borderId="18" xfId="0" applyFont="1" applyBorder="1"/>
    <xf numFmtId="0" fontId="5" fillId="0" borderId="20" xfId="0" applyFont="1" applyBorder="1"/>
    <xf numFmtId="0" fontId="5" fillId="0" borderId="22" xfId="0" applyFont="1" applyBorder="1"/>
    <xf numFmtId="0" fontId="5" fillId="0" borderId="24" xfId="0" applyFont="1" applyBorder="1"/>
    <xf numFmtId="0" fontId="24" fillId="0" borderId="25" xfId="0" applyFont="1" applyBorder="1"/>
    <xf numFmtId="9" fontId="24" fillId="0" borderId="17" xfId="2" applyFont="1" applyBorder="1" applyAlignment="1">
      <alignment horizontal="center" vertical="center"/>
    </xf>
    <xf numFmtId="168" fontId="3" fillId="0" borderId="0" xfId="0" applyNumberFormat="1" applyFont="1"/>
    <xf numFmtId="168" fontId="2" fillId="0" borderId="0" xfId="0" applyNumberFormat="1" applyFont="1"/>
    <xf numFmtId="0" fontId="30" fillId="0" borderId="0" xfId="0" applyFont="1"/>
    <xf numFmtId="167" fontId="22" fillId="0" borderId="0" xfId="0" applyNumberFormat="1" applyFont="1"/>
    <xf numFmtId="168" fontId="1" fillId="0" borderId="0" xfId="0" applyNumberFormat="1" applyFont="1"/>
    <xf numFmtId="170" fontId="1" fillId="0" borderId="0" xfId="1" applyNumberFormat="1" applyFont="1" applyBorder="1"/>
    <xf numFmtId="168" fontId="1" fillId="0" borderId="0" xfId="0" quotePrefix="1" applyNumberFormat="1" applyFont="1"/>
    <xf numFmtId="168" fontId="1" fillId="0" borderId="0" xfId="1" applyNumberFormat="1" applyFont="1" applyBorder="1"/>
    <xf numFmtId="0" fontId="22" fillId="0" borderId="0" xfId="0" applyFont="1" applyAlignment="1">
      <alignment horizontal="center"/>
    </xf>
    <xf numFmtId="0" fontId="22" fillId="0" borderId="4" xfId="0" applyFont="1" applyBorder="1" applyAlignment="1">
      <alignment horizontal="center"/>
    </xf>
    <xf numFmtId="0" fontId="36" fillId="0" borderId="8" xfId="0" applyFont="1" applyBorder="1"/>
    <xf numFmtId="9" fontId="37" fillId="0" borderId="2" xfId="8" applyFont="1" applyBorder="1"/>
    <xf numFmtId="9" fontId="37" fillId="0" borderId="3" xfId="8" applyFont="1" applyBorder="1"/>
    <xf numFmtId="9" fontId="37" fillId="0" borderId="5" xfId="0" applyNumberFormat="1" applyFont="1" applyBorder="1"/>
    <xf numFmtId="9" fontId="37" fillId="0" borderId="5" xfId="8" applyFont="1" applyBorder="1"/>
    <xf numFmtId="0" fontId="33" fillId="0" borderId="4" xfId="9" applyFont="1" applyBorder="1"/>
    <xf numFmtId="0" fontId="23" fillId="0" borderId="14" xfId="0" applyFont="1" applyBorder="1"/>
    <xf numFmtId="1" fontId="23" fillId="0" borderId="13" xfId="0" applyNumberFormat="1" applyFont="1" applyBorder="1"/>
    <xf numFmtId="0" fontId="36" fillId="0" borderId="12" xfId="9" applyFont="1" applyBorder="1"/>
    <xf numFmtId="0" fontId="1" fillId="0" borderId="0" xfId="0" applyFont="1"/>
    <xf numFmtId="0" fontId="1" fillId="0" borderId="4" xfId="0" applyFont="1" applyBorder="1"/>
    <xf numFmtId="0" fontId="36" fillId="0" borderId="0" xfId="9" applyFont="1"/>
    <xf numFmtId="0" fontId="36" fillId="0" borderId="4" xfId="9" applyFont="1" applyBorder="1"/>
    <xf numFmtId="171" fontId="22" fillId="0" borderId="4" xfId="1" applyNumberFormat="1" applyFont="1" applyBorder="1" applyAlignment="1">
      <alignment horizontal="right"/>
    </xf>
    <xf numFmtId="167" fontId="22" fillId="0" borderId="4" xfId="2" applyNumberFormat="1" applyFont="1" applyBorder="1" applyAlignment="1">
      <alignment horizontal="right"/>
    </xf>
    <xf numFmtId="173" fontId="24" fillId="0" borderId="4" xfId="1" applyNumberFormat="1" applyFont="1" applyBorder="1"/>
    <xf numFmtId="3" fontId="24" fillId="0" borderId="1" xfId="0" applyNumberFormat="1" applyFont="1" applyBorder="1"/>
    <xf numFmtId="0" fontId="33" fillId="0" borderId="28" xfId="9" applyFont="1" applyBorder="1"/>
    <xf numFmtId="0" fontId="33" fillId="5" borderId="0" xfId="28" applyFont="1" applyBorder="1"/>
    <xf numFmtId="172" fontId="24" fillId="0" borderId="0" xfId="1" applyNumberFormat="1" applyFont="1" applyBorder="1"/>
    <xf numFmtId="172" fontId="22" fillId="0" borderId="0" xfId="1" applyNumberFormat="1" applyFont="1" applyBorder="1" applyAlignment="1">
      <alignment horizontal="right"/>
    </xf>
    <xf numFmtId="172" fontId="24" fillId="0" borderId="0" xfId="0" applyNumberFormat="1" applyFont="1"/>
    <xf numFmtId="172" fontId="22" fillId="0" borderId="4" xfId="1" applyNumberFormat="1" applyFont="1" applyBorder="1" applyAlignment="1">
      <alignment horizontal="right"/>
    </xf>
    <xf numFmtId="172" fontId="22" fillId="0" borderId="0" xfId="1" applyNumberFormat="1" applyFont="1" applyBorder="1"/>
    <xf numFmtId="172" fontId="1" fillId="0" borderId="0" xfId="1" applyNumberFormat="1" applyFont="1" applyBorder="1"/>
    <xf numFmtId="3" fontId="23" fillId="0" borderId="0" xfId="0" applyNumberFormat="1" applyFont="1" applyAlignment="1">
      <alignment horizontal="right"/>
    </xf>
    <xf numFmtId="9" fontId="22" fillId="0" borderId="0" xfId="8" applyFont="1" applyBorder="1" applyAlignment="1">
      <alignment horizontal="right"/>
    </xf>
    <xf numFmtId="170" fontId="24" fillId="0" borderId="2" xfId="0" applyNumberFormat="1" applyFont="1" applyBorder="1"/>
    <xf numFmtId="3" fontId="23" fillId="0" borderId="3" xfId="0" applyNumberFormat="1" applyFont="1" applyBorder="1" applyAlignment="1">
      <alignment horizontal="right"/>
    </xf>
    <xf numFmtId="9" fontId="22" fillId="0" borderId="3" xfId="8" applyFont="1" applyBorder="1" applyAlignment="1">
      <alignment horizontal="right"/>
    </xf>
    <xf numFmtId="167" fontId="24" fillId="0" borderId="5" xfId="0" applyNumberFormat="1" applyFont="1" applyBorder="1"/>
    <xf numFmtId="172" fontId="24" fillId="0" borderId="1" xfId="0" applyNumberFormat="1" applyFont="1" applyBorder="1"/>
    <xf numFmtId="174" fontId="24" fillId="0" borderId="1" xfId="0" applyNumberFormat="1" applyFont="1" applyBorder="1"/>
    <xf numFmtId="174" fontId="24" fillId="0" borderId="0" xfId="0" applyNumberFormat="1" applyFont="1"/>
    <xf numFmtId="172" fontId="24" fillId="0" borderId="4" xfId="1" applyNumberFormat="1" applyFont="1" applyBorder="1"/>
    <xf numFmtId="1" fontId="25" fillId="0" borderId="0" xfId="4" applyNumberFormat="1" applyFont="1" applyBorder="1" applyAlignment="1">
      <alignment horizontal="right"/>
    </xf>
    <xf numFmtId="168" fontId="1" fillId="0" borderId="4" xfId="0" applyNumberFormat="1" applyFont="1" applyBorder="1"/>
    <xf numFmtId="1" fontId="24" fillId="0" borderId="0" xfId="0" applyNumberFormat="1" applyFont="1" applyAlignment="1">
      <alignment horizontal="right"/>
    </xf>
    <xf numFmtId="0" fontId="16" fillId="0" borderId="0" xfId="4" applyFill="1"/>
    <xf numFmtId="167" fontId="22" fillId="0" borderId="0" xfId="3" applyNumberFormat="1" applyFont="1"/>
    <xf numFmtId="2" fontId="22" fillId="0" borderId="0" xfId="2" applyNumberFormat="1" applyFont="1" applyBorder="1" applyAlignment="1">
      <alignment horizontal="right"/>
    </xf>
    <xf numFmtId="172" fontId="22" fillId="0" borderId="0" xfId="1" applyNumberFormat="1" applyFont="1" applyAlignment="1">
      <alignment horizontal="right"/>
    </xf>
    <xf numFmtId="3" fontId="1" fillId="0" borderId="0" xfId="1" applyNumberFormat="1" applyFont="1" applyBorder="1"/>
    <xf numFmtId="1" fontId="1" fillId="0" borderId="0" xfId="0" applyNumberFormat="1" applyFont="1"/>
    <xf numFmtId="9" fontId="1" fillId="0" borderId="0" xfId="2" applyFont="1" applyBorder="1"/>
    <xf numFmtId="168" fontId="24" fillId="0" borderId="4" xfId="0" applyNumberFormat="1" applyFont="1" applyBorder="1"/>
    <xf numFmtId="167" fontId="24" fillId="0" borderId="0" xfId="2" applyNumberFormat="1" applyFont="1" applyBorder="1"/>
    <xf numFmtId="167" fontId="1" fillId="0" borderId="0" xfId="2" applyNumberFormat="1" applyFont="1" applyBorder="1"/>
    <xf numFmtId="173" fontId="24" fillId="0" borderId="0" xfId="1" applyNumberFormat="1" applyFont="1"/>
    <xf numFmtId="170" fontId="24" fillId="0" borderId="4" xfId="1" applyNumberFormat="1" applyFont="1" applyBorder="1"/>
    <xf numFmtId="167" fontId="22" fillId="0" borderId="4" xfId="2" applyNumberFormat="1" applyFont="1" applyBorder="1"/>
    <xf numFmtId="168" fontId="22" fillId="0" borderId="0" xfId="3" applyNumberFormat="1" applyFont="1" applyAlignment="1">
      <alignment horizontal="left"/>
    </xf>
    <xf numFmtId="0" fontId="0" fillId="5" borderId="0" xfId="28" applyFont="1" applyBorder="1"/>
    <xf numFmtId="0" fontId="13" fillId="6" borderId="0" xfId="29"/>
    <xf numFmtId="0" fontId="0" fillId="0" borderId="19" xfId="0" applyBorder="1"/>
    <xf numFmtId="0" fontId="0" fillId="0" borderId="0" xfId="0" applyAlignment="1">
      <alignment horizontal="center"/>
    </xf>
    <xf numFmtId="0" fontId="0" fillId="0" borderId="25" xfId="0" applyBorder="1"/>
    <xf numFmtId="0" fontId="0" fillId="0" borderId="23" xfId="0" applyBorder="1"/>
    <xf numFmtId="0" fontId="0" fillId="0" borderId="21" xfId="0" applyBorder="1"/>
    <xf numFmtId="9" fontId="37" fillId="0" borderId="0" xfId="8" applyFont="1" applyBorder="1"/>
    <xf numFmtId="9" fontId="37" fillId="0" borderId="0" xfId="0" applyNumberFormat="1" applyFont="1"/>
    <xf numFmtId="0" fontId="13" fillId="6" borderId="1" xfId="29" applyBorder="1"/>
    <xf numFmtId="1" fontId="22" fillId="0" borderId="4" xfId="3" applyNumberFormat="1" applyFont="1" applyBorder="1"/>
    <xf numFmtId="1" fontId="24" fillId="0" borderId="4" xfId="0" applyNumberFormat="1" applyFont="1" applyBorder="1"/>
    <xf numFmtId="168" fontId="13" fillId="6" borderId="0" xfId="29" applyNumberFormat="1"/>
    <xf numFmtId="0" fontId="16" fillId="0" borderId="4" xfId="4" applyFill="1" applyBorder="1"/>
    <xf numFmtId="167" fontId="24" fillId="0" borderId="4" xfId="2" applyNumberFormat="1" applyFont="1" applyBorder="1"/>
    <xf numFmtId="171" fontId="22" fillId="0" borderId="4" xfId="1" applyNumberFormat="1" applyFont="1" applyBorder="1"/>
    <xf numFmtId="3" fontId="23" fillId="0" borderId="7" xfId="0" applyNumberFormat="1" applyFont="1" applyBorder="1" applyAlignment="1">
      <alignment horizontal="left"/>
    </xf>
    <xf numFmtId="0" fontId="22" fillId="0" borderId="29" xfId="0" applyFont="1" applyBorder="1" applyAlignment="1">
      <alignment horizontal="left"/>
    </xf>
    <xf numFmtId="0" fontId="23" fillId="0" borderId="17" xfId="0" applyFont="1" applyBorder="1"/>
    <xf numFmtId="167" fontId="22" fillId="0" borderId="0" xfId="8" applyNumberFormat="1" applyFont="1" applyBorder="1"/>
    <xf numFmtId="9" fontId="22" fillId="0" borderId="30" xfId="8" applyFont="1" applyBorder="1"/>
    <xf numFmtId="3" fontId="23" fillId="0" borderId="17" xfId="0" applyNumberFormat="1" applyFont="1" applyBorder="1"/>
    <xf numFmtId="0" fontId="30" fillId="0" borderId="31" xfId="0" applyFont="1" applyBorder="1"/>
    <xf numFmtId="0" fontId="16" fillId="0" borderId="0" xfId="4" applyFill="1" applyBorder="1"/>
    <xf numFmtId="168" fontId="4" fillId="0" borderId="0" xfId="0" applyNumberFormat="1" applyFont="1"/>
    <xf numFmtId="0" fontId="30" fillId="0" borderId="0" xfId="0" applyFont="1" applyAlignment="1">
      <alignment horizontal="center"/>
    </xf>
    <xf numFmtId="9" fontId="22" fillId="0" borderId="0" xfId="8" applyFont="1" applyBorder="1"/>
    <xf numFmtId="0" fontId="30" fillId="0" borderId="14" xfId="0" applyFont="1" applyBorder="1" applyAlignment="1">
      <alignment horizontal="center"/>
    </xf>
    <xf numFmtId="0" fontId="22" fillId="0" borderId="11" xfId="0" applyFont="1" applyBorder="1"/>
    <xf numFmtId="167" fontId="22" fillId="0" borderId="11" xfId="8" applyNumberFormat="1" applyFont="1" applyBorder="1"/>
    <xf numFmtId="3" fontId="23" fillId="0" borderId="3" xfId="0" applyNumberFormat="1" applyFont="1" applyBorder="1"/>
    <xf numFmtId="9" fontId="22" fillId="0" borderId="32" xfId="8" applyFont="1" applyBorder="1"/>
    <xf numFmtId="167" fontId="22" fillId="0" borderId="0" xfId="3" applyNumberFormat="1" applyFont="1" applyAlignment="1">
      <alignment horizontal="right"/>
    </xf>
    <xf numFmtId="167" fontId="22" fillId="0" borderId="0" xfId="1" applyNumberFormat="1" applyFont="1" applyBorder="1" applyAlignment="1">
      <alignment horizontal="right"/>
    </xf>
    <xf numFmtId="167" fontId="22" fillId="0" borderId="0" xfId="1" applyNumberFormat="1" applyFont="1" applyBorder="1"/>
    <xf numFmtId="3" fontId="23" fillId="0" borderId="4" xfId="1" applyNumberFormat="1" applyFont="1" applyBorder="1"/>
    <xf numFmtId="0" fontId="22" fillId="0" borderId="0" xfId="2" applyNumberFormat="1" applyFont="1" applyBorder="1"/>
    <xf numFmtId="171" fontId="22" fillId="0" borderId="3" xfId="1" applyNumberFormat="1" applyFont="1" applyBorder="1" applyAlignment="1">
      <alignment horizontal="right"/>
    </xf>
    <xf numFmtId="171" fontId="22" fillId="0" borderId="5" xfId="1" applyNumberFormat="1" applyFont="1" applyBorder="1" applyAlignment="1">
      <alignment horizontal="right"/>
    </xf>
    <xf numFmtId="0" fontId="22" fillId="0" borderId="4" xfId="2" applyNumberFormat="1" applyFont="1" applyBorder="1"/>
    <xf numFmtId="0" fontId="16" fillId="0" borderId="0" xfId="4" applyFill="1" applyAlignment="1">
      <alignment horizontal="right"/>
    </xf>
    <xf numFmtId="170" fontId="22" fillId="0" borderId="0" xfId="1" applyNumberFormat="1" applyFont="1" applyBorder="1" applyAlignment="1"/>
    <xf numFmtId="3" fontId="23" fillId="0" borderId="0" xfId="1" applyNumberFormat="1" applyFont="1" applyBorder="1" applyAlignment="1">
      <alignment horizontal="right"/>
    </xf>
    <xf numFmtId="0" fontId="25" fillId="0" borderId="0" xfId="4" applyFont="1" applyFill="1" applyBorder="1" applyAlignment="1">
      <alignment horizontal="right"/>
    </xf>
    <xf numFmtId="0" fontId="16" fillId="0" borderId="0" xfId="4" applyFill="1" applyBorder="1" applyAlignment="1">
      <alignment horizontal="right"/>
    </xf>
    <xf numFmtId="0" fontId="13" fillId="6" borderId="0" xfId="29" applyBorder="1"/>
    <xf numFmtId="0" fontId="23" fillId="0" borderId="13" xfId="0" applyFont="1" applyBorder="1"/>
    <xf numFmtId="0" fontId="30" fillId="0" borderId="0" xfId="0" applyFont="1" applyAlignment="1">
      <alignment horizontal="left"/>
    </xf>
    <xf numFmtId="0" fontId="30" fillId="0" borderId="15" xfId="0" applyFont="1" applyBorder="1" applyAlignment="1">
      <alignment horizontal="left"/>
    </xf>
    <xf numFmtId="0" fontId="30" fillId="0" borderId="4" xfId="0" applyFont="1" applyBorder="1" applyAlignment="1">
      <alignment horizontal="left"/>
    </xf>
    <xf numFmtId="3" fontId="23" fillId="0" borderId="0" xfId="0" applyNumberFormat="1" applyFont="1" applyAlignment="1">
      <alignment horizontal="left"/>
    </xf>
    <xf numFmtId="0" fontId="22" fillId="0" borderId="30" xfId="0" applyFont="1" applyBorder="1" applyAlignment="1">
      <alignment horizontal="left"/>
    </xf>
    <xf numFmtId="175" fontId="22" fillId="0" borderId="27" xfId="13" applyNumberFormat="1" applyFont="1" applyBorder="1" applyAlignment="1">
      <alignment horizontal="right"/>
    </xf>
    <xf numFmtId="3" fontId="23" fillId="0" borderId="13" xfId="0" applyNumberFormat="1" applyFont="1" applyBorder="1"/>
    <xf numFmtId="0" fontId="30" fillId="0" borderId="33" xfId="0" applyFont="1" applyBorder="1"/>
    <xf numFmtId="0" fontId="30" fillId="0" borderId="15" xfId="0" applyFont="1" applyBorder="1"/>
    <xf numFmtId="0" fontId="30" fillId="0" borderId="4" xfId="0" applyFont="1" applyBorder="1"/>
    <xf numFmtId="9" fontId="24" fillId="0" borderId="26" xfId="2" applyFont="1" applyBorder="1" applyAlignment="1">
      <alignment horizontal="center" vertical="center"/>
    </xf>
    <xf numFmtId="9" fontId="24" fillId="0" borderId="27" xfId="2" applyFont="1" applyBorder="1" applyAlignment="1">
      <alignment horizontal="center" vertical="center"/>
    </xf>
    <xf numFmtId="0" fontId="0" fillId="0" borderId="0" xfId="0" applyBorder="1"/>
    <xf numFmtId="0" fontId="33" fillId="0" borderId="0" xfId="9" applyFont="1" applyBorder="1"/>
    <xf numFmtId="0" fontId="33" fillId="5" borderId="7" xfId="28" applyFont="1" applyBorder="1"/>
    <xf numFmtId="168" fontId="22" fillId="0" borderId="0" xfId="3" applyNumberFormat="1" applyFont="1" applyBorder="1"/>
    <xf numFmtId="1" fontId="22" fillId="0" borderId="0" xfId="3" applyNumberFormat="1" applyFont="1" applyBorder="1"/>
    <xf numFmtId="14" fontId="22" fillId="0" borderId="0" xfId="3" applyNumberFormat="1" applyFont="1" applyBorder="1"/>
    <xf numFmtId="14" fontId="23" fillId="0" borderId="4" xfId="0" applyNumberFormat="1" applyFont="1" applyBorder="1"/>
    <xf numFmtId="168" fontId="1" fillId="0" borderId="0" xfId="0" applyNumberFormat="1" applyFont="1" applyBorder="1" applyAlignment="1">
      <alignment wrapText="1"/>
    </xf>
    <xf numFmtId="168" fontId="7" fillId="0" borderId="0" xfId="0" applyNumberFormat="1" applyFont="1" applyBorder="1"/>
    <xf numFmtId="1" fontId="24" fillId="0" borderId="0" xfId="0" applyNumberFormat="1" applyFont="1" applyBorder="1"/>
    <xf numFmtId="168" fontId="24" fillId="0" borderId="0" xfId="0" applyNumberFormat="1" applyFont="1" applyBorder="1"/>
    <xf numFmtId="168" fontId="1" fillId="0" borderId="0" xfId="0" applyNumberFormat="1" applyFont="1" applyBorder="1"/>
  </cellXfs>
  <cellStyles count="30">
    <cellStyle name="1000-sep (2 dec) 2" xfId="10" xr:uid="{00000000-0005-0000-0000-000000000000}"/>
    <cellStyle name="1000-sep (2 dec) 2 2" xfId="11" xr:uid="{00000000-0005-0000-0000-000001000000}"/>
    <cellStyle name="1000-sep (2 dec) 3" xfId="12" xr:uid="{00000000-0005-0000-0000-000002000000}"/>
    <cellStyle name="1000-sep (2 dec) 4" xfId="5" xr:uid="{00000000-0005-0000-0000-000003000000}"/>
    <cellStyle name="20 % - Farve4" xfId="29" builtinId="42"/>
    <cellStyle name="Bemærk!" xfId="28" builtinId="10"/>
    <cellStyle name="Komma" xfId="1" builtinId="3"/>
    <cellStyle name="Komma 2" xfId="13" xr:uid="{00000000-0005-0000-0000-000005000000}"/>
    <cellStyle name="Link" xfId="4" builtinId="8"/>
    <cellStyle name="Normal" xfId="0" builtinId="0"/>
    <cellStyle name="Normal 2" xfId="6" xr:uid="{00000000-0005-0000-0000-000008000000}"/>
    <cellStyle name="Normal 2 2" xfId="14" xr:uid="{00000000-0005-0000-0000-000009000000}"/>
    <cellStyle name="Normal 3" xfId="15" xr:uid="{00000000-0005-0000-0000-00000A000000}"/>
    <cellStyle name="Normal 3 2" xfId="7" xr:uid="{00000000-0005-0000-0000-00000B000000}"/>
    <cellStyle name="Normal 4" xfId="9" xr:uid="{00000000-0005-0000-0000-00000C000000}"/>
    <cellStyle name="Normal 4 2" xfId="16" xr:uid="{00000000-0005-0000-0000-00000D000000}"/>
    <cellStyle name="Normal 5" xfId="17" xr:uid="{00000000-0005-0000-0000-00000E000000}"/>
    <cellStyle name="Normal 6" xfId="18" xr:uid="{00000000-0005-0000-0000-00000F000000}"/>
    <cellStyle name="Normal 6 2" xfId="19" xr:uid="{00000000-0005-0000-0000-000010000000}"/>
    <cellStyle name="Normal 7" xfId="3" xr:uid="{00000000-0005-0000-0000-000011000000}"/>
    <cellStyle name="Normal 8" xfId="20" xr:uid="{00000000-0005-0000-0000-000012000000}"/>
    <cellStyle name="Procent" xfId="2" builtinId="5"/>
    <cellStyle name="Procent 2" xfId="8" xr:uid="{00000000-0005-0000-0000-000014000000}"/>
    <cellStyle name="Procent 2 2" xfId="21" xr:uid="{00000000-0005-0000-0000-000015000000}"/>
    <cellStyle name="Procent 3" xfId="22" xr:uid="{00000000-0005-0000-0000-000016000000}"/>
    <cellStyle name="Procent 4" xfId="23" xr:uid="{00000000-0005-0000-0000-000017000000}"/>
    <cellStyle name="Procent 5" xfId="24" xr:uid="{00000000-0005-0000-0000-000018000000}"/>
    <cellStyle name="Procent 6" xfId="25" xr:uid="{00000000-0005-0000-0000-000019000000}"/>
    <cellStyle name="Procent 7" xfId="27" xr:uid="{00000000-0005-0000-0000-00001A000000}"/>
    <cellStyle name="Ugyldig" xfId="26" builtinId="27"/>
  </cellStyles>
  <dxfs count="439">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00B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00B05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00B050"/>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ont>
        <color rgb="FF9C0006"/>
      </font>
      <fill>
        <patternFill>
          <bgColor rgb="FFFFC7CE"/>
        </patternFill>
      </fill>
    </dxf>
    <dxf>
      <font>
        <color rgb="FF006100"/>
      </font>
      <fill>
        <patternFill>
          <bgColor rgb="FFC6EFCE"/>
        </patternFill>
      </fill>
    </dxf>
    <dxf>
      <fill>
        <patternFill>
          <bgColor rgb="FF00B050"/>
        </patternFill>
      </fill>
    </dxf>
    <dxf>
      <font>
        <color rgb="FF006100"/>
      </font>
      <fill>
        <patternFill>
          <bgColor rgb="FFC6EFCE"/>
        </patternFill>
      </fill>
    </dxf>
    <dxf>
      <font>
        <color rgb="FF9C0006"/>
      </font>
      <fill>
        <patternFill>
          <bgColor rgb="FFFFC7CE"/>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00B050"/>
        </patternFill>
      </fill>
    </dxf>
    <dxf>
      <font>
        <color rgb="FF9C0006"/>
      </font>
      <fill>
        <patternFill>
          <bgColor rgb="FFFFC7CE"/>
        </patternFill>
      </fill>
    </dxf>
    <dxf>
      <font>
        <color rgb="FF006100"/>
      </font>
      <fill>
        <patternFill>
          <bgColor rgb="FFC6EFCE"/>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00B050"/>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border>
        <left/>
        <right/>
        <top/>
        <bottom/>
        <vertical/>
        <horizontal/>
      </border>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auto="1"/>
      </font>
      <fill>
        <patternFill patternType="none">
          <bgColor auto="1"/>
        </patternFill>
      </fill>
      <border>
        <left/>
        <right/>
        <top/>
        <bottom/>
        <vertical/>
        <horizontal/>
      </border>
    </dxf>
    <dxf>
      <font>
        <color auto="1"/>
      </font>
      <fill>
        <patternFill patternType="none">
          <bgColor auto="1"/>
        </patternFill>
      </fill>
      <border>
        <left/>
        <right/>
        <top/>
        <bottom/>
        <vertical/>
        <horizontal/>
      </border>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patternType="none">
          <bgColor auto="1"/>
        </patternFill>
      </fill>
      <border>
        <left/>
        <right/>
        <top/>
        <bottom/>
        <vertical/>
        <horizontal/>
      </border>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numFmt numFmtId="168" formatCode="0.0"/>
      <border diagonalUp="0" diagonalDown="0">
        <left/>
        <right/>
        <top/>
        <bottom style="medium">
          <color indexed="64"/>
        </bottom>
        <vertical/>
        <horizontal/>
      </border>
    </dxf>
    <dxf>
      <font>
        <b val="0"/>
        <i val="0"/>
        <strike val="0"/>
        <condense val="0"/>
        <extend val="0"/>
        <outline val="0"/>
        <shadow val="0"/>
        <u val="none"/>
        <vertAlign val="baseline"/>
        <sz val="12"/>
        <color theme="1"/>
        <name val="Calibri"/>
        <family val="2"/>
        <scheme val="minor"/>
      </font>
      <numFmt numFmtId="168" formatCode="0.0"/>
    </dxf>
    <dxf>
      <font>
        <b val="0"/>
        <i val="0"/>
        <strike val="0"/>
        <condense val="0"/>
        <extend val="0"/>
        <outline val="0"/>
        <shadow val="0"/>
        <u val="none"/>
        <vertAlign val="baseline"/>
        <sz val="12"/>
        <color theme="1"/>
        <name val="Calibri"/>
        <family val="2"/>
        <scheme val="minor"/>
      </font>
      <numFmt numFmtId="1" formatCode="0"/>
    </dxf>
    <dxf>
      <font>
        <b val="0"/>
        <i val="0"/>
        <strike val="0"/>
        <condense val="0"/>
        <extend val="0"/>
        <outline val="0"/>
        <shadow val="0"/>
        <u val="none"/>
        <vertAlign val="baseline"/>
        <sz val="12"/>
        <color theme="1"/>
        <name val="Calibri"/>
        <family val="2"/>
        <scheme val="minor"/>
      </font>
      <numFmt numFmtId="168" formatCode="0.0"/>
    </dxf>
    <dxf>
      <font>
        <b val="0"/>
        <i val="0"/>
        <strike val="0"/>
        <condense val="0"/>
        <extend val="0"/>
        <outline val="0"/>
        <shadow val="0"/>
        <u val="none"/>
        <vertAlign val="baseline"/>
        <sz val="12"/>
        <color theme="1"/>
        <name val="Calibri"/>
        <family val="2"/>
        <scheme val="minor"/>
      </font>
      <numFmt numFmtId="168" formatCode="0.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dxf>
    <dxf>
      <font>
        <b val="0"/>
        <i val="0"/>
        <strike val="0"/>
        <condense val="0"/>
        <extend val="0"/>
        <outline val="0"/>
        <shadow val="0"/>
        <u val="none"/>
        <vertAlign val="baseline"/>
        <sz val="12"/>
        <color indexed="8"/>
        <name val="Calibri"/>
        <family val="2"/>
        <scheme val="minor"/>
      </font>
      <numFmt numFmtId="3" formatCode="#,##0"/>
    </dxf>
    <dxf>
      <font>
        <b val="0"/>
        <i val="0"/>
        <strike val="0"/>
        <condense val="0"/>
        <extend val="0"/>
        <outline val="0"/>
        <shadow val="0"/>
        <u val="none"/>
        <vertAlign val="baseline"/>
        <sz val="12"/>
        <color indexed="8"/>
        <name val="Calibri"/>
        <family val="2"/>
        <scheme val="minor"/>
      </font>
      <numFmt numFmtId="3" formatCode="#,##0"/>
    </dxf>
    <dxf>
      <font>
        <b val="0"/>
        <i val="0"/>
        <strike val="0"/>
        <condense val="0"/>
        <extend val="0"/>
        <outline val="0"/>
        <shadow val="0"/>
        <u val="none"/>
        <vertAlign val="baseline"/>
        <sz val="12"/>
        <color indexed="8"/>
        <name val="Calibri"/>
        <family val="2"/>
        <scheme val="minor"/>
      </font>
      <numFmt numFmtId="3" formatCode="#,##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indexed="8"/>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9" formatCode="dd/mm/yyyy"/>
    </dxf>
    <dxf>
      <font>
        <b val="0"/>
        <i val="0"/>
        <strike val="0"/>
        <condense val="0"/>
        <extend val="0"/>
        <outline val="0"/>
        <shadow val="0"/>
        <u val="none"/>
        <vertAlign val="baseline"/>
        <sz val="12"/>
        <color auto="1"/>
        <name val="Calibri"/>
        <family val="2"/>
        <scheme val="minor"/>
      </font>
      <numFmt numFmtId="19" formatCode="dd/mm/yyyy"/>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19" formatCode="dd/mm/yyyy"/>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1" formatCode="0"/>
    </dxf>
    <dxf>
      <font>
        <b val="0"/>
        <i val="0"/>
        <strike val="0"/>
        <condense val="0"/>
        <extend val="0"/>
        <outline val="0"/>
        <shadow val="0"/>
        <u val="none"/>
        <vertAlign val="baseline"/>
        <sz val="12"/>
        <color auto="1"/>
        <name val="Calibri"/>
        <family val="2"/>
        <scheme val="minor"/>
      </font>
      <numFmt numFmtId="1" formatCode="0"/>
    </dxf>
    <dxf>
      <font>
        <b val="0"/>
        <i val="0"/>
        <strike val="0"/>
        <condense val="0"/>
        <extend val="0"/>
        <outline val="0"/>
        <shadow val="0"/>
        <u val="none"/>
        <vertAlign val="baseline"/>
        <sz val="12"/>
        <color auto="1"/>
        <name val="Calibri"/>
        <family val="2"/>
        <scheme val="minor"/>
      </font>
      <numFmt numFmtId="168" formatCode="0.0"/>
      <border diagonalUp="0" diagonalDown="0">
        <left/>
        <right/>
        <top/>
        <bottom style="medium">
          <color indexed="64"/>
        </bottom>
        <vertical/>
        <horizontal/>
      </border>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ertAlign val="baseline"/>
        <sz val="12"/>
        <color theme="10"/>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2"/>
        <color auto="1"/>
        <name val="Calibri"/>
        <family val="2"/>
        <scheme val="minor"/>
      </font>
      <alignment horizontal="right"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numFmt numFmtId="168" formatCode="0.0"/>
      <fill>
        <patternFill patternType="solid">
          <fgColor indexed="64"/>
          <bgColor theme="3" tint="-0.249977111117893"/>
        </patternFill>
      </fill>
      <alignment horizontal="center" vertical="center" textRotation="0" wrapText="1" indent="0" justifyLastLine="0" shrinkToFit="0" readingOrder="0"/>
    </dxf>
    <dxf>
      <fill>
        <patternFill>
          <bgColor theme="4" tint="0.59996337778862885"/>
        </patternFill>
      </fill>
    </dxf>
  </dxfs>
  <tableStyles count="2" defaultTableStyle="TableStyleMedium2" defaultPivotStyle="PivotStyleLight16">
    <tableStyle name="Pivottabeltypografi 1" table="0" count="0" xr9:uid="{00000000-0011-0000-FFFF-FFFF00000000}"/>
    <tableStyle name="Tabeltypografi 1" pivot="0" count="1" xr9:uid="{00000000-0011-0000-FFFF-FFFF01000000}">
      <tableStyleElement type="firstRowStripe" dxfId="43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 Id="rId9"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da-DK"/>
              <a:t>Tilfredshed</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da-DK"/>
        </a:p>
      </c:txPr>
    </c:title>
    <c:autoTitleDeleted val="0"/>
    <c:plotArea>
      <c:layout/>
      <c:pieChart>
        <c:varyColors val="1"/>
        <c:ser>
          <c:idx val="0"/>
          <c:order val="0"/>
          <c:dPt>
            <c:idx val="0"/>
            <c:bubble3D val="0"/>
            <c:spPr>
              <a:solidFill>
                <a:schemeClr val="accent1">
                  <a:tint val="4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3BC1-4038-AE46-A58AE003108C}"/>
              </c:ext>
            </c:extLst>
          </c:dPt>
          <c:dPt>
            <c:idx val="1"/>
            <c:bubble3D val="0"/>
            <c:spPr>
              <a:solidFill>
                <a:schemeClr val="accent1">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504-4F3E-B136-F82E58B4DD1B}"/>
              </c:ext>
            </c:extLst>
          </c:dPt>
          <c:dPt>
            <c:idx val="2"/>
            <c:bubble3D val="0"/>
            <c:spPr>
              <a:solidFill>
                <a:schemeClr val="accent1">
                  <a:tint val="83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504-4F3E-B136-F82E58B4DD1B}"/>
              </c:ext>
            </c:extLst>
          </c:dPt>
          <c:dPt>
            <c:idx val="3"/>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BC1-4038-AE46-A58AE003108C}"/>
              </c:ext>
            </c:extLst>
          </c:dPt>
          <c:dPt>
            <c:idx val="4"/>
            <c:bubble3D val="0"/>
            <c:spPr>
              <a:solidFill>
                <a:schemeClr val="accent1">
                  <a:shade val="82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504-4F3E-B136-F82E58B4DD1B}"/>
              </c:ext>
            </c:extLst>
          </c:dPt>
          <c:dPt>
            <c:idx val="5"/>
            <c:bubble3D val="0"/>
            <c:spPr>
              <a:solidFill>
                <a:schemeClr val="accent1">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504-4F3E-B136-F82E58B4DD1B}"/>
              </c:ext>
            </c:extLst>
          </c:dPt>
          <c:dPt>
            <c:idx val="6"/>
            <c:bubble3D val="0"/>
            <c:spPr>
              <a:solidFill>
                <a:schemeClr val="accent1">
                  <a:shade val="47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BC1-4038-AE46-A58AE003108C}"/>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t>Tilfreds</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da-DK"/>
                </a:p>
              </c:txPr>
              <c:dLblPos val="outEnd"/>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2-3BC1-4038-AE46-A58AE003108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65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3-B504-4F3E-B136-F82E58B4DD1B}"/>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3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5-B504-4F3E-B136-F82E58B4DD1B}"/>
                </c:ext>
              </c:extLst>
            </c:dLbl>
            <c:dLbl>
              <c:idx val="3"/>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t>Utilfreds</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da-DK"/>
                </a:p>
              </c:txPr>
              <c:dLblPos val="outEnd"/>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3BC1-4038-AE46-A58AE003108C}"/>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2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9-B504-4F3E-B136-F82E58B4DD1B}"/>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65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B-B504-4F3E-B136-F82E58B4DD1B}"/>
                </c:ext>
              </c:extLst>
            </c:dLbl>
            <c:dLbl>
              <c:idx val="6"/>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t>Ikke angivet</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da-DK"/>
                </a:p>
              </c:txPr>
              <c:dLblPos val="outEnd"/>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BC1-4038-AE46-A58AE003108C}"/>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Masterark!$FM$314:$FM$320</c:f>
              <c:numCache>
                <c:formatCode>0%</c:formatCode>
                <c:ptCount val="7"/>
                <c:pt idx="0">
                  <c:v>0.52317880794701987</c:v>
                </c:pt>
                <c:pt idx="3">
                  <c:v>0.13576158940397351</c:v>
                </c:pt>
                <c:pt idx="6">
                  <c:v>0.34105960264900664</c:v>
                </c:pt>
              </c:numCache>
            </c:numRef>
          </c:val>
          <c:extLst>
            <c:ext xmlns:c16="http://schemas.microsoft.com/office/drawing/2014/chart" uri="{C3380CC4-5D6E-409C-BE32-E72D297353CC}">
              <c16:uniqueId val="{00000000-3BC1-4038-AE46-A58AE003108C}"/>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da-DK"/>
              <a:t>Regioner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da-DK"/>
        </a:p>
      </c:txPr>
    </c:title>
    <c:autoTitleDeleted val="0"/>
    <c:plotArea>
      <c:layout/>
      <c:barChart>
        <c:barDir val="col"/>
        <c:grouping val="clustered"/>
        <c:varyColors val="0"/>
        <c:ser>
          <c:idx val="0"/>
          <c:order val="0"/>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Masterark!$A$315:$A$319</c:f>
              <c:strCache>
                <c:ptCount val="5"/>
                <c:pt idx="0">
                  <c:v>Nordjylland</c:v>
                </c:pt>
                <c:pt idx="1">
                  <c:v>Midtjylland</c:v>
                </c:pt>
                <c:pt idx="2">
                  <c:v>Syddanmark</c:v>
                </c:pt>
                <c:pt idx="3">
                  <c:v>Sjælland</c:v>
                </c:pt>
                <c:pt idx="4">
                  <c:v>Hovedstaden</c:v>
                </c:pt>
              </c:strCache>
            </c:strRef>
          </c:cat>
          <c:val>
            <c:numRef>
              <c:f>Masterark!$C$315:$C$319</c:f>
              <c:numCache>
                <c:formatCode>0%</c:formatCode>
                <c:ptCount val="5"/>
                <c:pt idx="0">
                  <c:v>9.3645484949832769E-2</c:v>
                </c:pt>
                <c:pt idx="1">
                  <c:v>0.28093645484949831</c:v>
                </c:pt>
                <c:pt idx="2">
                  <c:v>0.29431438127090304</c:v>
                </c:pt>
                <c:pt idx="3">
                  <c:v>0.10702341137123746</c:v>
                </c:pt>
                <c:pt idx="4">
                  <c:v>0.22408026755852842</c:v>
                </c:pt>
              </c:numCache>
            </c:numRef>
          </c:val>
          <c:extLst>
            <c:ext xmlns:c16="http://schemas.microsoft.com/office/drawing/2014/chart" uri="{C3380CC4-5D6E-409C-BE32-E72D297353CC}">
              <c16:uniqueId val="{00000000-A96D-4DEA-8AE7-F2CD19334C4D}"/>
            </c:ext>
          </c:extLst>
        </c:ser>
        <c:dLbls>
          <c:dLblPos val="outEnd"/>
          <c:showLegendKey val="0"/>
          <c:showVal val="1"/>
          <c:showCatName val="0"/>
          <c:showSerName val="0"/>
          <c:showPercent val="0"/>
          <c:showBubbleSize val="0"/>
        </c:dLbls>
        <c:gapWidth val="164"/>
        <c:overlap val="-22"/>
        <c:axId val="539527336"/>
        <c:axId val="539528320"/>
      </c:barChart>
      <c:catAx>
        <c:axId val="53952733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39528320"/>
        <c:crosses val="autoZero"/>
        <c:auto val="1"/>
        <c:lblAlgn val="ctr"/>
        <c:lblOffset val="100"/>
        <c:noMultiLvlLbl val="0"/>
      </c:catAx>
      <c:valAx>
        <c:axId val="539528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39527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166</xdr:col>
      <xdr:colOff>29765</xdr:colOff>
      <xdr:row>322</xdr:row>
      <xdr:rowOff>15476</xdr:rowOff>
    </xdr:from>
    <xdr:to>
      <xdr:col>168</xdr:col>
      <xdr:colOff>1166812</xdr:colOff>
      <xdr:row>334</xdr:row>
      <xdr:rowOff>23812</xdr:rowOff>
    </xdr:to>
    <xdr:graphicFrame macro="">
      <xdr:nvGraphicFramePr>
        <xdr:cNvPr id="2" name="Diagram 1">
          <a:extLst>
            <a:ext uri="{FF2B5EF4-FFF2-40B4-BE49-F238E27FC236}">
              <a16:creationId xmlns:a16="http://schemas.microsoft.com/office/drawing/2014/main" id="{4BA7F9EC-7250-4FD6-9267-735D37134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321</xdr:row>
      <xdr:rowOff>11907</xdr:rowOff>
    </xdr:from>
    <xdr:to>
      <xdr:col>1</xdr:col>
      <xdr:colOff>738188</xdr:colOff>
      <xdr:row>331</xdr:row>
      <xdr:rowOff>190501</xdr:rowOff>
    </xdr:to>
    <xdr:graphicFrame macro="">
      <xdr:nvGraphicFramePr>
        <xdr:cNvPr id="5" name="Diagram 4">
          <a:extLst>
            <a:ext uri="{FF2B5EF4-FFF2-40B4-BE49-F238E27FC236}">
              <a16:creationId xmlns:a16="http://schemas.microsoft.com/office/drawing/2014/main" id="{042E82DE-DB7C-4B9E-AA68-11B52F314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Jens Holm Jensen" id="{7AED1816-FB8C-4AFC-AF26-CB249E926047}" userId="S::jhj@nordiskemedier.dk::38aa9df5-d342-4485-88ed-9c63ca10a7fc"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BCB5F4-02ED-4203-AE8B-3BC4DC2959F3}" name="Tabel2" displayName="Tabel2" ref="A1:KA304" totalsRowShown="0" headerRowDxfId="437" dataDxfId="436" dataCellStyle="Komma">
  <autoFilter ref="A1:KA304" xr:uid="{FEBCB5F4-02ED-4203-AE8B-3BC4DC2959F3}"/>
  <sortState xmlns:xlrd2="http://schemas.microsoft.com/office/spreadsheetml/2017/richdata2" ref="A2:KA304">
    <sortCondition ref="A1:A304"/>
  </sortState>
  <tableColumns count="287">
    <tableColumn id="1" xr3:uid="{F115E925-49AC-40DA-8458-B2D4ED984244}" name="Virksomhedsnavn" dataDxfId="435" dataCellStyle="Normal 4"/>
    <tableColumn id="2" xr3:uid="{78A24480-E4AB-4685-84A7-DA51628CE718}" name="CVR" dataDxfId="434" dataCellStyle="Link"/>
    <tableColumn id="3" xr3:uid="{386C4305-20FB-4FA2-AC07-A7806B105867}" name="Underbranche" dataDxfId="433" dataCellStyle="Normal 7"/>
    <tableColumn id="354" xr3:uid="{574207B7-DA4C-49C2-89A5-BEED72799719}" name="Adgangskrav, mindst;" dataDxfId="432" dataCellStyle="Normal 7"/>
    <tableColumn id="4" xr3:uid="{B56AC193-044E-402A-9259-EC5EAB4E0748}" name="Branchekode" dataDxfId="431" dataCellStyle="Normal 7"/>
    <tableColumn id="5" xr3:uid="{288FA82D-2689-4933-94A9-1C3F278FD74F}" name="Bibrancher" dataDxfId="430" dataCellStyle="Normal 7"/>
    <tableColumn id="6" xr3:uid="{D1DF2F8D-50C8-4CC6-BEDE-E5C7E73C255B}" name="Underselskab" dataDxfId="429" dataCellStyle="Normal 7"/>
    <tableColumn id="7" xr3:uid="{98DDA5AF-55D9-4C19-B9A8-82AA65170986}" name="Regnskab udsendt" dataDxfId="428" dataCellStyle="Normal 2"/>
    <tableColumn id="292" xr3:uid="{D5F9EA31-D767-40AD-9BDD-611906B15119}" name="Luk 2024" dataDxfId="427" dataCellStyle="Normal 7"/>
    <tableColumn id="291" xr3:uid="{A0AA8B86-BD56-42E7-8EE0-791B41B2311C}" name="Luk 2023" dataDxfId="426" dataCellStyle="Normal 7"/>
    <tableColumn id="229" xr3:uid="{A37F3419-6D4B-44C2-953F-425CC1896D12}" name="Luk 2022" dataDxfId="425" dataCellStyle="Normal 2"/>
    <tableColumn id="230" xr3:uid="{6D08261E-D14E-4D93-94C7-5C71F036B222}" name="Luk 2021" dataDxfId="424" dataCellStyle="Normal 2"/>
    <tableColumn id="8" xr3:uid="{6B42B962-CAA0-4866-A98A-CC9330FB5903}" name="Luk 2020" dataDxfId="423" dataCellStyle="Normal 7"/>
    <tableColumn id="294" xr3:uid="{A86B7A79-5F41-4CBD-A4AE-E07A57492BD9}" name="Vækst i omsætning 2024" dataDxfId="422" dataCellStyle="Normal 7">
      <calculatedColumnFormula>U2/V2-1</calculatedColumnFormula>
    </tableColumn>
    <tableColumn id="293" xr3:uid="{14D698A7-D1BC-4BDE-9BA2-EC263F26123F}" name="Vækst i omsætning 2023" dataDxfId="421" dataCellStyle="Normal 7">
      <calculatedColumnFormula>V2/W2-1</calculatedColumnFormula>
    </tableColumn>
    <tableColumn id="231" xr3:uid="{CF559A5E-C4A4-4BBD-9D83-6177C0E58C23}" name="Vækst i omsætning 2022" dataDxfId="420" dataCellStyle="Normal 7">
      <calculatedColumnFormula>W2/X2-1</calculatedColumnFormula>
    </tableColumn>
    <tableColumn id="232" xr3:uid="{116501FE-9CEE-48A9-9405-9ED8C4B252AE}" name="Vækst i omsætning 2021" dataDxfId="419" dataCellStyle="Normal 7">
      <calculatedColumnFormula>X2/Y2-1</calculatedColumnFormula>
    </tableColumn>
    <tableColumn id="16" xr3:uid="{A1501B46-EB7F-42AB-90ED-2CD7F45CEE62}" name="Vækst i omsætning 2020" dataDxfId="418" dataCellStyle="Normal 7">
      <calculatedColumnFormula>Y2/Z2-1</calculatedColumnFormula>
    </tableColumn>
    <tableColumn id="9" xr3:uid="{3FA4F7CB-13C6-43AE-BD9E-0DC6DFD93574}" name="Nominel  2024 - omsætning" dataDxfId="417" dataCellStyle="Normal 7">
      <calculatedColumnFormula>U2-V2</calculatedColumnFormula>
    </tableColumn>
    <tableColumn id="10" xr3:uid="{92AF8B1C-23F9-4C72-AB03-B2D0DC0BED36}" name="Nominel  2023 - omsætning" dataDxfId="416" dataCellStyle="Normal 7">
      <calculatedColumnFormula>V2-W2</calculatedColumnFormula>
    </tableColumn>
    <tableColumn id="296" xr3:uid="{6FDC8C1E-C86C-4368-A671-9425BD33BC0A}" name="2024 - Omsætning" dataDxfId="415" dataCellStyle="Komma"/>
    <tableColumn id="295" xr3:uid="{06D5D19B-68CA-4A7A-8831-8F752C0D1C57}" name="2023 - Omsætning" dataDxfId="414" dataCellStyle="Komma"/>
    <tableColumn id="243" xr3:uid="{1A27FB0A-71EE-485B-9B5F-081FC9D16C54}" name="2022 - Omsætning" dataDxfId="413" dataCellStyle="Komma"/>
    <tableColumn id="233" xr3:uid="{B892994F-5EB2-4B77-BDF5-9222550B0F36}" name="2021 - Omsætning" dataDxfId="412" dataCellStyle="Komma"/>
    <tableColumn id="22" xr3:uid="{5083D83C-BC48-4DBE-8409-BB6EAB99A697}" name="2020 - Omsætning" dataDxfId="411" dataCellStyle="Komma"/>
    <tableColumn id="23" xr3:uid="{92F19CAE-937D-4893-8F0F-BE2DD5198F83}" name="2019 - Omsætning" dataDxfId="410" dataCellStyle="Komma"/>
    <tableColumn id="24" xr3:uid="{0A2A7E01-A8B8-4F99-8A9F-94CDAA2F3C45}" name="2018 - Omsætning" dataDxfId="409" dataCellStyle="Komma"/>
    <tableColumn id="25" xr3:uid="{C7A280BF-98B3-4560-8514-ECAAB303CBFD}" name="2017 - Omsætning" dataDxfId="408" dataCellStyle="Komma"/>
    <tableColumn id="26" xr3:uid="{08BFE264-B6FC-4CA8-96EE-620521D46CC1}" name="2016 - Omsætning" dataDxfId="407" dataCellStyle="Komma"/>
    <tableColumn id="27" xr3:uid="{8AC6D898-F188-428D-AD46-2308039C00C3}" name="2015 - Omsætning" dataDxfId="406" dataCellStyle="Komma"/>
    <tableColumn id="28" xr3:uid="{A4B28EDF-FC9A-4A82-9B7E-36AD4B73581A}" name="2014 - Omsætning" dataDxfId="405" dataCellStyle="Komma"/>
    <tableColumn id="29" xr3:uid="{66A21C58-BF2F-445E-93FF-E1C2E48D9B44}" name="2013 - Omsætning" dataDxfId="404" dataCellStyle="Komma"/>
    <tableColumn id="297" xr3:uid="{7BD7D4D8-C072-4D6E-9874-73DC2DDDCF89}" name="Vækst i bruttofortjeneste 2024" dataDxfId="403" dataCellStyle="Komma">
      <calculatedColumnFormula>(AN2-AO2)/ABS(AO2)</calculatedColumnFormula>
    </tableColumn>
    <tableColumn id="298" xr3:uid="{DDDB9A12-D63B-4137-A532-2D0CFE32A460}" name="Vækst i bruttofortjeneste 2023" dataDxfId="402" dataCellStyle="Komma">
      <calculatedColumnFormula>(AO2-AP2)/ABS(AP2)</calculatedColumnFormula>
    </tableColumn>
    <tableColumn id="244" xr3:uid="{6D61CE2A-C8AC-4459-81B0-C8612F6F1863}" name="Vækst i bruttofortjeneste 2022" dataDxfId="401" dataCellStyle="Komma">
      <calculatedColumnFormula>(AP2-AQ2)/ABS(AQ2)</calculatedColumnFormula>
    </tableColumn>
    <tableColumn id="234" xr3:uid="{74B7456D-6FC3-478A-9035-4C92109187A0}" name="Vækst i bruttofortjeneste 2021" dataDxfId="400" dataCellStyle="Komma">
      <calculatedColumnFormula>(AQ2-AR2)/ABS(AR2)</calculatedColumnFormula>
    </tableColumn>
    <tableColumn id="30" xr3:uid="{97E168D3-5CA1-4CE4-9076-EB4B468EC064}" name="Vækst i bruttofortjeneste 2020" dataDxfId="399" dataCellStyle="Procent">
      <calculatedColumnFormula>(AR2-AS2)/ABS(AS2)</calculatedColumnFormula>
    </tableColumn>
    <tableColumn id="11" xr3:uid="{92FC380F-E737-4575-9663-3D0063C616F6}" name="Nominel 2024- Brutto" dataDxfId="398" dataCellStyle="Procent">
      <calculatedColumnFormula>AO2-AP2</calculatedColumnFormula>
    </tableColumn>
    <tableColumn id="12" xr3:uid="{0ECD21AD-89A4-4886-AD29-82D66F9888E6}" name="Nominel 2023- Brutto" dataDxfId="397" dataCellStyle="Procent">
      <calculatedColumnFormula>AP2-AQ2</calculatedColumnFormula>
    </tableColumn>
    <tableColumn id="299" xr3:uid="{C8E7D2D0-35D1-40D4-8659-23E5EEC524F4}" name="2024 - Bruttofortjeneste" dataDxfId="396" dataCellStyle="Komma"/>
    <tableColumn id="300" xr3:uid="{2E550F3E-C676-41A6-A58F-FAC0C1877D4F}" name="2023 - Bruttofortjeneste" dataDxfId="395" dataCellStyle="Komma"/>
    <tableColumn id="246" xr3:uid="{153A940F-58FC-4335-B541-81D272C67E73}" name="2022 - Bruttofortjeneste" dataDxfId="394" dataCellStyle="Komma"/>
    <tableColumn id="235" xr3:uid="{BBB73F3A-EF96-4023-8647-9105C5A2129E}" name="2021 - Bruttofortjeneste" dataDxfId="393" dataCellStyle="Komma"/>
    <tableColumn id="36" xr3:uid="{4B41010A-3045-4436-B83D-8ACC98F293D8}" name="2020 - Bruttofortjeneste" dataDxfId="392" dataCellStyle="Komma"/>
    <tableColumn id="37" xr3:uid="{9B09D854-BCC8-44F3-9B8C-09B9A0CBDBC2}" name="2019 - Bruttofortjeneste" dataDxfId="391" dataCellStyle="Komma"/>
    <tableColumn id="38" xr3:uid="{1218DC84-6124-4C07-ACF8-D2D0B907110A}" name="2018 - Bruttofortjeneste" dataDxfId="390" dataCellStyle="Komma"/>
    <tableColumn id="39" xr3:uid="{B225F956-9B7C-4F01-AE96-F74D48A468E6}" name="2017 - Bruttofortjeneste" dataDxfId="389" dataCellStyle="Komma"/>
    <tableColumn id="40" xr3:uid="{410F7234-6010-4B7F-9806-C2E319138078}" name="2016 - Bruttofortjeneste" dataDxfId="388" dataCellStyle="Komma"/>
    <tableColumn id="41" xr3:uid="{E46AF932-52BE-40CA-BB2E-2D2F03BC10B4}" name="2015 - Bruttofortjeneste" dataDxfId="387" dataCellStyle="Komma"/>
    <tableColumn id="42" xr3:uid="{D3CD2DFB-9D9D-45B7-BDA4-9E2280A988F4}" name="2014 - Bruttofortjeneste" dataDxfId="386" dataCellStyle="Komma"/>
    <tableColumn id="43" xr3:uid="{3B32C83F-BF3A-4624-A7BF-C16CBFE9AD10}" name="2013 - Bruttofortjeneste" dataDxfId="385" dataCellStyle="Komma"/>
    <tableColumn id="301" xr3:uid="{0F03E62F-DE34-4E64-BEDA-F93E6585AC7D}" name="Vækst i driftsresultat  2024" dataDxfId="384" dataCellStyle="Komma">
      <calculatedColumnFormula>(BG2-BH2)/ABS(BH2)</calculatedColumnFormula>
    </tableColumn>
    <tableColumn id="302" xr3:uid="{18A8FF45-BAD3-4806-9736-42BDFD605C1E}" name="Vækst i driftsresultat  2023" dataDxfId="383" dataCellStyle="Komma">
      <calculatedColumnFormula>(BH2-BI2)/ABS(BI2)</calculatedColumnFormula>
    </tableColumn>
    <tableColumn id="247" xr3:uid="{461E0612-B284-425E-997C-0ACF8E67F389}" name="Vækst i driftsresultat  2022" dataDxfId="382" dataCellStyle="Komma">
      <calculatedColumnFormula>(BI2-BJ2)/ABS(BJ2)</calculatedColumnFormula>
    </tableColumn>
    <tableColumn id="236" xr3:uid="{C7E05FDC-1FAA-440C-82A9-A9D652DC9127}" name="Vækst i driftsresultat  2021" dataDxfId="381" dataCellStyle="Komma">
      <calculatedColumnFormula>(BJ2-BK2)/ABS(BK2)</calculatedColumnFormula>
    </tableColumn>
    <tableColumn id="44" xr3:uid="{86D781DD-653D-4039-B78E-0CB0263BDBC7}" name="Vækst i driftsresultat  2020" dataDxfId="380" dataCellStyle="Procent">
      <calculatedColumnFormula>(BK2-BL2)/ABS(BL2)</calculatedColumnFormula>
    </tableColumn>
    <tableColumn id="13" xr3:uid="{09F750B6-9AFE-42DA-852A-5188DAD5E673}" name="Nominel 2024- Driftsresultat" dataDxfId="379" dataCellStyle="Procent">
      <calculatedColumnFormula>BG2-BH2</calculatedColumnFormula>
    </tableColumn>
    <tableColumn id="14" xr3:uid="{6B599474-09BC-4E49-B424-3C9D855BB7C6}" name="Nominel 2023- Driftsresultat" dataDxfId="378" dataCellStyle="Procent">
      <calculatedColumnFormula>BH2-BI2</calculatedColumnFormula>
    </tableColumn>
    <tableColumn id="304" xr3:uid="{3975407D-1A81-4DF7-8497-51AEA6933968}" name="2024 - Driftsresultat" dataDxfId="377" dataCellStyle="Komma"/>
    <tableColumn id="303" xr3:uid="{61D6162F-CA21-40FA-A602-5BAD8D324146}" name="2023 - Driftsresultat" dataDxfId="376" dataCellStyle="Komma"/>
    <tableColumn id="248" xr3:uid="{C2CFCE82-EAE2-4BB4-BA28-DCDA036A7801}" name="2022 - Driftsresultat" dataDxfId="375" dataCellStyle="Komma"/>
    <tableColumn id="237" xr3:uid="{AEE2F5D0-56F5-463C-AD2D-8A1E13C6DA4B}" name="2021 - Driftsresultat" dataDxfId="374" dataCellStyle="Komma"/>
    <tableColumn id="50" xr3:uid="{A33BCA98-F046-44BE-8E06-9452E6E64B7D}" name="2020 - Driftsresultat" dataDxfId="373" dataCellStyle="Komma"/>
    <tableColumn id="51" xr3:uid="{165CA928-AC82-48EE-93DF-2931898E9C95}" name="2019 - Driftsresultat" dataDxfId="372" dataCellStyle="Komma"/>
    <tableColumn id="52" xr3:uid="{EC23932E-89F6-4E9A-8573-6463AF4996B1}" name="2018 - Driftsresultat" dataDxfId="371" dataCellStyle="Komma"/>
    <tableColumn id="53" xr3:uid="{5F2A2C85-F575-47E7-9886-8C2364E48290}" name="2017 - Driftsresultat" dataDxfId="370" dataCellStyle="Komma"/>
    <tableColumn id="54" xr3:uid="{55E89E56-777D-4D80-AB30-E6AAF78B81FD}" name="2016 - Driftsresultat" dataDxfId="369" dataCellStyle="Komma"/>
    <tableColumn id="55" xr3:uid="{ADA7D036-4ECE-4981-A905-96096AE4A706}" name="2015 - Driftsresultat" dataDxfId="368" dataCellStyle="Komma"/>
    <tableColumn id="56" xr3:uid="{066C0510-0212-4993-849C-1BA931F56D80}" name="2014 - Driftsresultat" dataDxfId="367" dataCellStyle="Komma"/>
    <tableColumn id="57" xr3:uid="{027668B5-B5F6-40D4-9196-8BCBEC735F7E}" name="2013 - Driftsresultat" dataDxfId="366" dataCellStyle="Komma"/>
    <tableColumn id="305" xr3:uid="{C2CFA72C-B6B9-473A-B798-001D44DB454C}" name="Vækst i resultat før skat 2024" dataDxfId="365" dataCellStyle="Komma">
      <calculatedColumnFormula>(BZ2-CA2)/ABS(CA2)</calculatedColumnFormula>
    </tableColumn>
    <tableColumn id="306" xr3:uid="{02859E5B-3C03-4067-A537-29598E456C92}" name="Vækst i resultat før skat 2023" dataDxfId="364" dataCellStyle="Komma">
      <calculatedColumnFormula>(CA2-CB2)/ABS(CB2)</calculatedColumnFormula>
    </tableColumn>
    <tableColumn id="256" xr3:uid="{FB74BFA2-7E5B-416B-A712-C69B20A82AC5}" name="Vækst i resultat før skat 2022" dataDxfId="363" dataCellStyle="Komma">
      <calculatedColumnFormula>(CB2-CC2)/ABS(CC2)</calculatedColumnFormula>
    </tableColumn>
    <tableColumn id="238" xr3:uid="{15184E10-681B-4F3D-A043-84A9675E690A}" name="Vækst i resultat før skat 2021" dataDxfId="362" dataCellStyle="Komma">
      <calculatedColumnFormula>(CC2-CD2)/ABS(CD2)</calculatedColumnFormula>
    </tableColumn>
    <tableColumn id="58" xr3:uid="{4B946E1F-C0CB-4E9A-9D8D-FECAA7DA2E8E}" name="Vækst i resultat før skat 2020" dataDxfId="361" dataCellStyle="Procent">
      <calculatedColumnFormula>(CD2-CE2)/ABS(CE2)</calculatedColumnFormula>
    </tableColumn>
    <tableColumn id="15" xr3:uid="{02AA7FAA-0002-4AC3-B01A-86ECC67A0966}" name="Nominel 2024- Res. Før skat" dataDxfId="360" dataCellStyle="Procent">
      <calculatedColumnFormula>BZ2-CA2</calculatedColumnFormula>
    </tableColumn>
    <tableColumn id="17" xr3:uid="{8B4C1F93-B1CE-40CF-87A4-3A197D47F08B}" name="Nominel 2023- Res. Før skat" dataDxfId="359" dataCellStyle="Procent">
      <calculatedColumnFormula>CA2-CB2</calculatedColumnFormula>
    </tableColumn>
    <tableColumn id="308" xr3:uid="{63526683-706F-47FC-B308-D9F5CCB0A8C7}" name="2024 - Res. før skat " dataDxfId="358" dataCellStyle="Komma"/>
    <tableColumn id="307" xr3:uid="{D9FBA2FC-6975-4FBA-9B50-19167249B785}" name="2023 - Res. før skat " dataDxfId="357" dataCellStyle="Komma"/>
    <tableColumn id="258" xr3:uid="{2072A58C-14D3-4BE8-89DB-449C6745ADB1}" name="2022 - Res. før skat " dataDxfId="356" dataCellStyle="Komma"/>
    <tableColumn id="239" xr3:uid="{73FDC7DC-AE6B-4E31-A027-910C8ACA9295}" name="2021 - Res. før skat " dataDxfId="355" dataCellStyle="Komma"/>
    <tableColumn id="64" xr3:uid="{76047D72-6304-4B39-BFE9-A26D17FC6C87}" name="2020 - Res. før skat " dataDxfId="354" dataCellStyle="Komma"/>
    <tableColumn id="65" xr3:uid="{7B50C4A9-C331-4AD0-AB1B-45FA9F2A7175}" name="2019 - Res. før skat " dataDxfId="353" dataCellStyle="Komma"/>
    <tableColumn id="66" xr3:uid="{A447A25A-D665-4669-AAC6-A53D5B7E282A}" name="2018 - Res. før skat" dataDxfId="352" dataCellStyle="Komma"/>
    <tableColumn id="67" xr3:uid="{B365F652-8517-4A6B-8743-B99B0FD2B789}" name="2017 - Res. før skat" dataDxfId="351" dataCellStyle="Komma"/>
    <tableColumn id="68" xr3:uid="{E4165145-E11F-4B82-943F-3451E1A44B62}" name="2016 - Res. før skat" dataDxfId="350" dataCellStyle="Komma"/>
    <tableColumn id="69" xr3:uid="{AA2AAA2A-0BDA-4BAD-8C29-1A5A2B19526D}" name="2015 - Res. før skat" dataDxfId="349" dataCellStyle="Komma"/>
    <tableColumn id="70" xr3:uid="{E3ED0A5E-1587-474F-8FCC-0FCB23E1E0E9}" name="2014- Res. før skat" dataDxfId="348" dataCellStyle="Komma"/>
    <tableColumn id="71" xr3:uid="{2D132BCE-1A24-47A3-9DE1-2967C62B211B}" name="2013 - Res. før skat" dataDxfId="347" dataCellStyle="Komma"/>
    <tableColumn id="309" xr3:uid="{CCA83C7B-DAE3-4998-8896-6A447F836543}" name="Vækst i årets resultat 2024" dataDxfId="346" dataCellStyle="Komma">
      <calculatedColumnFormula>(CS2-CT2)/ABS(CT2)</calculatedColumnFormula>
    </tableColumn>
    <tableColumn id="310" xr3:uid="{774B20A8-C62C-43AA-984F-483A4AF16A6F}" name="Vækst i årets resultat 2023" dataDxfId="345" dataCellStyle="Komma">
      <calculatedColumnFormula>(CT2-CU2)/ABS(CU2)</calculatedColumnFormula>
    </tableColumn>
    <tableColumn id="259" xr3:uid="{790D9EFC-2662-46CA-8051-12054B49F124}" name="Vækst i årets resultat 2022" dataDxfId="344" dataCellStyle="Komma">
      <calculatedColumnFormula>(CU2-CV2)/ABS(CV2)</calculatedColumnFormula>
    </tableColumn>
    <tableColumn id="240" xr3:uid="{03B415A7-586C-471C-8D65-BD1263110C3E}" name="Vækst i årets resultat 2021" dataDxfId="343" dataCellStyle="Komma">
      <calculatedColumnFormula>(CV2-CW2)/ABS(CW2)</calculatedColumnFormula>
    </tableColumn>
    <tableColumn id="72" xr3:uid="{530A783A-90E8-4EF1-842A-DD8012B4B4AD}" name="Vækst i årets resultat 2020" dataDxfId="342" dataCellStyle="Procent">
      <calculatedColumnFormula>(CW2-CX2)/ABS(CX2)</calculatedColumnFormula>
    </tableColumn>
    <tableColumn id="18" xr3:uid="{4E57904B-E812-4B8E-96CC-CB39DB278050}" name="Nominel 2024- Årets resultat" dataDxfId="341" dataCellStyle="Procent">
      <calculatedColumnFormula>CS2-CT2</calculatedColumnFormula>
    </tableColumn>
    <tableColumn id="19" xr3:uid="{AF09FEAD-6BA9-4B5F-B241-2B50E34EE866}" name="Nominel 2023- Årets resultat" dataDxfId="340" dataCellStyle="Procent">
      <calculatedColumnFormula>CT2-CU2</calculatedColumnFormula>
    </tableColumn>
    <tableColumn id="312" xr3:uid="{DE85169D-CD82-48D9-8342-140FEEEA1B57}" name="2024 - Årets resultat" dataDxfId="339" dataCellStyle="Komma"/>
    <tableColumn id="311" xr3:uid="{2EE0635F-7996-41B9-8844-A21FB6D7C3AB}" name="2023 - Årets resultat" dataDxfId="338" dataCellStyle="Komma"/>
    <tableColumn id="261" xr3:uid="{00440875-5448-4116-882D-6B7734999C6C}" name="2022 - Årets resultat" dataDxfId="337" dataCellStyle="Komma"/>
    <tableColumn id="241" xr3:uid="{0FFCF936-9634-4604-B5EC-45A543123D54}" name="2021 - Årets resultat" dataDxfId="336" dataCellStyle="Komma"/>
    <tableColumn id="78" xr3:uid="{EFFBE9AA-52AD-40B8-BD34-C5A3972B3BAE}" name="2020 - Årets resultat" dataDxfId="335" dataCellStyle="Komma"/>
    <tableColumn id="79" xr3:uid="{F248A005-C8FB-456E-BD2F-83CB1915F5FD}" name="2019 - Årets resultat" dataDxfId="334" dataCellStyle="Komma"/>
    <tableColumn id="80" xr3:uid="{C354C910-ADED-4C50-8763-06190A76A52A}" name="2018 - Årets resultat" dataDxfId="333" dataCellStyle="Komma"/>
    <tableColumn id="81" xr3:uid="{6C4511CF-6FBC-4421-A037-4F8F2494978F}" name="2017 - Årets resultat" dataDxfId="332" dataCellStyle="Komma"/>
    <tableColumn id="82" xr3:uid="{6976670E-CE16-47DD-A3A6-C7636844577A}" name="2016 - Årets resultat" dataDxfId="331" dataCellStyle="Komma"/>
    <tableColumn id="83" xr3:uid="{5DF76A73-46FA-4E76-97A0-9742C02F766F}" name="2015 - Årets resultat" dataDxfId="330" dataCellStyle="Komma"/>
    <tableColumn id="84" xr3:uid="{5F4CF216-3956-45CB-AC5E-0DB6DE705D76}" name="2014 - Årets resultat" dataDxfId="329" dataCellStyle="Komma"/>
    <tableColumn id="85" xr3:uid="{1A2A0F7A-7050-4777-B664-655BD0E014CA}" name="2013 - Årets resultat" dataDxfId="328" dataCellStyle="Komma"/>
    <tableColumn id="313" xr3:uid="{F8FDA8FD-C0A5-40AA-8D1B-E58B85C95D87}" name="Vækst i egenkapital 2024" dataDxfId="327" dataCellStyle="Komma">
      <calculatedColumnFormula>(DL2-DM2)/ABS(DM2)</calculatedColumnFormula>
    </tableColumn>
    <tableColumn id="314" xr3:uid="{7B72A59D-A97E-47C4-B3FD-6DF873332A07}" name="Vækst i egenkapital 2023" dataDxfId="326" dataCellStyle="Komma">
      <calculatedColumnFormula>(DM2-DN2)/ABS(DN2)</calculatedColumnFormula>
    </tableColumn>
    <tableColumn id="263" xr3:uid="{35C6AF81-6B0D-4EEB-B246-EF6BFD63ACB5}" name="Vækst i egenkapital 2022" dataDxfId="325" dataCellStyle="Komma">
      <calculatedColumnFormula>(DN2-DO2)/ABS(DO2)</calculatedColumnFormula>
    </tableColumn>
    <tableColumn id="242" xr3:uid="{DA679810-5C93-4C22-882E-AB42C00D2609}" name="Vækst i egenkapital 2021" dataDxfId="324" dataCellStyle="Komma">
      <calculatedColumnFormula>(DO2-DP2)/ABS(DP2)</calculatedColumnFormula>
    </tableColumn>
    <tableColumn id="86" xr3:uid="{8170B43C-A16D-4B99-9F31-A02CFF29A445}" name="Vækst i egenkapital 2020" dataDxfId="323" dataCellStyle="Procent">
      <calculatedColumnFormula>(DP2-DQ2)/ABS(DQ2)</calculatedColumnFormula>
    </tableColumn>
    <tableColumn id="20" xr3:uid="{32DA4C73-9F70-4DA0-9291-F10E2716076F}" name="Nominel 2024- Egenkapital" dataDxfId="322" dataCellStyle="Procent">
      <calculatedColumnFormula>DL2-DM2</calculatedColumnFormula>
    </tableColumn>
    <tableColumn id="21" xr3:uid="{E5A01C27-EB2F-4DF6-B0DC-CF3A2738782C}" name="Nominel 2023- Egenkapital" dataDxfId="321" dataCellStyle="Procent">
      <calculatedColumnFormula>DM2-DN2</calculatedColumnFormula>
    </tableColumn>
    <tableColumn id="316" xr3:uid="{CD4FB8F8-977F-442E-9A83-B720C8BA5784}" name="2024 - Egenkapital" dataDxfId="320" dataCellStyle="Komma"/>
    <tableColumn id="315" xr3:uid="{8E3A0217-9028-4F6E-B37D-80D83DDECDCE}" name="2023 - Egenkapital" dataDxfId="319" dataCellStyle="Komma"/>
    <tableColumn id="265" xr3:uid="{6B75DAA4-7823-4D2D-9E6D-3E5ED59049FD}" name="2022 - Egenkapital" dataDxfId="318" dataCellStyle="Komma"/>
    <tableColumn id="245" xr3:uid="{E6E91A41-F6A9-4536-ACA6-B0C530E8D9E2}" name="2021 - Egenkapital" dataDxfId="317" dataCellStyle="Komma"/>
    <tableColumn id="92" xr3:uid="{67CA9ACD-119C-4944-B2FA-D8B3CB7948F6}" name="2020 - Egenkapital" dataDxfId="316" dataCellStyle="Komma"/>
    <tableColumn id="93" xr3:uid="{E5BC29A8-1FC6-4921-8FE8-8FCEA35DFCC8}" name="2019 - Egenkapital" dataDxfId="315" dataCellStyle="Komma"/>
    <tableColumn id="94" xr3:uid="{7807E396-B6A8-45F9-9EBC-4DC1A09125A8}" name="2018 - Egenkapital" dataDxfId="314" dataCellStyle="Komma"/>
    <tableColumn id="95" xr3:uid="{1F215051-21A2-48BE-BBAA-B7FB160F77F2}" name="2017 - Egenkapital" dataDxfId="313" dataCellStyle="Komma"/>
    <tableColumn id="96" xr3:uid="{5FFFFF27-B2EF-4683-B996-BC2D146757D8}" name="2016 - Egenkapital" dataDxfId="312" dataCellStyle="Komma"/>
    <tableColumn id="97" xr3:uid="{E6C08979-6A71-4A50-AEEE-ED6CE34D14E5}" name="2015 - Egenkapital" dataDxfId="311" dataCellStyle="Komma"/>
    <tableColumn id="98" xr3:uid="{EDEF018B-06AA-4E24-B380-9AADC46AF297}" name="2014 - Egenkapital" dataDxfId="310" dataCellStyle="Komma"/>
    <tableColumn id="99" xr3:uid="{61784174-C13E-4AEC-A2A9-9432F8906663}" name="2013 - Egenkapital" dataDxfId="309" dataCellStyle="Komma"/>
    <tableColumn id="317" xr3:uid="{D57E96F2-DA30-45E3-9B33-2AA375157112}" name="Vækst i balancesum 2024" dataDxfId="308" dataCellStyle="Komma">
      <calculatedColumnFormula>EE2/EF2-1</calculatedColumnFormula>
    </tableColumn>
    <tableColumn id="318" xr3:uid="{B3FF851E-B778-46B8-984B-58446B18FF30}" name="Vækst i balancesum 2023" dataDxfId="307" dataCellStyle="Komma">
      <calculatedColumnFormula>EF2/EG2-1</calculatedColumnFormula>
    </tableColumn>
    <tableColumn id="268" xr3:uid="{B30E5206-184D-4AF0-90DA-ECABFF86D6E6}" name="Vækst i balancesum 2022" dataDxfId="306" dataCellStyle="Komma">
      <calculatedColumnFormula>EG2/EH2-1</calculatedColumnFormula>
    </tableColumn>
    <tableColumn id="250" xr3:uid="{912534AE-D7C6-4EA1-BF6E-757B9DE96A72}" name="Vækst i balancesum 2021" dataDxfId="305" dataCellStyle="Komma">
      <calculatedColumnFormula>EH2/EI2-1</calculatedColumnFormula>
    </tableColumn>
    <tableColumn id="100" xr3:uid="{9977F74E-D283-434B-8A13-29EA193D37D3}" name="Vækst i balancesum 2020" dataDxfId="304" dataCellStyle="Procent">
      <calculatedColumnFormula>EI2/EJ2-1</calculatedColumnFormula>
    </tableColumn>
    <tableColumn id="31" xr3:uid="{2B3929BB-B931-4179-859B-04D8745BEC18}" name="Nominel 2024- Balancesum" dataDxfId="303" dataCellStyle="Procent">
      <calculatedColumnFormula>EE2-EF2</calculatedColumnFormula>
    </tableColumn>
    <tableColumn id="32" xr3:uid="{7D7862AA-3EA5-422C-AE78-1E08C617BB3A}" name="Nominel 2023- Balancesum" dataDxfId="302" dataCellStyle="Procent">
      <calculatedColumnFormula>EF2-EG2</calculatedColumnFormula>
    </tableColumn>
    <tableColumn id="320" xr3:uid="{ABF6F82F-E14D-49C9-ADF6-0D24CA7D7B68}" name="2024 - Balancesum" dataDxfId="301" dataCellStyle="Komma"/>
    <tableColumn id="319" xr3:uid="{BD71EE79-A599-4058-80B9-25ADBCAC8465}" name="2023 - Balancesum" dataDxfId="300" dataCellStyle="Komma"/>
    <tableColumn id="271" xr3:uid="{57810CCF-D433-408E-9E56-6E7E07A7C932}" name="2022 - Balancesum" dataDxfId="299" dataCellStyle="Komma"/>
    <tableColumn id="249" xr3:uid="{21354522-DE84-437F-B451-2D1DF38E191F}" name="2021 - Balancesum" dataDxfId="298" dataCellStyle="Komma"/>
    <tableColumn id="106" xr3:uid="{A4FDAE71-35EF-4B67-9BC1-03A2FC971923}" name="2020 - Balancesum" dataDxfId="297" dataCellStyle="Komma"/>
    <tableColumn id="107" xr3:uid="{3111034D-8FE7-4877-AD8C-6FAED96D0BDC}" name="2019 - Balancesum" dataDxfId="296" dataCellStyle="Komma"/>
    <tableColumn id="108" xr3:uid="{44B7529C-5925-4FCB-AC0E-BB48AB20EB4F}" name="2018 - Balancesum" dataDxfId="295" dataCellStyle="Komma"/>
    <tableColumn id="109" xr3:uid="{DD5C15A8-C290-489F-911D-D90808CB9994}" name="2017 - Balancesum" dataDxfId="294" dataCellStyle="Komma"/>
    <tableColumn id="110" xr3:uid="{78668622-6E53-43FF-880F-51855D2D403A}" name="2016 - Balancesum" dataDxfId="293" dataCellStyle="Komma"/>
    <tableColumn id="111" xr3:uid="{ED14C667-AA79-4BEE-A005-D62A69A45223}" name="2015 - Balancesum" dataDxfId="292" dataCellStyle="Komma"/>
    <tableColumn id="112" xr3:uid="{68542CE1-3193-4F94-A719-3162E1CEBA96}" name="2014 - Balancesum" dataDxfId="291" dataCellStyle="Komma"/>
    <tableColumn id="113" xr3:uid="{DEF6E1E1-D4A1-4820-ADD1-865BB401327F}" name="2013 - Balancesum" dataDxfId="290" dataCellStyle="Komma"/>
    <tableColumn id="321" xr3:uid="{A9EC8CBE-4F3F-4A16-8210-3508D70019BA}" name="Vækst i ansatte 2024" dataDxfId="289" dataCellStyle="Komma">
      <calculatedColumnFormula>EX2/EY2-1</calculatedColumnFormula>
    </tableColumn>
    <tableColumn id="322" xr3:uid="{14C8B596-B178-4B92-A147-BC63A827298E}" name="Vækst i ansatte 2023" dataDxfId="288" dataCellStyle="Komma">
      <calculatedColumnFormula>EY2/EZ2-1</calculatedColumnFormula>
    </tableColumn>
    <tableColumn id="274" xr3:uid="{7FECB8C6-0151-4B5C-945F-5F7880E80231}" name="Vækst i ansatte 2022" dataDxfId="287" dataCellStyle="Komma">
      <calculatedColumnFormula>EZ2/FA2-1</calculatedColumnFormula>
    </tableColumn>
    <tableColumn id="251" xr3:uid="{F134F5B9-EC7B-4127-B354-7C1F538E6699}" name="Vækst i ansatte 2021" dataDxfId="286" dataCellStyle="Komma">
      <calculatedColumnFormula>FA2/FB2-1</calculatedColumnFormula>
    </tableColumn>
    <tableColumn id="114" xr3:uid="{68FA3CCB-098D-4418-8D28-CF1996E589CC}" name="Vækst i ansatte 2020" dataDxfId="285" dataCellStyle="Procent">
      <calculatedColumnFormula>FB2/FC2-1</calculatedColumnFormula>
    </tableColumn>
    <tableColumn id="33" xr3:uid="{555F9DA3-8DF8-445E-94F7-EB68ECA517E5}" name="Nominel 2024- Ansatte" dataDxfId="284" dataCellStyle="Procent">
      <calculatedColumnFormula>EX2-EY2</calculatedColumnFormula>
    </tableColumn>
    <tableColumn id="34" xr3:uid="{77D47E9A-F308-40C2-B6BB-C4279B07CAEB}" name="Nominel 2023- Ansatte" dataDxfId="283" dataCellStyle="Procent">
      <calculatedColumnFormula>EY2-EZ2</calculatedColumnFormula>
    </tableColumn>
    <tableColumn id="324" xr3:uid="{71ECDF3E-E8E4-42FD-86DC-05BCEBDF9D41}" name="2024 - Ansatte" dataDxfId="282" dataCellStyle="Komma"/>
    <tableColumn id="323" xr3:uid="{6B809B22-C798-431C-A409-D646B6096BD6}" name="2023 - Ansatte" dataDxfId="281" dataCellStyle="Komma"/>
    <tableColumn id="276" xr3:uid="{18F51CA2-5A55-4808-8611-8CDB436DC0E8}" name="2022 - Ansatte" dataDxfId="280" dataCellStyle="Komma"/>
    <tableColumn id="252" xr3:uid="{37B92C49-844E-4130-BD48-7BB4AB20E7BE}" name="2021 - Ansatte" dataDxfId="279" dataCellStyle="Komma"/>
    <tableColumn id="120" xr3:uid="{C82D86DF-784C-4CBC-8880-708E2A77D158}" name="2020 - Ansatte" dataDxfId="278" dataCellStyle="Komma"/>
    <tableColumn id="121" xr3:uid="{FE2AEA00-D7E4-44C1-9C27-C9C826FA3E60}" name="2019 - Ansatte" dataDxfId="277" dataCellStyle="Komma"/>
    <tableColumn id="122" xr3:uid="{079EC8BC-60E5-4B5A-AFCC-6DF416F6663D}" name="2018 - Ansatte" dataDxfId="276" dataCellStyle="Komma"/>
    <tableColumn id="123" xr3:uid="{9B130F8D-D8FD-45AD-8FF6-138DD8CC5731}" name="2017 - Ansatte" dataDxfId="275" dataCellStyle="Komma"/>
    <tableColumn id="124" xr3:uid="{B4C7FA9B-01FF-41BA-901B-444834706570}" name="2016 - Ansatte" dataDxfId="274" dataCellStyle="Komma"/>
    <tableColumn id="125" xr3:uid="{498ACCFE-3455-49B2-8E21-2D1A4233CBF2}" name="2015 - Ansatte" dataDxfId="273" dataCellStyle="Komma"/>
    <tableColumn id="126" xr3:uid="{C92EE0B5-CCA0-4F74-BF9D-7B28A6585E05}" name="2014 - Ansatte" dataDxfId="272" dataCellStyle="Komma"/>
    <tableColumn id="127" xr3:uid="{A1D26532-FD33-42D5-8A43-09E43D2ABD4C}" name="2013 - Ansatte" dataDxfId="271" dataCellStyle="Komma"/>
    <tableColumn id="128" xr3:uid="{28535F41-9F10-4779-8007-607D7975B5A6}" name="Noter" dataDxfId="270"/>
    <tableColumn id="129" xr3:uid="{DD482CC3-1140-4542-9350-E13E5A2F1649}" name="Tilfredsstillende resultat?" dataDxfId="269"/>
    <tableColumn id="130" xr3:uid="{F92892B0-9399-4B6B-8F19-363E1607DB8F}" name="Postnr." dataDxfId="268"/>
    <tableColumn id="131" xr3:uid="{68ED6470-ACE5-4A3A-BD19-2B2D126CC046}" name="By" dataDxfId="267"/>
    <tableColumn id="132" xr3:uid="{9E0F06C7-F68D-48EF-9441-1297FA66E49D}" name="Region" dataDxfId="266"/>
    <tableColumn id="326" xr3:uid="{8ECE3AFA-84D2-4F62-8E81-790C381717DB}" name="Vækst i EKF 2024" dataDxfId="265" dataCellStyle="Procent">
      <calculatedColumnFormula>(FT2-FU2)/ABS(FU2)</calculatedColumnFormula>
    </tableColumn>
    <tableColumn id="325" xr3:uid="{19342172-0781-416A-9D29-EB3D1D53203F}" name="Vækst i EKF 2023" dataDxfId="264" dataCellStyle="Procent">
      <calculatedColumnFormula>(FU2-FV2)/ABS(FV2)</calculatedColumnFormula>
    </tableColumn>
    <tableColumn id="277" xr3:uid="{321C9BDB-AF0A-4E91-A91E-A4F209D974BE}" name="Vækst i EKF 2022" dataDxfId="263" dataCellStyle="Procent">
      <calculatedColumnFormula>(FV2-FW2)/ABS(FW2)</calculatedColumnFormula>
    </tableColumn>
    <tableColumn id="254" xr3:uid="{9560AAAB-F8ED-46F7-89F2-D21922109011}" name="Vækst i EKF 2021" dataDxfId="262" dataCellStyle="Procent">
      <calculatedColumnFormula>(FW2-FX2)/ABS(FX2)</calculatedColumnFormula>
    </tableColumn>
    <tableColumn id="133" xr3:uid="{CAAC8F14-8C43-4834-95FA-72E8F7C3A0D8}" name="Vækst i EKF 2020" dataDxfId="261" dataCellStyle="Procent">
      <calculatedColumnFormula>(FX2-FY2)/ABS(FY2)</calculatedColumnFormula>
    </tableColumn>
    <tableColumn id="328" xr3:uid="{CB64E758-48FE-4418-A14E-98A9BE36EFF8}" name="Egenkapitalforrentning 2024" dataDxfId="260" dataCellStyle="Procent">
      <calculatedColumnFormula>IFERROR(BZ2/MAX(AVERAGE(DL2:DM2),0),"Negativ EK")</calculatedColumnFormula>
    </tableColumn>
    <tableColumn id="327" xr3:uid="{176C761C-FCDA-43E5-8D73-D2C2210D1B3A}" name="Egenkapitalforrentning 2023" dataDxfId="259" dataCellStyle="Procent">
      <calculatedColumnFormula>IFERROR(CA2/MAX(AVERAGE(DM2:DN2),0),"Negativ EK")</calculatedColumnFormula>
    </tableColumn>
    <tableColumn id="278" xr3:uid="{619F616C-95E9-4F96-BC9B-A441015430B5}" name="Egenkapitalforrentning 2022" dataDxfId="258" dataCellStyle="Procent">
      <calculatedColumnFormula>IFERROR(CB2/MAX(AVERAGE(DN2:DO2),0),"Negativ EK")</calculatedColumnFormula>
    </tableColumn>
    <tableColumn id="253" xr3:uid="{0E5BADB8-1CDB-40A0-A02D-C5F55070C3C8}" name="Egenkapitalforrentning 2021" dataDxfId="257" dataCellStyle="Procent">
      <calculatedColumnFormula>IFERROR(CC2/MAX(AVERAGE(DO2:DP2),0),"Negativ EK")</calculatedColumnFormula>
    </tableColumn>
    <tableColumn id="139" xr3:uid="{D105E43E-7D62-4034-B347-6768BD0F4701}" name="Egenkapitalforrentning 2020" dataDxfId="256" dataCellStyle="Procent">
      <calculatedColumnFormula>IFERROR(CD2/MAX(AVERAGE(DP2:DQ2),0),"Negativ EK")</calculatedColumnFormula>
    </tableColumn>
    <tableColumn id="140" xr3:uid="{67CC3664-FE41-4393-A96F-37B9E2E6654B}" name="Egenkapitalforrentning 2019" dataDxfId="255" dataCellStyle="Procent">
      <calculatedColumnFormula>IFERROR(CE2/MAX(AVERAGE(DQ2:DR2),0),"Negativ EK")</calculatedColumnFormula>
    </tableColumn>
    <tableColumn id="141" xr3:uid="{8BCD6FF0-EB73-48AD-A0E3-DB493A2D3050}" name="Egenkapitalforrentning 2018" dataDxfId="254" dataCellStyle="Procent">
      <calculatedColumnFormula>IFERROR(CF2/MAX(AVERAGE(DR2:DS2),0),"Negativ EK")</calculatedColumnFormula>
    </tableColumn>
    <tableColumn id="142" xr3:uid="{A4A25A1D-4875-4041-A145-B68BC46D1350}" name="Egenkapitalforrentning 2017" dataDxfId="253" dataCellStyle="Procent">
      <calculatedColumnFormula>IFERROR(CG2/MAX(AVERAGE(DS2:DT2),0),"Negativ EK")</calculatedColumnFormula>
    </tableColumn>
    <tableColumn id="143" xr3:uid="{D9FB076E-C66A-40A8-A739-F68EF550AE16}" name="Egenkapitalforrentning 2016" dataDxfId="252" dataCellStyle="Procent">
      <calculatedColumnFormula>IFERROR(CH2/MAX(AVERAGE(DT2:DU2),0),"Negativ EK")</calculatedColumnFormula>
    </tableColumn>
    <tableColumn id="144" xr3:uid="{9A29ECA5-7FE9-4B75-9C8F-D7FD0E096588}" name="Egenkapitalforrentning 2015" dataDxfId="251" dataCellStyle="Procent">
      <calculatedColumnFormula>IFERROR(CI2/MAX(AVERAGE(DU2:DV2),0),"Negativ EK")</calculatedColumnFormula>
    </tableColumn>
    <tableColumn id="145" xr3:uid="{200EC6BF-55C7-43C9-9F96-C57A93C2D2DE}" name="Egenkapitalforrentning 2014" dataDxfId="250" dataCellStyle="Procent">
      <calculatedColumnFormula>IFERROR(CJ2/MAX(AVERAGE(DV2:DW2),0),"Negativ EK")</calculatedColumnFormula>
    </tableColumn>
    <tableColumn id="329" xr3:uid="{4CF8828A-DE04-4C54-A579-D6873B80A783}" name="Vækst i AG 2024" dataDxfId="249" dataCellStyle="Procent">
      <calculatedColumnFormula>(GJ2-GK2)/ABS(GK2)</calculatedColumnFormula>
    </tableColumn>
    <tableColumn id="330" xr3:uid="{D82D8955-CC5C-46AB-97DD-C08D1EB2CFCD}" name="Vækst i AG 2023" dataDxfId="248" dataCellStyle="Procent">
      <calculatedColumnFormula>(GK2-GL2)/ABS(GL2)</calculatedColumnFormula>
    </tableColumn>
    <tableColumn id="279" xr3:uid="{41FEA526-9E70-4679-B733-373429D8E993}" name="Vækst i AG 2022" dataDxfId="247" dataCellStyle="Procent">
      <calculatedColumnFormula>(GL2-GM2)/ABS(GM2)</calculatedColumnFormula>
    </tableColumn>
    <tableColumn id="255" xr3:uid="{58CA3A6F-334E-4E57-9062-5519663A76C5}" name="Vækst i AG 2021" dataDxfId="246" dataCellStyle="Procent">
      <calculatedColumnFormula>(GM2-GN2)/ABS(GN2)</calculatedColumnFormula>
    </tableColumn>
    <tableColumn id="146" xr3:uid="{0610BDB4-7CEE-4F18-AE0A-CAD9D33F97F9}" name="Vækst i AG 2020" dataDxfId="245" dataCellStyle="Procent">
      <calculatedColumnFormula>(GN2-GO2)/ABS(GO2)</calculatedColumnFormula>
    </tableColumn>
    <tableColumn id="331" xr3:uid="{214AE4CB-864C-4143-A9CD-6A51907BBEA2}" name="Afkastningsgrad 2024" dataDxfId="244" dataCellStyle="Procent">
      <calculatedColumnFormula>IFERROR(BG2/AVERAGE(EE2:EF2),"i.a")</calculatedColumnFormula>
    </tableColumn>
    <tableColumn id="332" xr3:uid="{702B4E6F-852F-4937-9002-39284E10669C}" name="Afkastningsgrad 2023" dataDxfId="243" dataCellStyle="Procent">
      <calculatedColumnFormula>IFERROR(BH2/AVERAGE(EF2:EG2),"i.a")</calculatedColumnFormula>
    </tableColumn>
    <tableColumn id="280" xr3:uid="{683C43B1-9752-483A-B1C4-B35672B57E00}" name="Afkastningsgrad 2022" dataDxfId="242" dataCellStyle="Procent">
      <calculatedColumnFormula>IFERROR(BI2/AVERAGE(EG2:EH2),"i.a")</calculatedColumnFormula>
    </tableColumn>
    <tableColumn id="257" xr3:uid="{D1B3769E-2F26-4D15-81EF-B6D21C805662}" name="Afkastningsgrad 2021" dataDxfId="241" dataCellStyle="Procent">
      <calculatedColumnFormula>IFERROR(BJ2/AVERAGE(EH2:EI2),"i.a")</calculatedColumnFormula>
    </tableColumn>
    <tableColumn id="152" xr3:uid="{E5641EB1-FE8A-4812-BEDA-EA33B4412B4C}" name="Afkastningsgrad 2020" dataDxfId="240" dataCellStyle="Procent">
      <calculatedColumnFormula>IFERROR(BK2/AVERAGE(EI2:EJ2),"i.a")</calculatedColumnFormula>
    </tableColumn>
    <tableColumn id="153" xr3:uid="{240C5D64-D0D0-4CAA-8778-F42B88AFB6B1}" name="Afkastningsgrad 2019" dataDxfId="239" dataCellStyle="Procent">
      <calculatedColumnFormula>IFERROR(BL2/AVERAGE(EJ2:EK2),"i.a")</calculatedColumnFormula>
    </tableColumn>
    <tableColumn id="154" xr3:uid="{255A44C6-054D-434C-9D72-078A0445A287}" name="Afkastningsgrad 2018" dataDxfId="238" dataCellStyle="Procent">
      <calculatedColumnFormula>IFERROR(BM2/AVERAGE(EK2:EL2),"i.a")</calculatedColumnFormula>
    </tableColumn>
    <tableColumn id="155" xr3:uid="{F2FD6DAE-A684-45FB-B086-B3D3820D1BFC}" name="Afkastningsgrad 2017" dataDxfId="237" dataCellStyle="Procent">
      <calculatedColumnFormula>IFERROR(BN2/AVERAGE(EL2:EM2),"i.a")</calculatedColumnFormula>
    </tableColumn>
    <tableColumn id="156" xr3:uid="{0A12FD82-AB52-424B-80ED-66F33878F222}" name="Afkastningsgrad 2016" dataDxfId="236" dataCellStyle="Procent">
      <calculatedColumnFormula>IFERROR(BO2/AVERAGE(EM2:EN2),"i.a")</calculatedColumnFormula>
    </tableColumn>
    <tableColumn id="157" xr3:uid="{013585D3-E530-478E-9575-40031B9D21F4}" name="Afkastningsgrad 2015" dataDxfId="235" dataCellStyle="Procent">
      <calculatedColumnFormula>IFERROR(BP2/AVERAGE(EN2:EO2),"i.a")</calculatedColumnFormula>
    </tableColumn>
    <tableColumn id="158" xr3:uid="{E1169385-1D4F-4E04-A424-ABBC0BB55C04}" name="Afkastningsgrad 2014" dataDxfId="234" dataCellStyle="Procent">
      <calculatedColumnFormula>IFERROR(BQ2/AVERAGE(EO2:EP2),"i.a")</calculatedColumnFormula>
    </tableColumn>
    <tableColumn id="333" xr3:uid="{329B2EFF-4C3F-44EB-93E6-8C04549EEAD8}" name="Vækst i Soliditetsgrad 2024" dataDxfId="233" dataCellStyle="Procent">
      <calculatedColumnFormula>(GZ2-HA2)/ABS(HA2)</calculatedColumnFormula>
    </tableColumn>
    <tableColumn id="334" xr3:uid="{98FDFEE3-4F6D-4854-9ED6-0FCEA4E123EA}" name="Vækst i Soliditetsgrad 2023" dataDxfId="232" dataCellStyle="Procent">
      <calculatedColumnFormula>(HA2-HB2)/ABS(HB2)</calculatedColumnFormula>
    </tableColumn>
    <tableColumn id="281" xr3:uid="{AA15ADD5-99A0-4319-BB59-8400030D68EB}" name="Vækst i Soliditetsgrad 2022" dataDxfId="231" dataCellStyle="Procent">
      <calculatedColumnFormula>(HB2-HC2)/ABS(HC2)</calculatedColumnFormula>
    </tableColumn>
    <tableColumn id="260" xr3:uid="{A4BF5B5B-DBA1-4C3D-A922-C3B938DA7FAF}" name="Vækst i Soliditetsgrad 2021" dataDxfId="230" dataCellStyle="Procent">
      <calculatedColumnFormula>(HC2-HD2)/ABS(HD2)</calculatedColumnFormula>
    </tableColumn>
    <tableColumn id="159" xr3:uid="{9D280F9F-2D09-41B8-B1CD-76C44EE65246}" name="Vækst i Soliditetsgrad 2020" dataDxfId="229" dataCellStyle="Procent">
      <calculatedColumnFormula>(HD2-HE2)/ABS(HE2)</calculatedColumnFormula>
    </tableColumn>
    <tableColumn id="336" xr3:uid="{097BD335-2804-4DEA-A206-E688FC60F125}" name="Soliditetsgrad 2024" dataDxfId="228" dataCellStyle="Procent">
      <calculatedColumnFormula>IFERROR(DL2/EE2,"i.a.")</calculatedColumnFormula>
    </tableColumn>
    <tableColumn id="335" xr3:uid="{C9AD859F-6676-4752-8A98-B11DD2E19149}" name="Soliditetsgrad 2023" dataDxfId="227" dataCellStyle="Procent">
      <calculatedColumnFormula>IFERROR(DM2/EF2,"i.a.")</calculatedColumnFormula>
    </tableColumn>
    <tableColumn id="282" xr3:uid="{D1D228AE-7551-4C24-ABDB-54F3FBE0F951}" name="Soliditetsgrad 2022" dataDxfId="226" dataCellStyle="Procent">
      <calculatedColumnFormula>IFERROR(DN2/EG2,"i.a.")</calculatedColumnFormula>
    </tableColumn>
    <tableColumn id="262" xr3:uid="{9CE9696D-184F-4D30-BB14-9010505B2D7E}" name="Soliditetsgrad 2021" dataDxfId="225" dataCellStyle="Procent">
      <calculatedColumnFormula>IFERROR(DO2/EH2,"i.a.")</calculatedColumnFormula>
    </tableColumn>
    <tableColumn id="165" xr3:uid="{A9A7B223-9E2B-4B48-A9DA-ED84D61E0F90}" name="Soliditetsgrad 2020" dataDxfId="224" dataCellStyle="Procent">
      <calculatedColumnFormula>IFERROR(DP2/EI2,"i.a.")</calculatedColumnFormula>
    </tableColumn>
    <tableColumn id="166" xr3:uid="{EB101298-0F4F-4C06-BFA2-2F184D1BF453}" name="Soliditetsgrad 2019" dataDxfId="223" dataCellStyle="Procent">
      <calculatedColumnFormula>IFERROR(DQ2/EJ2,"i.a.")</calculatedColumnFormula>
    </tableColumn>
    <tableColumn id="167" xr3:uid="{66AFEC86-0939-470C-A981-8FD21EB5493D}" name="Soliditetsgrad 2018" dataDxfId="222" dataCellStyle="Procent">
      <calculatedColumnFormula>IFERROR(DR2/EK2,"i.a.")</calculatedColumnFormula>
    </tableColumn>
    <tableColumn id="168" xr3:uid="{86500411-9F1E-4339-B76B-A33240CD3887}" name="Soliditetsgrad 2017" dataDxfId="221" dataCellStyle="Procent">
      <calculatedColumnFormula>IFERROR(DS2/EL2,"i.a.")</calculatedColumnFormula>
    </tableColumn>
    <tableColumn id="169" xr3:uid="{06A60776-00D5-4CA5-B4AD-F8C52BEA6C3B}" name="Soliditetsgrad 2016" dataDxfId="220" dataCellStyle="Procent">
      <calculatedColumnFormula>IFERROR(DT2/EM2,"i.a.")</calculatedColumnFormula>
    </tableColumn>
    <tableColumn id="170" xr3:uid="{47B60FCC-A772-4AFC-8AD3-488AB250C002}" name="Soliditetsgrad 2015" dataDxfId="219" dataCellStyle="Procent">
      <calculatedColumnFormula>IFERROR(DU2/EN2,"i.a.")</calculatedColumnFormula>
    </tableColumn>
    <tableColumn id="171" xr3:uid="{222A4879-7054-424B-998C-44838EBDD143}" name="Soliditetsgrad 2014" dataDxfId="218" dataCellStyle="Procent">
      <calculatedColumnFormula>IFERROR(DV2/EO2,"i.a.")</calculatedColumnFormula>
    </tableColumn>
    <tableColumn id="172" xr3:uid="{82406EC4-B9A1-460B-97F2-6703EE6728B9}" name="Soliditetsgrad 2013" dataDxfId="217" dataCellStyle="Procent">
      <calculatedColumnFormula>IFERROR(DW2/EP2,"i.a.")</calculatedColumnFormula>
    </tableColumn>
    <tableColumn id="337" xr3:uid="{FC468E48-8029-49C8-9D68-78F32FD8B05B}" name="Vækst i OG 2024" dataDxfId="216" dataCellStyle="Procent">
      <calculatedColumnFormula>(HQ2-HR2)/ABS(HR2)</calculatedColumnFormula>
    </tableColumn>
    <tableColumn id="338" xr3:uid="{80AF9E53-A830-483A-B556-6BF701F8A984}" name="Vækst i OG 2023" dataDxfId="215" dataCellStyle="Procent">
      <calculatedColumnFormula>(HR2-HS2)/ABS(HS2)</calculatedColumnFormula>
    </tableColumn>
    <tableColumn id="283" xr3:uid="{1637AD0B-E850-48DB-8959-C5D95EB002EB}" name="Vækst i OG 2022" dataDxfId="214" dataCellStyle="Procent">
      <calculatedColumnFormula>(HS2-HT2)/ABS(HT2)</calculatedColumnFormula>
    </tableColumn>
    <tableColumn id="264" xr3:uid="{BD013FCC-7BD2-46FB-935B-87D94CE1006F}" name="Vækst i OG 2021" dataDxfId="213" dataCellStyle="Procent">
      <calculatedColumnFormula>(HT2-HU2)/ABS(HU2)</calculatedColumnFormula>
    </tableColumn>
    <tableColumn id="173" xr3:uid="{A351D715-E708-41C2-BBED-E4C432A5AFF6}" name="Vækst i OG 2020" dataDxfId="212" dataCellStyle="Procent">
      <calculatedColumnFormula>(HU2-HV2)/ABS(HV2)</calculatedColumnFormula>
    </tableColumn>
    <tableColumn id="340" xr3:uid="{536D7EEF-BCD9-4A95-95D7-948034AF74AB}" name="Overskudsgrad 2024" dataDxfId="211" dataCellStyle="Procent">
      <calculatedColumnFormula>IFERROR(BG2/U2,"i.a")</calculatedColumnFormula>
    </tableColumn>
    <tableColumn id="339" xr3:uid="{27F8FC13-4568-4FD2-AA6D-4A1DD03595E2}" name="Overskudsgrad 2023" dataDxfId="210" dataCellStyle="Procent">
      <calculatedColumnFormula>IFERROR(BH2/V2,"i.a")</calculatedColumnFormula>
    </tableColumn>
    <tableColumn id="284" xr3:uid="{5BE5B71D-ED7D-4007-97BD-3FDF52CFD180}" name="Overskudsgrad 2022" dataDxfId="209" dataCellStyle="Procent">
      <calculatedColumnFormula>IFERROR(BI2/W2,"i.a")</calculatedColumnFormula>
    </tableColumn>
    <tableColumn id="266" xr3:uid="{CE13A73B-578D-4569-AEDD-F5A1D10E1C7B}" name="Overskudsgrad 2021" dataDxfId="208" dataCellStyle="Procent">
      <calculatedColumnFormula>IFERROR(BJ2/X2,"i.a")</calculatedColumnFormula>
    </tableColumn>
    <tableColumn id="179" xr3:uid="{277631B4-726D-4C65-B5AA-46FA0417BC64}" name="Overskudsgrad 2020" dataDxfId="207" dataCellStyle="Procent">
      <calculatedColumnFormula>IFERROR(BK2/Y2,"i.a")</calculatedColumnFormula>
    </tableColumn>
    <tableColumn id="180" xr3:uid="{E8B47497-6A41-415F-9650-A1D0DD7330A1}" name="Overskudsgrad 2019" dataDxfId="206" dataCellStyle="Procent">
      <calculatedColumnFormula>IFERROR(BL2/Z2,"i.a")</calculatedColumnFormula>
    </tableColumn>
    <tableColumn id="181" xr3:uid="{F6F012ED-C546-4640-B783-249ED9FE7919}" name="Overskudsgrad 2018" dataDxfId="205" dataCellStyle="Procent">
      <calculatedColumnFormula>IFERROR(BM2/AA2,"i.a")</calculatedColumnFormula>
    </tableColumn>
    <tableColumn id="182" xr3:uid="{73C17D8B-0B76-4512-A1CC-4AE72003FDBB}" name="Overskudsgrad 2017" dataDxfId="204" dataCellStyle="Procent">
      <calculatedColumnFormula>IFERROR(BN2/AB2,"i.a")</calculatedColumnFormula>
    </tableColumn>
    <tableColumn id="183" xr3:uid="{664516F8-CBD6-4E13-99A0-04A003E21F35}" name="Overskudsgrad 2016" dataDxfId="203" dataCellStyle="Procent">
      <calculatedColumnFormula>IFERROR(BO2/AC2,"i.a")</calculatedColumnFormula>
    </tableColumn>
    <tableColumn id="184" xr3:uid="{0648F1D3-072C-4DBC-8F4D-62AC3D9F13C9}" name="Overskudsgrad 2015" dataDxfId="202" dataCellStyle="Procent">
      <calculatedColumnFormula>IFERROR(BP2/AD2,"i.a")</calculatedColumnFormula>
    </tableColumn>
    <tableColumn id="185" xr3:uid="{15020779-102F-4233-9DD6-1723E58114B8}" name="Overskudsgrad 2014" dataDxfId="201" dataCellStyle="Procent">
      <calculatedColumnFormula>IFERROR(BQ2/AE2,"i.a")</calculatedColumnFormula>
    </tableColumn>
    <tableColumn id="186" xr3:uid="{CA5E15C6-FC56-4D16-B5F1-E978081DF841}" name="Overskudsgrad 2013" dataDxfId="200" dataCellStyle="Procent">
      <calculatedColumnFormula>IFERROR(BR2/AF2,"i.a")</calculatedColumnFormula>
    </tableColumn>
    <tableColumn id="341" xr3:uid="{2A4D1E2D-A683-478B-86CB-D6DBE494026A}" name="Vækst i RG 2024" dataDxfId="199" dataCellStyle="Procent">
      <calculatedColumnFormula>(IH2-II2)/ABS(II2)</calculatedColumnFormula>
    </tableColumn>
    <tableColumn id="342" xr3:uid="{516B5855-8B0B-4AAC-96D9-0B3EC7B08D27}" name="Vækst i RG 2023" dataDxfId="198" dataCellStyle="Procent">
      <calculatedColumnFormula>(II2-IJ2)/ABS(IJ2)</calculatedColumnFormula>
    </tableColumn>
    <tableColumn id="285" xr3:uid="{D7068F99-993E-4217-B171-156EC6374DD1}" name="Vækst i RG 2022" dataDxfId="197" dataCellStyle="Procent">
      <calculatedColumnFormula>(IJ2-IK2)/ABS(IK2)</calculatedColumnFormula>
    </tableColumn>
    <tableColumn id="267" xr3:uid="{78C9AC2F-4081-41BE-BE4E-72795BAC9914}" name="Vækst i RG 2021" dataDxfId="196" dataCellStyle="Procent">
      <calculatedColumnFormula>(IK2-IL2)/ABS(IL2)</calculatedColumnFormula>
    </tableColumn>
    <tableColumn id="187" xr3:uid="{92E024C3-4496-4863-9765-CB8A7FB6F4CE}" name="Vækst i RG 2020" dataDxfId="195" dataCellStyle="Procent">
      <calculatedColumnFormula>(IL2-IM2)/ABS(IM2)</calculatedColumnFormula>
    </tableColumn>
    <tableColumn id="344" xr3:uid="{59B78723-BC1B-412D-A36B-106966039ED7}" name="Resultatgrad 2024" dataDxfId="194" dataCellStyle="Procent">
      <calculatedColumnFormula>IFERROR(BZ2/U2,"i.a")</calculatedColumnFormula>
    </tableColumn>
    <tableColumn id="343" xr3:uid="{B3D5675B-DBAC-4BD6-A8C2-6332A3C46222}" name="Resultatgrad 2023" dataDxfId="193" dataCellStyle="Procent">
      <calculatedColumnFormula>IFERROR(CA2/V2,"i.a")</calculatedColumnFormula>
    </tableColumn>
    <tableColumn id="286" xr3:uid="{F0685AFA-E828-4031-AA7B-027FB60DE7BF}" name="Resultatgrad 2022" dataDxfId="192" dataCellStyle="Procent">
      <calculatedColumnFormula>IFERROR(CB2/W2,"i.a")</calculatedColumnFormula>
    </tableColumn>
    <tableColumn id="269" xr3:uid="{34E491CA-AB8D-474C-B511-D42F97C1334D}" name="Resultatgrad 2021" dataDxfId="191" dataCellStyle="Procent">
      <calculatedColumnFormula>IFERROR(CC2/X2,"i.a")</calculatedColumnFormula>
    </tableColumn>
    <tableColumn id="193" xr3:uid="{804FAB1D-6F9C-4193-A976-68E3E25C3275}" name="Resultatgrad 2020" dataDxfId="190" dataCellStyle="Procent">
      <calculatedColumnFormula>IFERROR(CD2/Y2,"i.a")</calculatedColumnFormula>
    </tableColumn>
    <tableColumn id="194" xr3:uid="{E26392AB-2D8B-4FB6-B0B3-B38601477E45}" name="Resultatgrad 2019" dataDxfId="189" dataCellStyle="Procent">
      <calculatedColumnFormula>IFERROR(CE2/Z2,"i.a")</calculatedColumnFormula>
    </tableColumn>
    <tableColumn id="195" xr3:uid="{7FDF6A8A-72C1-4BDB-9796-D38F6A0F369F}" name="Resultatgrad 2018" dataDxfId="188" dataCellStyle="Procent">
      <calculatedColumnFormula>IFERROR(CF2/AA2,"i.a")</calculatedColumnFormula>
    </tableColumn>
    <tableColumn id="196" xr3:uid="{2593AC3B-31F9-44C4-A74A-437A7F870C84}" name="Resultatgrad 2017" dataDxfId="187" dataCellStyle="Procent">
      <calculatedColumnFormula>IFERROR(CG2/AB2,"i.a")</calculatedColumnFormula>
    </tableColumn>
    <tableColumn id="197" xr3:uid="{803446AC-6319-4B7E-8C89-D53493B7429B}" name="Resultatgrad 2016" dataDxfId="186" dataCellStyle="Procent">
      <calculatedColumnFormula>IFERROR(CH2/AC2,"i.a")</calculatedColumnFormula>
    </tableColumn>
    <tableColumn id="198" xr3:uid="{7C0FCB9D-13FA-4E31-83A8-73F1464CCA48}" name="Resultatgrad 2015" dataDxfId="185" dataCellStyle="Procent">
      <calculatedColumnFormula>IFERROR(CI2/AD2,"i.a")</calculatedColumnFormula>
    </tableColumn>
    <tableColumn id="199" xr3:uid="{7337E575-A499-4C95-BBF0-30347B254D6C}" name="Resultatgrad 2014" dataDxfId="184" dataCellStyle="Procent">
      <calculatedColumnFormula>IFERROR(CJ2/AE2,"i.a")</calculatedColumnFormula>
    </tableColumn>
    <tableColumn id="200" xr3:uid="{00A9A7F1-CB92-4683-8B45-334FD0018225}" name="Resultatgrad 2013" dataDxfId="183" dataCellStyle="Procent">
      <calculatedColumnFormula>IFERROR(CK2/AF2,"i.a")</calculatedColumnFormula>
    </tableColumn>
    <tableColumn id="345" xr3:uid="{49E24805-276F-4171-A2BC-0D88D5E5FA2D}" name="Vækst i Res. F. S. pr. medarb 2024" dataDxfId="182" dataCellStyle="Procent">
      <calculatedColumnFormula>(IY2-IZ2)/ABS(IZ2)</calculatedColumnFormula>
    </tableColumn>
    <tableColumn id="346" xr3:uid="{C5CEC21B-F869-4899-B240-6A18196DC9C5}" name="Vækst i Res. F. S. pr. medarb 2023" dataDxfId="181" dataCellStyle="Procent">
      <calculatedColumnFormula>(IZ2-JA2)/ABS(JA2)</calculatedColumnFormula>
    </tableColumn>
    <tableColumn id="287" xr3:uid="{9799F764-0796-4CF8-91D3-C3E5A8223493}" name="Vækst i Res. F. S. pr. medarb 2022" dataDxfId="180" dataCellStyle="Procent">
      <calculatedColumnFormula>(JA2-JB2)/ABS(JB2)</calculatedColumnFormula>
    </tableColumn>
    <tableColumn id="270" xr3:uid="{9A29B079-0366-488B-9E5F-23E2E227C6E2}" name="Vækst i Res. F. S. pr. medarb 2021" dataDxfId="179" dataCellStyle="Procent">
      <calculatedColumnFormula>(JB2-JC2)/ABS(JC2)</calculatedColumnFormula>
    </tableColumn>
    <tableColumn id="201" xr3:uid="{A0EEB415-2799-4FEE-A297-9CE77E6E3CD2}" name="Vækst i Res. F. S. pr. medarb 2020" dataDxfId="178" dataCellStyle="Procent">
      <calculatedColumnFormula>(JC2-JD2)/ABS(JD2)</calculatedColumnFormula>
    </tableColumn>
    <tableColumn id="348" xr3:uid="{0A56D431-F476-4642-9180-33E59A0BCC38}" name="Res. Før skat pr. medarb. 2024" dataDxfId="177" dataCellStyle="Procent">
      <calculatedColumnFormula>IFERROR(BZ2/EX2,"i.a.")</calculatedColumnFormula>
    </tableColumn>
    <tableColumn id="347" xr3:uid="{ABDADD0E-B943-42D4-89ED-81152D8E89E1}" name="Res. Før skat pr. medarb. 2023" dataDxfId="176" dataCellStyle="Procent">
      <calculatedColumnFormula>IFERROR(CA2/EY2,"i.a.")</calculatedColumnFormula>
    </tableColumn>
    <tableColumn id="288" xr3:uid="{61193421-DD06-4630-8386-EBCC169105DC}" name="Res. Før skat pr. medarb. 2022" dataDxfId="175" dataCellStyle="Procent">
      <calculatedColumnFormula>IFERROR(CB2/EZ2,"i.a.")</calculatedColumnFormula>
    </tableColumn>
    <tableColumn id="272" xr3:uid="{78B8A410-CD0B-4B8C-BD8B-76244A4703F6}" name="Res. Før skat pr. medarb. 2021" dataDxfId="174" dataCellStyle="Komma">
      <calculatedColumnFormula>IFERROR(CC2/FA2,"i.a.")</calculatedColumnFormula>
    </tableColumn>
    <tableColumn id="207" xr3:uid="{40A7D131-4EF8-4181-9B2F-F77E6C0ED64A}" name="Res. Før skat pr. medarb. 2020" dataDxfId="173" dataCellStyle="Komma">
      <calculatedColumnFormula>IFERROR(CD2/FB2,"i.a.")</calculatedColumnFormula>
    </tableColumn>
    <tableColumn id="208" xr3:uid="{39AE9630-B59E-4384-8E76-D89F293E7153}" name="Res. Før skat pr. medarb. 2019" dataDxfId="172" dataCellStyle="Komma">
      <calculatedColumnFormula>IFERROR(CE2/FC2,"i.a.")</calculatedColumnFormula>
    </tableColumn>
    <tableColumn id="209" xr3:uid="{318A0883-4CB3-43D4-8B74-C1DF9036D31D}" name="Res. Før skat pr. medarb. 2018" dataDxfId="171" dataCellStyle="Komma">
      <calculatedColumnFormula>IFERROR(CF2/FD2,"i.a.")</calculatedColumnFormula>
    </tableColumn>
    <tableColumn id="210" xr3:uid="{BD437AEA-3CA3-4F4C-9BE0-ECF0194ED72F}" name="Res. Før skat pr. medarb. 2017" dataDxfId="170" dataCellStyle="Komma">
      <calculatedColumnFormula>IFERROR(CG2/FE2,"i.a.")</calculatedColumnFormula>
    </tableColumn>
    <tableColumn id="211" xr3:uid="{2273C2B3-5893-497A-8F69-67B512D512D0}" name="Res. Før skat pr. medarb. 2016" dataDxfId="169" dataCellStyle="Komma">
      <calculatedColumnFormula>IFERROR(CH2/FF2,"i.a.")</calculatedColumnFormula>
    </tableColumn>
    <tableColumn id="212" xr3:uid="{411ED7EE-4C08-4E2D-B1EE-DED8AE0C56E7}" name="Res. før skat pr. medarb. 2015" dataDxfId="168" dataCellStyle="Komma">
      <calculatedColumnFormula>IFERROR(CI2/FG2,"i.a.")</calculatedColumnFormula>
    </tableColumn>
    <tableColumn id="213" xr3:uid="{9F63E1D5-E520-49C4-9A9F-47E41C5EC820}" name="Res. før skat pr. medarb. 2014" dataDxfId="167" dataCellStyle="Komma">
      <calculatedColumnFormula>IFERROR(CJ2/FH2,"i.a.")</calculatedColumnFormula>
    </tableColumn>
    <tableColumn id="214" xr3:uid="{55EAC7B6-BBE2-45FE-B154-66E0C319C550}" name="Res. før skat pr. medarb. 2013" dataDxfId="166" dataCellStyle="Komma">
      <calculatedColumnFormula>IFERROR(CK2/FI2,"i.a.")</calculatedColumnFormula>
    </tableColumn>
    <tableColumn id="349" xr3:uid="{F862C215-CE1F-4DCA-A260-6574931A1549}" name="Vækst i Oms. pr. medarb. 2024" dataDxfId="165" dataCellStyle="Komma">
      <calculatedColumnFormula>(JP2-JQ2)/ABS(JQ2)</calculatedColumnFormula>
    </tableColumn>
    <tableColumn id="350" xr3:uid="{6F9F5DD1-9C11-4286-9EA1-E08EE9A0C3DA}" name="Vækst i Oms. pr. medarb. 2023" dataDxfId="164" dataCellStyle="Komma">
      <calculatedColumnFormula>(JQ2-JR2)/ABS(JR2)</calculatedColumnFormula>
    </tableColumn>
    <tableColumn id="289" xr3:uid="{AF1B68C8-3DF1-4A1C-9191-F07DBE32C6B1}" name="Vækst i Oms. pr. medarb. 2022" dataDxfId="163" dataCellStyle="Komma">
      <calculatedColumnFormula>(JR2-JS2)/ABS(JS2)</calculatedColumnFormula>
    </tableColumn>
    <tableColumn id="273" xr3:uid="{9FEF8027-75BF-4B1E-B6DB-20DB271ED86D}" name="Vækst i Oms. pr. medarb. 2021" dataDxfId="162" dataCellStyle="Komma">
      <calculatedColumnFormula>(JS2-JT2)/ABS(JT2)</calculatedColumnFormula>
    </tableColumn>
    <tableColumn id="215" xr3:uid="{845F1B8D-5EB1-41B6-B870-41D51291042D}" name="Vækst i Oms. pr. medarb. 2020" dataDxfId="161" dataCellStyle="Procent">
      <calculatedColumnFormula>(JT2-JU2)/ABS(JU2)</calculatedColumnFormula>
    </tableColumn>
    <tableColumn id="352" xr3:uid="{3B9076B4-D816-4450-AD02-19BC2F0D169D}" name="Omsætning pr. medarb. 2024" dataDxfId="160" dataCellStyle="Procent">
      <calculatedColumnFormula>IFERROR(U2/EX2,"i.a")</calculatedColumnFormula>
    </tableColumn>
    <tableColumn id="351" xr3:uid="{397F0476-1D7F-445A-B048-93C6AC4FB929}" name="Omsætning pr. medarb. 2023" dataDxfId="159" dataCellStyle="Procent">
      <calculatedColumnFormula>IFERROR(V2/EY2,"i.a")</calculatedColumnFormula>
    </tableColumn>
    <tableColumn id="290" xr3:uid="{E795FA0F-098B-4209-B2E5-44C92AC0E35D}" name="Omsætning pr. medarb. 2022" dataDxfId="158" dataCellStyle="Procent">
      <calculatedColumnFormula>IFERROR(W2/EZ2,"i.a")</calculatedColumnFormula>
    </tableColumn>
    <tableColumn id="275" xr3:uid="{811D7DAD-9D0B-48F0-BCF4-F420203FA415}" name="Omsætning pr. medarb. 2021" dataDxfId="157" dataCellStyle="Komma">
      <calculatedColumnFormula>IFERROR(X2/FA2,"i.a")</calculatedColumnFormula>
    </tableColumn>
    <tableColumn id="221" xr3:uid="{FA14F5D6-D829-4008-8AD6-A2E5A27BFF5D}" name="Omsætning pr. medarb. 2020" dataDxfId="156" dataCellStyle="Komma">
      <calculatedColumnFormula>IFERROR(Y2/FB2,"i.a")</calculatedColumnFormula>
    </tableColumn>
    <tableColumn id="222" xr3:uid="{E08E5BA8-8AAB-402E-B646-93AB97742598}" name="Omsætning pr. medarb. 2019" dataDxfId="155" dataCellStyle="Komma">
      <calculatedColumnFormula>IFERROR(Z2/FC2,"i.a")</calculatedColumnFormula>
    </tableColumn>
    <tableColumn id="223" xr3:uid="{229F34B4-DDB0-486A-B6B4-FAC0E65F47AA}" name="Omsætning pr. medarb. 2018" dataDxfId="154" dataCellStyle="Komma">
      <calculatedColumnFormula>IFERROR(AA2/FD2,"i.a")</calculatedColumnFormula>
    </tableColumn>
    <tableColumn id="224" xr3:uid="{48FAF86D-2134-4F98-A823-9731FBF08E67}" name="Omsætning pr. medarb. 2017" dataDxfId="153" dataCellStyle="Komma">
      <calculatedColumnFormula>IFERROR(AB2/FE2,"i.a")</calculatedColumnFormula>
    </tableColumn>
    <tableColumn id="225" xr3:uid="{82A4B597-75CC-4379-AB73-7649DBA3D7F9}" name="Omsætning pr. medarb. 2016" dataDxfId="152" dataCellStyle="Komma">
      <calculatedColumnFormula>IFERROR(AC2/FF2,"i.a")</calculatedColumnFormula>
    </tableColumn>
    <tableColumn id="226" xr3:uid="{2C8EB4D9-831C-4A0B-89EC-3A96CB9FCA34}" name="Omsætning pr. medarb. 2015" dataDxfId="151" dataCellStyle="Komma">
      <calculatedColumnFormula>IFERROR(AD2/FG2,"i.a")</calculatedColumnFormula>
    </tableColumn>
    <tableColumn id="227" xr3:uid="{D088463A-2292-48FB-9D6D-08CC069EE63C}" name="Omsætning pr. medarb. 2014" dataDxfId="150" dataCellStyle="Komma">
      <calculatedColumnFormula>IFERROR(AE2/FH2,"i.a")</calculatedColumnFormula>
    </tableColumn>
    <tableColumn id="228" xr3:uid="{AB565C0C-0121-46D4-A2AB-C52CF8893904}" name="Omsætning pr. medarb. 2013" dataDxfId="149" dataCellStyle="Komma">
      <calculatedColumnFormula>IFERROR(AF2/FI2,"i.a")</calculatedColumnFormula>
    </tableColumn>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T210" dT="2019-06-14T10:38:10.17" personId="{7AED1816-FB8C-4AFC-AF26-CB249E926047}" id="{C8B3C7DC-EDDA-4219-9CD9-7E67F6369B91}">
    <text>Omsætning + andre driftsindtægter - eksterne driftsomkostninger</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datacvr.virk.dk/enhed/virksomhed/25918185" TargetMode="External"/><Relationship Id="rId299" Type="http://schemas.openxmlformats.org/officeDocument/2006/relationships/hyperlink" Target="https://datacvr.virk.dk/enhed/virksomhed/32781624?fritekst=32781624&amp;sideIndex=0&amp;size=10" TargetMode="External"/><Relationship Id="rId21" Type="http://schemas.openxmlformats.org/officeDocument/2006/relationships/hyperlink" Target="https://datacvr.virk.dk/enhed/virksomhed/35255516" TargetMode="External"/><Relationship Id="rId63" Type="http://schemas.openxmlformats.org/officeDocument/2006/relationships/hyperlink" Target="https://datacvr.virk.dk/enhed/virksomhed/66558215" TargetMode="External"/><Relationship Id="rId159" Type="http://schemas.openxmlformats.org/officeDocument/2006/relationships/hyperlink" Target="https://datacvr.virk.dk/enhed/virksomhed/20947101" TargetMode="External"/><Relationship Id="rId170" Type="http://schemas.openxmlformats.org/officeDocument/2006/relationships/hyperlink" Target="https://datacvr.virk.dk/enhed/virksomhed/49979517" TargetMode="External"/><Relationship Id="rId226" Type="http://schemas.openxmlformats.org/officeDocument/2006/relationships/hyperlink" Target="https://datacvr.virk.dk/enhed/virksomhed/85500228" TargetMode="External"/><Relationship Id="rId268" Type="http://schemas.openxmlformats.org/officeDocument/2006/relationships/hyperlink" Target="https://datacvr.virk.dk/enhed/virksomhed/32273777" TargetMode="External"/><Relationship Id="rId32" Type="http://schemas.openxmlformats.org/officeDocument/2006/relationships/hyperlink" Target="https://datacvr.virk.dk/enhed/virksomhed/26056616" TargetMode="External"/><Relationship Id="rId74" Type="http://schemas.openxmlformats.org/officeDocument/2006/relationships/hyperlink" Target="https://datacvr.virk.dk/enhed/virksomhed/19730700" TargetMode="External"/><Relationship Id="rId128" Type="http://schemas.openxmlformats.org/officeDocument/2006/relationships/hyperlink" Target="https://datacvr.virk.dk/enhed/virksomhed/31190487" TargetMode="External"/><Relationship Id="rId5" Type="http://schemas.openxmlformats.org/officeDocument/2006/relationships/hyperlink" Target="https://datacvr.virk.dk/enhed/virksomhed/27655904" TargetMode="External"/><Relationship Id="rId181" Type="http://schemas.openxmlformats.org/officeDocument/2006/relationships/hyperlink" Target="https://datacvr.virk.dk/enhed/virksomhed/16576042" TargetMode="External"/><Relationship Id="rId237" Type="http://schemas.openxmlformats.org/officeDocument/2006/relationships/hyperlink" Target="https://datacvr.virk.dk/enhed/virksomhed/26103339" TargetMode="External"/><Relationship Id="rId279" Type="http://schemas.openxmlformats.org/officeDocument/2006/relationships/hyperlink" Target="https://datacvr.virk.dk/enhed/virksomhed/20601647" TargetMode="External"/><Relationship Id="rId43" Type="http://schemas.openxmlformats.org/officeDocument/2006/relationships/hyperlink" Target="https://datacvr.virk.dk/enhed/virksomhed/17169114" TargetMode="External"/><Relationship Id="rId139" Type="http://schemas.openxmlformats.org/officeDocument/2006/relationships/hyperlink" Target="https://datacvr.virk.dk/enhed/virksomhed/35255885" TargetMode="External"/><Relationship Id="rId290" Type="http://schemas.openxmlformats.org/officeDocument/2006/relationships/hyperlink" Target="https://datacvr.virk.dk/enhed/virksomhed/34477205?fritekst=34477205&amp;sideIndex=0&amp;size=10" TargetMode="External"/><Relationship Id="rId304" Type="http://schemas.openxmlformats.org/officeDocument/2006/relationships/vmlDrawing" Target="../drawings/vmlDrawing1.vml"/><Relationship Id="rId85" Type="http://schemas.openxmlformats.org/officeDocument/2006/relationships/hyperlink" Target="https://datacvr.virk.dk/enhed/virksomhed/60523614" TargetMode="External"/><Relationship Id="rId150" Type="http://schemas.openxmlformats.org/officeDocument/2006/relationships/hyperlink" Target="https://datacvr.virk.dk/enhed/virksomhed/39604418" TargetMode="External"/><Relationship Id="rId192" Type="http://schemas.openxmlformats.org/officeDocument/2006/relationships/hyperlink" Target="https://datacvr.virk.dk/enhed/virksomhed/34585180" TargetMode="External"/><Relationship Id="rId206" Type="http://schemas.openxmlformats.org/officeDocument/2006/relationships/hyperlink" Target="https://datacvr.virk.dk/enhed/virksomhed/78941715" TargetMode="External"/><Relationship Id="rId248" Type="http://schemas.openxmlformats.org/officeDocument/2006/relationships/hyperlink" Target="https://datacvr.virk.dk/enhed/virksomhed/76562512" TargetMode="External"/><Relationship Id="rId12" Type="http://schemas.openxmlformats.org/officeDocument/2006/relationships/hyperlink" Target="https://datacvr.virk.dk/enhed/virksomhed/34934819" TargetMode="External"/><Relationship Id="rId108" Type="http://schemas.openxmlformats.org/officeDocument/2006/relationships/hyperlink" Target="https://datacvr.virk.dk/enhed/virksomhed/13059136" TargetMode="External"/><Relationship Id="rId54" Type="http://schemas.openxmlformats.org/officeDocument/2006/relationships/hyperlink" Target="https://datacvr.virk.dk/enhed/virksomhed/33589263" TargetMode="External"/><Relationship Id="rId96" Type="http://schemas.openxmlformats.org/officeDocument/2006/relationships/hyperlink" Target="https://datacvr.virk.dk/enhed/virksomhed/73797128" TargetMode="External"/><Relationship Id="rId161" Type="http://schemas.openxmlformats.org/officeDocument/2006/relationships/hyperlink" Target="https://datacvr.virk.dk/enhed/virksomhed/36700513" TargetMode="External"/><Relationship Id="rId217" Type="http://schemas.openxmlformats.org/officeDocument/2006/relationships/hyperlink" Target="https://datacvr.virk.dk/enhed/virksomhed/28516355" TargetMode="External"/><Relationship Id="rId259" Type="http://schemas.openxmlformats.org/officeDocument/2006/relationships/hyperlink" Target="https://datacvr.virk.dk/enhed/virksomhed/29696713" TargetMode="External"/><Relationship Id="rId23" Type="http://schemas.openxmlformats.org/officeDocument/2006/relationships/hyperlink" Target="https://datacvr.virk.dk/enhed/virksomhed/32665926" TargetMode="External"/><Relationship Id="rId119" Type="http://schemas.openxmlformats.org/officeDocument/2006/relationships/hyperlink" Target="https://datacvr.virk.dk/enhed/virksomhed/10064155" TargetMode="External"/><Relationship Id="rId270" Type="http://schemas.openxmlformats.org/officeDocument/2006/relationships/hyperlink" Target="https://datacvr.virk.dk/enhed/virksomhed/17907344" TargetMode="External"/><Relationship Id="rId291" Type="http://schemas.openxmlformats.org/officeDocument/2006/relationships/hyperlink" Target="https://datacvr.virk.dk/enhed/virksomhed/20128070?fritekst=20128070&amp;sideIndex=0&amp;size=10" TargetMode="External"/><Relationship Id="rId305" Type="http://schemas.openxmlformats.org/officeDocument/2006/relationships/table" Target="../tables/table1.xml"/><Relationship Id="rId44" Type="http://schemas.openxmlformats.org/officeDocument/2006/relationships/hyperlink" Target="https://datacvr.virk.dk/enhed/virksomhed/54771215" TargetMode="External"/><Relationship Id="rId65" Type="http://schemas.openxmlformats.org/officeDocument/2006/relationships/hyperlink" Target="https://datacvr.virk.dk/enhed/virksomhed/25586840" TargetMode="External"/><Relationship Id="rId86" Type="http://schemas.openxmlformats.org/officeDocument/2006/relationships/hyperlink" Target="https://datacvr.virk.dk/enhed/virksomhed/10549744" TargetMode="External"/><Relationship Id="rId130" Type="http://schemas.openxmlformats.org/officeDocument/2006/relationships/hyperlink" Target="https://datacvr.virk.dk/enhed/virksomhed/35393927" TargetMode="External"/><Relationship Id="rId151" Type="http://schemas.openxmlformats.org/officeDocument/2006/relationships/hyperlink" Target="https://datacvr.virk.dk/enhed/virksomhed/29407827" TargetMode="External"/><Relationship Id="rId172" Type="http://schemas.openxmlformats.org/officeDocument/2006/relationships/hyperlink" Target="https://datacvr.virk.dk/enhed/virksomhed/28303963" TargetMode="External"/><Relationship Id="rId193" Type="http://schemas.openxmlformats.org/officeDocument/2006/relationships/hyperlink" Target="https://datacvr.virk.dk/enhed/virksomhed/26663903" TargetMode="External"/><Relationship Id="rId207" Type="http://schemas.openxmlformats.org/officeDocument/2006/relationships/hyperlink" Target="https://datacvr.virk.dk/enhed/virksomhed/15044470" TargetMode="External"/><Relationship Id="rId228" Type="http://schemas.openxmlformats.org/officeDocument/2006/relationships/hyperlink" Target="https://datacvr.virk.dk/enhed/virksomhed/21809144" TargetMode="External"/><Relationship Id="rId249" Type="http://schemas.openxmlformats.org/officeDocument/2006/relationships/hyperlink" Target="https://datacvr.virk.dk/enhed/virksomhed/20648538" TargetMode="External"/><Relationship Id="rId13" Type="http://schemas.openxmlformats.org/officeDocument/2006/relationships/hyperlink" Target="https://datacvr.virk.dk/enhed/virksomhed/10317975" TargetMode="External"/><Relationship Id="rId109" Type="http://schemas.openxmlformats.org/officeDocument/2006/relationships/hyperlink" Target="https://datacvr.virk.dk/enhed/virksomhed/20180498" TargetMode="External"/><Relationship Id="rId260" Type="http://schemas.openxmlformats.org/officeDocument/2006/relationships/hyperlink" Target="https://datacvr.virk.dk/enhed/virksomhed/27521991" TargetMode="External"/><Relationship Id="rId281" Type="http://schemas.openxmlformats.org/officeDocument/2006/relationships/hyperlink" Target="https://datacvr.virk.dk/enhed/virksomhed/34472459" TargetMode="External"/><Relationship Id="rId34" Type="http://schemas.openxmlformats.org/officeDocument/2006/relationships/hyperlink" Target="https://datacvr.virk.dk/enhed/virksomhed/26990157" TargetMode="External"/><Relationship Id="rId55" Type="http://schemas.openxmlformats.org/officeDocument/2006/relationships/hyperlink" Target="https://datacvr.virk.dk/enhed/virksomhed/12295332" TargetMode="External"/><Relationship Id="rId76" Type="http://schemas.openxmlformats.org/officeDocument/2006/relationships/hyperlink" Target="https://datacvr.virk.dk/enhed/virksomhed/28099886" TargetMode="External"/><Relationship Id="rId97" Type="http://schemas.openxmlformats.org/officeDocument/2006/relationships/hyperlink" Target="https://datacvr.virk.dk/enhed/virksomhed/69992528" TargetMode="External"/><Relationship Id="rId120" Type="http://schemas.openxmlformats.org/officeDocument/2006/relationships/hyperlink" Target="https://datacvr.virk.dk/enhed/virksomhed/40234012" TargetMode="External"/><Relationship Id="rId141" Type="http://schemas.openxmlformats.org/officeDocument/2006/relationships/hyperlink" Target="https://datacvr.virk.dk/enhed/virksomhed/33059302" TargetMode="External"/><Relationship Id="rId7" Type="http://schemas.openxmlformats.org/officeDocument/2006/relationships/hyperlink" Target="https://datacvr.virk.dk/enhed/virksomhed/29322937" TargetMode="External"/><Relationship Id="rId162" Type="http://schemas.openxmlformats.org/officeDocument/2006/relationships/hyperlink" Target="https://datacvr.virk.dk/enhed/virksomhed/10076404" TargetMode="External"/><Relationship Id="rId183" Type="http://schemas.openxmlformats.org/officeDocument/2006/relationships/hyperlink" Target="https://datacvr.virk.dk/enhed/virksomhed/25483863" TargetMode="External"/><Relationship Id="rId218" Type="http://schemas.openxmlformats.org/officeDocument/2006/relationships/hyperlink" Target="https://datacvr.virk.dk/enhed/virksomhed/74728928" TargetMode="External"/><Relationship Id="rId239" Type="http://schemas.openxmlformats.org/officeDocument/2006/relationships/hyperlink" Target="https://datacvr.virk.dk/enhed/virksomhed/29395098" TargetMode="External"/><Relationship Id="rId250" Type="http://schemas.openxmlformats.org/officeDocument/2006/relationships/hyperlink" Target="https://datacvr.virk.dk/enhed/virksomhed/14553800" TargetMode="External"/><Relationship Id="rId271" Type="http://schemas.openxmlformats.org/officeDocument/2006/relationships/hyperlink" Target="https://datacvr.virk.dk/enhed/virksomhed/17377205" TargetMode="External"/><Relationship Id="rId292" Type="http://schemas.openxmlformats.org/officeDocument/2006/relationships/hyperlink" Target="https://datacvr.virk.dk/enhed/virksomhed/35245057?fritekst=35245057&amp;sideIndex=0&amp;size=10" TargetMode="External"/><Relationship Id="rId306" Type="http://schemas.openxmlformats.org/officeDocument/2006/relationships/comments" Target="../comments1.xml"/><Relationship Id="rId24" Type="http://schemas.openxmlformats.org/officeDocument/2006/relationships/hyperlink" Target="https://datacvr.virk.dk/enhed/virksomhed/30584066" TargetMode="External"/><Relationship Id="rId45" Type="http://schemas.openxmlformats.org/officeDocument/2006/relationships/hyperlink" Target="https://datacvr.virk.dk/enhed/virksomhed/12625995" TargetMode="External"/><Relationship Id="rId66" Type="http://schemas.openxmlformats.org/officeDocument/2006/relationships/hyperlink" Target="https://datacvr.virk.dk/enhed/virksomhed/26868599" TargetMode="External"/><Relationship Id="rId87" Type="http://schemas.openxmlformats.org/officeDocument/2006/relationships/hyperlink" Target="https://datacvr.virk.dk/enhed/virksomhed/35451714" TargetMode="External"/><Relationship Id="rId110" Type="http://schemas.openxmlformats.org/officeDocument/2006/relationships/hyperlink" Target="https://datacvr.virk.dk/enhed/virksomhed/38149520" TargetMode="External"/><Relationship Id="rId131" Type="http://schemas.openxmlformats.org/officeDocument/2006/relationships/hyperlink" Target="https://datacvr.virk.dk/enhed/virksomhed/56990313" TargetMode="External"/><Relationship Id="rId152" Type="http://schemas.openxmlformats.org/officeDocument/2006/relationships/hyperlink" Target="https://datacvr.virk.dk/enhed/virksomhed/57346612" TargetMode="External"/><Relationship Id="rId173" Type="http://schemas.openxmlformats.org/officeDocument/2006/relationships/hyperlink" Target="https://datacvr.virk.dk/enhed/virksomhed/70915928" TargetMode="External"/><Relationship Id="rId194" Type="http://schemas.openxmlformats.org/officeDocument/2006/relationships/hyperlink" Target="https://datacvr.virk.dk/enhed/virksomhed/20148586" TargetMode="External"/><Relationship Id="rId208" Type="http://schemas.openxmlformats.org/officeDocument/2006/relationships/hyperlink" Target="https://datacvr.virk.dk/enhed/virksomhed/35234470" TargetMode="External"/><Relationship Id="rId229" Type="http://schemas.openxmlformats.org/officeDocument/2006/relationships/hyperlink" Target="https://datacvr.virk.dk/enhed/virksomhed/36545844" TargetMode="External"/><Relationship Id="rId240" Type="http://schemas.openxmlformats.org/officeDocument/2006/relationships/hyperlink" Target="https://datacvr.virk.dk/enhed/virksomhed/32068278" TargetMode="External"/><Relationship Id="rId261" Type="http://schemas.openxmlformats.org/officeDocument/2006/relationships/hyperlink" Target="https://datacvr.virk.dk/enhed/virksomhed/14257233" TargetMode="External"/><Relationship Id="rId14" Type="http://schemas.openxmlformats.org/officeDocument/2006/relationships/hyperlink" Target="https://datacvr.virk.dk/enhed/virksomhed/32888682" TargetMode="External"/><Relationship Id="rId35" Type="http://schemas.openxmlformats.org/officeDocument/2006/relationships/hyperlink" Target="https://datacvr.virk.dk/enhed/virksomhed/34475644" TargetMode="External"/><Relationship Id="rId56" Type="http://schemas.openxmlformats.org/officeDocument/2006/relationships/hyperlink" Target="https://datacvr.virk.dk/enhed/virksomhed/20219890" TargetMode="External"/><Relationship Id="rId77" Type="http://schemas.openxmlformats.org/officeDocument/2006/relationships/hyperlink" Target="https://datacvr.virk.dk/enhed/virksomhed/17025570" TargetMode="External"/><Relationship Id="rId100" Type="http://schemas.openxmlformats.org/officeDocument/2006/relationships/hyperlink" Target="https://datacvr.virk.dk/enhed/virksomhed/28857799" TargetMode="External"/><Relationship Id="rId282" Type="http://schemas.openxmlformats.org/officeDocument/2006/relationships/hyperlink" Target="https://datacvr.virk.dk/enhed/virksomhed/38764497?fritekst=38764497&amp;sideIndex=0&amp;size=10" TargetMode="External"/><Relationship Id="rId8" Type="http://schemas.openxmlformats.org/officeDocument/2006/relationships/hyperlink" Target="https://datacvr.virk.dk/enhed/virksomhed/33157673" TargetMode="External"/><Relationship Id="rId98" Type="http://schemas.openxmlformats.org/officeDocument/2006/relationships/hyperlink" Target="https://datacvr.virk.dk/enhed/virksomhed/33374585" TargetMode="External"/><Relationship Id="rId121" Type="http://schemas.openxmlformats.org/officeDocument/2006/relationships/hyperlink" Target="https://datacvr.virk.dk/enhed/virksomhed/42542318" TargetMode="External"/><Relationship Id="rId142" Type="http://schemas.openxmlformats.org/officeDocument/2006/relationships/hyperlink" Target="https://datacvr.virk.dk/enhed/virksomhed/21840890" TargetMode="External"/><Relationship Id="rId163" Type="http://schemas.openxmlformats.org/officeDocument/2006/relationships/hyperlink" Target="https://datacvr.virk.dk/enhed/virksomhed/28659024" TargetMode="External"/><Relationship Id="rId184" Type="http://schemas.openxmlformats.org/officeDocument/2006/relationships/hyperlink" Target="https://datacvr.virk.dk/enhed/virksomhed/21850748" TargetMode="External"/><Relationship Id="rId219" Type="http://schemas.openxmlformats.org/officeDocument/2006/relationships/hyperlink" Target="https://datacvr.virk.dk/enhed/virksomhed/29831904" TargetMode="External"/><Relationship Id="rId230" Type="http://schemas.openxmlformats.org/officeDocument/2006/relationships/hyperlink" Target="https://datacvr.virk.dk/enhed/virksomhed/28489897" TargetMode="External"/><Relationship Id="rId251" Type="http://schemas.openxmlformats.org/officeDocument/2006/relationships/hyperlink" Target="https://datacvr.virk.dk/enhed/virksomhed/27272479" TargetMode="External"/><Relationship Id="rId25" Type="http://schemas.openxmlformats.org/officeDocument/2006/relationships/hyperlink" Target="https://datacvr.virk.dk/enhed/virksomhed/58145912" TargetMode="External"/><Relationship Id="rId46" Type="http://schemas.openxmlformats.org/officeDocument/2006/relationships/hyperlink" Target="https://datacvr.virk.dk/enhed/virksomhed/26868602" TargetMode="External"/><Relationship Id="rId67" Type="http://schemas.openxmlformats.org/officeDocument/2006/relationships/hyperlink" Target="https://datacvr.virk.dk/enhed/virksomhed/10413141" TargetMode="External"/><Relationship Id="rId272" Type="http://schemas.openxmlformats.org/officeDocument/2006/relationships/hyperlink" Target="https://datacvr.virk.dk/enhed/virksomhed/75864728" TargetMode="External"/><Relationship Id="rId293" Type="http://schemas.openxmlformats.org/officeDocument/2006/relationships/hyperlink" Target="https://datacvr.virk.dk/enhed/virksomhed/44145715?fritekst=44145715&amp;sideIndex=0&amp;size=10" TargetMode="External"/><Relationship Id="rId307" Type="http://schemas.microsoft.com/office/2017/10/relationships/threadedComment" Target="../threadedComments/threadedComment1.xml"/><Relationship Id="rId88" Type="http://schemas.openxmlformats.org/officeDocument/2006/relationships/hyperlink" Target="https://datacvr.virk.dk/enhed/virksomhed/26383587" TargetMode="External"/><Relationship Id="rId111" Type="http://schemas.openxmlformats.org/officeDocument/2006/relationships/hyperlink" Target="https://datacvr.virk.dk/enhed/virksomhed/16216283" TargetMode="External"/><Relationship Id="rId132" Type="http://schemas.openxmlformats.org/officeDocument/2006/relationships/hyperlink" Target="https://datacvr.virk.dk/enhed/virksomhed/86437414" TargetMode="External"/><Relationship Id="rId153" Type="http://schemas.openxmlformats.org/officeDocument/2006/relationships/hyperlink" Target="https://datacvr.virk.dk/enhed/virksomhed/21031305" TargetMode="External"/><Relationship Id="rId174" Type="http://schemas.openxmlformats.org/officeDocument/2006/relationships/hyperlink" Target="https://datacvr.virk.dk/enhed/virksomhed/81745528" TargetMode="External"/><Relationship Id="rId195" Type="http://schemas.openxmlformats.org/officeDocument/2006/relationships/hyperlink" Target="https://datacvr.virk.dk/enhed/virksomhed/49685513" TargetMode="External"/><Relationship Id="rId209" Type="http://schemas.openxmlformats.org/officeDocument/2006/relationships/hyperlink" Target="https://datacvr.virk.dk/enhed/virksomhed/27045081" TargetMode="External"/><Relationship Id="rId220" Type="http://schemas.openxmlformats.org/officeDocument/2006/relationships/hyperlink" Target="https://datacvr.virk.dk/enhed/virksomhed/26076978" TargetMode="External"/><Relationship Id="rId241" Type="http://schemas.openxmlformats.org/officeDocument/2006/relationships/hyperlink" Target="https://datacvr.virk.dk/enhed/virksomhed/10400686" TargetMode="External"/><Relationship Id="rId15" Type="http://schemas.openxmlformats.org/officeDocument/2006/relationships/hyperlink" Target="https://datacvr.virk.dk/enhed/virksomhed/75168918" TargetMode="External"/><Relationship Id="rId36" Type="http://schemas.openxmlformats.org/officeDocument/2006/relationships/hyperlink" Target="https://datacvr.virk.dk/enhed/virksomhed/85502913" TargetMode="External"/><Relationship Id="rId57" Type="http://schemas.openxmlformats.org/officeDocument/2006/relationships/hyperlink" Target="https://datacvr.virk.dk/enhed/virksomhed/10154596" TargetMode="External"/><Relationship Id="rId262" Type="http://schemas.openxmlformats.org/officeDocument/2006/relationships/hyperlink" Target="https://datacvr.virk.dk/enhed/virksomhed/63524611" TargetMode="External"/><Relationship Id="rId283" Type="http://schemas.openxmlformats.org/officeDocument/2006/relationships/hyperlink" Target="https://datacvr.virk.dk/enhed/virksomhed/29527881?fritekst=29527881&amp;sideIndex=0&amp;size=10" TargetMode="External"/><Relationship Id="rId78" Type="http://schemas.openxmlformats.org/officeDocument/2006/relationships/hyperlink" Target="https://datacvr.virk.dk/enhed/virksomhed/17879677" TargetMode="External"/><Relationship Id="rId99" Type="http://schemas.openxmlformats.org/officeDocument/2006/relationships/hyperlink" Target="https://datacvr.virk.dk/enhed/virksomhed/44651718" TargetMode="External"/><Relationship Id="rId101" Type="http://schemas.openxmlformats.org/officeDocument/2006/relationships/hyperlink" Target="https://datacvr.virk.dk/enhed/virksomhed/13788642" TargetMode="External"/><Relationship Id="rId122" Type="http://schemas.openxmlformats.org/officeDocument/2006/relationships/hyperlink" Target="https://datacvr.virk.dk/enhed/virksomhed/30352963" TargetMode="External"/><Relationship Id="rId143" Type="http://schemas.openxmlformats.org/officeDocument/2006/relationships/hyperlink" Target="https://datacvr.virk.dk/enhed/virksomhed/30497880" TargetMode="External"/><Relationship Id="rId164" Type="http://schemas.openxmlformats.org/officeDocument/2006/relationships/hyperlink" Target="https://datacvr.virk.dk/enhed/virksomhed/21820873" TargetMode="External"/><Relationship Id="rId185" Type="http://schemas.openxmlformats.org/officeDocument/2006/relationships/hyperlink" Target="https://datacvr.virk.dk/enhed/virksomhed/86476312" TargetMode="External"/><Relationship Id="rId9" Type="http://schemas.openxmlformats.org/officeDocument/2006/relationships/hyperlink" Target="https://datacvr.virk.dk/enhed/virksomhed/15129506" TargetMode="External"/><Relationship Id="rId210" Type="http://schemas.openxmlformats.org/officeDocument/2006/relationships/hyperlink" Target="https://datacvr.virk.dk/enhed/virksomhed/56252312" TargetMode="External"/><Relationship Id="rId26" Type="http://schemas.openxmlformats.org/officeDocument/2006/relationships/hyperlink" Target="https://datacvr.virk.dk/enhed/virksomhed/39585065" TargetMode="External"/><Relationship Id="rId231" Type="http://schemas.openxmlformats.org/officeDocument/2006/relationships/hyperlink" Target="https://datacvr.virk.dk/enhed/virksomhed/27042104" TargetMode="External"/><Relationship Id="rId252" Type="http://schemas.openxmlformats.org/officeDocument/2006/relationships/hyperlink" Target="https://datacvr.virk.dk/enhed/virksomhed/15452897" TargetMode="External"/><Relationship Id="rId273" Type="http://schemas.openxmlformats.org/officeDocument/2006/relationships/hyperlink" Target="https://datacvr.virk.dk/enhed/virksomhed/87398315" TargetMode="External"/><Relationship Id="rId294" Type="http://schemas.openxmlformats.org/officeDocument/2006/relationships/hyperlink" Target="https://datacvr.virk.dk/enhed/virksomhed/41999810?fritekst=41999810&amp;sideIndex=0&amp;size=10" TargetMode="External"/><Relationship Id="rId47" Type="http://schemas.openxmlformats.org/officeDocument/2006/relationships/hyperlink" Target="https://datacvr.virk.dk/enhed/virksomhed/30611519" TargetMode="External"/><Relationship Id="rId68" Type="http://schemas.openxmlformats.org/officeDocument/2006/relationships/hyperlink" Target="https://datacvr.virk.dk/enhed/virksomhed/20883596" TargetMode="External"/><Relationship Id="rId89" Type="http://schemas.openxmlformats.org/officeDocument/2006/relationships/hyperlink" Target="https://datacvr.virk.dk/enhed/virksomhed/31602483" TargetMode="External"/><Relationship Id="rId112" Type="http://schemas.openxmlformats.org/officeDocument/2006/relationships/hyperlink" Target="https://datacvr.virk.dk/enhed/virksomhed/16232343" TargetMode="External"/><Relationship Id="rId133" Type="http://schemas.openxmlformats.org/officeDocument/2006/relationships/hyperlink" Target="https://datacvr.virk.dk/enhed/virksomhed/15694904" TargetMode="External"/><Relationship Id="rId154" Type="http://schemas.openxmlformats.org/officeDocument/2006/relationships/hyperlink" Target="https://datacvr.virk.dk/enhed/virksomhed/23701316" TargetMode="External"/><Relationship Id="rId175" Type="http://schemas.openxmlformats.org/officeDocument/2006/relationships/hyperlink" Target="https://datacvr.virk.dk/enhed/virksomhed/13494177" TargetMode="External"/><Relationship Id="rId196" Type="http://schemas.openxmlformats.org/officeDocument/2006/relationships/hyperlink" Target="https://datacvr.virk.dk/enhed/virksomhed/13246505" TargetMode="External"/><Relationship Id="rId200" Type="http://schemas.openxmlformats.org/officeDocument/2006/relationships/hyperlink" Target="https://datacvr.virk.dk/enhed/virksomhed/68497914" TargetMode="External"/><Relationship Id="rId16" Type="http://schemas.openxmlformats.org/officeDocument/2006/relationships/hyperlink" Target="https://datacvr.virk.dk/enhed/virksomhed/30515331" TargetMode="External"/><Relationship Id="rId221" Type="http://schemas.openxmlformats.org/officeDocument/2006/relationships/hyperlink" Target="https://datacvr.virk.dk/enhed/virksomhed/27928188" TargetMode="External"/><Relationship Id="rId242" Type="http://schemas.openxmlformats.org/officeDocument/2006/relationships/hyperlink" Target="https://datacvr.virk.dk/enhed/virksomhed/31501369" TargetMode="External"/><Relationship Id="rId263" Type="http://schemas.openxmlformats.org/officeDocument/2006/relationships/hyperlink" Target="https://datacvr.virk.dk/enhed/virksomhed/20858095" TargetMode="External"/><Relationship Id="rId284" Type="http://schemas.openxmlformats.org/officeDocument/2006/relationships/hyperlink" Target="https://datacvr.virk.dk/enhed/virksomhed/38638971?fritekst=Dk%2520Kurer%2520ApS&amp;sideIndex=0&amp;size=10" TargetMode="External"/><Relationship Id="rId37" Type="http://schemas.openxmlformats.org/officeDocument/2006/relationships/hyperlink" Target="https://datacvr.virk.dk/enhed/virksomhed/31766273" TargetMode="External"/><Relationship Id="rId58" Type="http://schemas.openxmlformats.org/officeDocument/2006/relationships/hyperlink" Target="https://datacvr.virk.dk/enhed/virksomhed/41041293" TargetMode="External"/><Relationship Id="rId79" Type="http://schemas.openxmlformats.org/officeDocument/2006/relationships/hyperlink" Target="https://datacvr.virk.dk/enhed/virksomhed/26027764" TargetMode="External"/><Relationship Id="rId102" Type="http://schemas.openxmlformats.org/officeDocument/2006/relationships/hyperlink" Target="https://datacvr.virk.dk/enhed/virksomhed/43119613" TargetMode="External"/><Relationship Id="rId123" Type="http://schemas.openxmlformats.org/officeDocument/2006/relationships/hyperlink" Target="https://datacvr.virk.dk/enhed/virksomhed/29932980" TargetMode="External"/><Relationship Id="rId144" Type="http://schemas.openxmlformats.org/officeDocument/2006/relationships/hyperlink" Target="https://datacvr.virk.dk/enhed/virksomhed/21744689" TargetMode="External"/><Relationship Id="rId90" Type="http://schemas.openxmlformats.org/officeDocument/2006/relationships/hyperlink" Target="https://datacvr.virk.dk/enhed/virksomhed/29194971" TargetMode="External"/><Relationship Id="rId165" Type="http://schemas.openxmlformats.org/officeDocument/2006/relationships/hyperlink" Target="https://datacvr.virk.dk/enhed/virksomhed/14793232" TargetMode="External"/><Relationship Id="rId186" Type="http://schemas.openxmlformats.org/officeDocument/2006/relationships/hyperlink" Target="https://datacvr.virk.dk/enhed/virksomhed/36425636" TargetMode="External"/><Relationship Id="rId211" Type="http://schemas.openxmlformats.org/officeDocument/2006/relationships/hyperlink" Target="https://datacvr.virk.dk/enhed/virksomhed/31882974" TargetMode="External"/><Relationship Id="rId232" Type="http://schemas.openxmlformats.org/officeDocument/2006/relationships/hyperlink" Target="https://datacvr.virk.dk/enhed/virksomhed/18964090" TargetMode="External"/><Relationship Id="rId253" Type="http://schemas.openxmlformats.org/officeDocument/2006/relationships/hyperlink" Target="https://datacvr.virk.dk/enhed/virksomhed/21638935" TargetMode="External"/><Relationship Id="rId274" Type="http://schemas.openxmlformats.org/officeDocument/2006/relationships/hyperlink" Target="https://datacvr.virk.dk/enhed/virksomhed/75366612" TargetMode="External"/><Relationship Id="rId295" Type="http://schemas.openxmlformats.org/officeDocument/2006/relationships/hyperlink" Target="https://datacvr.virk.dk/enhed/virksomhed/28503563?fritekst=28503563&amp;sideIndex=0&amp;size=10" TargetMode="External"/><Relationship Id="rId27" Type="http://schemas.openxmlformats.org/officeDocument/2006/relationships/hyperlink" Target="https://datacvr.virk.dk/enhed/virksomhed/21789003" TargetMode="External"/><Relationship Id="rId48" Type="http://schemas.openxmlformats.org/officeDocument/2006/relationships/hyperlink" Target="https://datacvr.virk.dk/enhed/virksomhed/32559581" TargetMode="External"/><Relationship Id="rId69" Type="http://schemas.openxmlformats.org/officeDocument/2006/relationships/hyperlink" Target="https://datacvr.virk.dk/enhed/virksomhed/26665922" TargetMode="External"/><Relationship Id="rId113" Type="http://schemas.openxmlformats.org/officeDocument/2006/relationships/hyperlink" Target="https://datacvr.virk.dk/enhed/virksomhed/34576637" TargetMode="External"/><Relationship Id="rId134" Type="http://schemas.openxmlformats.org/officeDocument/2006/relationships/hyperlink" Target="https://datacvr.virk.dk/enhed/virksomhed/80223528" TargetMode="External"/><Relationship Id="rId80" Type="http://schemas.openxmlformats.org/officeDocument/2006/relationships/hyperlink" Target="https://datacvr.virk.dk/enhed/virksomhed/31877008" TargetMode="External"/><Relationship Id="rId155" Type="http://schemas.openxmlformats.org/officeDocument/2006/relationships/hyperlink" Target="https://datacvr.virk.dk/enhed/virksomhed/36536497" TargetMode="External"/><Relationship Id="rId176" Type="http://schemas.openxmlformats.org/officeDocument/2006/relationships/hyperlink" Target="https://datacvr.virk.dk/enhed/virksomhed/38065068" TargetMode="External"/><Relationship Id="rId197" Type="http://schemas.openxmlformats.org/officeDocument/2006/relationships/hyperlink" Target="https://datacvr.virk.dk/enhed/virksomhed/20091231" TargetMode="External"/><Relationship Id="rId201" Type="http://schemas.openxmlformats.org/officeDocument/2006/relationships/hyperlink" Target="https://datacvr.virk.dk/enhed/virksomhed/10450713" TargetMode="External"/><Relationship Id="rId222" Type="http://schemas.openxmlformats.org/officeDocument/2006/relationships/hyperlink" Target="https://datacvr.virk.dk/enhed/virksomhed/37939315" TargetMode="External"/><Relationship Id="rId243" Type="http://schemas.openxmlformats.org/officeDocument/2006/relationships/hyperlink" Target="https://datacvr.virk.dk/enhed/virksomhed/27918298" TargetMode="External"/><Relationship Id="rId264" Type="http://schemas.openxmlformats.org/officeDocument/2006/relationships/hyperlink" Target="https://datacvr.virk.dk/enhed/virksomhed/10025508" TargetMode="External"/><Relationship Id="rId285" Type="http://schemas.openxmlformats.org/officeDocument/2006/relationships/hyperlink" Target="https://datacvr.virk.dk/enhed/virksomhed/40338535?fritekst=40338535&amp;sideIndex=0&amp;size=10" TargetMode="External"/><Relationship Id="rId17" Type="http://schemas.openxmlformats.org/officeDocument/2006/relationships/hyperlink" Target="https://datacvr.virk.dk/enhed/virksomhed/20389443" TargetMode="External"/><Relationship Id="rId38" Type="http://schemas.openxmlformats.org/officeDocument/2006/relationships/hyperlink" Target="https://datacvr.virk.dk/enhed/virksomhed/28714041" TargetMode="External"/><Relationship Id="rId59" Type="http://schemas.openxmlformats.org/officeDocument/2006/relationships/hyperlink" Target="https://datacvr.virk.dk/enhed/virksomhed/28664885" TargetMode="External"/><Relationship Id="rId103" Type="http://schemas.openxmlformats.org/officeDocument/2006/relationships/hyperlink" Target="https://datacvr.virk.dk/enhed/virksomhed/71145816" TargetMode="External"/><Relationship Id="rId124" Type="http://schemas.openxmlformats.org/officeDocument/2006/relationships/hyperlink" Target="https://datacvr.virk.dk/enhed/virksomhed/35383808" TargetMode="External"/><Relationship Id="rId70" Type="http://schemas.openxmlformats.org/officeDocument/2006/relationships/hyperlink" Target="https://datacvr.virk.dk/enhed/virksomhed/30514807" TargetMode="External"/><Relationship Id="rId91" Type="http://schemas.openxmlformats.org/officeDocument/2006/relationships/hyperlink" Target="https://datacvr.virk.dk/enhed/virksomhed/13211647" TargetMode="External"/><Relationship Id="rId145" Type="http://schemas.openxmlformats.org/officeDocument/2006/relationships/hyperlink" Target="https://datacvr.virk.dk/enhed/virksomhed/15003979" TargetMode="External"/><Relationship Id="rId166" Type="http://schemas.openxmlformats.org/officeDocument/2006/relationships/hyperlink" Target="https://datacvr.virk.dk/enhed/virksomhed/27962327" TargetMode="External"/><Relationship Id="rId187" Type="http://schemas.openxmlformats.org/officeDocument/2006/relationships/hyperlink" Target="https://datacvr.virk.dk/enhed/virksomhed/12167148" TargetMode="External"/><Relationship Id="rId1" Type="http://schemas.openxmlformats.org/officeDocument/2006/relationships/hyperlink" Target="https://datacvr.virk.dk/enhed/virksomhed/28316658" TargetMode="External"/><Relationship Id="rId212" Type="http://schemas.openxmlformats.org/officeDocument/2006/relationships/hyperlink" Target="https://datacvr.virk.dk/enhed/virksomhed/37521043" TargetMode="External"/><Relationship Id="rId233" Type="http://schemas.openxmlformats.org/officeDocument/2006/relationships/hyperlink" Target="https://datacvr.virk.dk/enhed/virksomhed/16691380" TargetMode="External"/><Relationship Id="rId254" Type="http://schemas.openxmlformats.org/officeDocument/2006/relationships/hyperlink" Target="https://datacvr.virk.dk/enhed/virksomhed/32660533" TargetMode="External"/><Relationship Id="rId28" Type="http://schemas.openxmlformats.org/officeDocument/2006/relationships/hyperlink" Target="https://datacvr.virk.dk/enhed/virksomhed/24230570" TargetMode="External"/><Relationship Id="rId49" Type="http://schemas.openxmlformats.org/officeDocument/2006/relationships/hyperlink" Target="https://datacvr.virk.dk/enhed/virksomhed/27070515" TargetMode="External"/><Relationship Id="rId114" Type="http://schemas.openxmlformats.org/officeDocument/2006/relationships/hyperlink" Target="https://datacvr.virk.dk/enhed/virksomhed/28448112" TargetMode="External"/><Relationship Id="rId275" Type="http://schemas.openxmlformats.org/officeDocument/2006/relationships/hyperlink" Target="https://datacvr.virk.dk/enhed/virksomhed/49762615" TargetMode="External"/><Relationship Id="rId296" Type="http://schemas.openxmlformats.org/officeDocument/2006/relationships/hyperlink" Target="https://datacvr.virk.dk/enhed/virksomhed/38163256?fritekst=38163256&amp;sideIndex=0&amp;size=10" TargetMode="External"/><Relationship Id="rId300" Type="http://schemas.openxmlformats.org/officeDocument/2006/relationships/hyperlink" Target="https://datacvr.virk.dk/enhed/virksomhed/18250896?fritekst=18250896&amp;sideIndex=0&amp;size=10" TargetMode="External"/><Relationship Id="rId60" Type="http://schemas.openxmlformats.org/officeDocument/2006/relationships/hyperlink" Target="https://datacvr.virk.dk/enhed/virksomhed/58233528" TargetMode="External"/><Relationship Id="rId81" Type="http://schemas.openxmlformats.org/officeDocument/2006/relationships/hyperlink" Target="https://datacvr.virk.dk/enhed/virksomhed/26899737" TargetMode="External"/><Relationship Id="rId135" Type="http://schemas.openxmlformats.org/officeDocument/2006/relationships/hyperlink" Target="https://datacvr.virk.dk/enhed/virksomhed/15113197" TargetMode="External"/><Relationship Id="rId156" Type="http://schemas.openxmlformats.org/officeDocument/2006/relationships/hyperlink" Target="https://datacvr.virk.dk/enhed/virksomhed/77849416" TargetMode="External"/><Relationship Id="rId177" Type="http://schemas.openxmlformats.org/officeDocument/2006/relationships/hyperlink" Target="https://datacvr.virk.dk/enhed/virksomhed/20108142" TargetMode="External"/><Relationship Id="rId198" Type="http://schemas.openxmlformats.org/officeDocument/2006/relationships/hyperlink" Target="https://datacvr.virk.dk/enhed/virksomhed/19010007" TargetMode="External"/><Relationship Id="rId202" Type="http://schemas.openxmlformats.org/officeDocument/2006/relationships/hyperlink" Target="https://datacvr.virk.dk/enhed/virksomhed/20363231" TargetMode="External"/><Relationship Id="rId223" Type="http://schemas.openxmlformats.org/officeDocument/2006/relationships/hyperlink" Target="https://datacvr.virk.dk/enhed/virksomhed/33859120" TargetMode="External"/><Relationship Id="rId244" Type="http://schemas.openxmlformats.org/officeDocument/2006/relationships/hyperlink" Target="https://datacvr.virk.dk/enhed/virksomhed/21288977" TargetMode="External"/><Relationship Id="rId18" Type="http://schemas.openxmlformats.org/officeDocument/2006/relationships/hyperlink" Target="https://datacvr.virk.dk/enhed/virksomhed/33033826" TargetMode="External"/><Relationship Id="rId39" Type="http://schemas.openxmlformats.org/officeDocument/2006/relationships/hyperlink" Target="https://datacvr.virk.dk/enhed/virksomhed/21121991" TargetMode="External"/><Relationship Id="rId265" Type="http://schemas.openxmlformats.org/officeDocument/2006/relationships/hyperlink" Target="https://datacvr.virk.dk/enhed/virksomhed/10023173" TargetMode="External"/><Relationship Id="rId286" Type="http://schemas.openxmlformats.org/officeDocument/2006/relationships/hyperlink" Target="https://datacvr.virk.dk/enhed/virksomhed/78020512?fritekst=78020512&amp;sideIndex=0&amp;size=10" TargetMode="External"/><Relationship Id="rId50" Type="http://schemas.openxmlformats.org/officeDocument/2006/relationships/hyperlink" Target="https://datacvr.virk.dk/enhed/virksomhed/20406844" TargetMode="External"/><Relationship Id="rId104" Type="http://schemas.openxmlformats.org/officeDocument/2006/relationships/hyperlink" Target="https://datacvr.virk.dk/enhed/virksomhed/30489470" TargetMode="External"/><Relationship Id="rId125" Type="http://schemas.openxmlformats.org/officeDocument/2006/relationships/hyperlink" Target="https://datacvr.virk.dk/enhed/virksomhed/10325285" TargetMode="External"/><Relationship Id="rId146" Type="http://schemas.openxmlformats.org/officeDocument/2006/relationships/hyperlink" Target="https://datacvr.virk.dk/enhed/virksomhed/28853114" TargetMode="External"/><Relationship Id="rId167" Type="http://schemas.openxmlformats.org/officeDocument/2006/relationships/hyperlink" Target="https://datacvr.virk.dk/enhed/virksomhed/75085818" TargetMode="External"/><Relationship Id="rId188" Type="http://schemas.openxmlformats.org/officeDocument/2006/relationships/hyperlink" Target="https://datacvr.virk.dk/enhed/virksomhed/10938600" TargetMode="External"/><Relationship Id="rId71" Type="http://schemas.openxmlformats.org/officeDocument/2006/relationships/hyperlink" Target="https://datacvr.virk.dk/enhed/virksomhed/30238508" TargetMode="External"/><Relationship Id="rId92" Type="http://schemas.openxmlformats.org/officeDocument/2006/relationships/hyperlink" Target="https://datacvr.virk.dk/enhed/virksomhed/33264682" TargetMode="External"/><Relationship Id="rId213" Type="http://schemas.openxmlformats.org/officeDocument/2006/relationships/hyperlink" Target="https://datacvr.virk.dk/enhed/virksomhed/15649399" TargetMode="External"/><Relationship Id="rId234" Type="http://schemas.openxmlformats.org/officeDocument/2006/relationships/hyperlink" Target="https://datacvr.virk.dk/enhed/virksomhed/37986410" TargetMode="External"/><Relationship Id="rId2" Type="http://schemas.openxmlformats.org/officeDocument/2006/relationships/hyperlink" Target="https://datacvr.virk.dk/enhed/virksomhed/72218914" TargetMode="External"/><Relationship Id="rId29" Type="http://schemas.openxmlformats.org/officeDocument/2006/relationships/hyperlink" Target="https://datacvr.virk.dk/enhed/virksomhed/15092408" TargetMode="External"/><Relationship Id="rId255" Type="http://schemas.openxmlformats.org/officeDocument/2006/relationships/hyperlink" Target="https://datacvr.virk.dk/enhed/virksomhed/31422450" TargetMode="External"/><Relationship Id="rId276" Type="http://schemas.openxmlformats.org/officeDocument/2006/relationships/hyperlink" Target="https://datacvr.virk.dk/enhed/virksomhed/10082846" TargetMode="External"/><Relationship Id="rId297" Type="http://schemas.openxmlformats.org/officeDocument/2006/relationships/hyperlink" Target="https://datacvr.virk.dk/enhed/virksomhed/42804614?fritekst=42804614&amp;sideIndex=0&amp;size=10" TargetMode="External"/><Relationship Id="rId40" Type="http://schemas.openxmlformats.org/officeDocument/2006/relationships/hyperlink" Target="https://datacvr.virk.dk/enhed/virksomhed/15774207" TargetMode="External"/><Relationship Id="rId115" Type="http://schemas.openxmlformats.org/officeDocument/2006/relationships/hyperlink" Target="https://datacvr.virk.dk/enhed/virksomhed/28887108" TargetMode="External"/><Relationship Id="rId136" Type="http://schemas.openxmlformats.org/officeDocument/2006/relationships/hyperlink" Target="https://datacvr.virk.dk/enhed/virksomhed/21781789" TargetMode="External"/><Relationship Id="rId157" Type="http://schemas.openxmlformats.org/officeDocument/2006/relationships/hyperlink" Target="https://datacvr.virk.dk/enhed/virksomhed/49830610" TargetMode="External"/><Relationship Id="rId178" Type="http://schemas.openxmlformats.org/officeDocument/2006/relationships/hyperlink" Target="https://datacvr.virk.dk/enhed/virksomhed/27927947" TargetMode="External"/><Relationship Id="rId301" Type="http://schemas.openxmlformats.org/officeDocument/2006/relationships/hyperlink" Target="https://datacvr.virk.dk/enhed/virksomhed/39511665?fritekst=39511665&amp;sideIndex=0&amp;size=10" TargetMode="External"/><Relationship Id="rId61" Type="http://schemas.openxmlformats.org/officeDocument/2006/relationships/hyperlink" Target="https://datacvr.virk.dk/enhed/virksomhed/11931901" TargetMode="External"/><Relationship Id="rId82" Type="http://schemas.openxmlformats.org/officeDocument/2006/relationships/hyperlink" Target="https://datacvr.virk.dk/enhed/virksomhed/10063639" TargetMode="External"/><Relationship Id="rId199" Type="http://schemas.openxmlformats.org/officeDocument/2006/relationships/hyperlink" Target="https://datacvr.virk.dk/enhed/virksomhed/28690282" TargetMode="External"/><Relationship Id="rId203" Type="http://schemas.openxmlformats.org/officeDocument/2006/relationships/hyperlink" Target="https://datacvr.virk.dk/enhed/virksomhed/27251390" TargetMode="External"/><Relationship Id="rId19" Type="http://schemas.openxmlformats.org/officeDocument/2006/relationships/hyperlink" Target="https://datacvr.virk.dk/enhed/virksomhed/18236133" TargetMode="External"/><Relationship Id="rId224" Type="http://schemas.openxmlformats.org/officeDocument/2006/relationships/hyperlink" Target="https://datacvr.virk.dk/enhed/virksomhed/16945404" TargetMode="External"/><Relationship Id="rId245" Type="http://schemas.openxmlformats.org/officeDocument/2006/relationships/hyperlink" Target="https://datacvr.virk.dk/enhed/virksomhed/30179498" TargetMode="External"/><Relationship Id="rId266" Type="http://schemas.openxmlformats.org/officeDocument/2006/relationships/hyperlink" Target="https://datacvr.virk.dk/enhed/virksomhed/31253519" TargetMode="External"/><Relationship Id="rId287" Type="http://schemas.openxmlformats.org/officeDocument/2006/relationships/hyperlink" Target="https://datacvr.virk.dk/enhed/virksomhed/4009105300" TargetMode="External"/><Relationship Id="rId30" Type="http://schemas.openxmlformats.org/officeDocument/2006/relationships/hyperlink" Target="https://datacvr.virk.dk/enhed/virksomhed/33358083" TargetMode="External"/><Relationship Id="rId105" Type="http://schemas.openxmlformats.org/officeDocument/2006/relationships/hyperlink" Target="https://datacvr.virk.dk/enhed/virksomhed/61118217" TargetMode="External"/><Relationship Id="rId126" Type="http://schemas.openxmlformats.org/officeDocument/2006/relationships/hyperlink" Target="https://datacvr.virk.dk/enhed/virksomhed/37747009" TargetMode="External"/><Relationship Id="rId147" Type="http://schemas.openxmlformats.org/officeDocument/2006/relationships/hyperlink" Target="https://datacvr.virk.dk/enhed/virksomhed/28654502" TargetMode="External"/><Relationship Id="rId168" Type="http://schemas.openxmlformats.org/officeDocument/2006/relationships/hyperlink" Target="https://datacvr.virk.dk/enhed/virksomhed/26994802" TargetMode="External"/><Relationship Id="rId51" Type="http://schemas.openxmlformats.org/officeDocument/2006/relationships/hyperlink" Target="https://datacvr.virk.dk/enhed/virksomhed/26063892" TargetMode="External"/><Relationship Id="rId72" Type="http://schemas.openxmlformats.org/officeDocument/2006/relationships/hyperlink" Target="https://datacvr.virk.dk/enhed/virksomhed/10664446" TargetMode="External"/><Relationship Id="rId93" Type="http://schemas.openxmlformats.org/officeDocument/2006/relationships/hyperlink" Target="https://datacvr.virk.dk/enhed/virksomhed/27460313" TargetMode="External"/><Relationship Id="rId189" Type="http://schemas.openxmlformats.org/officeDocument/2006/relationships/hyperlink" Target="https://datacvr.virk.dk/enhed/virksomhed/73287316" TargetMode="External"/><Relationship Id="rId3" Type="http://schemas.openxmlformats.org/officeDocument/2006/relationships/hyperlink" Target="https://datacvr.virk.dk/enhed/virksomhed/49625510" TargetMode="External"/><Relationship Id="rId214" Type="http://schemas.openxmlformats.org/officeDocument/2006/relationships/hyperlink" Target="https://datacvr.virk.dk/enhed/virksomhed/20123532" TargetMode="External"/><Relationship Id="rId235" Type="http://schemas.openxmlformats.org/officeDocument/2006/relationships/hyperlink" Target="https://datacvr.virk.dk/enhed/virksomhed/14787879" TargetMode="External"/><Relationship Id="rId256" Type="http://schemas.openxmlformats.org/officeDocument/2006/relationships/hyperlink" Target="https://datacvr.virk.dk/enhed/virksomhed/82313419" TargetMode="External"/><Relationship Id="rId277" Type="http://schemas.openxmlformats.org/officeDocument/2006/relationships/hyperlink" Target="https://datacvr.virk.dk/enhed/virksomhed/89605911" TargetMode="External"/><Relationship Id="rId298" Type="http://schemas.openxmlformats.org/officeDocument/2006/relationships/hyperlink" Target="https://datacvr.virk.dk/enhed/virksomhed/38779346?fritekst=38779346&amp;sideIndex=0&amp;size=10" TargetMode="External"/><Relationship Id="rId116" Type="http://schemas.openxmlformats.org/officeDocument/2006/relationships/hyperlink" Target="https://datacvr.virk.dk/enhed/virksomhed/67014618" TargetMode="External"/><Relationship Id="rId137" Type="http://schemas.openxmlformats.org/officeDocument/2006/relationships/hyperlink" Target="https://datacvr.virk.dk/enhed/virksomhed/66623211" TargetMode="External"/><Relationship Id="rId158" Type="http://schemas.openxmlformats.org/officeDocument/2006/relationships/hyperlink" Target="https://datacvr.virk.dk/enhed/virksomhed/31773180" TargetMode="External"/><Relationship Id="rId302" Type="http://schemas.openxmlformats.org/officeDocument/2006/relationships/printerSettings" Target="../printerSettings/printerSettings1.bin"/><Relationship Id="rId20" Type="http://schemas.openxmlformats.org/officeDocument/2006/relationships/hyperlink" Target="https://datacvr.virk.dk/enhed/virksomhed/20736542" TargetMode="External"/><Relationship Id="rId41" Type="http://schemas.openxmlformats.org/officeDocument/2006/relationships/hyperlink" Target="https://datacvr.virk.dk/enhed/virksomhed/31278422" TargetMode="External"/><Relationship Id="rId62" Type="http://schemas.openxmlformats.org/officeDocument/2006/relationships/hyperlink" Target="https://datacvr.virk.dk/enhed/virksomhed/38366149" TargetMode="External"/><Relationship Id="rId83" Type="http://schemas.openxmlformats.org/officeDocument/2006/relationships/hyperlink" Target="https://datacvr.virk.dk/enhed/virksomhed/82010610" TargetMode="External"/><Relationship Id="rId179" Type="http://schemas.openxmlformats.org/officeDocument/2006/relationships/hyperlink" Target="https://datacvr.virk.dk/enhed/virksomhed/29154341" TargetMode="External"/><Relationship Id="rId190" Type="http://schemas.openxmlformats.org/officeDocument/2006/relationships/hyperlink" Target="https://datacvr.virk.dk/enhed/virksomhed/25711289" TargetMode="External"/><Relationship Id="rId204" Type="http://schemas.openxmlformats.org/officeDocument/2006/relationships/hyperlink" Target="https://datacvr.virk.dk/enhed/virksomhed/10505690" TargetMode="External"/><Relationship Id="rId225" Type="http://schemas.openxmlformats.org/officeDocument/2006/relationships/hyperlink" Target="https://datacvr.virk.dk/enhed/virksomhed/31744520" TargetMode="External"/><Relationship Id="rId246" Type="http://schemas.openxmlformats.org/officeDocument/2006/relationships/hyperlink" Target="https://datacvr.virk.dk/enhed/virksomhed/24229904" TargetMode="External"/><Relationship Id="rId267" Type="http://schemas.openxmlformats.org/officeDocument/2006/relationships/hyperlink" Target="https://datacvr.virk.dk/enhed/virksomhed/15319690" TargetMode="External"/><Relationship Id="rId288" Type="http://schemas.openxmlformats.org/officeDocument/2006/relationships/hyperlink" Target="https://datacvr.virk.dk/enhed/virksomhed/26415772?fritekst=26415772&amp;sideIndex=0&amp;size=10" TargetMode="External"/><Relationship Id="rId106" Type="http://schemas.openxmlformats.org/officeDocument/2006/relationships/hyperlink" Target="https://datacvr.virk.dk/enhed/virksomhed/51391713" TargetMode="External"/><Relationship Id="rId127" Type="http://schemas.openxmlformats.org/officeDocument/2006/relationships/hyperlink" Target="https://datacvr.virk.dk/enhed/virksomhed/12673108" TargetMode="External"/><Relationship Id="rId10" Type="http://schemas.openxmlformats.org/officeDocument/2006/relationships/hyperlink" Target="https://datacvr.virk.dk/enhed/virksomhed/30357116" TargetMode="External"/><Relationship Id="rId31" Type="http://schemas.openxmlformats.org/officeDocument/2006/relationships/hyperlink" Target="https://datacvr.virk.dk/enhed/virksomhed/29390142" TargetMode="External"/><Relationship Id="rId52" Type="http://schemas.openxmlformats.org/officeDocument/2006/relationships/hyperlink" Target="https://datacvr.virk.dk/enhed/virksomhed/69697615" TargetMode="External"/><Relationship Id="rId73" Type="http://schemas.openxmlformats.org/officeDocument/2006/relationships/hyperlink" Target="https://datacvr.virk.dk/enhed/virksomhed/33879431" TargetMode="External"/><Relationship Id="rId94" Type="http://schemas.openxmlformats.org/officeDocument/2006/relationships/hyperlink" Target="https://datacvr.virk.dk/enhed/virksomhed/42140015" TargetMode="External"/><Relationship Id="rId148" Type="http://schemas.openxmlformats.org/officeDocument/2006/relationships/hyperlink" Target="https://datacvr.virk.dk/enhed/virksomhed/28681224" TargetMode="External"/><Relationship Id="rId169" Type="http://schemas.openxmlformats.org/officeDocument/2006/relationships/hyperlink" Target="https://datacvr.virk.dk/enhed/virksomhed/27384404" TargetMode="External"/><Relationship Id="rId4" Type="http://schemas.openxmlformats.org/officeDocument/2006/relationships/hyperlink" Target="https://datacvr.virk.dk/enhed/virksomhed/16223387" TargetMode="External"/><Relationship Id="rId180" Type="http://schemas.openxmlformats.org/officeDocument/2006/relationships/hyperlink" Target="https://datacvr.virk.dk/enhed/virksomhed/12546106" TargetMode="External"/><Relationship Id="rId215" Type="http://schemas.openxmlformats.org/officeDocument/2006/relationships/hyperlink" Target="https://datacvr.virk.dk/enhed/virksomhed/30556100" TargetMode="External"/><Relationship Id="rId236" Type="http://schemas.openxmlformats.org/officeDocument/2006/relationships/hyperlink" Target="https://datacvr.virk.dk/enhed/virksomhed/33771487" TargetMode="External"/><Relationship Id="rId257" Type="http://schemas.openxmlformats.org/officeDocument/2006/relationships/hyperlink" Target="https://datacvr.virk.dk/enhed/virksomhed/28315112" TargetMode="External"/><Relationship Id="rId278" Type="http://schemas.openxmlformats.org/officeDocument/2006/relationships/hyperlink" Target="https://datacvr.virk.dk/enhed/virksomhed/25449789" TargetMode="External"/><Relationship Id="rId303" Type="http://schemas.openxmlformats.org/officeDocument/2006/relationships/drawing" Target="../drawings/drawing1.xml"/><Relationship Id="rId42" Type="http://schemas.openxmlformats.org/officeDocument/2006/relationships/hyperlink" Target="https://datacvr.virk.dk/enhed/virksomhed/17263005" TargetMode="External"/><Relationship Id="rId84" Type="http://schemas.openxmlformats.org/officeDocument/2006/relationships/hyperlink" Target="https://datacvr.virk.dk/enhed/virksomhed/17026518" TargetMode="External"/><Relationship Id="rId138" Type="http://schemas.openxmlformats.org/officeDocument/2006/relationships/hyperlink" Target="https://datacvr.virk.dk/enhed/virksomhed/13257477" TargetMode="External"/><Relationship Id="rId191" Type="http://schemas.openxmlformats.org/officeDocument/2006/relationships/hyperlink" Target="https://datacvr.virk.dk/enhed/virksomhed/34739080" TargetMode="External"/><Relationship Id="rId205" Type="http://schemas.openxmlformats.org/officeDocument/2006/relationships/hyperlink" Target="https://datacvr.virk.dk/enhed/virksomhed/81260311" TargetMode="External"/><Relationship Id="rId247" Type="http://schemas.openxmlformats.org/officeDocument/2006/relationships/hyperlink" Target="https://datacvr.virk.dk/enhed/virksomhed/21635383" TargetMode="External"/><Relationship Id="rId107" Type="http://schemas.openxmlformats.org/officeDocument/2006/relationships/hyperlink" Target="https://datacvr.virk.dk/enhed/virksomhed/31577675" TargetMode="External"/><Relationship Id="rId289" Type="http://schemas.openxmlformats.org/officeDocument/2006/relationships/hyperlink" Target="https://datacvr.virk.dk/enhed/virksomhed/34900558?fritekst=34900558&amp;sideIndex=0&amp;size=10" TargetMode="External"/><Relationship Id="rId11" Type="http://schemas.openxmlformats.org/officeDocument/2006/relationships/hyperlink" Target="https://datacvr.virk.dk/enhed/virksomhed/21151084" TargetMode="External"/><Relationship Id="rId53" Type="http://schemas.openxmlformats.org/officeDocument/2006/relationships/hyperlink" Target="https://datacvr.virk.dk/enhed/virksomhed/26838592" TargetMode="External"/><Relationship Id="rId149" Type="http://schemas.openxmlformats.org/officeDocument/2006/relationships/hyperlink" Target="https://datacvr.virk.dk/enhed/virksomhed/33863861" TargetMode="External"/><Relationship Id="rId95" Type="http://schemas.openxmlformats.org/officeDocument/2006/relationships/hyperlink" Target="https://datacvr.virk.dk/enhed/virksomhed/20233907" TargetMode="External"/><Relationship Id="rId160" Type="http://schemas.openxmlformats.org/officeDocument/2006/relationships/hyperlink" Target="https://datacvr.virk.dk/enhed/virksomhed/28867220" TargetMode="External"/><Relationship Id="rId216" Type="http://schemas.openxmlformats.org/officeDocument/2006/relationships/hyperlink" Target="https://datacvr.virk.dk/enhed/virksomhed/26581990" TargetMode="External"/><Relationship Id="rId258" Type="http://schemas.openxmlformats.org/officeDocument/2006/relationships/hyperlink" Target="https://datacvr.virk.dk/enhed/virksomhed/12634404" TargetMode="External"/><Relationship Id="rId22" Type="http://schemas.openxmlformats.org/officeDocument/2006/relationships/hyperlink" Target="https://datacvr.virk.dk/enhed/virksomhed/10382335" TargetMode="External"/><Relationship Id="rId64" Type="http://schemas.openxmlformats.org/officeDocument/2006/relationships/hyperlink" Target="https://datacvr.virk.dk/enhed/virksomhed/72849213" TargetMode="External"/><Relationship Id="rId118" Type="http://schemas.openxmlformats.org/officeDocument/2006/relationships/hyperlink" Target="https://datacvr.virk.dk/enhed/virksomhed/25443640" TargetMode="External"/><Relationship Id="rId171" Type="http://schemas.openxmlformats.org/officeDocument/2006/relationships/hyperlink" Target="https://datacvr.virk.dk/enhed/virksomhed/21199109" TargetMode="External"/><Relationship Id="rId227" Type="http://schemas.openxmlformats.org/officeDocument/2006/relationships/hyperlink" Target="https://datacvr.virk.dk/enhed/virksomhed/30710266" TargetMode="External"/><Relationship Id="rId269" Type="http://schemas.openxmlformats.org/officeDocument/2006/relationships/hyperlink" Target="https://datacvr.virk.dk/enhed/virksomhed/29820511" TargetMode="External"/><Relationship Id="rId33" Type="http://schemas.openxmlformats.org/officeDocument/2006/relationships/hyperlink" Target="https://datacvr.virk.dk/enhed/virksomhed/28900538" TargetMode="External"/><Relationship Id="rId129" Type="http://schemas.openxmlformats.org/officeDocument/2006/relationships/hyperlink" Target="https://datacvr.virk.dk/enhed/virksomhed/21770590" TargetMode="External"/><Relationship Id="rId280" Type="http://schemas.openxmlformats.org/officeDocument/2006/relationships/hyperlink" Target="https://datacvr.virk.dk/enhed/virksomhed/25441192" TargetMode="External"/><Relationship Id="rId75" Type="http://schemas.openxmlformats.org/officeDocument/2006/relationships/hyperlink" Target="https://datacvr.virk.dk/enhed/virksomhed/27599540" TargetMode="External"/><Relationship Id="rId140" Type="http://schemas.openxmlformats.org/officeDocument/2006/relationships/hyperlink" Target="https://datacvr.virk.dk/enhed/virksomhed/73177715" TargetMode="External"/><Relationship Id="rId182" Type="http://schemas.openxmlformats.org/officeDocument/2006/relationships/hyperlink" Target="https://datacvr.virk.dk/enhed/virksomhed/87587517" TargetMode="External"/><Relationship Id="rId6" Type="http://schemas.openxmlformats.org/officeDocument/2006/relationships/hyperlink" Target="https://datacvr.virk.dk/enhed/virksomhed/32446663" TargetMode="External"/><Relationship Id="rId238" Type="http://schemas.openxmlformats.org/officeDocument/2006/relationships/hyperlink" Target="https://datacvr.virk.dk/enhed/virksomhed/3581959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Ark1"/>
  <dimension ref="A1:KG342"/>
  <sheetViews>
    <sheetView tabSelected="1" zoomScale="90" zoomScaleNormal="90" workbookViewId="0">
      <pane xSplit="3" ySplit="1" topLeftCell="FJ146" activePane="bottomRight" state="frozen"/>
      <selection pane="topRight" activeCell="D1" sqref="D1"/>
      <selection pane="bottomLeft" activeCell="A2" sqref="A2"/>
      <selection pane="bottomRight" activeCell="FL171" sqref="FL171"/>
    </sheetView>
  </sheetViews>
  <sheetFormatPr defaultColWidth="9.140625" defaultRowHeight="15.75" x14ac:dyDescent="0.25"/>
  <cols>
    <col min="1" max="1" width="38.140625" style="104" customWidth="1"/>
    <col min="2" max="2" width="11.28515625" style="8" bestFit="1" customWidth="1"/>
    <col min="3" max="3" width="26.28515625" style="26" bestFit="1" customWidth="1"/>
    <col min="4" max="4" width="26.28515625" style="26" customWidth="1"/>
    <col min="5" max="5" width="16" style="26" customWidth="1"/>
    <col min="6" max="6" width="13.28515625" style="26" customWidth="1"/>
    <col min="7" max="7" width="22.28515625" style="26" customWidth="1"/>
    <col min="8" max="10" width="14.85546875" style="26" customWidth="1"/>
    <col min="11" max="11" width="12.28515625" style="26" customWidth="1"/>
    <col min="12" max="13" width="10.7109375" style="26" customWidth="1"/>
    <col min="14" max="14" width="22.7109375" style="26" customWidth="1"/>
    <col min="15" max="15" width="22.85546875" style="26" customWidth="1"/>
    <col min="16" max="16" width="20.42578125" style="26" customWidth="1"/>
    <col min="17" max="17" width="18.7109375" style="26" customWidth="1"/>
    <col min="18" max="20" width="18.85546875" style="26" customWidth="1"/>
    <col min="21" max="27" width="18.7109375" style="26" customWidth="1"/>
    <col min="28" max="28" width="18.7109375" style="16" customWidth="1"/>
    <col min="29" max="46" width="18.7109375" style="26" customWidth="1"/>
    <col min="47" max="47" width="18.7109375" style="16" customWidth="1"/>
    <col min="48" max="48" width="18.7109375" style="26" customWidth="1"/>
    <col min="49" max="50" width="18.7109375" style="27" customWidth="1"/>
    <col min="51" max="65" width="18.7109375" style="28" customWidth="1"/>
    <col min="66" max="66" width="18.7109375" style="16" customWidth="1"/>
    <col min="67" max="84" width="18.7109375" style="28" customWidth="1"/>
    <col min="85" max="85" width="18.7109375" style="16" customWidth="1"/>
    <col min="86" max="96" width="18.7109375" style="28" customWidth="1"/>
    <col min="97" max="104" width="18.7109375" style="11" customWidth="1"/>
    <col min="105" max="122" width="18.7109375" style="28" customWidth="1"/>
    <col min="123" max="123" width="18.7109375" style="11" customWidth="1"/>
    <col min="124" max="141" width="18.7109375" style="28" customWidth="1"/>
    <col min="142" max="142" width="18.7109375" style="11" customWidth="1"/>
    <col min="143" max="160" width="18.7109375" style="28" customWidth="1"/>
    <col min="161" max="161" width="18.7109375" style="17" customWidth="1"/>
    <col min="162" max="165" width="18.7109375" style="28" customWidth="1"/>
    <col min="166" max="166" width="215.28515625" style="11" customWidth="1"/>
    <col min="167" max="167" width="32.28515625" style="11" bestFit="1" customWidth="1"/>
    <col min="168" max="168" width="13.85546875" style="11" bestFit="1" customWidth="1"/>
    <col min="169" max="169" width="16.28515625" style="11" bestFit="1" customWidth="1"/>
    <col min="170" max="170" width="15.28515625" style="11" bestFit="1" customWidth="1"/>
    <col min="171" max="171" width="24.140625" style="11" customWidth="1"/>
    <col min="172" max="172" width="22" style="11" customWidth="1"/>
    <col min="173" max="173" width="21.140625" style="11" customWidth="1"/>
    <col min="174" max="175" width="18.7109375" style="11" customWidth="1"/>
    <col min="176" max="176" width="22.7109375" style="11" customWidth="1"/>
    <col min="177" max="177" width="25.140625" style="11" customWidth="1"/>
    <col min="178" max="178" width="24.7109375" style="11" customWidth="1"/>
    <col min="179" max="183" width="23.7109375" style="11" customWidth="1"/>
    <col min="184" max="189" width="23.7109375" style="35" customWidth="1"/>
    <col min="190" max="199" width="18.7109375" style="35" customWidth="1"/>
    <col min="200" max="287" width="18.7109375" style="28" customWidth="1"/>
    <col min="288" max="288" width="12.7109375" style="28" customWidth="1"/>
    <col min="289" max="289" width="13.7109375" style="28" customWidth="1"/>
    <col min="290" max="290" width="14" style="28" customWidth="1"/>
    <col min="291" max="293" width="13" style="28" customWidth="1"/>
    <col min="294" max="16384" width="9.140625" style="28"/>
  </cols>
  <sheetData>
    <row r="1" spans="1:293" s="30" customFormat="1" ht="47.25" customHeight="1" x14ac:dyDescent="0.25">
      <c r="A1" s="108" t="s">
        <v>0</v>
      </c>
      <c r="B1" s="15" t="s">
        <v>1</v>
      </c>
      <c r="C1" s="2" t="s">
        <v>2</v>
      </c>
      <c r="D1" s="2" t="s">
        <v>747</v>
      </c>
      <c r="E1" s="2" t="s">
        <v>3</v>
      </c>
      <c r="F1" s="2" t="s">
        <v>4</v>
      </c>
      <c r="G1" s="2" t="s">
        <v>506</v>
      </c>
      <c r="H1" s="2" t="s">
        <v>5</v>
      </c>
      <c r="I1" s="2" t="s">
        <v>682</v>
      </c>
      <c r="J1" s="2" t="s">
        <v>683</v>
      </c>
      <c r="K1" s="2" t="s">
        <v>645</v>
      </c>
      <c r="L1" s="2" t="s">
        <v>604</v>
      </c>
      <c r="M1" s="2" t="s">
        <v>550</v>
      </c>
      <c r="N1" s="2" t="s">
        <v>686</v>
      </c>
      <c r="O1" s="2" t="s">
        <v>687</v>
      </c>
      <c r="P1" s="2" t="s">
        <v>646</v>
      </c>
      <c r="Q1" s="3" t="s">
        <v>605</v>
      </c>
      <c r="R1" s="3" t="s">
        <v>581</v>
      </c>
      <c r="S1" s="3" t="s">
        <v>791</v>
      </c>
      <c r="T1" s="3" t="s">
        <v>792</v>
      </c>
      <c r="U1" s="3" t="s">
        <v>685</v>
      </c>
      <c r="V1" s="3" t="s">
        <v>684</v>
      </c>
      <c r="W1" s="3" t="s">
        <v>647</v>
      </c>
      <c r="X1" s="3" t="s">
        <v>606</v>
      </c>
      <c r="Y1" s="3" t="s">
        <v>551</v>
      </c>
      <c r="Z1" s="3" t="s">
        <v>463</v>
      </c>
      <c r="AA1" s="3" t="s">
        <v>464</v>
      </c>
      <c r="AB1" s="3" t="s">
        <v>465</v>
      </c>
      <c r="AC1" s="3" t="s">
        <v>466</v>
      </c>
      <c r="AD1" s="3" t="s">
        <v>467</v>
      </c>
      <c r="AE1" s="3" t="s">
        <v>468</v>
      </c>
      <c r="AF1" s="3" t="s">
        <v>469</v>
      </c>
      <c r="AG1" s="3" t="s">
        <v>690</v>
      </c>
      <c r="AH1" s="3" t="s">
        <v>691</v>
      </c>
      <c r="AI1" s="3" t="s">
        <v>648</v>
      </c>
      <c r="AJ1" s="3" t="s">
        <v>608</v>
      </c>
      <c r="AK1" s="3" t="s">
        <v>582</v>
      </c>
      <c r="AL1" s="1" t="s">
        <v>793</v>
      </c>
      <c r="AM1" s="1" t="s">
        <v>794</v>
      </c>
      <c r="AN1" s="3" t="s">
        <v>688</v>
      </c>
      <c r="AO1" s="3" t="s">
        <v>689</v>
      </c>
      <c r="AP1" s="3" t="s">
        <v>649</v>
      </c>
      <c r="AQ1" s="2" t="s">
        <v>607</v>
      </c>
      <c r="AR1" s="2" t="s">
        <v>552</v>
      </c>
      <c r="AS1" s="2" t="s">
        <v>462</v>
      </c>
      <c r="AT1" s="2" t="s">
        <v>412</v>
      </c>
      <c r="AU1" s="2" t="s">
        <v>394</v>
      </c>
      <c r="AV1" s="2" t="s">
        <v>395</v>
      </c>
      <c r="AW1" s="4" t="s">
        <v>396</v>
      </c>
      <c r="AX1" s="4" t="s">
        <v>470</v>
      </c>
      <c r="AY1" s="3" t="s">
        <v>471</v>
      </c>
      <c r="AZ1" s="3" t="s">
        <v>694</v>
      </c>
      <c r="BA1" s="3" t="s">
        <v>695</v>
      </c>
      <c r="BB1" s="3" t="s">
        <v>650</v>
      </c>
      <c r="BC1" s="3" t="s">
        <v>610</v>
      </c>
      <c r="BD1" s="3" t="s">
        <v>583</v>
      </c>
      <c r="BE1" s="1" t="s">
        <v>795</v>
      </c>
      <c r="BF1" s="1" t="s">
        <v>796</v>
      </c>
      <c r="BG1" s="3" t="s">
        <v>692</v>
      </c>
      <c r="BH1" s="3" t="s">
        <v>693</v>
      </c>
      <c r="BI1" s="3" t="s">
        <v>651</v>
      </c>
      <c r="BJ1" s="3" t="s">
        <v>609</v>
      </c>
      <c r="BK1" s="3" t="s">
        <v>553</v>
      </c>
      <c r="BL1" s="3" t="s">
        <v>472</v>
      </c>
      <c r="BM1" s="3" t="s">
        <v>413</v>
      </c>
      <c r="BN1" s="3" t="s">
        <v>355</v>
      </c>
      <c r="BO1" s="3" t="s">
        <v>356</v>
      </c>
      <c r="BP1" s="3" t="s">
        <v>474</v>
      </c>
      <c r="BQ1" s="3" t="s">
        <v>475</v>
      </c>
      <c r="BR1" s="3" t="s">
        <v>476</v>
      </c>
      <c r="BS1" s="3" t="s">
        <v>698</v>
      </c>
      <c r="BT1" s="3" t="s">
        <v>699</v>
      </c>
      <c r="BU1" s="3" t="s">
        <v>652</v>
      </c>
      <c r="BV1" s="3" t="s">
        <v>612</v>
      </c>
      <c r="BW1" s="3" t="s">
        <v>584</v>
      </c>
      <c r="BX1" s="1" t="s">
        <v>797</v>
      </c>
      <c r="BY1" s="1" t="s">
        <v>798</v>
      </c>
      <c r="BZ1" s="3" t="s">
        <v>696</v>
      </c>
      <c r="CA1" s="3" t="s">
        <v>697</v>
      </c>
      <c r="CB1" s="3" t="s">
        <v>653</v>
      </c>
      <c r="CC1" s="13" t="s">
        <v>611</v>
      </c>
      <c r="CD1" s="13" t="s">
        <v>554</v>
      </c>
      <c r="CE1" s="13" t="s">
        <v>473</v>
      </c>
      <c r="CF1" s="13" t="s">
        <v>485</v>
      </c>
      <c r="CG1" s="13" t="s">
        <v>486</v>
      </c>
      <c r="CH1" s="3" t="s">
        <v>487</v>
      </c>
      <c r="CI1" s="3" t="s">
        <v>488</v>
      </c>
      <c r="CJ1" s="3" t="s">
        <v>489</v>
      </c>
      <c r="CK1" s="3" t="s">
        <v>490</v>
      </c>
      <c r="CL1" s="3" t="s">
        <v>702</v>
      </c>
      <c r="CM1" s="3" t="s">
        <v>703</v>
      </c>
      <c r="CN1" s="3" t="s">
        <v>654</v>
      </c>
      <c r="CO1" s="3" t="s">
        <v>614</v>
      </c>
      <c r="CP1" s="3" t="s">
        <v>585</v>
      </c>
      <c r="CQ1" s="1" t="s">
        <v>799</v>
      </c>
      <c r="CR1" s="1" t="s">
        <v>800</v>
      </c>
      <c r="CS1" s="3" t="s">
        <v>700</v>
      </c>
      <c r="CT1" s="3" t="s">
        <v>701</v>
      </c>
      <c r="CU1" s="3" t="s">
        <v>655</v>
      </c>
      <c r="CV1" s="3" t="s">
        <v>613</v>
      </c>
      <c r="CW1" s="3" t="s">
        <v>555</v>
      </c>
      <c r="CX1" s="3" t="s">
        <v>477</v>
      </c>
      <c r="CY1" s="3" t="s">
        <v>414</v>
      </c>
      <c r="CZ1" s="3" t="s">
        <v>6</v>
      </c>
      <c r="DA1" s="3" t="s">
        <v>7</v>
      </c>
      <c r="DB1" s="3" t="s">
        <v>484</v>
      </c>
      <c r="DC1" s="3" t="s">
        <v>483</v>
      </c>
      <c r="DD1" s="3" t="s">
        <v>482</v>
      </c>
      <c r="DE1" s="3" t="s">
        <v>706</v>
      </c>
      <c r="DF1" s="3" t="s">
        <v>707</v>
      </c>
      <c r="DG1" s="3" t="s">
        <v>656</v>
      </c>
      <c r="DH1" s="3" t="s">
        <v>616</v>
      </c>
      <c r="DI1" s="3" t="s">
        <v>586</v>
      </c>
      <c r="DJ1" s="1" t="s">
        <v>801</v>
      </c>
      <c r="DK1" s="1" t="s">
        <v>802</v>
      </c>
      <c r="DL1" s="3" t="s">
        <v>704</v>
      </c>
      <c r="DM1" s="3" t="s">
        <v>705</v>
      </c>
      <c r="DN1" s="3" t="s">
        <v>657</v>
      </c>
      <c r="DO1" s="3" t="s">
        <v>615</v>
      </c>
      <c r="DP1" s="3" t="s">
        <v>556</v>
      </c>
      <c r="DQ1" s="3" t="s">
        <v>478</v>
      </c>
      <c r="DR1" s="3" t="s">
        <v>415</v>
      </c>
      <c r="DS1" s="3" t="s">
        <v>8</v>
      </c>
      <c r="DT1" s="3" t="s">
        <v>9</v>
      </c>
      <c r="DU1" s="3" t="s">
        <v>479</v>
      </c>
      <c r="DV1" s="3" t="s">
        <v>480</v>
      </c>
      <c r="DW1" s="3" t="s">
        <v>481</v>
      </c>
      <c r="DX1" s="3" t="s">
        <v>708</v>
      </c>
      <c r="DY1" s="3" t="s">
        <v>709</v>
      </c>
      <c r="DZ1" s="3" t="s">
        <v>658</v>
      </c>
      <c r="EA1" s="3" t="s">
        <v>617</v>
      </c>
      <c r="EB1" s="3" t="s">
        <v>587</v>
      </c>
      <c r="EC1" s="1" t="s">
        <v>803</v>
      </c>
      <c r="ED1" s="1" t="s">
        <v>804</v>
      </c>
      <c r="EE1" s="3" t="s">
        <v>711</v>
      </c>
      <c r="EF1" s="3" t="s">
        <v>710</v>
      </c>
      <c r="EG1" s="3" t="s">
        <v>659</v>
      </c>
      <c r="EH1" s="3" t="s">
        <v>618</v>
      </c>
      <c r="EI1" s="3" t="s">
        <v>557</v>
      </c>
      <c r="EJ1" s="3" t="s">
        <v>491</v>
      </c>
      <c r="EK1" s="3" t="s">
        <v>416</v>
      </c>
      <c r="EL1" s="3" t="s">
        <v>10</v>
      </c>
      <c r="EM1" s="3" t="s">
        <v>11</v>
      </c>
      <c r="EN1" s="3" t="s">
        <v>496</v>
      </c>
      <c r="EO1" s="3" t="s">
        <v>497</v>
      </c>
      <c r="EP1" s="3" t="s">
        <v>498</v>
      </c>
      <c r="EQ1" s="3" t="s">
        <v>715</v>
      </c>
      <c r="ER1" s="3" t="s">
        <v>714</v>
      </c>
      <c r="ES1" s="3" t="s">
        <v>660</v>
      </c>
      <c r="ET1" s="3" t="s">
        <v>620</v>
      </c>
      <c r="EU1" s="3" t="s">
        <v>588</v>
      </c>
      <c r="EV1" s="1" t="s">
        <v>805</v>
      </c>
      <c r="EW1" s="1" t="s">
        <v>806</v>
      </c>
      <c r="EX1" s="3" t="s">
        <v>713</v>
      </c>
      <c r="EY1" s="3" t="s">
        <v>712</v>
      </c>
      <c r="EZ1" s="3" t="s">
        <v>661</v>
      </c>
      <c r="FA1" s="14" t="s">
        <v>619</v>
      </c>
      <c r="FB1" s="14" t="s">
        <v>558</v>
      </c>
      <c r="FC1" s="14" t="s">
        <v>492</v>
      </c>
      <c r="FD1" s="14" t="s">
        <v>417</v>
      </c>
      <c r="FE1" s="14" t="s">
        <v>12</v>
      </c>
      <c r="FF1" s="5" t="s">
        <v>13</v>
      </c>
      <c r="FG1" s="5" t="s">
        <v>493</v>
      </c>
      <c r="FH1" s="5" t="s">
        <v>494</v>
      </c>
      <c r="FI1" s="5" t="s">
        <v>495</v>
      </c>
      <c r="FJ1" s="3" t="s">
        <v>14</v>
      </c>
      <c r="FK1" s="3" t="s">
        <v>404</v>
      </c>
      <c r="FL1" s="3" t="s">
        <v>15</v>
      </c>
      <c r="FM1" s="3" t="s">
        <v>16</v>
      </c>
      <c r="FN1" s="3" t="s">
        <v>17</v>
      </c>
      <c r="FO1" s="3" t="s">
        <v>717</v>
      </c>
      <c r="FP1" s="3" t="s">
        <v>716</v>
      </c>
      <c r="FQ1" s="3" t="s">
        <v>662</v>
      </c>
      <c r="FR1" s="3" t="s">
        <v>621</v>
      </c>
      <c r="FS1" s="3" t="s">
        <v>560</v>
      </c>
      <c r="FT1" s="3" t="s">
        <v>719</v>
      </c>
      <c r="FU1" s="3" t="s">
        <v>718</v>
      </c>
      <c r="FV1" s="3" t="s">
        <v>663</v>
      </c>
      <c r="FW1" s="3" t="s">
        <v>622</v>
      </c>
      <c r="FX1" s="3" t="s">
        <v>559</v>
      </c>
      <c r="FY1" s="3" t="s">
        <v>499</v>
      </c>
      <c r="FZ1" s="3" t="s">
        <v>418</v>
      </c>
      <c r="GA1" s="3" t="s">
        <v>18</v>
      </c>
      <c r="GB1" s="3" t="s">
        <v>19</v>
      </c>
      <c r="GC1" s="3" t="s">
        <v>20</v>
      </c>
      <c r="GD1" s="3" t="s">
        <v>21</v>
      </c>
      <c r="GE1" s="3" t="s">
        <v>723</v>
      </c>
      <c r="GF1" s="3" t="s">
        <v>722</v>
      </c>
      <c r="GG1" s="3" t="s">
        <v>664</v>
      </c>
      <c r="GH1" s="3" t="s">
        <v>633</v>
      </c>
      <c r="GI1" s="3" t="s">
        <v>562</v>
      </c>
      <c r="GJ1" s="3" t="s">
        <v>721</v>
      </c>
      <c r="GK1" s="3" t="s">
        <v>720</v>
      </c>
      <c r="GL1" s="3" t="s">
        <v>665</v>
      </c>
      <c r="GM1" s="3" t="s">
        <v>634</v>
      </c>
      <c r="GN1" s="3" t="s">
        <v>561</v>
      </c>
      <c r="GO1" s="3" t="s">
        <v>500</v>
      </c>
      <c r="GP1" s="3" t="s">
        <v>419</v>
      </c>
      <c r="GQ1" s="3" t="s">
        <v>22</v>
      </c>
      <c r="GR1" s="3" t="s">
        <v>23</v>
      </c>
      <c r="GS1" s="3" t="s">
        <v>24</v>
      </c>
      <c r="GT1" s="3" t="s">
        <v>25</v>
      </c>
      <c r="GU1" s="3" t="s">
        <v>727</v>
      </c>
      <c r="GV1" s="3" t="s">
        <v>726</v>
      </c>
      <c r="GW1" s="3" t="s">
        <v>666</v>
      </c>
      <c r="GX1" s="3" t="s">
        <v>624</v>
      </c>
      <c r="GY1" s="3" t="s">
        <v>564</v>
      </c>
      <c r="GZ1" s="3" t="s">
        <v>725</v>
      </c>
      <c r="HA1" s="3" t="s">
        <v>724</v>
      </c>
      <c r="HB1" s="3" t="s">
        <v>667</v>
      </c>
      <c r="HC1" s="3" t="s">
        <v>623</v>
      </c>
      <c r="HD1" s="3" t="s">
        <v>563</v>
      </c>
      <c r="HE1" s="3" t="s">
        <v>501</v>
      </c>
      <c r="HF1" s="3" t="s">
        <v>420</v>
      </c>
      <c r="HG1" s="3" t="s">
        <v>26</v>
      </c>
      <c r="HH1" s="3" t="s">
        <v>27</v>
      </c>
      <c r="HI1" s="3" t="s">
        <v>28</v>
      </c>
      <c r="HJ1" s="3" t="s">
        <v>29</v>
      </c>
      <c r="HK1" s="3" t="s">
        <v>30</v>
      </c>
      <c r="HL1" s="3" t="s">
        <v>731</v>
      </c>
      <c r="HM1" s="3" t="s">
        <v>730</v>
      </c>
      <c r="HN1" s="3" t="s">
        <v>668</v>
      </c>
      <c r="HO1" s="3" t="s">
        <v>625</v>
      </c>
      <c r="HP1" s="3" t="s">
        <v>565</v>
      </c>
      <c r="HQ1" s="3" t="s">
        <v>729</v>
      </c>
      <c r="HR1" s="3" t="s">
        <v>728</v>
      </c>
      <c r="HS1" s="3" t="s">
        <v>669</v>
      </c>
      <c r="HT1" s="3" t="s">
        <v>626</v>
      </c>
      <c r="HU1" s="3" t="s">
        <v>566</v>
      </c>
      <c r="HV1" s="3" t="s">
        <v>502</v>
      </c>
      <c r="HW1" s="3" t="s">
        <v>421</v>
      </c>
      <c r="HX1" s="3" t="s">
        <v>31</v>
      </c>
      <c r="HY1" s="3" t="s">
        <v>32</v>
      </c>
      <c r="HZ1" s="3" t="s">
        <v>33</v>
      </c>
      <c r="IA1" s="3" t="s">
        <v>34</v>
      </c>
      <c r="IB1" s="3" t="s">
        <v>35</v>
      </c>
      <c r="IC1" s="3" t="s">
        <v>735</v>
      </c>
      <c r="ID1" s="3" t="s">
        <v>734</v>
      </c>
      <c r="IE1" s="3" t="s">
        <v>670</v>
      </c>
      <c r="IF1" s="3" t="s">
        <v>628</v>
      </c>
      <c r="IG1" s="3" t="s">
        <v>567</v>
      </c>
      <c r="IH1" s="3" t="s">
        <v>733</v>
      </c>
      <c r="II1" s="3" t="s">
        <v>732</v>
      </c>
      <c r="IJ1" s="3" t="s">
        <v>671</v>
      </c>
      <c r="IK1" s="3" t="s">
        <v>627</v>
      </c>
      <c r="IL1" s="3" t="s">
        <v>568</v>
      </c>
      <c r="IM1" s="3" t="s">
        <v>503</v>
      </c>
      <c r="IN1" s="3" t="s">
        <v>422</v>
      </c>
      <c r="IO1" s="3" t="s">
        <v>36</v>
      </c>
      <c r="IP1" s="3" t="s">
        <v>37</v>
      </c>
      <c r="IQ1" s="3" t="s">
        <v>38</v>
      </c>
      <c r="IR1" s="3" t="s">
        <v>39</v>
      </c>
      <c r="IS1" s="3" t="s">
        <v>40</v>
      </c>
      <c r="IT1" s="3" t="s">
        <v>737</v>
      </c>
      <c r="IU1" s="3" t="s">
        <v>736</v>
      </c>
      <c r="IV1" s="3" t="s">
        <v>672</v>
      </c>
      <c r="IW1" s="3" t="s">
        <v>630</v>
      </c>
      <c r="IX1" s="3" t="s">
        <v>570</v>
      </c>
      <c r="IY1" s="3" t="s">
        <v>739</v>
      </c>
      <c r="IZ1" s="3" t="s">
        <v>738</v>
      </c>
      <c r="JA1" s="3" t="s">
        <v>673</v>
      </c>
      <c r="JB1" s="3" t="s">
        <v>629</v>
      </c>
      <c r="JC1" s="3" t="s">
        <v>569</v>
      </c>
      <c r="JD1" s="3" t="s">
        <v>504</v>
      </c>
      <c r="JE1" s="3" t="s">
        <v>423</v>
      </c>
      <c r="JF1" s="3" t="s">
        <v>41</v>
      </c>
      <c r="JG1" s="3" t="s">
        <v>42</v>
      </c>
      <c r="JH1" s="3" t="s">
        <v>43</v>
      </c>
      <c r="JI1" s="3" t="s">
        <v>44</v>
      </c>
      <c r="JJ1" s="3" t="s">
        <v>45</v>
      </c>
      <c r="JK1" s="3" t="s">
        <v>743</v>
      </c>
      <c r="JL1" s="3" t="s">
        <v>742</v>
      </c>
      <c r="JM1" s="3" t="s">
        <v>674</v>
      </c>
      <c r="JN1" s="3" t="s">
        <v>632</v>
      </c>
      <c r="JO1" s="3" t="s">
        <v>572</v>
      </c>
      <c r="JP1" s="3" t="s">
        <v>741</v>
      </c>
      <c r="JQ1" s="3" t="s">
        <v>740</v>
      </c>
      <c r="JR1" s="3" t="s">
        <v>675</v>
      </c>
      <c r="JS1" s="3" t="s">
        <v>631</v>
      </c>
      <c r="JT1" s="3" t="s">
        <v>571</v>
      </c>
      <c r="JU1" s="3" t="s">
        <v>505</v>
      </c>
      <c r="JV1" s="3" t="s">
        <v>424</v>
      </c>
      <c r="JW1" s="3" t="s">
        <v>46</v>
      </c>
      <c r="JX1" s="3" t="s">
        <v>47</v>
      </c>
      <c r="JY1" s="3" t="s">
        <v>48</v>
      </c>
      <c r="JZ1" s="3" t="s">
        <v>49</v>
      </c>
      <c r="KA1" s="6" t="s">
        <v>50</v>
      </c>
      <c r="KB1" s="1"/>
      <c r="KC1" s="1"/>
      <c r="KD1" s="1"/>
      <c r="KE1" s="1"/>
      <c r="KF1" s="1"/>
      <c r="KG1" s="1"/>
    </row>
    <row r="2" spans="1:293" s="138" customFormat="1" ht="15.75" customHeight="1" x14ac:dyDescent="0.25">
      <c r="A2" s="104" t="s">
        <v>54</v>
      </c>
      <c r="B2" s="167">
        <v>28316658</v>
      </c>
      <c r="C2" s="72" t="s">
        <v>55</v>
      </c>
      <c r="D2" s="72" t="s">
        <v>748</v>
      </c>
      <c r="E2" s="73">
        <v>522920</v>
      </c>
      <c r="F2" s="73"/>
      <c r="G2" s="72"/>
      <c r="H2" s="83">
        <v>45446</v>
      </c>
      <c r="I2" s="72"/>
      <c r="J2" s="72" t="s">
        <v>51</v>
      </c>
      <c r="K2" s="72" t="s">
        <v>51</v>
      </c>
      <c r="L2" s="72" t="s">
        <v>51</v>
      </c>
      <c r="M2" s="72" t="s">
        <v>51</v>
      </c>
      <c r="N2" s="168" t="e">
        <f>U2/V2-1</f>
        <v>#DIV/0!</v>
      </c>
      <c r="O2" s="168" t="e">
        <f>V2/W2-1</f>
        <v>#DIV/0!</v>
      </c>
      <c r="P2" s="168" t="e">
        <f>W2/X2-1</f>
        <v>#DIV/0!</v>
      </c>
      <c r="Q2" s="168" t="e">
        <f>X2/Y2-1</f>
        <v>#DIV/0!</v>
      </c>
      <c r="R2" s="168" t="e">
        <f>Y2/Z2-1</f>
        <v>#DIV/0!</v>
      </c>
      <c r="S2" s="233">
        <f>U2-V2</f>
        <v>0</v>
      </c>
      <c r="T2" s="233">
        <f>V2-W2</f>
        <v>0</v>
      </c>
      <c r="U2" s="79"/>
      <c r="V2" s="79"/>
      <c r="W2" s="79"/>
      <c r="X2" s="79"/>
      <c r="Y2" s="79"/>
      <c r="Z2" s="79"/>
      <c r="AA2" s="79"/>
      <c r="AB2" s="79"/>
      <c r="AC2" s="79"/>
      <c r="AD2" s="79"/>
      <c r="AE2" s="79"/>
      <c r="AF2" s="79"/>
      <c r="AG2" s="86">
        <f>(AN2-AO2)/ABS(AO2)</f>
        <v>-1</v>
      </c>
      <c r="AH2" s="86">
        <f>(AO2-AP2)/ABS(AP2)</f>
        <v>0.23069360028602068</v>
      </c>
      <c r="AI2" s="86">
        <f>(AP2-AQ2)/ABS(AQ2)</f>
        <v>0.21325164018868945</v>
      </c>
      <c r="AJ2" s="86">
        <f>(AQ2-AR2)/ABS(AR2)</f>
        <v>-1.5480702503603221E-2</v>
      </c>
      <c r="AK2" s="86">
        <f>(AR2-AS2)/ABS(AS2)</f>
        <v>-0.10140547800642781</v>
      </c>
      <c r="AL2" s="233">
        <f>AO2-AP2</f>
        <v>5.161999999999999</v>
      </c>
      <c r="AM2" s="233">
        <f>AP2-AQ2</f>
        <v>3.9329999999999998</v>
      </c>
      <c r="AN2" s="148"/>
      <c r="AO2" s="148">
        <v>27.538</v>
      </c>
      <c r="AP2" s="148">
        <v>22.376000000000001</v>
      </c>
      <c r="AQ2" s="148">
        <v>18.443000000000001</v>
      </c>
      <c r="AR2" s="148">
        <v>18.733000000000001</v>
      </c>
      <c r="AS2" s="148">
        <v>20.847000000000001</v>
      </c>
      <c r="AT2" s="148">
        <v>20.51</v>
      </c>
      <c r="AU2" s="148">
        <v>14.407</v>
      </c>
      <c r="AV2" s="148">
        <v>22.88</v>
      </c>
      <c r="AW2" s="148">
        <v>23.07</v>
      </c>
      <c r="AX2" s="148">
        <v>21.707000000000001</v>
      </c>
      <c r="AY2" s="148">
        <v>19.213000000000001</v>
      </c>
      <c r="AZ2" s="86">
        <f>(BG2-BH2)/ABS(BH2)</f>
        <v>-1</v>
      </c>
      <c r="BA2" s="86">
        <f>(BH2-BI2)/ABS(BI2)</f>
        <v>2.2433460076045626</v>
      </c>
      <c r="BB2" s="86">
        <f>(BI2-BJ2)/ABS(BJ2)</f>
        <v>1.0153256704980842</v>
      </c>
      <c r="BC2" s="86">
        <f>(BJ2-BK2)/ABS(BK2)</f>
        <v>-0.5959752321981423</v>
      </c>
      <c r="BD2" s="86">
        <f>(BK2-BL2)/ABS(BL2)</f>
        <v>-0.51300414624952884</v>
      </c>
      <c r="BE2" s="233">
        <f>BG2-BH2</f>
        <v>-10.236000000000001</v>
      </c>
      <c r="BF2" s="233">
        <f>BH2-BI2</f>
        <v>7.08</v>
      </c>
      <c r="BG2" s="148"/>
      <c r="BH2" s="148">
        <v>10.236000000000001</v>
      </c>
      <c r="BI2" s="148">
        <v>3.1560000000000001</v>
      </c>
      <c r="BJ2" s="148">
        <v>1.5660000000000001</v>
      </c>
      <c r="BK2" s="148">
        <v>3.8759999999999999</v>
      </c>
      <c r="BL2" s="148">
        <v>7.9589999999999996</v>
      </c>
      <c r="BM2" s="148">
        <v>5.8029999999999999</v>
      </c>
      <c r="BN2" s="148">
        <v>3.198</v>
      </c>
      <c r="BO2" s="148">
        <v>9.3689999999999998</v>
      </c>
      <c r="BP2" s="148">
        <v>8.9169999999999998</v>
      </c>
      <c r="BQ2" s="148">
        <v>7.7709999999999999</v>
      </c>
      <c r="BR2" s="148">
        <v>3.6444559999999999</v>
      </c>
      <c r="BS2" s="86">
        <f>(BZ2-CA2)/ABS(CA2)</f>
        <v>-1</v>
      </c>
      <c r="BT2" s="86">
        <f>(CA2-CB2)/ABS(CB2)</f>
        <v>2.4560137457044675</v>
      </c>
      <c r="BU2" s="86">
        <f>(CB2-CC2)/ABS(CC2)</f>
        <v>1.3716381418092909</v>
      </c>
      <c r="BV2" s="86">
        <f>(CC2-CD2)/ABS(CD2)</f>
        <v>-0.66104972375690596</v>
      </c>
      <c r="BW2" s="86">
        <f>(CD2-CE2)/ABS(CE2)</f>
        <v>-0.52925877763328999</v>
      </c>
      <c r="BX2" s="233">
        <f>BZ2-CA2</f>
        <v>-10.057</v>
      </c>
      <c r="BY2" s="233">
        <f>CA2-CB2</f>
        <v>7.1470000000000002</v>
      </c>
      <c r="BZ2" s="148"/>
      <c r="CA2" s="148">
        <v>10.057</v>
      </c>
      <c r="CB2" s="148">
        <v>2.91</v>
      </c>
      <c r="CC2" s="148">
        <v>1.2270000000000001</v>
      </c>
      <c r="CD2" s="148">
        <v>3.62</v>
      </c>
      <c r="CE2" s="148">
        <v>7.69</v>
      </c>
      <c r="CF2" s="148">
        <v>5.4960000000000004</v>
      </c>
      <c r="CG2" s="148">
        <v>2.8690000000000002</v>
      </c>
      <c r="CH2" s="148">
        <v>9.09</v>
      </c>
      <c r="CI2" s="148">
        <v>8.2620000000000005</v>
      </c>
      <c r="CJ2" s="148">
        <v>7.5030000000000001</v>
      </c>
      <c r="CK2" s="148">
        <v>3.1070000000000002</v>
      </c>
      <c r="CL2" s="87">
        <f>(CS2-CT2)/ABS(CT2)</f>
        <v>-1</v>
      </c>
      <c r="CM2" s="87">
        <f>(CT2-CU2)/ABS(CU2)</f>
        <v>2.5380756953944372</v>
      </c>
      <c r="CN2" s="87">
        <f>(CU2-CV2)/ABS(CV2)</f>
        <v>1.3656957928802589</v>
      </c>
      <c r="CO2" s="87">
        <f>(CV2-CW2)/ABS(CW2)</f>
        <v>-0.65679378008145128</v>
      </c>
      <c r="CP2" s="87">
        <f>(CW2-CX2)/ABS(CX2)</f>
        <v>-0.53148308759757157</v>
      </c>
      <c r="CQ2" s="233">
        <f>CS2-CT2</f>
        <v>-7.7590000000000003</v>
      </c>
      <c r="CR2" s="233">
        <f>CT2-CU2</f>
        <v>5.5660000000000007</v>
      </c>
      <c r="CS2" s="149"/>
      <c r="CT2" s="149">
        <v>7.7590000000000003</v>
      </c>
      <c r="CU2" s="149">
        <v>2.1930000000000001</v>
      </c>
      <c r="CV2" s="149">
        <v>0.92700000000000005</v>
      </c>
      <c r="CW2" s="149">
        <v>2.7010000000000001</v>
      </c>
      <c r="CX2" s="149">
        <v>5.7649999999999997</v>
      </c>
      <c r="CY2" s="149">
        <v>4.234</v>
      </c>
      <c r="CZ2" s="149">
        <v>2.2330000000000001</v>
      </c>
      <c r="DA2" s="149">
        <v>7.0839999999999996</v>
      </c>
      <c r="DB2" s="149">
        <v>6.2450000000000001</v>
      </c>
      <c r="DC2" s="149">
        <v>5.63</v>
      </c>
      <c r="DD2" s="149">
        <v>2.4119999999999999</v>
      </c>
      <c r="DE2" s="86">
        <f>(DL2-DM2)/ABS(DM2)</f>
        <v>-1</v>
      </c>
      <c r="DF2" s="86">
        <f>(DM2-DN2)/ABS(DN2)</f>
        <v>4.5041824551369566E-3</v>
      </c>
      <c r="DG2" s="86">
        <f>(DN2-DO2)/ABS(DO2)</f>
        <v>-0.33989334088442114</v>
      </c>
      <c r="DH2" s="86">
        <f>(DO2-DP2)/ABS(DP2)</f>
        <v>0.16538334616653844</v>
      </c>
      <c r="DI2" s="86">
        <f>(DP2-DQ2)/ABS(DQ2)</f>
        <v>-0.23787567590225095</v>
      </c>
      <c r="DJ2" s="233">
        <f>DL2-DM2</f>
        <v>-14.05</v>
      </c>
      <c r="DK2" s="233">
        <f>DM2-DN2</f>
        <v>6.3000000000000611E-2</v>
      </c>
      <c r="DL2" s="149"/>
      <c r="DM2" s="149">
        <v>14.05</v>
      </c>
      <c r="DN2" s="149">
        <v>13.987</v>
      </c>
      <c r="DO2" s="149">
        <v>21.189</v>
      </c>
      <c r="DP2" s="149">
        <v>18.181999999999999</v>
      </c>
      <c r="DQ2" s="149">
        <v>23.856999999999999</v>
      </c>
      <c r="DR2" s="149">
        <v>23.681000000000001</v>
      </c>
      <c r="DS2" s="149">
        <v>22.683</v>
      </c>
      <c r="DT2" s="149">
        <v>35.045999999999999</v>
      </c>
      <c r="DU2" s="149">
        <v>29.411999999999999</v>
      </c>
      <c r="DV2" s="149">
        <v>32.116999999999997</v>
      </c>
      <c r="DW2" s="149">
        <v>33.232999999999997</v>
      </c>
      <c r="DX2" s="86">
        <f>EE2/EF2-1</f>
        <v>-1</v>
      </c>
      <c r="DY2" s="86">
        <f>EF2/EG2-1</f>
        <v>-6.5717831184946895E-2</v>
      </c>
      <c r="DZ2" s="86">
        <f>EG2/EH2-1</f>
        <v>-6.5816555868366766E-2</v>
      </c>
      <c r="EA2" s="86">
        <f>EH2/EI2-1</f>
        <v>6.686017163048974E-2</v>
      </c>
      <c r="EB2" s="86">
        <f>EI2/EJ2-1</f>
        <v>-0.10934268501034083</v>
      </c>
      <c r="EC2" s="233">
        <f>EE2-EF2</f>
        <v>-36.892000000000003</v>
      </c>
      <c r="ED2" s="233">
        <f>EF2-EG2</f>
        <v>-2.5949999999999989</v>
      </c>
      <c r="EE2" s="80"/>
      <c r="EF2" s="80">
        <v>36.892000000000003</v>
      </c>
      <c r="EG2" s="80">
        <v>39.487000000000002</v>
      </c>
      <c r="EH2" s="80">
        <v>42.268999999999998</v>
      </c>
      <c r="EI2" s="80">
        <v>39.619999999999997</v>
      </c>
      <c r="EJ2" s="80">
        <v>44.484000000000002</v>
      </c>
      <c r="EK2" s="80">
        <v>49.564</v>
      </c>
      <c r="EL2" s="80">
        <v>50.576999999999998</v>
      </c>
      <c r="EM2" s="80">
        <v>62.575000000000003</v>
      </c>
      <c r="EN2" s="80">
        <v>54.83</v>
      </c>
      <c r="EO2" s="80">
        <v>52.238999999999997</v>
      </c>
      <c r="EP2" s="80">
        <v>52.552</v>
      </c>
      <c r="EQ2" s="86">
        <f>EX2/EY2-1</f>
        <v>-1</v>
      </c>
      <c r="ER2" s="86">
        <f>EY2/EZ2-1</f>
        <v>2.2727272727272707E-2</v>
      </c>
      <c r="ES2" s="86">
        <f>EZ2/FA2-1</f>
        <v>0.10000000000000009</v>
      </c>
      <c r="ET2" s="86">
        <f>FA2/FB2-1</f>
        <v>8.1081081081081141E-2</v>
      </c>
      <c r="EU2" s="86">
        <f>FB2/FC2-1</f>
        <v>-5.1282051282051322E-2</v>
      </c>
      <c r="EV2" s="233">
        <f>EX2-EY2</f>
        <v>-45</v>
      </c>
      <c r="EW2" s="233">
        <f>EY2-EZ2</f>
        <v>1</v>
      </c>
      <c r="EX2" s="92"/>
      <c r="EY2" s="92">
        <v>45</v>
      </c>
      <c r="EZ2" s="92">
        <v>44</v>
      </c>
      <c r="FA2" s="92">
        <v>40</v>
      </c>
      <c r="FB2" s="92">
        <v>37</v>
      </c>
      <c r="FC2" s="92">
        <v>39</v>
      </c>
      <c r="FD2" s="92">
        <v>41</v>
      </c>
      <c r="FE2" s="92">
        <v>42</v>
      </c>
      <c r="FF2" s="92">
        <v>45</v>
      </c>
      <c r="FG2" s="92">
        <v>39</v>
      </c>
      <c r="FH2" s="92">
        <v>39</v>
      </c>
      <c r="FI2" s="92">
        <v>39</v>
      </c>
      <c r="FJ2" s="123"/>
      <c r="FK2" s="75" t="s">
        <v>387</v>
      </c>
      <c r="FL2" s="76">
        <v>3390</v>
      </c>
      <c r="FM2" s="75" t="s">
        <v>56</v>
      </c>
      <c r="FN2" s="75" t="s">
        <v>57</v>
      </c>
      <c r="FO2" s="175">
        <f>(FT2-FU2)/ABS(FU2)</f>
        <v>-1</v>
      </c>
      <c r="FP2" s="175">
        <f>(FU2-FV2)/ABS(FV2)</f>
        <v>3.3360109683240129</v>
      </c>
      <c r="FQ2" s="175">
        <f>(FV2-FW2)/ABS(FW2)</f>
        <v>1.6544736547979755</v>
      </c>
      <c r="FR2" s="175">
        <f>(FW2-FX2)/ABS(FX2)</f>
        <v>-0.63808055007534925</v>
      </c>
      <c r="FS2" s="175">
        <f>(FX2-FY2)/ABS(FY2)</f>
        <v>-0.46768247986706013</v>
      </c>
      <c r="FT2" s="87">
        <f>IFERROR(BZ2/MAX(AVERAGE(DL2:DM2),0),"Negativ EK")</f>
        <v>0</v>
      </c>
      <c r="FU2" s="87">
        <f>IFERROR(CA2/MAX(AVERAGE(DM2:DN2),0),"Negativ EK")</f>
        <v>0.71740913792488503</v>
      </c>
      <c r="FV2" s="87">
        <f>IFERROR(CB2/MAX(AVERAGE(DN2:DO2),0),"Negativ EK")</f>
        <v>0.16545371844439391</v>
      </c>
      <c r="FW2" s="87">
        <f>IFERROR(CC2/MAX(AVERAGE(DO2:DP2),0),"Negativ EK")</f>
        <v>6.2330141474689502E-2</v>
      </c>
      <c r="FX2" s="87">
        <f>IFERROR(CD2/MAX(AVERAGE(DP2:DQ2),0),"Negativ EK")</f>
        <v>0.1722210328504484</v>
      </c>
      <c r="FY2" s="87">
        <f>IFERROR(CE2/MAX(AVERAGE(DQ2:DR2),0),"Negativ EK")</f>
        <v>0.32353064916487867</v>
      </c>
      <c r="FZ2" s="87">
        <f>IFERROR(CF2/MAX(AVERAGE(DR2:DS2),0),"Negativ EK")</f>
        <v>0.23708049348632559</v>
      </c>
      <c r="GA2" s="87">
        <f>IFERROR(CG2/MAX(AVERAGE(DS2:DT2),0),"Negativ EK")</f>
        <v>9.9395451159729087E-2</v>
      </c>
      <c r="GB2" s="87">
        <f>IFERROR(CH2/MAX(AVERAGE(DT2:DU2),0),"Negativ EK")</f>
        <v>0.28204412175370008</v>
      </c>
      <c r="GC2" s="87">
        <f>IFERROR(CI2/MAX(AVERAGE(DU2:DV2),0),"Negativ EK")</f>
        <v>0.26855629052966895</v>
      </c>
      <c r="GD2" s="87">
        <f>IFERROR(CJ2/MAX(AVERAGE(DV2:DW2),0),"Negativ EK")</f>
        <v>0.22962509563886765</v>
      </c>
      <c r="GE2" s="87">
        <f>(GJ2-GK2)/ABS(GK2)</f>
        <v>-1</v>
      </c>
      <c r="GF2" s="87">
        <f>(GK2-GL2)/ABS(GL2)</f>
        <v>2.4716741014901817</v>
      </c>
      <c r="GG2" s="87">
        <f>(GL2-GM2)/ABS(GM2)</f>
        <v>1.0186041860098047</v>
      </c>
      <c r="GH2" s="87">
        <f>(GM2-GN2)/ABS(GN2)</f>
        <v>-0.58504684302888743</v>
      </c>
      <c r="GI2" s="87">
        <f>(GN2-GO2)/ABS(GO2)</f>
        <v>-0.45542440248354049</v>
      </c>
      <c r="GJ2" s="87">
        <f>IFERROR(BG2/AVERAGE(EE2:EF2),"i.a")</f>
        <v>0</v>
      </c>
      <c r="GK2" s="87">
        <f>IFERROR(BH2/AVERAGE(EF2:EG2),"i.a")</f>
        <v>0.26803178884248285</v>
      </c>
      <c r="GL2" s="87">
        <f>IFERROR(BI2/AVERAGE(EG2:EH2),"i.a")</f>
        <v>7.7205342727139289E-2</v>
      </c>
      <c r="GM2" s="87">
        <f>IFERROR(BJ2/AVERAGE(EH2:EI2),"i.a")</f>
        <v>3.824689518738781E-2</v>
      </c>
      <c r="GN2" s="87">
        <f>IFERROR(BK2/AVERAGE(EI2:EJ2),"i.a")</f>
        <v>9.2171597070293917E-2</v>
      </c>
      <c r="GO2" s="87">
        <f>IFERROR(BL2/AVERAGE(EJ2:EK2),"i.a")</f>
        <v>0.16925399795848928</v>
      </c>
      <c r="GP2" s="87">
        <f>IFERROR(BM2/AVERAGE(EK2:EL2),"i.a")</f>
        <v>0.11589658581400226</v>
      </c>
      <c r="GQ2" s="87">
        <f>IFERROR(BN2/AVERAGE(EL2:EM2),"i.a")</f>
        <v>5.6525735294117647E-2</v>
      </c>
      <c r="GR2" s="87">
        <f>IFERROR(BO2/AVERAGE(EM2:EN2),"i.a")</f>
        <v>0.15960137983901879</v>
      </c>
      <c r="GS2" s="87">
        <f>IFERROR(BP2/AVERAGE(EN2:EO2),"i.a")</f>
        <v>0.16656548580821715</v>
      </c>
      <c r="GT2" s="87">
        <f>IFERROR(BQ2/AVERAGE(EO2:EP2),"i.a")</f>
        <v>0.14831426362951017</v>
      </c>
      <c r="GU2" s="217" t="e">
        <f>(GZ2-HA2)/ABS(HA2)</f>
        <v>#VALUE!</v>
      </c>
      <c r="GV2" s="87">
        <f>(HA2-HB2)/ABS(HB2)</f>
        <v>7.51614619051824E-2</v>
      </c>
      <c r="GW2" s="87">
        <f>(HB2-HC2)/ABS(HC2)</f>
        <v>-0.29338647215143204</v>
      </c>
      <c r="GX2" s="87">
        <f>(HC2-HD2)/ABS(HD2)</f>
        <v>9.2348723062250074E-2</v>
      </c>
      <c r="GY2" s="87">
        <f>(HD2-HE2)/ABS(HE2)</f>
        <v>-0.14431250799686332</v>
      </c>
      <c r="GZ2" s="87" t="str">
        <f>IFERROR(DL2/EE2,"i.a.")</f>
        <v>i.a.</v>
      </c>
      <c r="HA2" s="87">
        <f>IFERROR(DM2/EF2,"i.a.")</f>
        <v>0.38084137482381003</v>
      </c>
      <c r="HB2" s="87">
        <f>IFERROR(DN2/EG2,"i.a.")</f>
        <v>0.35421784384734217</v>
      </c>
      <c r="HC2" s="87">
        <f>IFERROR(DO2/EH2,"i.a.")</f>
        <v>0.50128936099742127</v>
      </c>
      <c r="HD2" s="87">
        <f>IFERROR(DP2/EI2,"i.a.")</f>
        <v>0.45890964159515396</v>
      </c>
      <c r="HE2" s="87">
        <f>IFERROR(DQ2/EJ2,"i.a.")</f>
        <v>0.53630518838233965</v>
      </c>
      <c r="HF2" s="87">
        <f>IFERROR(DR2/EK2,"i.a.")</f>
        <v>0.47778629650552823</v>
      </c>
      <c r="HG2" s="87">
        <f>IFERROR(DS2/EL2,"i.a.")</f>
        <v>0.44848448899697491</v>
      </c>
      <c r="HH2" s="87">
        <f>IFERROR(DT2/EM2,"i.a.")</f>
        <v>0.56006392329204946</v>
      </c>
      <c r="HI2" s="87">
        <f>IFERROR(DU2/EN2,"i.a.")</f>
        <v>0.53642166697063653</v>
      </c>
      <c r="HJ2" s="87">
        <f>IFERROR(DV2/EO2,"i.a.")</f>
        <v>0.61480885928137985</v>
      </c>
      <c r="HK2" s="87">
        <f>IFERROR(DW2/EP2,"i.a.")</f>
        <v>0.63238316334297451</v>
      </c>
      <c r="HL2" s="217" t="e">
        <f>(HQ2-HR2)/ABS(HR2)</f>
        <v>#VALUE!</v>
      </c>
      <c r="HM2" s="87" t="e">
        <f>(HR2-HS2)/ABS(HS2)</f>
        <v>#VALUE!</v>
      </c>
      <c r="HN2" s="87" t="e">
        <f>(HS2-HT2)/ABS(HT2)</f>
        <v>#VALUE!</v>
      </c>
      <c r="HO2" s="87" t="e">
        <f>(HT2-HU2)/ABS(HU2)</f>
        <v>#VALUE!</v>
      </c>
      <c r="HP2" s="87" t="e">
        <f>(HU2-HV2)/ABS(HV2)</f>
        <v>#VALUE!</v>
      </c>
      <c r="HQ2" s="87" t="str">
        <f>IFERROR(BG2/U2,"i.a")</f>
        <v>i.a</v>
      </c>
      <c r="HR2" s="87" t="str">
        <f>IFERROR(BH2/V2,"i.a")</f>
        <v>i.a</v>
      </c>
      <c r="HS2" s="87" t="str">
        <f>IFERROR(BI2/W2,"i.a")</f>
        <v>i.a</v>
      </c>
      <c r="HT2" s="87" t="str">
        <f>IFERROR(BJ2/X2,"i.a")</f>
        <v>i.a</v>
      </c>
      <c r="HU2" s="87" t="str">
        <f>IFERROR(BK2/Y2,"i.a")</f>
        <v>i.a</v>
      </c>
      <c r="HV2" s="87" t="str">
        <f>IFERROR(BL2/Z2,"i.a")</f>
        <v>i.a</v>
      </c>
      <c r="HW2" s="87" t="str">
        <f>IFERROR(BM2/AA2,"i.a")</f>
        <v>i.a</v>
      </c>
      <c r="HX2" s="87" t="str">
        <f>IFERROR(BN2/AB2,"i.a")</f>
        <v>i.a</v>
      </c>
      <c r="HY2" s="87" t="str">
        <f>IFERROR(BO2/AC2,"i.a")</f>
        <v>i.a</v>
      </c>
      <c r="HZ2" s="87" t="str">
        <f>IFERROR(BP2/AD2,"i.a")</f>
        <v>i.a</v>
      </c>
      <c r="IA2" s="87" t="str">
        <f>IFERROR(BQ2/AE2,"i.a")</f>
        <v>i.a</v>
      </c>
      <c r="IB2" s="87" t="str">
        <f>IFERROR(BR2/AF2,"i.a")</f>
        <v>i.a</v>
      </c>
      <c r="IC2" s="87" t="e">
        <f>(IH2-II2)/ABS(II2)</f>
        <v>#VALUE!</v>
      </c>
      <c r="ID2" s="87" t="e">
        <f>(II2-IJ2)/ABS(IJ2)</f>
        <v>#VALUE!</v>
      </c>
      <c r="IE2" s="87" t="e">
        <f>(IJ2-IK2)/ABS(IK2)</f>
        <v>#VALUE!</v>
      </c>
      <c r="IF2" s="87" t="e">
        <f>(IK2-IL2)/ABS(IL2)</f>
        <v>#VALUE!</v>
      </c>
      <c r="IG2" s="87" t="e">
        <f>(IL2-IM2)/ABS(IM2)</f>
        <v>#VALUE!</v>
      </c>
      <c r="IH2" s="87" t="str">
        <f>IFERROR(BZ2/U2,"i.a")</f>
        <v>i.a</v>
      </c>
      <c r="II2" s="87" t="str">
        <f>IFERROR(CA2/V2,"i.a")</f>
        <v>i.a</v>
      </c>
      <c r="IJ2" s="87" t="str">
        <f>IFERROR(CB2/W2,"i.a")</f>
        <v>i.a</v>
      </c>
      <c r="IK2" s="87" t="str">
        <f>IFERROR(CC2/X2,"i.a")</f>
        <v>i.a</v>
      </c>
      <c r="IL2" s="87" t="str">
        <f>IFERROR(CD2/Y2,"i.a")</f>
        <v>i.a</v>
      </c>
      <c r="IM2" s="87" t="str">
        <f>IFERROR(CE2/Z2,"i.a")</f>
        <v>i.a</v>
      </c>
      <c r="IN2" s="87" t="str">
        <f>IFERROR(CF2/AA2,"i.a")</f>
        <v>i.a</v>
      </c>
      <c r="IO2" s="87" t="str">
        <f>IFERROR(CG2/AB2,"i.a")</f>
        <v>i.a</v>
      </c>
      <c r="IP2" s="87" t="str">
        <f>IFERROR(CH2/AC2,"i.a")</f>
        <v>i.a</v>
      </c>
      <c r="IQ2" s="87" t="str">
        <f>IFERROR(CI2/AD2,"i.a")</f>
        <v>i.a</v>
      </c>
      <c r="IR2" s="87" t="str">
        <f>IFERROR(CJ2/AE2,"i.a")</f>
        <v>i.a</v>
      </c>
      <c r="IS2" s="87" t="str">
        <f>IFERROR(CK2/AF2,"i.a")</f>
        <v>i.a</v>
      </c>
      <c r="IT2" s="87" t="e">
        <f>(IY2-IZ2)/ABS(IZ2)</f>
        <v>#VALUE!</v>
      </c>
      <c r="IU2" s="87">
        <f>(IZ2-JA2)/ABS(JA2)</f>
        <v>2.3792134402443676</v>
      </c>
      <c r="IV2" s="87">
        <f>(JA2-JB2)/ABS(JB2)</f>
        <v>1.1560346743720828</v>
      </c>
      <c r="IW2" s="87">
        <f>(JB2-JC2)/ABS(JC2)</f>
        <v>-0.68647099447513804</v>
      </c>
      <c r="IX2" s="87">
        <f>(JC2-JD2)/ABS(JD2)</f>
        <v>-0.50381330615400843</v>
      </c>
      <c r="IY2" s="88" t="str">
        <f>IFERROR(BZ2/EX2,"i.a.")</f>
        <v>i.a.</v>
      </c>
      <c r="IZ2" s="88">
        <f>IFERROR(CA2/EY2,"i.a.")</f>
        <v>0.2234888888888889</v>
      </c>
      <c r="JA2" s="88">
        <f>IFERROR(CB2/EZ2,"i.a.")</f>
        <v>6.6136363636363646E-2</v>
      </c>
      <c r="JB2" s="88">
        <f>IFERROR(CC2/FA2,"i.a.")</f>
        <v>3.0675000000000001E-2</v>
      </c>
      <c r="JC2" s="88">
        <f>IFERROR(CD2/FB2,"i.a.")</f>
        <v>9.7837837837837838E-2</v>
      </c>
      <c r="JD2" s="88">
        <f>IFERROR(CE2/FC2,"i.a.")</f>
        <v>0.19717948717948719</v>
      </c>
      <c r="JE2" s="88">
        <f>IFERROR(CF2/FD2,"i.a.")</f>
        <v>0.13404878048780489</v>
      </c>
      <c r="JF2" s="88">
        <f>IFERROR(CG2/FE2,"i.a.")</f>
        <v>6.830952380952382E-2</v>
      </c>
      <c r="JG2" s="88">
        <f>IFERROR(CH2/FF2,"i.a.")</f>
        <v>0.20199999999999999</v>
      </c>
      <c r="JH2" s="88">
        <f>IFERROR(CI2/FG2,"i.a.")</f>
        <v>0.21184615384615385</v>
      </c>
      <c r="JI2" s="88">
        <f>IFERROR(CJ2/FH2,"i.a.")</f>
        <v>0.19238461538461538</v>
      </c>
      <c r="JJ2" s="88">
        <f>IFERROR(CK2/FI2,"i.a.")</f>
        <v>7.9666666666666677E-2</v>
      </c>
      <c r="JK2" s="87" t="e">
        <f>(JP2-JQ2)/ABS(JQ2)</f>
        <v>#VALUE!</v>
      </c>
      <c r="JL2" s="87" t="e">
        <f>(JQ2-JR2)/ABS(JR2)</f>
        <v>#DIV/0!</v>
      </c>
      <c r="JM2" s="87" t="e">
        <f>(JR2-JS2)/ABS(JS2)</f>
        <v>#DIV/0!</v>
      </c>
      <c r="JN2" s="87" t="e">
        <f>(JS2-JT2)/ABS(JT2)</f>
        <v>#DIV/0!</v>
      </c>
      <c r="JO2" s="87" t="e">
        <f>(JT2-JU2)/ABS(JU2)</f>
        <v>#DIV/0!</v>
      </c>
      <c r="JP2" s="85" t="str">
        <f>IFERROR(U2/EX2,"i.a")</f>
        <v>i.a</v>
      </c>
      <c r="JQ2" s="85">
        <f>IFERROR(V2/EY2,"i.a")</f>
        <v>0</v>
      </c>
      <c r="JR2" s="85">
        <f>IFERROR(W2/EZ2,"i.a")</f>
        <v>0</v>
      </c>
      <c r="JS2" s="85">
        <f>IFERROR(X2/FA2,"i.a")</f>
        <v>0</v>
      </c>
      <c r="JT2" s="85">
        <f>IFERROR(Y2/FB2,"i.a")</f>
        <v>0</v>
      </c>
      <c r="JU2" s="85">
        <f>IFERROR(Z2/FC2,"i.a")</f>
        <v>0</v>
      </c>
      <c r="JV2" s="85">
        <f>IFERROR(AA2/FD2,"i.a")</f>
        <v>0</v>
      </c>
      <c r="JW2" s="85">
        <f>IFERROR(AB2/FE2,"i.a")</f>
        <v>0</v>
      </c>
      <c r="JX2" s="85">
        <f>IFERROR(AC2/FF2,"i.a")</f>
        <v>0</v>
      </c>
      <c r="JY2" s="85">
        <f>IFERROR(AD2/FG2,"i.a")</f>
        <v>0</v>
      </c>
      <c r="JZ2" s="85">
        <f>IFERROR(AE2/FH2,"i.a")</f>
        <v>0</v>
      </c>
      <c r="KA2" s="218">
        <f>IFERROR(AF2/FI2,"i.a")</f>
        <v>0</v>
      </c>
      <c r="KB2" s="7"/>
      <c r="KC2" s="7"/>
      <c r="KD2" s="22"/>
      <c r="KE2" s="22"/>
      <c r="KF2" s="22"/>
      <c r="KG2" s="22"/>
    </row>
    <row r="3" spans="1:293" s="11" customFormat="1" ht="15.75" customHeight="1" x14ac:dyDescent="0.25">
      <c r="A3" s="104" t="s">
        <v>58</v>
      </c>
      <c r="B3" s="167">
        <v>72218914</v>
      </c>
      <c r="C3" s="72" t="s">
        <v>59</v>
      </c>
      <c r="D3" s="72" t="s">
        <v>749</v>
      </c>
      <c r="E3" s="73">
        <v>494100</v>
      </c>
      <c r="F3" s="73"/>
      <c r="G3" s="72"/>
      <c r="H3" s="77">
        <v>45301</v>
      </c>
      <c r="I3" s="72"/>
      <c r="J3" s="72" t="s">
        <v>60</v>
      </c>
      <c r="K3" s="72" t="s">
        <v>60</v>
      </c>
      <c r="L3" s="72" t="s">
        <v>60</v>
      </c>
      <c r="M3" s="72" t="s">
        <v>60</v>
      </c>
      <c r="N3" s="168" t="e">
        <f>U3/V3-1</f>
        <v>#DIV/0!</v>
      </c>
      <c r="O3" s="168" t="e">
        <f>V3/W3-1</f>
        <v>#DIV/0!</v>
      </c>
      <c r="P3" s="168" t="e">
        <f>W3/X3-1</f>
        <v>#DIV/0!</v>
      </c>
      <c r="Q3" s="168" t="e">
        <f>X3/Y3-1</f>
        <v>#DIV/0!</v>
      </c>
      <c r="R3" s="168" t="e">
        <f>Y3/Z3-1</f>
        <v>#DIV/0!</v>
      </c>
      <c r="S3" s="233">
        <f>U3-V3</f>
        <v>0</v>
      </c>
      <c r="T3" s="233">
        <f>V3-W3</f>
        <v>0</v>
      </c>
      <c r="U3" s="79"/>
      <c r="V3" s="79"/>
      <c r="W3" s="79"/>
      <c r="X3" s="79"/>
      <c r="Y3" s="79"/>
      <c r="Z3" s="79"/>
      <c r="AA3" s="79"/>
      <c r="AB3" s="79"/>
      <c r="AC3" s="79"/>
      <c r="AD3" s="79"/>
      <c r="AE3" s="79"/>
      <c r="AF3" s="79"/>
      <c r="AG3" s="86">
        <f>(AN3-AO3)/ABS(AO3)</f>
        <v>-1</v>
      </c>
      <c r="AH3" s="86">
        <f>(AO3-AP3)/ABS(AP3)</f>
        <v>-3.0760023937761779E-2</v>
      </c>
      <c r="AI3" s="86">
        <f>(AP3-AQ3)/ABS(AQ3)</f>
        <v>0.12897777177217759</v>
      </c>
      <c r="AJ3" s="86">
        <f>(AQ3-AR3)/ABS(AR3)</f>
        <v>0.11495291902071561</v>
      </c>
      <c r="AK3" s="86">
        <f>(AR3-AS3)/ABS(AS3)</f>
        <v>-0.18080839247145933</v>
      </c>
      <c r="AL3" s="233">
        <f>AO3-AP3</f>
        <v>-0.51399999999999935</v>
      </c>
      <c r="AM3" s="233">
        <f>AP3-AQ3</f>
        <v>1.9090000000000007</v>
      </c>
      <c r="AN3" s="148"/>
      <c r="AO3" s="148">
        <v>16.196000000000002</v>
      </c>
      <c r="AP3" s="148">
        <v>16.71</v>
      </c>
      <c r="AQ3" s="148">
        <v>14.801</v>
      </c>
      <c r="AR3" s="148">
        <v>13.275</v>
      </c>
      <c r="AS3" s="148">
        <v>16.204999999999998</v>
      </c>
      <c r="AT3" s="148">
        <v>14.1</v>
      </c>
      <c r="AU3" s="148">
        <v>13.134</v>
      </c>
      <c r="AV3" s="148">
        <v>13.135</v>
      </c>
      <c r="AW3" s="148">
        <v>10.648999999999999</v>
      </c>
      <c r="AX3" s="148">
        <v>12.493</v>
      </c>
      <c r="AY3" s="148"/>
      <c r="AZ3" s="86">
        <f>(BG3-BH3)/ABS(BH3)</f>
        <v>-1</v>
      </c>
      <c r="BA3" s="86">
        <f>(BH3-BI3)/ABS(BI3)</f>
        <v>9.259259259259256E-2</v>
      </c>
      <c r="BB3" s="86">
        <f>(BI3-BJ3)/ABS(BJ3)</f>
        <v>0.77585460839463449</v>
      </c>
      <c r="BC3" s="86">
        <f>(BJ3-BK3)/ABS(BK3)</f>
        <v>0.59709744298548706</v>
      </c>
      <c r="BD3" s="86">
        <f>(BK3-BL3)/ABS(BL3)</f>
        <v>0.20583333333333342</v>
      </c>
      <c r="BE3" s="233">
        <f>BG3-BH3</f>
        <v>-4.484</v>
      </c>
      <c r="BF3" s="233">
        <f>BH3-BI3</f>
        <v>0.37999999999999989</v>
      </c>
      <c r="BG3" s="148"/>
      <c r="BH3" s="148">
        <v>4.484</v>
      </c>
      <c r="BI3" s="148">
        <v>4.1040000000000001</v>
      </c>
      <c r="BJ3" s="148">
        <v>2.3109999999999999</v>
      </c>
      <c r="BK3" s="148">
        <v>1.4470000000000001</v>
      </c>
      <c r="BL3" s="148">
        <v>1.2</v>
      </c>
      <c r="BM3" s="148">
        <v>1.83</v>
      </c>
      <c r="BN3" s="148">
        <v>0.58599999999999997</v>
      </c>
      <c r="BO3" s="148">
        <v>0.84499999999999997</v>
      </c>
      <c r="BP3" s="148">
        <v>-1.571</v>
      </c>
      <c r="BQ3" s="148">
        <v>1.5640000000000001</v>
      </c>
      <c r="BR3" s="148"/>
      <c r="BS3" s="86">
        <f>(BZ3-CA3)/ABS(CA3)</f>
        <v>-1</v>
      </c>
      <c r="BT3" s="86">
        <f>(CA3-CB3)/ABS(CB3)</f>
        <v>-7.9412746079412747E-2</v>
      </c>
      <c r="BU3" s="86">
        <f>(CB3-CC3)/ABS(CC3)</f>
        <v>1.7073170731707317</v>
      </c>
      <c r="BV3" s="86">
        <f>(CC3-CD3)/ABS(CD3)</f>
        <v>1.3062500000000001</v>
      </c>
      <c r="BW3" s="86">
        <f>(CD3-CE3)/ABS(CE3)</f>
        <v>-0.1335740072202167</v>
      </c>
      <c r="BX3" s="233">
        <f>BZ3-CA3</f>
        <v>-2.7589999999999999</v>
      </c>
      <c r="BY3" s="233">
        <f>CA3-CB3</f>
        <v>-0.23799999999999999</v>
      </c>
      <c r="BZ3" s="148"/>
      <c r="CA3" s="148">
        <v>2.7589999999999999</v>
      </c>
      <c r="CB3" s="148">
        <v>2.9969999999999999</v>
      </c>
      <c r="CC3" s="148">
        <v>1.107</v>
      </c>
      <c r="CD3" s="148">
        <v>0.48</v>
      </c>
      <c r="CE3" s="148">
        <v>0.55400000000000005</v>
      </c>
      <c r="CF3" s="148">
        <v>1.3520000000000001</v>
      </c>
      <c r="CG3" s="148">
        <v>0.16400000000000001</v>
      </c>
      <c r="CH3" s="148">
        <v>0.38900000000000001</v>
      </c>
      <c r="CI3" s="148">
        <v>-1.8879999999999999</v>
      </c>
      <c r="CJ3" s="148">
        <v>1.21</v>
      </c>
      <c r="CK3" s="148"/>
      <c r="CL3" s="87">
        <f>(CS3-CT3)/ABS(CT3)</f>
        <v>-1</v>
      </c>
      <c r="CM3" s="87">
        <f>(CT3-CU3)/ABS(CU3)</f>
        <v>-0.16634354400930604</v>
      </c>
      <c r="CN3" s="87">
        <f>(CU3-CV3)/ABS(CV3)</f>
        <v>2.0593119810201665</v>
      </c>
      <c r="CO3" s="87">
        <f>(CV3-CW3)/ABS(CW3)</f>
        <v>1.3287292817679559</v>
      </c>
      <c r="CP3" s="87">
        <f>(CW3-CX3)/ABS(CX3)</f>
        <v>-0.15420560747663553</v>
      </c>
      <c r="CQ3" s="233">
        <f>CS3-CT3</f>
        <v>-2.15</v>
      </c>
      <c r="CR3" s="233">
        <f>CT3-CU3</f>
        <v>-0.42900000000000027</v>
      </c>
      <c r="CS3" s="149"/>
      <c r="CT3" s="149">
        <v>2.15</v>
      </c>
      <c r="CU3" s="149">
        <v>2.5790000000000002</v>
      </c>
      <c r="CV3" s="149">
        <v>0.84299999999999997</v>
      </c>
      <c r="CW3" s="149">
        <v>0.36199999999999999</v>
      </c>
      <c r="CX3" s="149">
        <v>0.42799999999999999</v>
      </c>
      <c r="CY3" s="149">
        <v>1.04</v>
      </c>
      <c r="CZ3" s="149">
        <v>0.11700000000000001</v>
      </c>
      <c r="DA3" s="149">
        <v>0.29599999999999999</v>
      </c>
      <c r="DB3" s="149">
        <v>-1.3260000000000001</v>
      </c>
      <c r="DC3" s="149">
        <v>0.96099999999999997</v>
      </c>
      <c r="DD3" s="149"/>
      <c r="DE3" s="86">
        <f>(DL3-DM3)/ABS(DM3)</f>
        <v>-1</v>
      </c>
      <c r="DF3" s="86">
        <f>(DM3-DN3)/ABS(DN3)</f>
        <v>8.9060105215194169E-2</v>
      </c>
      <c r="DG3" s="86">
        <f>(DN3-DO3)/ABS(DO3)</f>
        <v>0.11960857063352179</v>
      </c>
      <c r="DH3" s="86">
        <f>(DO3-DP3)/ABS(DP3)</f>
        <v>4.0687291857715135E-2</v>
      </c>
      <c r="DI3" s="86">
        <f>(DP3-DQ3)/ABS(DQ3)</f>
        <v>1.7782580930392585E-2</v>
      </c>
      <c r="DJ3" s="233">
        <f>DL3-DM3</f>
        <v>-26.291</v>
      </c>
      <c r="DK3" s="233">
        <f>DM3-DN3</f>
        <v>2.1500000000000021</v>
      </c>
      <c r="DL3" s="149"/>
      <c r="DM3" s="149">
        <v>26.291</v>
      </c>
      <c r="DN3" s="149">
        <v>24.140999999999998</v>
      </c>
      <c r="DO3" s="149">
        <v>21.562000000000001</v>
      </c>
      <c r="DP3" s="149">
        <v>20.719000000000001</v>
      </c>
      <c r="DQ3" s="149">
        <v>20.356999999999999</v>
      </c>
      <c r="DR3" s="149">
        <v>18.62</v>
      </c>
      <c r="DS3" s="149">
        <v>17.579999999999998</v>
      </c>
      <c r="DT3" s="149">
        <v>17.462</v>
      </c>
      <c r="DU3" s="149">
        <v>17.187999999999999</v>
      </c>
      <c r="DV3" s="149">
        <v>13.135999999999999</v>
      </c>
      <c r="DW3" s="149"/>
      <c r="DX3" s="86">
        <f>EE3/EF3-1</f>
        <v>-1</v>
      </c>
      <c r="DY3" s="86">
        <f>EF3/EG3-1</f>
        <v>0.21637174507265144</v>
      </c>
      <c r="DZ3" s="86">
        <f>EG3/EH3-1</f>
        <v>-6.1404989366370843E-2</v>
      </c>
      <c r="EA3" s="86">
        <f>EH3/EI3-1</f>
        <v>-2.1487439509802253E-2</v>
      </c>
      <c r="EB3" s="86">
        <f>EI3/EJ3-1</f>
        <v>4.0666196868393456E-2</v>
      </c>
      <c r="EC3" s="233">
        <f>EE3-EF3</f>
        <v>-67.64</v>
      </c>
      <c r="ED3" s="233">
        <f>EF3-EG3</f>
        <v>12.032000000000004</v>
      </c>
      <c r="EE3" s="80"/>
      <c r="EF3" s="80">
        <v>67.64</v>
      </c>
      <c r="EG3" s="80">
        <v>55.607999999999997</v>
      </c>
      <c r="EH3" s="80">
        <v>59.246000000000002</v>
      </c>
      <c r="EI3" s="80">
        <v>60.546999999999997</v>
      </c>
      <c r="EJ3" s="80">
        <v>58.180999999999997</v>
      </c>
      <c r="EK3" s="80">
        <v>45.094999999999999</v>
      </c>
      <c r="EL3" s="80">
        <v>36.893000000000001</v>
      </c>
      <c r="EM3" s="80">
        <v>37.380000000000003</v>
      </c>
      <c r="EN3" s="80">
        <v>33.743000000000002</v>
      </c>
      <c r="EO3" s="80">
        <v>29.138999999999999</v>
      </c>
      <c r="EP3" s="80"/>
      <c r="EQ3" s="86">
        <f>EX3/EY3-1</f>
        <v>-1</v>
      </c>
      <c r="ER3" s="86">
        <f>EY3/EZ3-1</f>
        <v>-4.0000000000000036E-2</v>
      </c>
      <c r="ES3" s="86">
        <f>EZ3/FA3-1</f>
        <v>0.13636363636363646</v>
      </c>
      <c r="ET3" s="86">
        <f>FA3/FB3-1</f>
        <v>-0.12</v>
      </c>
      <c r="EU3" s="86">
        <f>FB3/FC3-1</f>
        <v>-0.1071428571428571</v>
      </c>
      <c r="EV3" s="233">
        <f>EX3-EY3</f>
        <v>-24</v>
      </c>
      <c r="EW3" s="233">
        <f>EY3-EZ3</f>
        <v>-1</v>
      </c>
      <c r="EX3" s="92"/>
      <c r="EY3" s="92">
        <v>24</v>
      </c>
      <c r="EZ3" s="92">
        <v>25</v>
      </c>
      <c r="FA3" s="92">
        <v>22</v>
      </c>
      <c r="FB3" s="92">
        <v>25</v>
      </c>
      <c r="FC3" s="92">
        <v>28</v>
      </c>
      <c r="FD3" s="92">
        <v>28</v>
      </c>
      <c r="FE3" s="92">
        <v>28</v>
      </c>
      <c r="FF3" s="92">
        <v>28</v>
      </c>
      <c r="FG3" s="92">
        <v>29</v>
      </c>
      <c r="FH3" s="92"/>
      <c r="FI3" s="92"/>
      <c r="FJ3" s="75"/>
      <c r="FK3" s="75" t="s">
        <v>387</v>
      </c>
      <c r="FL3" s="76">
        <v>2600</v>
      </c>
      <c r="FM3" s="78" t="s">
        <v>357</v>
      </c>
      <c r="FN3" s="75" t="s">
        <v>57</v>
      </c>
      <c r="FO3" s="175">
        <f>(FT3-FU3)/ABS(FU3)</f>
        <v>-1</v>
      </c>
      <c r="FP3" s="175">
        <f>(FU3-FV3)/ABS(FV3)</f>
        <v>-0.16573605516472484</v>
      </c>
      <c r="FQ3" s="175">
        <f>(FV3-FW3)/ABS(FW3)</f>
        <v>1.5046074255679431</v>
      </c>
      <c r="FR3" s="175">
        <f>(FW3-FX3)/ABS(FX3)</f>
        <v>1.2405223386391049</v>
      </c>
      <c r="FS3" s="175">
        <f>(FX3-FY3)/ABS(FY3)</f>
        <v>-0.17784872138042618</v>
      </c>
      <c r="FT3" s="87">
        <f>IFERROR(BZ3/MAX(AVERAGE(DL3:DM3),0),"Negativ EK")</f>
        <v>0</v>
      </c>
      <c r="FU3" s="87">
        <f>IFERROR(CA3/MAX(AVERAGE(DM3:DN3),0),"Negativ EK")</f>
        <v>0.10941465736040608</v>
      </c>
      <c r="FV3" s="87">
        <f>IFERROR(CB3/MAX(AVERAGE(DN3:DO3),0),"Negativ EK")</f>
        <v>0.13115112793470887</v>
      </c>
      <c r="FW3" s="87">
        <f>IFERROR(CC3/MAX(AVERAGE(DO3:DP3),0),"Negativ EK")</f>
        <v>5.2363945980464031E-2</v>
      </c>
      <c r="FX3" s="87">
        <f>IFERROR(CD3/MAX(AVERAGE(DP3:DQ3),0),"Negativ EK")</f>
        <v>2.3371311714869995E-2</v>
      </c>
      <c r="FY3" s="87">
        <f>IFERROR(CE3/MAX(AVERAGE(DQ3:DR3),0),"Negativ EK")</f>
        <v>2.8427021063704237E-2</v>
      </c>
      <c r="FZ3" s="87">
        <f>IFERROR(CF3/MAX(AVERAGE(DR3:DS3),0),"Negativ EK")</f>
        <v>7.4696132596685089E-2</v>
      </c>
      <c r="GA3" s="87">
        <f>IFERROR(CG3/MAX(AVERAGE(DS3:DT3),0),"Negativ EK")</f>
        <v>9.3601963358255803E-3</v>
      </c>
      <c r="GB3" s="87">
        <f>IFERROR(CH3/MAX(AVERAGE(DT3:DU3),0),"Negativ EK")</f>
        <v>2.2453102453102454E-2</v>
      </c>
      <c r="GC3" s="87">
        <f>IFERROR(CI3/MAX(AVERAGE(DU3:DV3),0),"Negativ EK")</f>
        <v>-0.12452183089302203</v>
      </c>
      <c r="GD3" s="87">
        <f>IFERROR(CJ3/MAX(AVERAGE(DV3:DW3),0),"Negativ EK")</f>
        <v>9.2113276492082827E-2</v>
      </c>
      <c r="GE3" s="87">
        <f>(GJ3-GK3)/ABS(GK3)</f>
        <v>-1</v>
      </c>
      <c r="GF3" s="87">
        <f>(GK3-GL3)/ABS(GL3)</f>
        <v>1.8179845755141092E-2</v>
      </c>
      <c r="GG3" s="87">
        <f>(GL3-GM3)/ABS(GM3)</f>
        <v>0.85222065494818167</v>
      </c>
      <c r="GH3" s="87">
        <f>(GM3-GN3)/ABS(GN3)</f>
        <v>0.58289871036522078</v>
      </c>
      <c r="GI3" s="87">
        <f>(GN3-GO3)/ABS(GO3)</f>
        <v>4.8898687195382345E-2</v>
      </c>
      <c r="GJ3" s="87">
        <f>IFERROR(BG3/AVERAGE(EE3:EF3),"i.a")</f>
        <v>0</v>
      </c>
      <c r="GK3" s="87">
        <f>IFERROR(BH3/AVERAGE(EF3:EG3),"i.a")</f>
        <v>7.2763858237050505E-2</v>
      </c>
      <c r="GL3" s="87">
        <f>IFERROR(BI3/AVERAGE(EG3:EH3),"i.a")</f>
        <v>7.1464642067320255E-2</v>
      </c>
      <c r="GM3" s="87">
        <f>IFERROR(BJ3/AVERAGE(EH3:EI3),"i.a")</f>
        <v>3.8583222725868789E-2</v>
      </c>
      <c r="GN3" s="87">
        <f>IFERROR(BK3/AVERAGE(EI3:EJ3),"i.a")</f>
        <v>2.4375042113065161E-2</v>
      </c>
      <c r="GO3" s="87">
        <f>IFERROR(BL3/AVERAGE(EJ3:EK3),"i.a")</f>
        <v>2.3238700182036484E-2</v>
      </c>
      <c r="GP3" s="87">
        <f>IFERROR(BM3/AVERAGE(EK3:EL3),"i.a")</f>
        <v>4.4640679123774216E-2</v>
      </c>
      <c r="GQ3" s="87">
        <f>IFERROR(BN3/AVERAGE(EL3:EM3),"i.a")</f>
        <v>1.5779623820230772E-2</v>
      </c>
      <c r="GR3" s="87">
        <f>IFERROR(BO3/AVERAGE(EM3:EN3),"i.a")</f>
        <v>2.3761652348747941E-2</v>
      </c>
      <c r="GS3" s="87">
        <f>IFERROR(BP3/AVERAGE(EN3:EO3),"i.a")</f>
        <v>-4.9966604115645172E-2</v>
      </c>
      <c r="GT3" s="87">
        <f>IFERROR(BQ3/AVERAGE(EO3:EP3),"i.a")</f>
        <v>5.3673770548062737E-2</v>
      </c>
      <c r="GU3" s="217" t="e">
        <f>(GZ3-HA3)/ABS(HA3)</f>
        <v>#VALUE!</v>
      </c>
      <c r="GV3" s="87">
        <f>(HA3-HB3)/ABS(HB3)</f>
        <v>-0.10466507494372396</v>
      </c>
      <c r="GW3" s="87">
        <f>(HB3-HC3)/ABS(HC3)</f>
        <v>0.19285587281962371</v>
      </c>
      <c r="GX3" s="87">
        <f>(HC3-HD3)/ABS(HD3)</f>
        <v>6.3540044224235731E-2</v>
      </c>
      <c r="GY3" s="87">
        <f>(HD3-HE3)/ABS(HE3)</f>
        <v>-2.1989391033227428E-2</v>
      </c>
      <c r="GZ3" s="87" t="str">
        <f>IFERROR(DL3/EE3,"i.a.")</f>
        <v>i.a.</v>
      </c>
      <c r="HA3" s="87">
        <f>IFERROR(DM3/EF3,"i.a.")</f>
        <v>0.38869012418687165</v>
      </c>
      <c r="HB3" s="87">
        <f>IFERROR(DN3/EG3,"i.a.")</f>
        <v>0.43412818299525247</v>
      </c>
      <c r="HC3" s="87">
        <f>IFERROR(DO3/EH3,"i.a.")</f>
        <v>0.36394018161563652</v>
      </c>
      <c r="HD3" s="87">
        <f>IFERROR(DP3/EI3,"i.a.")</f>
        <v>0.34219697094818907</v>
      </c>
      <c r="HE3" s="87">
        <f>IFERROR(DQ3/EJ3,"i.a.")</f>
        <v>0.34989085784018836</v>
      </c>
      <c r="HF3" s="87">
        <f>IFERROR(DR3/EK3,"i.a.")</f>
        <v>0.4129060871493514</v>
      </c>
      <c r="HG3" s="87">
        <f>IFERROR(DS3/EL3,"i.a.")</f>
        <v>0.47651315967798763</v>
      </c>
      <c r="HH3" s="87">
        <f>IFERROR(DT3/EM3,"i.a.")</f>
        <v>0.46714820759764575</v>
      </c>
      <c r="HI3" s="87">
        <f>IFERROR(DU3/EN3,"i.a.")</f>
        <v>0.50937972320184921</v>
      </c>
      <c r="HJ3" s="87">
        <f>IFERROR(DV3/EO3,"i.a.")</f>
        <v>0.45080476337554476</v>
      </c>
      <c r="HK3" s="87" t="str">
        <f>IFERROR(DW3/EP3,"i.a.")</f>
        <v>i.a.</v>
      </c>
      <c r="HL3" s="217" t="e">
        <f>(HQ3-HR3)/ABS(HR3)</f>
        <v>#VALUE!</v>
      </c>
      <c r="HM3" s="87" t="e">
        <f>(HR3-HS3)/ABS(HS3)</f>
        <v>#VALUE!</v>
      </c>
      <c r="HN3" s="87" t="e">
        <f>(HS3-HT3)/ABS(HT3)</f>
        <v>#VALUE!</v>
      </c>
      <c r="HO3" s="87" t="e">
        <f>(HT3-HU3)/ABS(HU3)</f>
        <v>#VALUE!</v>
      </c>
      <c r="HP3" s="87" t="e">
        <f>(HU3-HV3)/ABS(HV3)</f>
        <v>#VALUE!</v>
      </c>
      <c r="HQ3" s="87" t="str">
        <f>IFERROR(BG3/U3,"i.a")</f>
        <v>i.a</v>
      </c>
      <c r="HR3" s="87" t="str">
        <f>IFERROR(BH3/V3,"i.a")</f>
        <v>i.a</v>
      </c>
      <c r="HS3" s="87" t="str">
        <f>IFERROR(BI3/W3,"i.a")</f>
        <v>i.a</v>
      </c>
      <c r="HT3" s="87" t="str">
        <f>IFERROR(BJ3/X3,"i.a")</f>
        <v>i.a</v>
      </c>
      <c r="HU3" s="87" t="str">
        <f>IFERROR(BK3/Y3,"i.a")</f>
        <v>i.a</v>
      </c>
      <c r="HV3" s="87" t="str">
        <f>IFERROR(BL3/Z3,"i.a")</f>
        <v>i.a</v>
      </c>
      <c r="HW3" s="87" t="str">
        <f>IFERROR(BM3/AA3,"i.a")</f>
        <v>i.a</v>
      </c>
      <c r="HX3" s="87" t="str">
        <f>IFERROR(BN3/AB3,"i.a")</f>
        <v>i.a</v>
      </c>
      <c r="HY3" s="87" t="str">
        <f>IFERROR(BO3/AC3,"i.a")</f>
        <v>i.a</v>
      </c>
      <c r="HZ3" s="87" t="str">
        <f>IFERROR(BP3/AD3,"i.a")</f>
        <v>i.a</v>
      </c>
      <c r="IA3" s="87" t="str">
        <f>IFERROR(BQ3/AE3,"i.a")</f>
        <v>i.a</v>
      </c>
      <c r="IB3" s="87" t="str">
        <f>IFERROR(BR3/AF3,"i.a")</f>
        <v>i.a</v>
      </c>
      <c r="IC3" s="87" t="e">
        <f>(IH3-II3)/ABS(II3)</f>
        <v>#VALUE!</v>
      </c>
      <c r="ID3" s="87" t="e">
        <f>(II3-IJ3)/ABS(IJ3)</f>
        <v>#VALUE!</v>
      </c>
      <c r="IE3" s="87" t="e">
        <f>(IJ3-IK3)/ABS(IK3)</f>
        <v>#VALUE!</v>
      </c>
      <c r="IF3" s="87" t="e">
        <f>(IK3-IL3)/ABS(IL3)</f>
        <v>#VALUE!</v>
      </c>
      <c r="IG3" s="87" t="e">
        <f>(IL3-IM3)/ABS(IM3)</f>
        <v>#VALUE!</v>
      </c>
      <c r="IH3" s="87" t="str">
        <f>IFERROR(BZ3/U3,"i.a")</f>
        <v>i.a</v>
      </c>
      <c r="II3" s="87" t="str">
        <f>IFERROR(CA3/V3,"i.a")</f>
        <v>i.a</v>
      </c>
      <c r="IJ3" s="87" t="str">
        <f>IFERROR(CB3/W3,"i.a")</f>
        <v>i.a</v>
      </c>
      <c r="IK3" s="87" t="str">
        <f>IFERROR(CC3/X3,"i.a")</f>
        <v>i.a</v>
      </c>
      <c r="IL3" s="87" t="str">
        <f>IFERROR(CD3/Y3,"i.a")</f>
        <v>i.a</v>
      </c>
      <c r="IM3" s="87" t="str">
        <f>IFERROR(CE3/Z3,"i.a")</f>
        <v>i.a</v>
      </c>
      <c r="IN3" s="87" t="str">
        <f>IFERROR(CF3/AA3,"i.a")</f>
        <v>i.a</v>
      </c>
      <c r="IO3" s="87" t="str">
        <f>IFERROR(CG3/AB3,"i.a")</f>
        <v>i.a</v>
      </c>
      <c r="IP3" s="87" t="str">
        <f>IFERROR(CH3/AC3,"i.a")</f>
        <v>i.a</v>
      </c>
      <c r="IQ3" s="87" t="str">
        <f>IFERROR(CI3/AD3,"i.a")</f>
        <v>i.a</v>
      </c>
      <c r="IR3" s="87" t="str">
        <f>IFERROR(CJ3/AE3,"i.a")</f>
        <v>i.a</v>
      </c>
      <c r="IS3" s="87" t="str">
        <f>IFERROR(CK3/AF3,"i.a")</f>
        <v>i.a</v>
      </c>
      <c r="IT3" s="87" t="e">
        <f>(IY3-IZ3)/ABS(IZ3)</f>
        <v>#VALUE!</v>
      </c>
      <c r="IU3" s="87">
        <f>(IZ3-JA3)/ABS(JA3)</f>
        <v>-4.1054943832721652E-2</v>
      </c>
      <c r="IV3" s="87">
        <f>(JA3-JB3)/ABS(JB3)</f>
        <v>1.382439024390244</v>
      </c>
      <c r="IW3" s="87">
        <f>(JB3-JC3)/ABS(JC3)</f>
        <v>1.6207386363636365</v>
      </c>
      <c r="IX3" s="87">
        <f>(JC3-JD3)/ABS(JD3)</f>
        <v>-2.9602888086642815E-2</v>
      </c>
      <c r="IY3" s="88" t="str">
        <f>IFERROR(BZ3/EX3,"i.a.")</f>
        <v>i.a.</v>
      </c>
      <c r="IZ3" s="88">
        <f>IFERROR(CA3/EY3,"i.a.")</f>
        <v>0.11495833333333333</v>
      </c>
      <c r="JA3" s="88">
        <f>IFERROR(CB3/EZ3,"i.a.")</f>
        <v>0.11988</v>
      </c>
      <c r="JB3" s="88">
        <f>IFERROR(CC3/FA3,"i.a.")</f>
        <v>5.0318181818181817E-2</v>
      </c>
      <c r="JC3" s="88">
        <f>IFERROR(CD3/FB3,"i.a.")</f>
        <v>1.9199999999999998E-2</v>
      </c>
      <c r="JD3" s="88">
        <f>IFERROR(CE3/FC3,"i.a.")</f>
        <v>1.9785714285714288E-2</v>
      </c>
      <c r="JE3" s="88">
        <f>IFERROR(CF3/FD3,"i.a.")</f>
        <v>4.8285714285714286E-2</v>
      </c>
      <c r="JF3" s="88">
        <f>IFERROR(CG3/FE3,"i.a.")</f>
        <v>5.8571428571428576E-3</v>
      </c>
      <c r="JG3" s="88">
        <f>IFERROR(CH3/FF3,"i.a.")</f>
        <v>1.3892857142857143E-2</v>
      </c>
      <c r="JH3" s="88">
        <f>IFERROR(CI3/FG3,"i.a.")</f>
        <v>-6.5103448275862064E-2</v>
      </c>
      <c r="JI3" s="88" t="str">
        <f>IFERROR(CJ3/FH3,"i.a.")</f>
        <v>i.a.</v>
      </c>
      <c r="JJ3" s="88" t="str">
        <f>IFERROR(CK3/FI3,"i.a.")</f>
        <v>i.a.</v>
      </c>
      <c r="JK3" s="87" t="e">
        <f>(JP3-JQ3)/ABS(JQ3)</f>
        <v>#VALUE!</v>
      </c>
      <c r="JL3" s="87" t="e">
        <f>(JQ3-JR3)/ABS(JR3)</f>
        <v>#DIV/0!</v>
      </c>
      <c r="JM3" s="87" t="e">
        <f>(JR3-JS3)/ABS(JS3)</f>
        <v>#DIV/0!</v>
      </c>
      <c r="JN3" s="87" t="e">
        <f>(JS3-JT3)/ABS(JT3)</f>
        <v>#DIV/0!</v>
      </c>
      <c r="JO3" s="87" t="e">
        <f>(JT3-JU3)/ABS(JU3)</f>
        <v>#DIV/0!</v>
      </c>
      <c r="JP3" s="85" t="str">
        <f>IFERROR(U3/EX3,"i.a")</f>
        <v>i.a</v>
      </c>
      <c r="JQ3" s="85">
        <f>IFERROR(V3/EY3,"i.a")</f>
        <v>0</v>
      </c>
      <c r="JR3" s="85">
        <f>IFERROR(W3/EZ3,"i.a")</f>
        <v>0</v>
      </c>
      <c r="JS3" s="85">
        <f>IFERROR(X3/FA3,"i.a")</f>
        <v>0</v>
      </c>
      <c r="JT3" s="85">
        <f>IFERROR(Y3/FB3,"i.a")</f>
        <v>0</v>
      </c>
      <c r="JU3" s="85">
        <f>IFERROR(Z3/FC3,"i.a")</f>
        <v>0</v>
      </c>
      <c r="JV3" s="85">
        <f>IFERROR(AA3/FD3,"i.a")</f>
        <v>0</v>
      </c>
      <c r="JW3" s="85">
        <f>IFERROR(AB3/FE3,"i.a")</f>
        <v>0</v>
      </c>
      <c r="JX3" s="85">
        <f>IFERROR(AC3/FF3,"i.a")</f>
        <v>0</v>
      </c>
      <c r="JY3" s="85">
        <f>IFERROR(AD3/FG3,"i.a")</f>
        <v>0</v>
      </c>
      <c r="JZ3" s="85" t="str">
        <f>IFERROR(AE3/FH3,"i.a")</f>
        <v>i.a</v>
      </c>
      <c r="KA3" s="218" t="str">
        <f>IFERROR(AF3/FI3,"i.a")</f>
        <v>i.a</v>
      </c>
      <c r="KB3" s="7"/>
      <c r="KC3" s="7"/>
      <c r="KD3" s="22"/>
      <c r="KE3" s="22"/>
      <c r="KF3" s="22"/>
      <c r="KG3" s="22"/>
    </row>
    <row r="4" spans="1:293" s="11" customFormat="1" ht="15.75" customHeight="1" x14ac:dyDescent="0.25">
      <c r="A4" s="104" t="s">
        <v>61</v>
      </c>
      <c r="B4" s="167">
        <v>49625510</v>
      </c>
      <c r="C4" s="72" t="s">
        <v>55</v>
      </c>
      <c r="D4" s="72" t="s">
        <v>748</v>
      </c>
      <c r="E4" s="73">
        <v>522920</v>
      </c>
      <c r="F4" s="73"/>
      <c r="G4" s="72"/>
      <c r="H4" s="77">
        <v>45447</v>
      </c>
      <c r="I4" s="72"/>
      <c r="J4" s="72" t="s">
        <v>51</v>
      </c>
      <c r="K4" s="72" t="s">
        <v>51</v>
      </c>
      <c r="L4" s="72" t="s">
        <v>51</v>
      </c>
      <c r="M4" s="72" t="s">
        <v>51</v>
      </c>
      <c r="N4" s="168" t="e">
        <f>U4/V4-1</f>
        <v>#DIV/0!</v>
      </c>
      <c r="O4" s="168" t="e">
        <f>V4/W4-1</f>
        <v>#DIV/0!</v>
      </c>
      <c r="P4" s="168" t="e">
        <f>W4/X4-1</f>
        <v>#DIV/0!</v>
      </c>
      <c r="Q4" s="168" t="e">
        <f>X4/Y4-1</f>
        <v>#DIV/0!</v>
      </c>
      <c r="R4" s="168" t="e">
        <f>Y4/Z4-1</f>
        <v>#DIV/0!</v>
      </c>
      <c r="S4" s="233">
        <f>U4-V4</f>
        <v>0</v>
      </c>
      <c r="T4" s="233">
        <f>V4-W4</f>
        <v>0</v>
      </c>
      <c r="U4" s="79"/>
      <c r="V4" s="79"/>
      <c r="W4" s="79"/>
      <c r="X4" s="79"/>
      <c r="Y4" s="79"/>
      <c r="Z4" s="79"/>
      <c r="AA4" s="79"/>
      <c r="AB4" s="79"/>
      <c r="AC4" s="79"/>
      <c r="AD4" s="79"/>
      <c r="AE4" s="79"/>
      <c r="AF4" s="79"/>
      <c r="AG4" s="86">
        <f>(AN4-AO4)/ABS(AO4)</f>
        <v>-1</v>
      </c>
      <c r="AH4" s="86">
        <f>(AO4-AP4)/ABS(AP4)</f>
        <v>-0.33119658119658119</v>
      </c>
      <c r="AI4" s="86">
        <f>(AP4-AQ4)/ABS(AQ4)</f>
        <v>-0.20283018867924529</v>
      </c>
      <c r="AJ4" s="86">
        <f>(AQ4-AR4)/ABS(AR4)</f>
        <v>-0.22154222766217876</v>
      </c>
      <c r="AK4" s="86">
        <f>(AR4-AS4)/ABS(AS4)</f>
        <v>6.785753185927472E-2</v>
      </c>
      <c r="AL4" s="233">
        <f>AO4-AP4</f>
        <v>-4.0299999999999994</v>
      </c>
      <c r="AM4" s="233">
        <f>AP4-AQ4</f>
        <v>-3.0960000000000001</v>
      </c>
      <c r="AN4" s="148"/>
      <c r="AO4" s="148">
        <v>8.1379999999999999</v>
      </c>
      <c r="AP4" s="148">
        <v>12.167999999999999</v>
      </c>
      <c r="AQ4" s="148">
        <v>15.263999999999999</v>
      </c>
      <c r="AR4" s="148">
        <v>19.608000000000001</v>
      </c>
      <c r="AS4" s="148">
        <v>18.361999999999998</v>
      </c>
      <c r="AT4" s="148">
        <v>12.371</v>
      </c>
      <c r="AU4" s="148">
        <v>14.704000000000001</v>
      </c>
      <c r="AV4" s="148">
        <v>18.565000000000001</v>
      </c>
      <c r="AW4" s="148">
        <v>15.659000000000001</v>
      </c>
      <c r="AX4" s="148">
        <v>9.4969999999999999</v>
      </c>
      <c r="AY4" s="148">
        <v>15.336</v>
      </c>
      <c r="AZ4" s="86">
        <f>(BG4-BH4)/ABS(BH4)</f>
        <v>-1</v>
      </c>
      <c r="BA4" s="86">
        <f>(BH4-BI4)/ABS(BI4)</f>
        <v>-0.82712335107613977</v>
      </c>
      <c r="BB4" s="86">
        <f>(BI4-BJ4)/ABS(BJ4)</f>
        <v>3.4091836734693874</v>
      </c>
      <c r="BC4" s="86">
        <f>(BJ4-BK4)/ABS(BK4)</f>
        <v>0.11872146118721459</v>
      </c>
      <c r="BD4" s="86">
        <f>(BK4-BL4)/ABS(BL4)</f>
        <v>3</v>
      </c>
      <c r="BE4" s="233">
        <f>BG4-BH4</f>
        <v>-0.747</v>
      </c>
      <c r="BF4" s="233">
        <f>BH4-BI4</f>
        <v>-3.5739999999999998</v>
      </c>
      <c r="BG4" s="148"/>
      <c r="BH4" s="148">
        <v>0.747</v>
      </c>
      <c r="BI4" s="148">
        <v>4.3209999999999997</v>
      </c>
      <c r="BJ4" s="148">
        <v>0.98</v>
      </c>
      <c r="BK4" s="148">
        <v>0.876</v>
      </c>
      <c r="BL4" s="148">
        <v>-0.438</v>
      </c>
      <c r="BM4" s="148">
        <v>-7.4669999999999996</v>
      </c>
      <c r="BN4" s="148">
        <v>-2.86</v>
      </c>
      <c r="BO4" s="148">
        <v>2.6240000000000001</v>
      </c>
      <c r="BP4" s="148">
        <v>1.093</v>
      </c>
      <c r="BQ4" s="148">
        <v>1.0720000000000001</v>
      </c>
      <c r="BR4" s="148">
        <v>-0.36799999999999999</v>
      </c>
      <c r="BS4" s="86">
        <f>(BZ4-CA4)/ABS(CA4)</f>
        <v>-1</v>
      </c>
      <c r="BT4" s="86">
        <f>(CA4-CB4)/ABS(CB4)</f>
        <v>-0.69732668781150875</v>
      </c>
      <c r="BU4" s="86">
        <f>(CB4-CC4)/ABS(CC4)</f>
        <v>3.4051896207584829</v>
      </c>
      <c r="BV4" s="86">
        <f>(CC4-CD4)/ABS(CD4)</f>
        <v>3.1576763485477182</v>
      </c>
      <c r="BW4" s="86">
        <f>(CD4-CE4)/ABS(CE4)</f>
        <v>1.362745098039216</v>
      </c>
      <c r="BX4" s="233">
        <f>BZ4-CA4</f>
        <v>-1.3360000000000001</v>
      </c>
      <c r="BY4" s="233">
        <f>CA4-CB4</f>
        <v>-3.0779999999999994</v>
      </c>
      <c r="BZ4" s="148"/>
      <c r="CA4" s="148">
        <v>1.3360000000000001</v>
      </c>
      <c r="CB4" s="148">
        <v>4.4139999999999997</v>
      </c>
      <c r="CC4" s="148">
        <v>1.002</v>
      </c>
      <c r="CD4" s="148">
        <v>0.24099999999999999</v>
      </c>
      <c r="CE4" s="148">
        <v>0.10199999999999999</v>
      </c>
      <c r="CF4" s="148">
        <v>-8.391</v>
      </c>
      <c r="CG4" s="148">
        <v>1.6339999999999999</v>
      </c>
      <c r="CH4" s="148">
        <v>2.3809999999999998</v>
      </c>
      <c r="CI4" s="148">
        <v>2.363</v>
      </c>
      <c r="CJ4" s="148">
        <v>0.56799999999999995</v>
      </c>
      <c r="CK4" s="148">
        <v>3.9369999999999998</v>
      </c>
      <c r="CL4" s="87">
        <f>(CS4-CT4)/ABS(CT4)</f>
        <v>-1</v>
      </c>
      <c r="CM4" s="87">
        <f>(CT4-CU4)/ABS(CU4)</f>
        <v>-0.70026139994191117</v>
      </c>
      <c r="CN4" s="87">
        <f>(CU4-CV4)/ABS(CV4)</f>
        <v>4.0483870967741931</v>
      </c>
      <c r="CO4" s="87">
        <f>(CV4-CW4)/ABS(CW4)</f>
        <v>1.8655462184873952</v>
      </c>
      <c r="CP4" s="87">
        <f>(CW4-CX4)/ABS(CX4)</f>
        <v>-0.14079422382671491</v>
      </c>
      <c r="CQ4" s="233">
        <f>CS4-CT4</f>
        <v>-1.032</v>
      </c>
      <c r="CR4" s="233">
        <f>CT4-CU4</f>
        <v>-2.411</v>
      </c>
      <c r="CS4" s="149"/>
      <c r="CT4" s="149">
        <v>1.032</v>
      </c>
      <c r="CU4" s="149">
        <v>3.4430000000000001</v>
      </c>
      <c r="CV4" s="149">
        <v>0.68200000000000005</v>
      </c>
      <c r="CW4" s="149">
        <v>0.23799999999999999</v>
      </c>
      <c r="CX4" s="149">
        <v>0.27700000000000002</v>
      </c>
      <c r="CY4" s="149">
        <v>-6.7690000000000001</v>
      </c>
      <c r="CZ4" s="149">
        <v>1.2150000000000001</v>
      </c>
      <c r="DA4" s="149">
        <v>1.78</v>
      </c>
      <c r="DB4" s="149">
        <v>1.948</v>
      </c>
      <c r="DC4" s="149">
        <v>0.42199999999999999</v>
      </c>
      <c r="DD4" s="149">
        <v>4.1520000000000001</v>
      </c>
      <c r="DE4" s="86">
        <f>(DL4-DM4)/ABS(DM4)</f>
        <v>-1</v>
      </c>
      <c r="DF4" s="86">
        <f>(DM4-DN4)/ABS(DN4)</f>
        <v>8.0966577749882321E-2</v>
      </c>
      <c r="DG4" s="86">
        <f>(DN4-DO4)/ABS(DO4)</f>
        <v>0.3700956680640653</v>
      </c>
      <c r="DH4" s="86">
        <f>(DO4-DP4)/ABS(DP4)</f>
        <v>0.23104406510520054</v>
      </c>
      <c r="DI4" s="86">
        <f>(DP4-DQ4)/ABS(DQ4)</f>
        <v>-0.10323958704165175</v>
      </c>
      <c r="DJ4" s="233">
        <f>DL4-DM4</f>
        <v>-13.778</v>
      </c>
      <c r="DK4" s="233">
        <f>DM4-DN4</f>
        <v>1.032</v>
      </c>
      <c r="DL4" s="149"/>
      <c r="DM4" s="149">
        <v>13.778</v>
      </c>
      <c r="DN4" s="149">
        <v>12.746</v>
      </c>
      <c r="DO4" s="149">
        <v>9.3030000000000008</v>
      </c>
      <c r="DP4" s="149">
        <v>7.5570000000000004</v>
      </c>
      <c r="DQ4" s="149">
        <v>8.4269999999999996</v>
      </c>
      <c r="DR4" s="149">
        <v>7.9610000000000003</v>
      </c>
      <c r="DS4" s="149">
        <v>14.273999999999999</v>
      </c>
      <c r="DT4" s="149">
        <v>14.457000000000001</v>
      </c>
      <c r="DU4" s="149">
        <v>13.577999999999999</v>
      </c>
      <c r="DV4" s="149">
        <v>11.083</v>
      </c>
      <c r="DW4" s="149">
        <v>12.157999999999999</v>
      </c>
      <c r="DX4" s="86">
        <f>EE4/EF4-1</f>
        <v>-1</v>
      </c>
      <c r="DY4" s="86">
        <f>EF4/EG4-1</f>
        <v>-0.22278670345823548</v>
      </c>
      <c r="DZ4" s="86">
        <f>EG4/EH4-1</f>
        <v>0.14881199265272271</v>
      </c>
      <c r="EA4" s="86">
        <f>EH4/EI4-1</f>
        <v>-0.11920045926621792</v>
      </c>
      <c r="EB4" s="86">
        <f>EI4/EJ4-1</f>
        <v>-5.4734713006585833E-2</v>
      </c>
      <c r="EC4" s="233">
        <f>EE4-EF4</f>
        <v>-30.138000000000002</v>
      </c>
      <c r="ED4" s="233">
        <f>EF4-EG4</f>
        <v>-8.6389999999999993</v>
      </c>
      <c r="EE4" s="80"/>
      <c r="EF4" s="80">
        <v>30.138000000000002</v>
      </c>
      <c r="EG4" s="80">
        <v>38.777000000000001</v>
      </c>
      <c r="EH4" s="80">
        <v>33.753999999999998</v>
      </c>
      <c r="EI4" s="80">
        <v>38.322000000000003</v>
      </c>
      <c r="EJ4" s="80">
        <v>40.540999999999997</v>
      </c>
      <c r="EK4" s="80">
        <v>38.436999999999998</v>
      </c>
      <c r="EL4" s="80">
        <v>56.048000000000002</v>
      </c>
      <c r="EM4" s="80">
        <v>48.976999999999997</v>
      </c>
      <c r="EN4" s="80">
        <v>43.287999999999997</v>
      </c>
      <c r="EO4" s="80">
        <v>61.329000000000001</v>
      </c>
      <c r="EP4" s="80">
        <v>57.015999999999998</v>
      </c>
      <c r="EQ4" s="86">
        <f>EX4/EY4-1</f>
        <v>-1</v>
      </c>
      <c r="ER4" s="86">
        <f>EY4/EZ4-1</f>
        <v>-6.6666666666666652E-2</v>
      </c>
      <c r="ES4" s="86">
        <f>EZ4/FA4-1</f>
        <v>-0.375</v>
      </c>
      <c r="ET4" s="86">
        <f>FA4/FB4-1</f>
        <v>-0.29411764705882348</v>
      </c>
      <c r="EU4" s="86">
        <f>FB4/FC4-1</f>
        <v>0</v>
      </c>
      <c r="EV4" s="233">
        <f>EX4-EY4</f>
        <v>-14</v>
      </c>
      <c r="EW4" s="233">
        <f>EY4-EZ4</f>
        <v>-1</v>
      </c>
      <c r="EX4" s="92"/>
      <c r="EY4" s="92">
        <v>14</v>
      </c>
      <c r="EZ4" s="92">
        <v>15</v>
      </c>
      <c r="FA4" s="92">
        <v>24</v>
      </c>
      <c r="FB4" s="92">
        <v>34</v>
      </c>
      <c r="FC4" s="92">
        <v>34</v>
      </c>
      <c r="FD4" s="92">
        <v>36</v>
      </c>
      <c r="FE4" s="92">
        <v>28</v>
      </c>
      <c r="FF4" s="92">
        <v>29</v>
      </c>
      <c r="FG4" s="92">
        <v>29</v>
      </c>
      <c r="FH4" s="92"/>
      <c r="FI4" s="92"/>
      <c r="FJ4" s="123"/>
      <c r="FK4" s="75" t="s">
        <v>387</v>
      </c>
      <c r="FL4" s="76">
        <v>6700</v>
      </c>
      <c r="FM4" s="75" t="s">
        <v>62</v>
      </c>
      <c r="FN4" s="75" t="s">
        <v>63</v>
      </c>
      <c r="FO4" s="175">
        <f>(FT4-FU4)/ABS(FU4)</f>
        <v>-1</v>
      </c>
      <c r="FP4" s="175">
        <f>(FU4-FV4)/ABS(FV4)</f>
        <v>-0.74839225379113095</v>
      </c>
      <c r="FQ4" s="175">
        <f>(FV4-FW4)/ABS(FW4)</f>
        <v>2.3684746249711108</v>
      </c>
      <c r="FR4" s="175">
        <f>(FW4-FX4)/ABS(FX4)</f>
        <v>2.9416547304381209</v>
      </c>
      <c r="FS4" s="175">
        <f>(FX4-FY4)/ABS(FY4)</f>
        <v>1.4224641307974639</v>
      </c>
      <c r="FT4" s="87">
        <f>IFERROR(BZ4/MAX(AVERAGE(DL4:DM4),0),"Negativ EK")</f>
        <v>0</v>
      </c>
      <c r="FU4" s="87">
        <f>IFERROR(CA4/MAX(AVERAGE(DM4:DN4),0),"Negativ EK")</f>
        <v>0.10073895340069372</v>
      </c>
      <c r="FV4" s="87">
        <f>IFERROR(CB4/MAX(AVERAGE(DN4:DO4),0),"Negativ EK")</f>
        <v>0.40038096965848791</v>
      </c>
      <c r="FW4" s="87">
        <f>IFERROR(CC4/MAX(AVERAGE(DO4:DP4),0),"Negativ EK")</f>
        <v>0.11886120996441281</v>
      </c>
      <c r="FX4" s="87">
        <f>IFERROR(CD4/MAX(AVERAGE(DP4:DQ4),0),"Negativ EK")</f>
        <v>3.0155155155155156E-2</v>
      </c>
      <c r="FY4" s="87">
        <f>IFERROR(CE4/MAX(AVERAGE(DQ4:DR4),0),"Negativ EK")</f>
        <v>1.2448132780082988E-2</v>
      </c>
      <c r="FZ4" s="87">
        <f>IFERROR(CF4/MAX(AVERAGE(DR4:DS4),0),"Negativ EK")</f>
        <v>-0.75475601529120762</v>
      </c>
      <c r="GA4" s="87">
        <f>IFERROR(CG4/MAX(AVERAGE(DS4:DT4),0),"Negativ EK")</f>
        <v>0.11374473565138699</v>
      </c>
      <c r="GB4" s="87">
        <f>IFERROR(CH4/MAX(AVERAGE(DT4:DU4),0),"Negativ EK")</f>
        <v>0.16985910469056534</v>
      </c>
      <c r="GC4" s="87">
        <f>IFERROR(CI4/MAX(AVERAGE(DU4:DV4),0),"Negativ EK")</f>
        <v>0.19163861968290011</v>
      </c>
      <c r="GD4" s="87">
        <f>IFERROR(CJ4/MAX(AVERAGE(DV4:DW4),0),"Negativ EK")</f>
        <v>4.8879136009638134E-2</v>
      </c>
      <c r="GE4" s="87">
        <f>(GJ4-GK4)/ABS(GK4)</f>
        <v>-1</v>
      </c>
      <c r="GF4" s="87">
        <f>(GK4-GL4)/ABS(GL4)</f>
        <v>-0.81805243817606466</v>
      </c>
      <c r="GG4" s="87">
        <f>(GL4-GM4)/ABS(GM4)</f>
        <v>3.3815240717621369</v>
      </c>
      <c r="GH4" s="87">
        <f>(GM4-GN4)/ABS(GN4)</f>
        <v>0.22406530042742814</v>
      </c>
      <c r="GI4" s="87">
        <f>(GN4-GO4)/ABS(GO4)</f>
        <v>3.0029164500462828</v>
      </c>
      <c r="GJ4" s="87">
        <f>IFERROR(BG4/AVERAGE(EE4:EF4),"i.a")</f>
        <v>0</v>
      </c>
      <c r="GK4" s="87">
        <f>IFERROR(BH4/AVERAGE(EF4:EG4),"i.a")</f>
        <v>2.1678879779438436E-2</v>
      </c>
      <c r="GL4" s="87">
        <f>IFERROR(BI4/AVERAGE(EG4:EH4),"i.a")</f>
        <v>0.11914905350815512</v>
      </c>
      <c r="GM4" s="87">
        <f>IFERROR(BJ4/AVERAGE(EH4:EI4),"i.a")</f>
        <v>2.7193517953271549E-2</v>
      </c>
      <c r="GN4" s="87">
        <f>IFERROR(BK4/AVERAGE(EI4:EJ4),"i.a")</f>
        <v>2.2215741222119372E-2</v>
      </c>
      <c r="GO4" s="87">
        <f>IFERROR(BL4/AVERAGE(EJ4:EK4),"i.a")</f>
        <v>-1.1091696421788347E-2</v>
      </c>
      <c r="GP4" s="87">
        <f>IFERROR(BM4/AVERAGE(EK4:EL4),"i.a")</f>
        <v>-0.1580568344181616</v>
      </c>
      <c r="GQ4" s="87">
        <f>IFERROR(BN4/AVERAGE(EL4:EM4),"i.a")</f>
        <v>-5.4463223042132823E-2</v>
      </c>
      <c r="GR4" s="87">
        <f>IFERROR(BO4/AVERAGE(EM4:EN4),"i.a")</f>
        <v>5.6879640166910543E-2</v>
      </c>
      <c r="GS4" s="87">
        <f>IFERROR(BP4/AVERAGE(EN4:EO4),"i.a")</f>
        <v>2.0895265587810779E-2</v>
      </c>
      <c r="GT4" s="87">
        <f>IFERROR(BQ4/AVERAGE(EO4:EP4),"i.a")</f>
        <v>1.8116523723013225E-2</v>
      </c>
      <c r="GU4" s="217" t="e">
        <f>(GZ4-HA4)/ABS(HA4)</f>
        <v>#VALUE!</v>
      </c>
      <c r="GV4" s="87">
        <f>(HA4-HB4)/ABS(HB4)</f>
        <v>0.39082357772271509</v>
      </c>
      <c r="GW4" s="87">
        <f>(HB4-HC4)/ABS(HC4)</f>
        <v>0.19261957293845469</v>
      </c>
      <c r="GX4" s="87">
        <f>(HC4-HD4)/ABS(HD4)</f>
        <v>0.39764385444573974</v>
      </c>
      <c r="GY4" s="87">
        <f>(HD4-HE4)/ABS(HE4)</f>
        <v>-5.1313503946965391E-2</v>
      </c>
      <c r="GZ4" s="87" t="str">
        <f>IFERROR(DL4/EE4,"i.a.")</f>
        <v>i.a.</v>
      </c>
      <c r="HA4" s="87">
        <f>IFERROR(DM4/EF4,"i.a.")</f>
        <v>0.45716371358417945</v>
      </c>
      <c r="HB4" s="87">
        <f>IFERROR(DN4/EG4,"i.a.")</f>
        <v>0.32870000257884829</v>
      </c>
      <c r="HC4" s="87">
        <f>IFERROR(DO4/EH4,"i.a.")</f>
        <v>0.27561177934467029</v>
      </c>
      <c r="HD4" s="87">
        <f>IFERROR(DP4/EI4,"i.a.")</f>
        <v>0.19719743228432754</v>
      </c>
      <c r="HE4" s="87">
        <f>IFERROR(DQ4/EJ4,"i.a.")</f>
        <v>0.20786364421203227</v>
      </c>
      <c r="HF4" s="87">
        <f>IFERROR(DR4/EK4,"i.a.")</f>
        <v>0.20711814137419676</v>
      </c>
      <c r="HG4" s="87">
        <f>IFERROR(DS4/EL4,"i.a.")</f>
        <v>0.25467456465886379</v>
      </c>
      <c r="HH4" s="87">
        <f>IFERROR(DT4/EM4,"i.a.")</f>
        <v>0.29517936990832433</v>
      </c>
      <c r="HI4" s="87">
        <f>IFERROR(DU4/EN4,"i.a.")</f>
        <v>0.31366660506375904</v>
      </c>
      <c r="HJ4" s="87">
        <f>IFERROR(DV4/EO4,"i.a.")</f>
        <v>0.18071385478321839</v>
      </c>
      <c r="HK4" s="87">
        <f>IFERROR(DW4/EP4,"i.a.")</f>
        <v>0.21323838922407745</v>
      </c>
      <c r="HL4" s="217" t="e">
        <f>(HQ4-HR4)/ABS(HR4)</f>
        <v>#VALUE!</v>
      </c>
      <c r="HM4" s="87" t="e">
        <f>(HR4-HS4)/ABS(HS4)</f>
        <v>#VALUE!</v>
      </c>
      <c r="HN4" s="87" t="e">
        <f>(HS4-HT4)/ABS(HT4)</f>
        <v>#VALUE!</v>
      </c>
      <c r="HO4" s="87" t="e">
        <f>(HT4-HU4)/ABS(HU4)</f>
        <v>#VALUE!</v>
      </c>
      <c r="HP4" s="87" t="e">
        <f>(HU4-HV4)/ABS(HV4)</f>
        <v>#VALUE!</v>
      </c>
      <c r="HQ4" s="87" t="str">
        <f>IFERROR(BG4/U4,"i.a")</f>
        <v>i.a</v>
      </c>
      <c r="HR4" s="87" t="str">
        <f>IFERROR(BH4/V4,"i.a")</f>
        <v>i.a</v>
      </c>
      <c r="HS4" s="87" t="str">
        <f>IFERROR(BI4/W4,"i.a")</f>
        <v>i.a</v>
      </c>
      <c r="HT4" s="87" t="str">
        <f>IFERROR(BJ4/X4,"i.a")</f>
        <v>i.a</v>
      </c>
      <c r="HU4" s="87" t="str">
        <f>IFERROR(BK4/Y4,"i.a")</f>
        <v>i.a</v>
      </c>
      <c r="HV4" s="87" t="str">
        <f>IFERROR(BL4/Z4,"i.a")</f>
        <v>i.a</v>
      </c>
      <c r="HW4" s="87" t="str">
        <f>IFERROR(BM4/AA4,"i.a")</f>
        <v>i.a</v>
      </c>
      <c r="HX4" s="87" t="str">
        <f>IFERROR(BN4/AB4,"i.a")</f>
        <v>i.a</v>
      </c>
      <c r="HY4" s="87" t="str">
        <f>IFERROR(BO4/AC4,"i.a")</f>
        <v>i.a</v>
      </c>
      <c r="HZ4" s="87" t="str">
        <f>IFERROR(BP4/AD4,"i.a")</f>
        <v>i.a</v>
      </c>
      <c r="IA4" s="87" t="str">
        <f>IFERROR(BQ4/AE4,"i.a")</f>
        <v>i.a</v>
      </c>
      <c r="IB4" s="87" t="str">
        <f>IFERROR(BR4/AF4,"i.a")</f>
        <v>i.a</v>
      </c>
      <c r="IC4" s="87" t="e">
        <f>(IH4-II4)/ABS(II4)</f>
        <v>#VALUE!</v>
      </c>
      <c r="ID4" s="87" t="e">
        <f>(II4-IJ4)/ABS(IJ4)</f>
        <v>#VALUE!</v>
      </c>
      <c r="IE4" s="87" t="e">
        <f>(IJ4-IK4)/ABS(IK4)</f>
        <v>#VALUE!</v>
      </c>
      <c r="IF4" s="87" t="e">
        <f>(IK4-IL4)/ABS(IL4)</f>
        <v>#VALUE!</v>
      </c>
      <c r="IG4" s="87" t="e">
        <f>(IL4-IM4)/ABS(IM4)</f>
        <v>#VALUE!</v>
      </c>
      <c r="IH4" s="87" t="str">
        <f>IFERROR(BZ4/U4,"i.a")</f>
        <v>i.a</v>
      </c>
      <c r="II4" s="87" t="str">
        <f>IFERROR(CA4/V4,"i.a")</f>
        <v>i.a</v>
      </c>
      <c r="IJ4" s="87" t="str">
        <f>IFERROR(CB4/W4,"i.a")</f>
        <v>i.a</v>
      </c>
      <c r="IK4" s="87" t="str">
        <f>IFERROR(CC4/X4,"i.a")</f>
        <v>i.a</v>
      </c>
      <c r="IL4" s="87" t="str">
        <f>IFERROR(CD4/Y4,"i.a")</f>
        <v>i.a</v>
      </c>
      <c r="IM4" s="87" t="str">
        <f>IFERROR(CE4/Z4,"i.a")</f>
        <v>i.a</v>
      </c>
      <c r="IN4" s="87" t="str">
        <f>IFERROR(CF4/AA4,"i.a")</f>
        <v>i.a</v>
      </c>
      <c r="IO4" s="87" t="str">
        <f>IFERROR(CG4/AB4,"i.a")</f>
        <v>i.a</v>
      </c>
      <c r="IP4" s="87" t="str">
        <f>IFERROR(CH4/AC4,"i.a")</f>
        <v>i.a</v>
      </c>
      <c r="IQ4" s="87" t="str">
        <f>IFERROR(CI4/AD4,"i.a")</f>
        <v>i.a</v>
      </c>
      <c r="IR4" s="87" t="str">
        <f>IFERROR(CJ4/AE4,"i.a")</f>
        <v>i.a</v>
      </c>
      <c r="IS4" s="87" t="str">
        <f>IFERROR(CK4/AF4,"i.a")</f>
        <v>i.a</v>
      </c>
      <c r="IT4" s="87" t="e">
        <f>(IY4-IZ4)/ABS(IZ4)</f>
        <v>#VALUE!</v>
      </c>
      <c r="IU4" s="87">
        <f>(IZ4-JA4)/ABS(JA4)</f>
        <v>-0.6757071655123309</v>
      </c>
      <c r="IV4" s="87">
        <f>(JA4-JB4)/ABS(JB4)</f>
        <v>6.0483033932135708</v>
      </c>
      <c r="IW4" s="87">
        <f>(JB4-JC4)/ABS(JC4)</f>
        <v>4.890041493775934</v>
      </c>
      <c r="IX4" s="87">
        <f>(JC4-JD4)/ABS(JD4)</f>
        <v>1.3627450980392162</v>
      </c>
      <c r="IY4" s="88" t="str">
        <f>IFERROR(BZ4/EX4,"i.a.")</f>
        <v>i.a.</v>
      </c>
      <c r="IZ4" s="88">
        <f>IFERROR(CA4/EY4,"i.a.")</f>
        <v>9.5428571428571432E-2</v>
      </c>
      <c r="JA4" s="88">
        <f>IFERROR(CB4/EZ4,"i.a.")</f>
        <v>0.29426666666666662</v>
      </c>
      <c r="JB4" s="88">
        <f>IFERROR(CC4/FA4,"i.a.")</f>
        <v>4.1750000000000002E-2</v>
      </c>
      <c r="JC4" s="88">
        <f>IFERROR(CD4/FB4,"i.a.")</f>
        <v>7.0882352941176469E-3</v>
      </c>
      <c r="JD4" s="88">
        <f>IFERROR(CE4/FC4,"i.a.")</f>
        <v>2.9999999999999996E-3</v>
      </c>
      <c r="JE4" s="88">
        <f>IFERROR(CF4/FD4,"i.a.")</f>
        <v>-0.23308333333333334</v>
      </c>
      <c r="JF4" s="88">
        <f>IFERROR(CG4/FE4,"i.a.")</f>
        <v>5.835714285714285E-2</v>
      </c>
      <c r="JG4" s="88">
        <f>IFERROR(CH4/FF4,"i.a.")</f>
        <v>8.2103448275862065E-2</v>
      </c>
      <c r="JH4" s="88">
        <f>IFERROR(CI4/FG4,"i.a.")</f>
        <v>8.1482758620689655E-2</v>
      </c>
      <c r="JI4" s="88" t="str">
        <f>IFERROR(CJ4/FH4,"i.a.")</f>
        <v>i.a.</v>
      </c>
      <c r="JJ4" s="88" t="str">
        <f>IFERROR(CK4/FI4,"i.a.")</f>
        <v>i.a.</v>
      </c>
      <c r="JK4" s="87" t="e">
        <f>(JP4-JQ4)/ABS(JQ4)</f>
        <v>#VALUE!</v>
      </c>
      <c r="JL4" s="87" t="e">
        <f>(JQ4-JR4)/ABS(JR4)</f>
        <v>#DIV/0!</v>
      </c>
      <c r="JM4" s="87" t="e">
        <f>(JR4-JS4)/ABS(JS4)</f>
        <v>#DIV/0!</v>
      </c>
      <c r="JN4" s="87" t="e">
        <f>(JS4-JT4)/ABS(JT4)</f>
        <v>#DIV/0!</v>
      </c>
      <c r="JO4" s="87" t="e">
        <f>(JT4-JU4)/ABS(JU4)</f>
        <v>#DIV/0!</v>
      </c>
      <c r="JP4" s="85" t="str">
        <f>IFERROR(U4/EX4,"i.a")</f>
        <v>i.a</v>
      </c>
      <c r="JQ4" s="85">
        <f>IFERROR(V4/EY4,"i.a")</f>
        <v>0</v>
      </c>
      <c r="JR4" s="85">
        <f>IFERROR(W4/EZ4,"i.a")</f>
        <v>0</v>
      </c>
      <c r="JS4" s="85">
        <f>IFERROR(X4/FA4,"i.a")</f>
        <v>0</v>
      </c>
      <c r="JT4" s="85">
        <f>IFERROR(Y4/FB4,"i.a")</f>
        <v>0</v>
      </c>
      <c r="JU4" s="85">
        <f>IFERROR(Z4/FC4,"i.a")</f>
        <v>0</v>
      </c>
      <c r="JV4" s="85">
        <f>IFERROR(AA4/FD4,"i.a")</f>
        <v>0</v>
      </c>
      <c r="JW4" s="85">
        <f>IFERROR(AB4/FE4,"i.a")</f>
        <v>0</v>
      </c>
      <c r="JX4" s="85">
        <f>IFERROR(AC4/FF4,"i.a")</f>
        <v>0</v>
      </c>
      <c r="JY4" s="85">
        <f>IFERROR(AD4/FG4,"i.a")</f>
        <v>0</v>
      </c>
      <c r="JZ4" s="85" t="str">
        <f>IFERROR(AE4/FH4,"i.a")</f>
        <v>i.a</v>
      </c>
      <c r="KA4" s="218" t="str">
        <f>IFERROR(AF4/FI4,"i.a")</f>
        <v>i.a</v>
      </c>
      <c r="KB4" s="7"/>
      <c r="KC4" s="7"/>
      <c r="KD4" s="22"/>
      <c r="KE4" s="22"/>
      <c r="KF4" s="22"/>
      <c r="KG4" s="22"/>
    </row>
    <row r="5" spans="1:293" s="11" customFormat="1" ht="15.75" customHeight="1" x14ac:dyDescent="0.25">
      <c r="A5" s="104" t="s">
        <v>64</v>
      </c>
      <c r="B5" s="167">
        <v>16223387</v>
      </c>
      <c r="C5" s="72" t="s">
        <v>59</v>
      </c>
      <c r="D5" s="72" t="s">
        <v>749</v>
      </c>
      <c r="E5" s="73">
        <v>463810</v>
      </c>
      <c r="F5" s="73"/>
      <c r="G5" s="72"/>
      <c r="H5" s="77">
        <v>45280</v>
      </c>
      <c r="I5" s="72"/>
      <c r="J5" s="72" t="s">
        <v>60</v>
      </c>
      <c r="K5" s="72" t="s">
        <v>60</v>
      </c>
      <c r="L5" s="72" t="s">
        <v>60</v>
      </c>
      <c r="M5" s="72" t="s">
        <v>60</v>
      </c>
      <c r="N5" s="168" t="e">
        <f>U5/V5-1</f>
        <v>#DIV/0!</v>
      </c>
      <c r="O5" s="168" t="e">
        <f>V5/W5-1</f>
        <v>#DIV/0!</v>
      </c>
      <c r="P5" s="168" t="e">
        <f>W5/X5-1</f>
        <v>#DIV/0!</v>
      </c>
      <c r="Q5" s="168" t="e">
        <f>X5/Y5-1</f>
        <v>#DIV/0!</v>
      </c>
      <c r="R5" s="168" t="e">
        <f>Y5/Z5-1</f>
        <v>#DIV/0!</v>
      </c>
      <c r="S5" s="233">
        <f>U5-V5</f>
        <v>0</v>
      </c>
      <c r="T5" s="233">
        <f>V5-W5</f>
        <v>0</v>
      </c>
      <c r="U5" s="79"/>
      <c r="V5" s="79"/>
      <c r="W5" s="79"/>
      <c r="X5" s="79"/>
      <c r="Y5" s="79"/>
      <c r="Z5" s="79"/>
      <c r="AA5" s="79"/>
      <c r="AB5" s="79"/>
      <c r="AC5" s="79"/>
      <c r="AD5" s="79"/>
      <c r="AE5" s="79"/>
      <c r="AF5" s="79"/>
      <c r="AG5" s="86">
        <f>(AN5-AO5)/ABS(AO5)</f>
        <v>-1</v>
      </c>
      <c r="AH5" s="86">
        <f>(AO5-AP5)/ABS(AP5)</f>
        <v>-0.31682539682539679</v>
      </c>
      <c r="AI5" s="86">
        <f>(AP5-AQ5)/ABS(AQ5)</f>
        <v>-1.4701282452299078E-2</v>
      </c>
      <c r="AJ5" s="86">
        <f>(AQ5-AR5)/ABS(AR5)</f>
        <v>-0.31054561138667236</v>
      </c>
      <c r="AK5" s="86">
        <f>(AR5-AS5)/ABS(AS5)</f>
        <v>0.21801943787759381</v>
      </c>
      <c r="AL5" s="233">
        <f>AO5-AP5</f>
        <v>-0.99799999999999978</v>
      </c>
      <c r="AM5" s="233">
        <f>AP5-AQ5</f>
        <v>-4.7000000000000153E-2</v>
      </c>
      <c r="AN5" s="148"/>
      <c r="AO5" s="148">
        <v>2.1520000000000001</v>
      </c>
      <c r="AP5" s="148">
        <v>3.15</v>
      </c>
      <c r="AQ5" s="148">
        <v>3.1970000000000001</v>
      </c>
      <c r="AR5" s="148">
        <v>4.6369999999999996</v>
      </c>
      <c r="AS5" s="148">
        <v>3.8069999999999999</v>
      </c>
      <c r="AT5" s="148">
        <v>27.869</v>
      </c>
      <c r="AU5" s="148">
        <v>31.042000000000002</v>
      </c>
      <c r="AV5" s="148">
        <v>30.748923000000001</v>
      </c>
      <c r="AW5" s="148">
        <v>33.222999999999999</v>
      </c>
      <c r="AX5" s="148">
        <v>30.756</v>
      </c>
      <c r="AY5" s="148"/>
      <c r="AZ5" s="86">
        <f>(BG5-BH5)/ABS(BH5)</f>
        <v>1</v>
      </c>
      <c r="BA5" s="86">
        <f>(BH5-BI5)/ABS(BI5)</f>
        <v>-5.6717948717948712</v>
      </c>
      <c r="BB5" s="86">
        <f>(BI5-BJ5)/ABS(BJ5)</f>
        <v>0.83736447039199324</v>
      </c>
      <c r="BC5" s="86">
        <f>(BJ5-BK5)/ABS(BK5)</f>
        <v>0.45771144278606957</v>
      </c>
      <c r="BD5" s="86">
        <f>(BK5-BL5)/ABS(BL5)</f>
        <v>-3.3609467455621296</v>
      </c>
      <c r="BE5" s="233">
        <f>BG5-BH5</f>
        <v>1.3009999999999999</v>
      </c>
      <c r="BF5" s="233">
        <f>BH5-BI5</f>
        <v>-1.1059999999999999</v>
      </c>
      <c r="BG5" s="148"/>
      <c r="BH5" s="148">
        <v>-1.3009999999999999</v>
      </c>
      <c r="BI5" s="148">
        <v>-0.19500000000000001</v>
      </c>
      <c r="BJ5" s="148">
        <v>-1.1990000000000001</v>
      </c>
      <c r="BK5" s="148">
        <v>-2.2109999999999999</v>
      </c>
      <c r="BL5" s="148">
        <v>-0.50700000000000001</v>
      </c>
      <c r="BM5" s="148">
        <v>-2.5979999999999999</v>
      </c>
      <c r="BN5" s="148">
        <v>0.35799999999999998</v>
      </c>
      <c r="BO5" s="148">
        <v>1.6338349999999999</v>
      </c>
      <c r="BP5" s="148">
        <v>4.1978600000000004</v>
      </c>
      <c r="BQ5" s="148">
        <v>-0.34100000000000003</v>
      </c>
      <c r="BR5" s="148"/>
      <c r="BS5" s="86">
        <f>(BZ5-CA5)/ABS(CA5)</f>
        <v>-1</v>
      </c>
      <c r="BT5" s="86">
        <f>(CA5-CB5)/ABS(CB5)</f>
        <v>-6.997873574328245E-2</v>
      </c>
      <c r="BU5" s="86">
        <f>(CB5-CC5)/ABS(CC5)</f>
        <v>11.058275058275058</v>
      </c>
      <c r="BV5" s="86">
        <f>(CC5-CD5)/ABS(CD5)</f>
        <v>1.4468750000000001</v>
      </c>
      <c r="BW5" s="86">
        <f>(CD5-CE5)/ABS(CE5)</f>
        <v>-1.1852924145917776</v>
      </c>
      <c r="BX5" s="233">
        <f>BZ5-CA5</f>
        <v>-4.8109999999999999</v>
      </c>
      <c r="BY5" s="233">
        <f>CA5-CB5</f>
        <v>-0.3620000000000001</v>
      </c>
      <c r="BZ5" s="148"/>
      <c r="CA5" s="148">
        <v>4.8109999999999999</v>
      </c>
      <c r="CB5" s="148">
        <v>5.173</v>
      </c>
      <c r="CC5" s="148">
        <v>0.42899999999999999</v>
      </c>
      <c r="CD5" s="148">
        <v>-0.96</v>
      </c>
      <c r="CE5" s="148">
        <v>5.181</v>
      </c>
      <c r="CF5" s="148">
        <v>1.7450000000000001</v>
      </c>
      <c r="CG5" s="148">
        <v>1.6120000000000001</v>
      </c>
      <c r="CH5" s="148">
        <v>2.2221649999999999</v>
      </c>
      <c r="CI5" s="148">
        <v>5.280322</v>
      </c>
      <c r="CJ5" s="148">
        <v>0.66700000000000004</v>
      </c>
      <c r="CK5" s="148"/>
      <c r="CL5" s="87">
        <f>(CS5-CT5)/ABS(CT5)</f>
        <v>-1</v>
      </c>
      <c r="CM5" s="87">
        <f>(CT5-CU5)/ABS(CU5)</f>
        <v>-0.10116434434052304</v>
      </c>
      <c r="CN5" s="87">
        <f>(CU5-CV5)/ABS(CV5)</f>
        <v>6.0797297297297295</v>
      </c>
      <c r="CO5" s="87">
        <f>(CV5-CW5)/ABS(CW5)</f>
        <v>2.689497716894977</v>
      </c>
      <c r="CP5" s="87">
        <f>(CW5-CX5)/ABS(CX5)</f>
        <v>-1.0826259196378041</v>
      </c>
      <c r="CQ5" s="233">
        <f>CS5-CT5</f>
        <v>-4.7089999999999996</v>
      </c>
      <c r="CR5" s="233">
        <f>CT5-CU5</f>
        <v>-0.53000000000000025</v>
      </c>
      <c r="CS5" s="149"/>
      <c r="CT5" s="149">
        <v>4.7089999999999996</v>
      </c>
      <c r="CU5" s="149">
        <v>5.2389999999999999</v>
      </c>
      <c r="CV5" s="149">
        <v>0.74</v>
      </c>
      <c r="CW5" s="149">
        <v>-0.438</v>
      </c>
      <c r="CX5" s="149">
        <v>5.3010000000000002</v>
      </c>
      <c r="CY5" s="149">
        <v>2.2210000000000001</v>
      </c>
      <c r="CZ5" s="149">
        <v>1.675</v>
      </c>
      <c r="DA5" s="149">
        <v>2.0230000000000001</v>
      </c>
      <c r="DB5" s="149">
        <v>4.516</v>
      </c>
      <c r="DC5" s="149">
        <v>1.048921</v>
      </c>
      <c r="DD5" s="149"/>
      <c r="DE5" s="86">
        <f>(DL5-DM5)/ABS(DM5)</f>
        <v>-1</v>
      </c>
      <c r="DF5" s="86">
        <f>(DM5-DN5)/ABS(DN5)</f>
        <v>-5.815001803101346E-2</v>
      </c>
      <c r="DG5" s="86">
        <f>(DN5-DO5)/ABS(DO5)</f>
        <v>0.28401921629912597</v>
      </c>
      <c r="DH5" s="86">
        <f>(DO5-DP5)/ABS(DP5)</f>
        <v>2.4247095091297279E-2</v>
      </c>
      <c r="DI5" s="86">
        <f>(DP5-DQ5)/ABS(DQ5)</f>
        <v>-0.16930956367576097</v>
      </c>
      <c r="DJ5" s="233">
        <f>DL5-DM5</f>
        <v>-20.893999999999998</v>
      </c>
      <c r="DK5" s="233">
        <f>DM5-DN5</f>
        <v>-1.2900000000000027</v>
      </c>
      <c r="DL5" s="149"/>
      <c r="DM5" s="149">
        <v>20.893999999999998</v>
      </c>
      <c r="DN5" s="149">
        <v>22.184000000000001</v>
      </c>
      <c r="DO5" s="149">
        <v>17.277000000000001</v>
      </c>
      <c r="DP5" s="149">
        <v>16.867999999999999</v>
      </c>
      <c r="DQ5" s="149">
        <v>20.306000000000001</v>
      </c>
      <c r="DR5" s="149">
        <v>17.268999999999998</v>
      </c>
      <c r="DS5" s="149">
        <v>16.248000000000001</v>
      </c>
      <c r="DT5" s="149">
        <v>15.77291</v>
      </c>
      <c r="DU5" s="149">
        <v>21.037727</v>
      </c>
      <c r="DV5" s="149">
        <v>16.521526999999999</v>
      </c>
      <c r="DW5" s="149"/>
      <c r="DX5" s="86">
        <f>EE5/EF5-1</f>
        <v>-1</v>
      </c>
      <c r="DY5" s="86">
        <f>EF5/EG5-1</f>
        <v>-4.9795508359044227E-2</v>
      </c>
      <c r="DZ5" s="86">
        <f>EG5/EH5-1</f>
        <v>8.105802047781574E-2</v>
      </c>
      <c r="EA5" s="86">
        <f>EH5/EI5-1</f>
        <v>-0.10247841826789206</v>
      </c>
      <c r="EB5" s="86">
        <f>EI5/EJ5-1</f>
        <v>-0.18741867964021042</v>
      </c>
      <c r="EC5" s="233">
        <f>EE5-EF5</f>
        <v>-26.486000000000001</v>
      </c>
      <c r="ED5" s="233">
        <f>EF5-EG5</f>
        <v>-1.3879999999999981</v>
      </c>
      <c r="EE5" s="80"/>
      <c r="EF5" s="80">
        <v>26.486000000000001</v>
      </c>
      <c r="EG5" s="80">
        <v>27.873999999999999</v>
      </c>
      <c r="EH5" s="80">
        <v>25.783999999999999</v>
      </c>
      <c r="EI5" s="80">
        <v>28.728000000000002</v>
      </c>
      <c r="EJ5" s="80">
        <v>35.353999999999999</v>
      </c>
      <c r="EK5" s="80">
        <v>54.064999999999998</v>
      </c>
      <c r="EL5" s="80">
        <v>52.962000000000003</v>
      </c>
      <c r="EM5" s="80">
        <v>49.427264000000001</v>
      </c>
      <c r="EN5" s="80">
        <v>54.861936</v>
      </c>
      <c r="EO5" s="80">
        <v>53.357745999999999</v>
      </c>
      <c r="EP5" s="80"/>
      <c r="EQ5" s="86">
        <f>EX5/EY5-1</f>
        <v>-1</v>
      </c>
      <c r="ER5" s="86">
        <f>EY5/EZ5-1</f>
        <v>0</v>
      </c>
      <c r="ES5" s="86">
        <f>EZ5/FA5-1</f>
        <v>0</v>
      </c>
      <c r="ET5" s="86">
        <f>FA5/FB5-1</f>
        <v>-0.66666666666666674</v>
      </c>
      <c r="EU5" s="86">
        <f>FB5/FC5-1</f>
        <v>-0.1428571428571429</v>
      </c>
      <c r="EV5" s="233">
        <f>EX5-EY5</f>
        <v>-2</v>
      </c>
      <c r="EW5" s="233">
        <f>EY5-EZ5</f>
        <v>0</v>
      </c>
      <c r="EX5" s="92"/>
      <c r="EY5" s="92">
        <v>2</v>
      </c>
      <c r="EZ5" s="92">
        <v>2</v>
      </c>
      <c r="FA5" s="92">
        <v>2</v>
      </c>
      <c r="FB5" s="92">
        <v>6</v>
      </c>
      <c r="FC5" s="92">
        <v>7</v>
      </c>
      <c r="FD5" s="92">
        <v>47</v>
      </c>
      <c r="FE5" s="92">
        <v>48</v>
      </c>
      <c r="FF5" s="92">
        <v>49</v>
      </c>
      <c r="FG5" s="92">
        <v>52</v>
      </c>
      <c r="FH5" s="92">
        <v>56</v>
      </c>
      <c r="FI5" s="92"/>
      <c r="FJ5" s="123"/>
      <c r="FK5" s="75" t="s">
        <v>403</v>
      </c>
      <c r="FL5" s="76">
        <v>3390</v>
      </c>
      <c r="FM5" s="75" t="s">
        <v>56</v>
      </c>
      <c r="FN5" s="75" t="s">
        <v>57</v>
      </c>
      <c r="FO5" s="175">
        <f>(FT5-FU5)/ABS(FU5)</f>
        <v>-1</v>
      </c>
      <c r="FP5" s="175">
        <f>(FU5-FV5)/ABS(FV5)</f>
        <v>-0.1480670154409599</v>
      </c>
      <c r="FQ5" s="175">
        <f>(FV5-FW5)/ABS(FW5)</f>
        <v>9.4338410548339322</v>
      </c>
      <c r="FR5" s="175">
        <f>(FW5-FX5)/ABS(FX5)</f>
        <v>1.4865172426416753</v>
      </c>
      <c r="FS5" s="175">
        <f>(FX5-FY5)/ABS(FY5)</f>
        <v>-1.1872911841148663</v>
      </c>
      <c r="FT5" s="87">
        <f>IFERROR(BZ5/MAX(AVERAGE(DL5:DM5),0),"Negativ EK")</f>
        <v>0</v>
      </c>
      <c r="FU5" s="87">
        <f>IFERROR(CA5/MAX(AVERAGE(DM5:DN5),0),"Negativ EK")</f>
        <v>0.22336227308602996</v>
      </c>
      <c r="FV5" s="87">
        <f>IFERROR(CB5/MAX(AVERAGE(DN5:DO5),0),"Negativ EK")</f>
        <v>0.26218291477661487</v>
      </c>
      <c r="FW5" s="87">
        <f>IFERROR(CC5/MAX(AVERAGE(DO5:DP5),0),"Negativ EK")</f>
        <v>2.5128130033679898E-2</v>
      </c>
      <c r="FX5" s="87">
        <f>IFERROR(CD5/MAX(AVERAGE(DP5:DQ5),0),"Negativ EK")</f>
        <v>-5.164900199063862E-2</v>
      </c>
      <c r="FY5" s="87">
        <f>IFERROR(CE5/MAX(AVERAGE(DQ5:DR5),0),"Negativ EK")</f>
        <v>0.27576846307385228</v>
      </c>
      <c r="FZ5" s="87">
        <f>IFERROR(CF5/MAX(AVERAGE(DR5:DS5),0),"Negativ EK")</f>
        <v>0.1041262642837963</v>
      </c>
      <c r="GA5" s="87">
        <f>IFERROR(CG5/MAX(AVERAGE(DS5:DT5),0),"Negativ EK")</f>
        <v>0.10068420916207566</v>
      </c>
      <c r="GB5" s="87">
        <f>IFERROR(CH5/MAX(AVERAGE(DT5:DU5),0),"Negativ EK")</f>
        <v>0.12073493865373751</v>
      </c>
      <c r="GC5" s="87">
        <f>IFERROR(CI5/MAX(AVERAGE(DU5:DV5),0),"Negativ EK")</f>
        <v>0.28117289017508179</v>
      </c>
      <c r="GD5" s="87">
        <f>IFERROR(CJ5/MAX(AVERAGE(DV5:DW5),0),"Negativ EK")</f>
        <v>4.037157098130216E-2</v>
      </c>
      <c r="GE5" s="87">
        <f>(GJ5-GK5)/ABS(GK5)</f>
        <v>1</v>
      </c>
      <c r="GF5" s="87">
        <f>(GK5-GL5)/ABS(GL5)</f>
        <v>-5.5856359313975208</v>
      </c>
      <c r="GG5" s="87">
        <f>(GL5-GM5)/ABS(GM5)</f>
        <v>0.83477602612859858</v>
      </c>
      <c r="GH5" s="87">
        <f>(GM5-GN5)/ABS(GN5)</f>
        <v>0.36250852429954716</v>
      </c>
      <c r="GI5" s="87">
        <f>(GN5-GO5)/ABS(GO5)</f>
        <v>-5.0851954845576</v>
      </c>
      <c r="GJ5" s="87">
        <f>IFERROR(BG5/AVERAGE(EE5:EF5),"i.a")</f>
        <v>0</v>
      </c>
      <c r="GK5" s="87">
        <f>IFERROR(BH5/AVERAGE(EF5:EG5),"i.a")</f>
        <v>-4.7866077998528329E-2</v>
      </c>
      <c r="GL5" s="87">
        <f>IFERROR(BI5/AVERAGE(EG5:EH5),"i.a")</f>
        <v>-7.2682545007268255E-3</v>
      </c>
      <c r="GM5" s="87">
        <f>IFERROR(BJ5/AVERAGE(EH5:EI5),"i.a")</f>
        <v>-4.3990314059289701E-2</v>
      </c>
      <c r="GN5" s="87">
        <f>IFERROR(BK5/AVERAGE(EI5:EJ5),"i.a")</f>
        <v>-6.9005336912081397E-2</v>
      </c>
      <c r="GO5" s="87">
        <f>IFERROR(BL5/AVERAGE(EJ5:EK5),"i.a")</f>
        <v>-1.1339871839318266E-2</v>
      </c>
      <c r="GP5" s="87">
        <f>IFERROR(BM5/AVERAGE(EK5:EL5),"i.a")</f>
        <v>-4.8548497108206336E-2</v>
      </c>
      <c r="GQ5" s="87">
        <f>IFERROR(BN5/AVERAGE(EL5:EM5),"i.a")</f>
        <v>6.9929206640258687E-3</v>
      </c>
      <c r="GR5" s="87">
        <f>IFERROR(BO5/AVERAGE(EM5:EN5),"i.a")</f>
        <v>3.1332774630546595E-2</v>
      </c>
      <c r="GS5" s="87">
        <f>IFERROR(BP5/AVERAGE(EN5:EO5),"i.a")</f>
        <v>7.7580342548040387E-2</v>
      </c>
      <c r="GT5" s="87">
        <f>IFERROR(BQ5/AVERAGE(EO5:EP5),"i.a")</f>
        <v>-6.3908246798880901E-3</v>
      </c>
      <c r="GU5" s="217" t="e">
        <f>(GZ5-HA5)/ABS(HA5)</f>
        <v>#VALUE!</v>
      </c>
      <c r="GV5" s="87">
        <f>(HA5-HB5)/ABS(HB5)</f>
        <v>-8.7923281203833199E-3</v>
      </c>
      <c r="GW5" s="87">
        <f>(HB5-HC5)/ABS(HC5)</f>
        <v>0.18774311089390353</v>
      </c>
      <c r="GX5" s="87">
        <f>(HC5-HD5)/ABS(HD5)</f>
        <v>0.14119494833163154</v>
      </c>
      <c r="GY5" s="87">
        <f>(HD5-HE5)/ABS(HE5)</f>
        <v>2.2285912204370192E-2</v>
      </c>
      <c r="GZ5" s="87" t="str">
        <f>IFERROR(DL5/EE5,"i.a.")</f>
        <v>i.a.</v>
      </c>
      <c r="HA5" s="87">
        <f>IFERROR(DM5/EF5,"i.a.")</f>
        <v>0.78886959148229241</v>
      </c>
      <c r="HB5" s="87">
        <f>IFERROR(DN5/EG5,"i.a.")</f>
        <v>0.79586711630910534</v>
      </c>
      <c r="HC5" s="87">
        <f>IFERROR(DO5/EH5,"i.a.")</f>
        <v>0.67006670803599133</v>
      </c>
      <c r="HD5" s="87">
        <f>IFERROR(DP5/EI5,"i.a.")</f>
        <v>0.587162350320245</v>
      </c>
      <c r="HE5" s="87">
        <f>IFERROR(DQ5/EJ5,"i.a.")</f>
        <v>0.57436216552582453</v>
      </c>
      <c r="HF5" s="87">
        <f>IFERROR(DR5/EK5,"i.a.")</f>
        <v>0.31941181910663091</v>
      </c>
      <c r="HG5" s="87">
        <f>IFERROR(DS5/EL5,"i.a.")</f>
        <v>0.30678599750764701</v>
      </c>
      <c r="HH5" s="87">
        <f>IFERROR(DT5/EM5,"i.a.")</f>
        <v>0.31911355643719219</v>
      </c>
      <c r="HI5" s="87">
        <f>IFERROR(DU5/EN5,"i.a.")</f>
        <v>0.38346672636561713</v>
      </c>
      <c r="HJ5" s="87">
        <f>IFERROR(DV5/EO5,"i.a.")</f>
        <v>0.30963689883002177</v>
      </c>
      <c r="HK5" s="87" t="str">
        <f>IFERROR(DW5/EP5,"i.a.")</f>
        <v>i.a.</v>
      </c>
      <c r="HL5" s="217" t="e">
        <f>(HQ5-HR5)/ABS(HR5)</f>
        <v>#VALUE!</v>
      </c>
      <c r="HM5" s="87" t="e">
        <f>(HR5-HS5)/ABS(HS5)</f>
        <v>#VALUE!</v>
      </c>
      <c r="HN5" s="87" t="e">
        <f>(HS5-HT5)/ABS(HT5)</f>
        <v>#VALUE!</v>
      </c>
      <c r="HO5" s="87" t="e">
        <f>(HT5-HU5)/ABS(HU5)</f>
        <v>#VALUE!</v>
      </c>
      <c r="HP5" s="87" t="e">
        <f>(HU5-HV5)/ABS(HV5)</f>
        <v>#VALUE!</v>
      </c>
      <c r="HQ5" s="87" t="str">
        <f>IFERROR(BG5/U5,"i.a")</f>
        <v>i.a</v>
      </c>
      <c r="HR5" s="87" t="str">
        <f>IFERROR(BH5/V5,"i.a")</f>
        <v>i.a</v>
      </c>
      <c r="HS5" s="87" t="str">
        <f>IFERROR(BI5/W5,"i.a")</f>
        <v>i.a</v>
      </c>
      <c r="HT5" s="87" t="str">
        <f>IFERROR(BJ5/X5,"i.a")</f>
        <v>i.a</v>
      </c>
      <c r="HU5" s="87" t="str">
        <f>IFERROR(BK5/Y5,"i.a")</f>
        <v>i.a</v>
      </c>
      <c r="HV5" s="87" t="str">
        <f>IFERROR(BL5/Z5,"i.a")</f>
        <v>i.a</v>
      </c>
      <c r="HW5" s="87" t="str">
        <f>IFERROR(BM5/AA5,"i.a")</f>
        <v>i.a</v>
      </c>
      <c r="HX5" s="87" t="str">
        <f>IFERROR(BN5/AB5,"i.a")</f>
        <v>i.a</v>
      </c>
      <c r="HY5" s="87" t="str">
        <f>IFERROR(BO5/AC5,"i.a")</f>
        <v>i.a</v>
      </c>
      <c r="HZ5" s="87" t="str">
        <f>IFERROR(BP5/AD5,"i.a")</f>
        <v>i.a</v>
      </c>
      <c r="IA5" s="87" t="str">
        <f>IFERROR(BQ5/AE5,"i.a")</f>
        <v>i.a</v>
      </c>
      <c r="IB5" s="87" t="str">
        <f>IFERROR(BR5/AF5,"i.a")</f>
        <v>i.a</v>
      </c>
      <c r="IC5" s="87" t="e">
        <f>(IH5-II5)/ABS(II5)</f>
        <v>#VALUE!</v>
      </c>
      <c r="ID5" s="87" t="e">
        <f>(II5-IJ5)/ABS(IJ5)</f>
        <v>#VALUE!</v>
      </c>
      <c r="IE5" s="87" t="e">
        <f>(IJ5-IK5)/ABS(IK5)</f>
        <v>#VALUE!</v>
      </c>
      <c r="IF5" s="87" t="e">
        <f>(IK5-IL5)/ABS(IL5)</f>
        <v>#VALUE!</v>
      </c>
      <c r="IG5" s="87" t="e">
        <f>(IL5-IM5)/ABS(IM5)</f>
        <v>#VALUE!</v>
      </c>
      <c r="IH5" s="87" t="str">
        <f>IFERROR(BZ5/U5,"i.a")</f>
        <v>i.a</v>
      </c>
      <c r="II5" s="87" t="str">
        <f>IFERROR(CA5/V5,"i.a")</f>
        <v>i.a</v>
      </c>
      <c r="IJ5" s="87" t="str">
        <f>IFERROR(CB5/W5,"i.a")</f>
        <v>i.a</v>
      </c>
      <c r="IK5" s="87" t="str">
        <f>IFERROR(CC5/X5,"i.a")</f>
        <v>i.a</v>
      </c>
      <c r="IL5" s="87" t="str">
        <f>IFERROR(CD5/Y5,"i.a")</f>
        <v>i.a</v>
      </c>
      <c r="IM5" s="87" t="str">
        <f>IFERROR(CE5/Z5,"i.a")</f>
        <v>i.a</v>
      </c>
      <c r="IN5" s="87" t="str">
        <f>IFERROR(CF5/AA5,"i.a")</f>
        <v>i.a</v>
      </c>
      <c r="IO5" s="87" t="str">
        <f>IFERROR(CG5/AB5,"i.a")</f>
        <v>i.a</v>
      </c>
      <c r="IP5" s="87" t="str">
        <f>IFERROR(CH5/AC5,"i.a")</f>
        <v>i.a</v>
      </c>
      <c r="IQ5" s="87" t="str">
        <f>IFERROR(CI5/AD5,"i.a")</f>
        <v>i.a</v>
      </c>
      <c r="IR5" s="87" t="str">
        <f>IFERROR(CJ5/AE5,"i.a")</f>
        <v>i.a</v>
      </c>
      <c r="IS5" s="87" t="str">
        <f>IFERROR(CK5/AF5,"i.a")</f>
        <v>i.a</v>
      </c>
      <c r="IT5" s="87" t="e">
        <f>(IY5-IZ5)/ABS(IZ5)</f>
        <v>#VALUE!</v>
      </c>
      <c r="IU5" s="87">
        <f>(IZ5-JA5)/ABS(JA5)</f>
        <v>-6.997873574328245E-2</v>
      </c>
      <c r="IV5" s="87">
        <f>(JA5-JB5)/ABS(JB5)</f>
        <v>11.058275058275058</v>
      </c>
      <c r="IW5" s="87">
        <f>(JB5-JC5)/ABS(JC5)</f>
        <v>2.3406249999999997</v>
      </c>
      <c r="IX5" s="87">
        <f>(JC5-JD5)/ABS(JD5)</f>
        <v>-1.2161744836904074</v>
      </c>
      <c r="IY5" s="88" t="str">
        <f>IFERROR(BZ5/EX5,"i.a.")</f>
        <v>i.a.</v>
      </c>
      <c r="IZ5" s="88">
        <f>IFERROR(CA5/EY5,"i.a.")</f>
        <v>2.4055</v>
      </c>
      <c r="JA5" s="88">
        <f>IFERROR(CB5/EZ5,"i.a.")</f>
        <v>2.5865</v>
      </c>
      <c r="JB5" s="88">
        <f>IFERROR(CC5/FA5,"i.a.")</f>
        <v>0.2145</v>
      </c>
      <c r="JC5" s="88">
        <f>IFERROR(CD5/FB5,"i.a.")</f>
        <v>-0.16</v>
      </c>
      <c r="JD5" s="88">
        <f>IFERROR(CE5/FC5,"i.a.")</f>
        <v>0.7401428571428571</v>
      </c>
      <c r="JE5" s="88">
        <f>IFERROR(CF5/FD5,"i.a.")</f>
        <v>3.7127659574468085E-2</v>
      </c>
      <c r="JF5" s="88">
        <f>IFERROR(CG5/FE5,"i.a.")</f>
        <v>3.3583333333333333E-2</v>
      </c>
      <c r="JG5" s="88">
        <f>IFERROR(CH5/FF5,"i.a.")</f>
        <v>4.5350306122448981E-2</v>
      </c>
      <c r="JH5" s="88">
        <f>IFERROR(CI5/FG5,"i.a.")</f>
        <v>0.10154465384615384</v>
      </c>
      <c r="JI5" s="88">
        <f>IFERROR(CJ5/FH5,"i.a.")</f>
        <v>1.1910714285714287E-2</v>
      </c>
      <c r="JJ5" s="88" t="str">
        <f>IFERROR(CK5/FI5,"i.a.")</f>
        <v>i.a.</v>
      </c>
      <c r="JK5" s="87" t="e">
        <f>(JP5-JQ5)/ABS(JQ5)</f>
        <v>#VALUE!</v>
      </c>
      <c r="JL5" s="87" t="e">
        <f>(JQ5-JR5)/ABS(JR5)</f>
        <v>#DIV/0!</v>
      </c>
      <c r="JM5" s="87" t="e">
        <f>(JR5-JS5)/ABS(JS5)</f>
        <v>#DIV/0!</v>
      </c>
      <c r="JN5" s="87" t="e">
        <f>(JS5-JT5)/ABS(JT5)</f>
        <v>#DIV/0!</v>
      </c>
      <c r="JO5" s="87" t="e">
        <f>(JT5-JU5)/ABS(JU5)</f>
        <v>#DIV/0!</v>
      </c>
      <c r="JP5" s="85" t="str">
        <f>IFERROR(U5/EX5,"i.a")</f>
        <v>i.a</v>
      </c>
      <c r="JQ5" s="85">
        <f>IFERROR(V5/EY5,"i.a")</f>
        <v>0</v>
      </c>
      <c r="JR5" s="85">
        <f>IFERROR(W5/EZ5,"i.a")</f>
        <v>0</v>
      </c>
      <c r="JS5" s="85">
        <f>IFERROR(X5/FA5,"i.a")</f>
        <v>0</v>
      </c>
      <c r="JT5" s="85">
        <f>IFERROR(Y5/FB5,"i.a")</f>
        <v>0</v>
      </c>
      <c r="JU5" s="85">
        <f>IFERROR(Z5/FC5,"i.a")</f>
        <v>0</v>
      </c>
      <c r="JV5" s="85">
        <f>IFERROR(AA5/FD5,"i.a")</f>
        <v>0</v>
      </c>
      <c r="JW5" s="85">
        <f>IFERROR(AB5/FE5,"i.a")</f>
        <v>0</v>
      </c>
      <c r="JX5" s="85">
        <f>IFERROR(AC5/FF5,"i.a")</f>
        <v>0</v>
      </c>
      <c r="JY5" s="85">
        <f>IFERROR(AD5/FG5,"i.a")</f>
        <v>0</v>
      </c>
      <c r="JZ5" s="85">
        <f>IFERROR(AE5/FH5,"i.a")</f>
        <v>0</v>
      </c>
      <c r="KA5" s="218" t="str">
        <f>IFERROR(AF5/FI5,"i.a")</f>
        <v>i.a</v>
      </c>
      <c r="KB5" s="7"/>
      <c r="KC5" s="7"/>
      <c r="KD5" s="22"/>
      <c r="KE5" s="22"/>
      <c r="KF5" s="22"/>
      <c r="KG5" s="22"/>
    </row>
    <row r="6" spans="1:293" s="11" customFormat="1" ht="15.75" customHeight="1" x14ac:dyDescent="0.25">
      <c r="A6" s="104" t="s">
        <v>65</v>
      </c>
      <c r="B6" s="167">
        <v>27655904</v>
      </c>
      <c r="C6" s="72" t="s">
        <v>59</v>
      </c>
      <c r="D6" s="72" t="s">
        <v>749</v>
      </c>
      <c r="E6" s="73">
        <v>494100</v>
      </c>
      <c r="F6" s="73"/>
      <c r="G6" s="72"/>
      <c r="H6" s="91">
        <v>45280</v>
      </c>
      <c r="I6" s="72"/>
      <c r="J6" s="72" t="s">
        <v>60</v>
      </c>
      <c r="K6" s="72" t="s">
        <v>60</v>
      </c>
      <c r="L6" s="72" t="s">
        <v>60</v>
      </c>
      <c r="M6" s="72" t="s">
        <v>60</v>
      </c>
      <c r="N6" s="168" t="e">
        <f>U6/V6-1</f>
        <v>#DIV/0!</v>
      </c>
      <c r="O6" s="168" t="e">
        <f>V6/W6-1</f>
        <v>#DIV/0!</v>
      </c>
      <c r="P6" s="168" t="e">
        <f>W6/X6-1</f>
        <v>#DIV/0!</v>
      </c>
      <c r="Q6" s="168" t="e">
        <f>X6/Y6-1</f>
        <v>#DIV/0!</v>
      </c>
      <c r="R6" s="168" t="e">
        <f>Y6/Z6-1</f>
        <v>#DIV/0!</v>
      </c>
      <c r="S6" s="233">
        <f>U6-V6</f>
        <v>0</v>
      </c>
      <c r="T6" s="233">
        <f>V6-W6</f>
        <v>0</v>
      </c>
      <c r="U6" s="79"/>
      <c r="V6" s="79"/>
      <c r="W6" s="79"/>
      <c r="X6" s="79"/>
      <c r="Y6" s="79"/>
      <c r="Z6" s="79"/>
      <c r="AA6" s="79"/>
      <c r="AB6" s="79"/>
      <c r="AC6" s="79"/>
      <c r="AD6" s="79"/>
      <c r="AE6" s="79"/>
      <c r="AF6" s="79"/>
      <c r="AG6" s="86">
        <f>(AN6-AO6)/ABS(AO6)</f>
        <v>-1</v>
      </c>
      <c r="AH6" s="86">
        <f>(AO6-AP6)/ABS(AP6)</f>
        <v>7.9520625041382423E-2</v>
      </c>
      <c r="AI6" s="86">
        <f>(AP6-AQ6)/ABS(AQ6)</f>
        <v>0.21719858156028371</v>
      </c>
      <c r="AJ6" s="86">
        <f>(AQ6-AR6)/ABS(AR6)</f>
        <v>7.3635026390931821E-2</v>
      </c>
      <c r="AK6" s="86">
        <f>(AR6-AS6)/ABS(AS6)</f>
        <v>-7.1801461729981531E-2</v>
      </c>
      <c r="AL6" s="233">
        <f>AO6-AP6</f>
        <v>1.2009999999999987</v>
      </c>
      <c r="AM6" s="233">
        <f>AP6-AQ6</f>
        <v>2.6950000000000003</v>
      </c>
      <c r="AN6" s="148"/>
      <c r="AO6" s="148">
        <v>16.303999999999998</v>
      </c>
      <c r="AP6" s="148">
        <v>15.103</v>
      </c>
      <c r="AQ6" s="148">
        <v>12.407999999999999</v>
      </c>
      <c r="AR6" s="148">
        <v>11.557</v>
      </c>
      <c r="AS6" s="148">
        <v>12.451000000000001</v>
      </c>
      <c r="AT6" s="148">
        <v>12.379</v>
      </c>
      <c r="AU6" s="148">
        <v>10.292</v>
      </c>
      <c r="AV6" s="148">
        <v>10.487595000000001</v>
      </c>
      <c r="AW6" s="148">
        <v>8.8869889999999998</v>
      </c>
      <c r="AX6" s="148">
        <v>7.3390000000000004</v>
      </c>
      <c r="AY6" s="148"/>
      <c r="AZ6" s="86">
        <f>(BG6-BH6)/ABS(BH6)</f>
        <v>-1</v>
      </c>
      <c r="BA6" s="86">
        <f>(BH6-BI6)/ABS(BI6)</f>
        <v>0.23732151649433764</v>
      </c>
      <c r="BB6" s="86">
        <f>(BI6-BJ6)/ABS(BJ6)</f>
        <v>0.21036948748510145</v>
      </c>
      <c r="BC6" s="86">
        <f>(BJ6-BK6)/ABS(BK6)</f>
        <v>0.35322580645161283</v>
      </c>
      <c r="BD6" s="86">
        <f>(BK6-BL6)/ABS(BL6)</f>
        <v>-0.41343424787133393</v>
      </c>
      <c r="BE6" s="233">
        <f>BG6-BH6</f>
        <v>-2.5129999999999999</v>
      </c>
      <c r="BF6" s="233">
        <f>BH6-BI6</f>
        <v>0.48199999999999976</v>
      </c>
      <c r="BG6" s="148"/>
      <c r="BH6" s="148">
        <v>2.5129999999999999</v>
      </c>
      <c r="BI6" s="148">
        <v>2.0310000000000001</v>
      </c>
      <c r="BJ6" s="148">
        <v>1.6779999999999999</v>
      </c>
      <c r="BK6" s="148">
        <v>1.24</v>
      </c>
      <c r="BL6" s="148">
        <v>2.1139999999999999</v>
      </c>
      <c r="BM6" s="148">
        <v>2.056</v>
      </c>
      <c r="BN6" s="148">
        <v>0.30399999999999999</v>
      </c>
      <c r="BO6" s="148">
        <v>0.70688300000000004</v>
      </c>
      <c r="BP6" s="148">
        <v>1.0960000000000001</v>
      </c>
      <c r="BQ6" s="148">
        <v>0.83666700000000005</v>
      </c>
      <c r="BR6" s="148"/>
      <c r="BS6" s="86">
        <f>(BZ6-CA6)/ABS(CA6)</f>
        <v>-1</v>
      </c>
      <c r="BT6" s="86">
        <f>(CA6-CB6)/ABS(CB6)</f>
        <v>0.34183673469387771</v>
      </c>
      <c r="BU6" s="86">
        <f>(CB6-CC6)/ABS(CC6)</f>
        <v>0.28876712328767118</v>
      </c>
      <c r="BV6" s="86">
        <f>(CC6-CD6)/ABS(CD6)</f>
        <v>0.65457842248413411</v>
      </c>
      <c r="BW6" s="86">
        <f>(CD6-CE6)/ABS(CE6)</f>
        <v>-0.58471385542168675</v>
      </c>
      <c r="BX6" s="233">
        <f>BZ6-CA6</f>
        <v>-3.1560000000000001</v>
      </c>
      <c r="BY6" s="233">
        <f>CA6-CB6</f>
        <v>0.80400000000000027</v>
      </c>
      <c r="BZ6" s="148"/>
      <c r="CA6" s="148">
        <v>3.1560000000000001</v>
      </c>
      <c r="CB6" s="148">
        <v>2.3519999999999999</v>
      </c>
      <c r="CC6" s="148">
        <v>1.825</v>
      </c>
      <c r="CD6" s="148">
        <v>1.103</v>
      </c>
      <c r="CE6" s="148">
        <v>2.6560000000000001</v>
      </c>
      <c r="CF6" s="148">
        <v>2.0720000000000001</v>
      </c>
      <c r="CG6" s="148">
        <v>0.35299999999999998</v>
      </c>
      <c r="CH6" s="148">
        <v>0.62590900000000005</v>
      </c>
      <c r="CI6" s="148">
        <v>1.319345</v>
      </c>
      <c r="CJ6" s="148">
        <v>0.97699999999999998</v>
      </c>
      <c r="CK6" s="148"/>
      <c r="CL6" s="87">
        <f>(CS6-CT6)/ABS(CT6)</f>
        <v>-1</v>
      </c>
      <c r="CM6" s="87">
        <f>(CT6-CU6)/ABS(CU6)</f>
        <v>0.50489662676822633</v>
      </c>
      <c r="CN6" s="87">
        <f>(CU6-CV6)/ABS(CV6)</f>
        <v>0.29254571026722936</v>
      </c>
      <c r="CO6" s="87">
        <f>(CV6-CW6)/ABS(CW6)</f>
        <v>0.65348837209302324</v>
      </c>
      <c r="CP6" s="87">
        <f>(CW6-CX6)/ABS(CX6)</f>
        <v>-0.57925636007827797</v>
      </c>
      <c r="CQ6" s="233">
        <f>CS6-CT6</f>
        <v>-2.766</v>
      </c>
      <c r="CR6" s="233">
        <f>CT6-CU6</f>
        <v>0.92799999999999994</v>
      </c>
      <c r="CS6" s="149"/>
      <c r="CT6" s="149">
        <v>2.766</v>
      </c>
      <c r="CU6" s="149">
        <v>1.8380000000000001</v>
      </c>
      <c r="CV6" s="149">
        <v>1.4219999999999999</v>
      </c>
      <c r="CW6" s="149">
        <v>0.86</v>
      </c>
      <c r="CX6" s="149">
        <v>2.044</v>
      </c>
      <c r="CY6" s="149">
        <v>1.6160000000000001</v>
      </c>
      <c r="CZ6" s="149">
        <v>0.26900000000000002</v>
      </c>
      <c r="DA6" s="149">
        <v>0.48599399999999998</v>
      </c>
      <c r="DB6" s="149">
        <v>1.0169999999999999</v>
      </c>
      <c r="DC6" s="149">
        <v>0.73299999999999998</v>
      </c>
      <c r="DD6" s="149">
        <v>0.73299999999999998</v>
      </c>
      <c r="DE6" s="86">
        <f>(DL6-DM6)/ABS(DM6)</f>
        <v>-1</v>
      </c>
      <c r="DF6" s="86">
        <f>(DM6-DN6)/ABS(DN6)</f>
        <v>0.35511675286005329</v>
      </c>
      <c r="DG6" s="86">
        <f>(DN6-DO6)/ABS(DO6)</f>
        <v>0.26556921856406196</v>
      </c>
      <c r="DH6" s="86">
        <f>(DO6-DP6)/ABS(DP6)</f>
        <v>0.22378640776699021</v>
      </c>
      <c r="DI6" s="86">
        <f>(DP6-DQ6)/ABS(DQ6)</f>
        <v>-3.2863849765258142E-2</v>
      </c>
      <c r="DJ6" s="233">
        <f>DL6-DM6</f>
        <v>-8.6470000000000002</v>
      </c>
      <c r="DK6" s="233">
        <f>DM6-DN6</f>
        <v>2.266</v>
      </c>
      <c r="DL6" s="149"/>
      <c r="DM6" s="149">
        <v>8.6470000000000002</v>
      </c>
      <c r="DN6" s="149">
        <v>6.3810000000000002</v>
      </c>
      <c r="DO6" s="149">
        <v>5.0419999999999998</v>
      </c>
      <c r="DP6" s="149">
        <v>4.12</v>
      </c>
      <c r="DQ6" s="149">
        <v>4.26</v>
      </c>
      <c r="DR6" s="149">
        <v>2.7160000000000002</v>
      </c>
      <c r="DS6" s="149">
        <v>1.369</v>
      </c>
      <c r="DT6" s="149">
        <v>1.522</v>
      </c>
      <c r="DU6" s="149">
        <v>1.036</v>
      </c>
      <c r="DV6" s="149">
        <v>1.036</v>
      </c>
      <c r="DW6" s="149"/>
      <c r="DX6" s="86">
        <f>EE6/EF6-1</f>
        <v>-1</v>
      </c>
      <c r="DY6" s="86">
        <f>EF6/EG6-1</f>
        <v>0.18084721216509769</v>
      </c>
      <c r="DZ6" s="86">
        <f>EG6/EH6-1</f>
        <v>0.19205869659041852</v>
      </c>
      <c r="EA6" s="86">
        <f>EH6/EI6-1</f>
        <v>5.282290128365319E-2</v>
      </c>
      <c r="EB6" s="86">
        <f>EI6/EJ6-1</f>
        <v>-2.3841206475937016E-2</v>
      </c>
      <c r="EC6" s="233">
        <f>EE6-EF6</f>
        <v>-13.045999999999999</v>
      </c>
      <c r="ED6" s="233">
        <f>EF6-EG6</f>
        <v>1.9979999999999993</v>
      </c>
      <c r="EE6" s="80"/>
      <c r="EF6" s="80">
        <v>13.045999999999999</v>
      </c>
      <c r="EG6" s="80">
        <v>11.048</v>
      </c>
      <c r="EH6" s="80">
        <v>9.2680000000000007</v>
      </c>
      <c r="EI6" s="80">
        <v>8.8030000000000008</v>
      </c>
      <c r="EJ6" s="80">
        <v>9.0180000000000007</v>
      </c>
      <c r="EK6" s="80">
        <v>6.9850000000000003</v>
      </c>
      <c r="EL6" s="80">
        <v>5.6970000000000001</v>
      </c>
      <c r="EM6" s="80">
        <v>6.2875050000000003</v>
      </c>
      <c r="EN6" s="80">
        <v>6.1189960000000001</v>
      </c>
      <c r="EO6" s="80">
        <v>5.3019999999999996</v>
      </c>
      <c r="EP6" s="80">
        <v>5.3019999999999996</v>
      </c>
      <c r="EQ6" s="86">
        <f>EX6/EY6-1</f>
        <v>-1</v>
      </c>
      <c r="ER6" s="86">
        <f>EY6/EZ6-1</f>
        <v>0</v>
      </c>
      <c r="ES6" s="86">
        <f>EZ6/FA6-1</f>
        <v>0</v>
      </c>
      <c r="ET6" s="86">
        <f>FA6/FB6-1</f>
        <v>4.7619047619047672E-2</v>
      </c>
      <c r="EU6" s="86">
        <f>FB6/FC6-1</f>
        <v>0</v>
      </c>
      <c r="EV6" s="233">
        <f>EX6-EY6</f>
        <v>-22</v>
      </c>
      <c r="EW6" s="233">
        <f>EY6-EZ6</f>
        <v>0</v>
      </c>
      <c r="EX6" s="92"/>
      <c r="EY6" s="92">
        <v>22</v>
      </c>
      <c r="EZ6" s="92">
        <v>22</v>
      </c>
      <c r="FA6" s="92">
        <v>22</v>
      </c>
      <c r="FB6" s="92">
        <v>21</v>
      </c>
      <c r="FC6" s="92">
        <v>21</v>
      </c>
      <c r="FD6" s="92">
        <v>20</v>
      </c>
      <c r="FE6" s="92">
        <v>22</v>
      </c>
      <c r="FF6" s="92">
        <v>21</v>
      </c>
      <c r="FG6" s="92">
        <v>18</v>
      </c>
      <c r="FH6" s="92">
        <v>16</v>
      </c>
      <c r="FI6" s="92"/>
      <c r="FJ6" s="75"/>
      <c r="FK6" s="75" t="s">
        <v>403</v>
      </c>
      <c r="FL6" s="76">
        <v>7100</v>
      </c>
      <c r="FM6" s="75" t="s">
        <v>66</v>
      </c>
      <c r="FN6" s="75" t="s">
        <v>63</v>
      </c>
      <c r="FO6" s="175">
        <f>(FT6-FU6)/ABS(FU6)</f>
        <v>-1</v>
      </c>
      <c r="FP6" s="175">
        <f>(FU6-FV6)/ABS(FV6)</f>
        <v>1.9949495635358229E-2</v>
      </c>
      <c r="FQ6" s="175">
        <f>(FV6-FW6)/ABS(FW6)</f>
        <v>3.3676300758263326E-2</v>
      </c>
      <c r="FR6" s="175">
        <f>(FW6-FX6)/ABS(FX6)</f>
        <v>0.51335594634545334</v>
      </c>
      <c r="FS6" s="175">
        <f>(FX6-FY6)/ABS(FY6)</f>
        <v>-0.65429162952526088</v>
      </c>
      <c r="FT6" s="87">
        <f>IFERROR(BZ6/MAX(AVERAGE(DL6:DM6),0),"Negativ EK")</f>
        <v>0</v>
      </c>
      <c r="FU6" s="87">
        <f>IFERROR(CA6/MAX(AVERAGE(DM6:DN6),0),"Negativ EK")</f>
        <v>0.42001597018898057</v>
      </c>
      <c r="FV6" s="87">
        <f>IFERROR(CB6/MAX(AVERAGE(DN6:DO6),0),"Negativ EK")</f>
        <v>0.41180075286702267</v>
      </c>
      <c r="FW6" s="87">
        <f>IFERROR(CC6/MAX(AVERAGE(DO6:DP6),0),"Negativ EK")</f>
        <v>0.39838463217638076</v>
      </c>
      <c r="FX6" s="87">
        <f>IFERROR(CD6/MAX(AVERAGE(DP6:DQ6),0),"Negativ EK")</f>
        <v>0.26324582338902153</v>
      </c>
      <c r="FY6" s="87">
        <f>IFERROR(CE6/MAX(AVERAGE(DQ6:DR6),0),"Negativ EK")</f>
        <v>0.76146788990825687</v>
      </c>
      <c r="FZ6" s="87">
        <f>IFERROR(CF6/MAX(AVERAGE(DR6:DS6),0),"Negativ EK")</f>
        <v>1.0144430844553245</v>
      </c>
      <c r="GA6" s="87">
        <f>IFERROR(CG6/MAX(AVERAGE(DS6:DT6),0),"Negativ EK")</f>
        <v>0.2442061570390868</v>
      </c>
      <c r="GB6" s="87">
        <f>IFERROR(CH6/MAX(AVERAGE(DT6:DU6),0),"Negativ EK")</f>
        <v>0.48937372947615332</v>
      </c>
      <c r="GC6" s="87">
        <f>IFERROR(CI6/MAX(AVERAGE(DU6:DV6),0),"Negativ EK")</f>
        <v>1.2734990347490347</v>
      </c>
      <c r="GD6" s="87">
        <f>IFERROR(CJ6/MAX(AVERAGE(DV6:DW6),0),"Negativ EK")</f>
        <v>0.943050193050193</v>
      </c>
      <c r="GE6" s="87">
        <f>(GJ6-GK6)/ABS(GK6)</f>
        <v>-1</v>
      </c>
      <c r="GF6" s="87">
        <f>(GK6-GL6)/ABS(GL6)</f>
        <v>4.3306380389265653E-2</v>
      </c>
      <c r="GG6" s="87">
        <f>(GL6-GM6)/ABS(GM6)</f>
        <v>7.6618773791261419E-2</v>
      </c>
      <c r="GH6" s="87">
        <f>(GM6-GN6)/ABS(GN6)</f>
        <v>0.33450484736728403</v>
      </c>
      <c r="GI6" s="87">
        <f>(GN6-GO6)/ABS(GO6)</f>
        <v>-0.47327244647802907</v>
      </c>
      <c r="GJ6" s="87">
        <f>IFERROR(BG6/AVERAGE(EE6:EF6),"i.a")</f>
        <v>0</v>
      </c>
      <c r="GK6" s="87">
        <f>IFERROR(BH6/AVERAGE(EF6:EG6),"i.a")</f>
        <v>0.20859965136548517</v>
      </c>
      <c r="GL6" s="87">
        <f>IFERROR(BI6/AVERAGE(EG6:EH6),"i.a")</f>
        <v>0.19994093325457765</v>
      </c>
      <c r="GM6" s="87">
        <f>IFERROR(BJ6/AVERAGE(EH6:EI6),"i.a")</f>
        <v>0.18571191411654028</v>
      </c>
      <c r="GN6" s="87">
        <f>IFERROR(BK6/AVERAGE(EI6:EJ6),"i.a")</f>
        <v>0.13916166320632961</v>
      </c>
      <c r="GO6" s="87">
        <f>IFERROR(BL6/AVERAGE(EJ6:EK6),"i.a")</f>
        <v>0.26420046241329748</v>
      </c>
      <c r="GP6" s="87">
        <f>IFERROR(BM6/AVERAGE(EK6:EL6),"i.a")</f>
        <v>0.32423907900961996</v>
      </c>
      <c r="GQ6" s="87">
        <f>IFERROR(BN6/AVERAGE(EL6:EM6),"i.a")</f>
        <v>5.0732174587102261E-2</v>
      </c>
      <c r="GR6" s="87">
        <f>IFERROR(BO6/AVERAGE(EM6:EN6),"i.a")</f>
        <v>0.11395364414188981</v>
      </c>
      <c r="GS6" s="87">
        <f>IFERROR(BP6/AVERAGE(EN6:EO6),"i.a")</f>
        <v>0.19192721895708573</v>
      </c>
      <c r="GT6" s="87">
        <f>IFERROR(BQ6/AVERAGE(EO6:EP6),"i.a")</f>
        <v>0.15780215013202567</v>
      </c>
      <c r="GU6" s="217" t="e">
        <f>(GZ6-HA6)/ABS(HA6)</f>
        <v>#VALUE!</v>
      </c>
      <c r="GV6" s="87">
        <f>(HA6-HB6)/ABS(HB6)</f>
        <v>0.14758009241130388</v>
      </c>
      <c r="GW6" s="87">
        <f>(HB6-HC6)/ABS(HC6)</f>
        <v>6.1666864378324353E-2</v>
      </c>
      <c r="GX6" s="87">
        <f>(HC6-HD6)/ABS(HD6)</f>
        <v>0.16238581652706241</v>
      </c>
      <c r="GY6" s="87">
        <f>(HD6-HE6)/ABS(HE6)</f>
        <v>-9.2430077454388575E-3</v>
      </c>
      <c r="GZ6" s="87" t="str">
        <f>IFERROR(DL6/EE6,"i.a.")</f>
        <v>i.a.</v>
      </c>
      <c r="HA6" s="87">
        <f>IFERROR(DM6/EF6,"i.a.")</f>
        <v>0.66280852368542087</v>
      </c>
      <c r="HB6" s="87">
        <f>IFERROR(DN6/EG6,"i.a.")</f>
        <v>0.57757060101375812</v>
      </c>
      <c r="HC6" s="87">
        <f>IFERROR(DO6/EH6,"i.a.")</f>
        <v>0.54402244281398349</v>
      </c>
      <c r="HD6" s="87">
        <f>IFERROR(DP6/EI6,"i.a.")</f>
        <v>0.46802226513688511</v>
      </c>
      <c r="HE6" s="87">
        <f>IFERROR(DQ6/EJ6,"i.a.")</f>
        <v>0.47238855622089149</v>
      </c>
      <c r="HF6" s="87">
        <f>IFERROR(DR6/EK6,"i.a.")</f>
        <v>0.38883321403006443</v>
      </c>
      <c r="HG6" s="87">
        <f>IFERROR(DS6/EL6,"i.a.")</f>
        <v>0.24030191328769526</v>
      </c>
      <c r="HH6" s="87">
        <f>IFERROR(DT6/EM6,"i.a.")</f>
        <v>0.2420674019344716</v>
      </c>
      <c r="HI6" s="87">
        <f>IFERROR(DU6/EN6,"i.a.")</f>
        <v>0.169308821251068</v>
      </c>
      <c r="HJ6" s="87">
        <f>IFERROR(DV6/EO6,"i.a.")</f>
        <v>0.19539796303281781</v>
      </c>
      <c r="HK6" s="87">
        <f>IFERROR(DW6/EP6,"i.a.")</f>
        <v>0</v>
      </c>
      <c r="HL6" s="217" t="e">
        <f>(HQ6-HR6)/ABS(HR6)</f>
        <v>#VALUE!</v>
      </c>
      <c r="HM6" s="87" t="e">
        <f>(HR6-HS6)/ABS(HS6)</f>
        <v>#VALUE!</v>
      </c>
      <c r="HN6" s="87" t="e">
        <f>(HS6-HT6)/ABS(HT6)</f>
        <v>#VALUE!</v>
      </c>
      <c r="HO6" s="87" t="e">
        <f>(HT6-HU6)/ABS(HU6)</f>
        <v>#VALUE!</v>
      </c>
      <c r="HP6" s="87" t="e">
        <f>(HU6-HV6)/ABS(HV6)</f>
        <v>#VALUE!</v>
      </c>
      <c r="HQ6" s="87" t="str">
        <f>IFERROR(BG6/U6,"i.a")</f>
        <v>i.a</v>
      </c>
      <c r="HR6" s="87" t="str">
        <f>IFERROR(BH6/V6,"i.a")</f>
        <v>i.a</v>
      </c>
      <c r="HS6" s="87" t="str">
        <f>IFERROR(BI6/W6,"i.a")</f>
        <v>i.a</v>
      </c>
      <c r="HT6" s="87" t="str">
        <f>IFERROR(BJ6/X6,"i.a")</f>
        <v>i.a</v>
      </c>
      <c r="HU6" s="87" t="str">
        <f>IFERROR(BK6/Y6,"i.a")</f>
        <v>i.a</v>
      </c>
      <c r="HV6" s="87" t="str">
        <f>IFERROR(BL6/Z6,"i.a")</f>
        <v>i.a</v>
      </c>
      <c r="HW6" s="87" t="str">
        <f>IFERROR(BM6/AA6,"i.a")</f>
        <v>i.a</v>
      </c>
      <c r="HX6" s="87" t="str">
        <f>IFERROR(BN6/AB6,"i.a")</f>
        <v>i.a</v>
      </c>
      <c r="HY6" s="87" t="str">
        <f>IFERROR(BO6/AC6,"i.a")</f>
        <v>i.a</v>
      </c>
      <c r="HZ6" s="87" t="str">
        <f>IFERROR(BP6/AD6,"i.a")</f>
        <v>i.a</v>
      </c>
      <c r="IA6" s="87" t="str">
        <f>IFERROR(BQ6/AE6,"i.a")</f>
        <v>i.a</v>
      </c>
      <c r="IB6" s="87" t="str">
        <f>IFERROR(BR6/AF6,"i.a")</f>
        <v>i.a</v>
      </c>
      <c r="IC6" s="87" t="e">
        <f>(IH6-II6)/ABS(II6)</f>
        <v>#VALUE!</v>
      </c>
      <c r="ID6" s="87" t="e">
        <f>(II6-IJ6)/ABS(IJ6)</f>
        <v>#VALUE!</v>
      </c>
      <c r="IE6" s="87" t="e">
        <f>(IJ6-IK6)/ABS(IK6)</f>
        <v>#VALUE!</v>
      </c>
      <c r="IF6" s="87" t="e">
        <f>(IK6-IL6)/ABS(IL6)</f>
        <v>#VALUE!</v>
      </c>
      <c r="IG6" s="87" t="e">
        <f>(IL6-IM6)/ABS(IM6)</f>
        <v>#VALUE!</v>
      </c>
      <c r="IH6" s="87" t="str">
        <f>IFERROR(BZ6/U6,"i.a")</f>
        <v>i.a</v>
      </c>
      <c r="II6" s="87" t="str">
        <f>IFERROR(CA6/V6,"i.a")</f>
        <v>i.a</v>
      </c>
      <c r="IJ6" s="87" t="str">
        <f>IFERROR(CB6/W6,"i.a")</f>
        <v>i.a</v>
      </c>
      <c r="IK6" s="87" t="str">
        <f>IFERROR(CC6/X6,"i.a")</f>
        <v>i.a</v>
      </c>
      <c r="IL6" s="87" t="str">
        <f>IFERROR(CD6/Y6,"i.a")</f>
        <v>i.a</v>
      </c>
      <c r="IM6" s="87" t="str">
        <f>IFERROR(CE6/Z6,"i.a")</f>
        <v>i.a</v>
      </c>
      <c r="IN6" s="87" t="str">
        <f>IFERROR(CF6/AA6,"i.a")</f>
        <v>i.a</v>
      </c>
      <c r="IO6" s="87" t="str">
        <f>IFERROR(CG6/AB6,"i.a")</f>
        <v>i.a</v>
      </c>
      <c r="IP6" s="87" t="str">
        <f>IFERROR(CH6/AC6,"i.a")</f>
        <v>i.a</v>
      </c>
      <c r="IQ6" s="87" t="str">
        <f>IFERROR(CI6/AD6,"i.a")</f>
        <v>i.a</v>
      </c>
      <c r="IR6" s="87" t="str">
        <f>IFERROR(CJ6/AE6,"i.a")</f>
        <v>i.a</v>
      </c>
      <c r="IS6" s="87" t="str">
        <f>IFERROR(CK6/AF6,"i.a")</f>
        <v>i.a</v>
      </c>
      <c r="IT6" s="87" t="e">
        <f>(IY6-IZ6)/ABS(IZ6)</f>
        <v>#VALUE!</v>
      </c>
      <c r="IU6" s="87">
        <f>(IZ6-JA6)/ABS(JA6)</f>
        <v>0.34183673469387788</v>
      </c>
      <c r="IV6" s="87">
        <f>(JA6-JB6)/ABS(JB6)</f>
        <v>0.28876712328767123</v>
      </c>
      <c r="IW6" s="87">
        <f>(JB6-JC6)/ABS(JC6)</f>
        <v>0.57937031237121894</v>
      </c>
      <c r="IX6" s="87">
        <f>(JC6-JD6)/ABS(JD6)</f>
        <v>-0.58471385542168675</v>
      </c>
      <c r="IY6" s="88" t="str">
        <f>IFERROR(BZ6/EX6,"i.a.")</f>
        <v>i.a.</v>
      </c>
      <c r="IZ6" s="88">
        <f>IFERROR(CA6/EY6,"i.a.")</f>
        <v>0.14345454545454547</v>
      </c>
      <c r="JA6" s="88">
        <f>IFERROR(CB6/EZ6,"i.a.")</f>
        <v>0.1069090909090909</v>
      </c>
      <c r="JB6" s="88">
        <f>IFERROR(CC6/FA6,"i.a.")</f>
        <v>8.2954545454545447E-2</v>
      </c>
      <c r="JC6" s="88">
        <f>IFERROR(CD6/FB6,"i.a.")</f>
        <v>5.2523809523809521E-2</v>
      </c>
      <c r="JD6" s="88">
        <f>IFERROR(CE6/FC6,"i.a.")</f>
        <v>0.12647619047619049</v>
      </c>
      <c r="JE6" s="88">
        <f>IFERROR(CF6/FD6,"i.a.")</f>
        <v>0.1036</v>
      </c>
      <c r="JF6" s="88">
        <f>IFERROR(CG6/FE6,"i.a.")</f>
        <v>1.6045454545454543E-2</v>
      </c>
      <c r="JG6" s="88">
        <f>IFERROR(CH6/FF6,"i.a.")</f>
        <v>2.9805190476190478E-2</v>
      </c>
      <c r="JH6" s="88">
        <f>IFERROR(CI6/FG6,"i.a.")</f>
        <v>7.3296944444444442E-2</v>
      </c>
      <c r="JI6" s="88">
        <f>IFERROR(CJ6/FH6,"i.a.")</f>
        <v>6.1062499999999999E-2</v>
      </c>
      <c r="JJ6" s="88" t="str">
        <f>IFERROR(CK6/FI6,"i.a.")</f>
        <v>i.a.</v>
      </c>
      <c r="JK6" s="87" t="e">
        <f>(JP6-JQ6)/ABS(JQ6)</f>
        <v>#VALUE!</v>
      </c>
      <c r="JL6" s="87" t="e">
        <f>(JQ6-JR6)/ABS(JR6)</f>
        <v>#DIV/0!</v>
      </c>
      <c r="JM6" s="87" t="e">
        <f>(JR6-JS6)/ABS(JS6)</f>
        <v>#DIV/0!</v>
      </c>
      <c r="JN6" s="87" t="e">
        <f>(JS6-JT6)/ABS(JT6)</f>
        <v>#DIV/0!</v>
      </c>
      <c r="JO6" s="87" t="e">
        <f>(JT6-JU6)/ABS(JU6)</f>
        <v>#DIV/0!</v>
      </c>
      <c r="JP6" s="85" t="str">
        <f>IFERROR(U6/EX6,"i.a")</f>
        <v>i.a</v>
      </c>
      <c r="JQ6" s="85">
        <f>IFERROR(V6/EY6,"i.a")</f>
        <v>0</v>
      </c>
      <c r="JR6" s="85">
        <f>IFERROR(W6/EZ6,"i.a")</f>
        <v>0</v>
      </c>
      <c r="JS6" s="85">
        <f>IFERROR(X6/FA6,"i.a")</f>
        <v>0</v>
      </c>
      <c r="JT6" s="85">
        <f>IFERROR(Y6/FB6,"i.a")</f>
        <v>0</v>
      </c>
      <c r="JU6" s="85">
        <f>IFERROR(Z6/FC6,"i.a")</f>
        <v>0</v>
      </c>
      <c r="JV6" s="85">
        <f>IFERROR(AA6/FD6,"i.a")</f>
        <v>0</v>
      </c>
      <c r="JW6" s="85">
        <f>IFERROR(AB6/FE6,"i.a")</f>
        <v>0</v>
      </c>
      <c r="JX6" s="85">
        <f>IFERROR(AC6/FF6,"i.a")</f>
        <v>0</v>
      </c>
      <c r="JY6" s="85">
        <f>IFERROR(AD6/FG6,"i.a")</f>
        <v>0</v>
      </c>
      <c r="JZ6" s="85">
        <f>IFERROR(AE6/FH6,"i.a")</f>
        <v>0</v>
      </c>
      <c r="KA6" s="218" t="str">
        <f>IFERROR(AF6/FI6,"i.a")</f>
        <v>i.a</v>
      </c>
      <c r="KB6" s="7"/>
      <c r="KC6" s="7"/>
      <c r="KD6" s="22"/>
      <c r="KE6" s="22"/>
      <c r="KF6" s="22"/>
      <c r="KG6" s="22"/>
    </row>
    <row r="7" spans="1:293" s="11" customFormat="1" ht="15.75" customHeight="1" x14ac:dyDescent="0.25">
      <c r="A7" s="104" t="s">
        <v>397</v>
      </c>
      <c r="B7" s="167">
        <v>32446663</v>
      </c>
      <c r="C7" s="72" t="s">
        <v>55</v>
      </c>
      <c r="D7" s="72" t="s">
        <v>748</v>
      </c>
      <c r="E7" s="73">
        <v>522920</v>
      </c>
      <c r="F7" s="73"/>
      <c r="G7" s="72"/>
      <c r="H7" s="77">
        <v>45390</v>
      </c>
      <c r="I7" s="72"/>
      <c r="J7" s="72" t="s">
        <v>51</v>
      </c>
      <c r="K7" s="72" t="s">
        <v>51</v>
      </c>
      <c r="L7" s="72" t="s">
        <v>51</v>
      </c>
      <c r="M7" s="72" t="s">
        <v>51</v>
      </c>
      <c r="N7" s="168" t="e">
        <f>U7/V7-1</f>
        <v>#DIV/0!</v>
      </c>
      <c r="O7" s="168" t="e">
        <f>V7/W7-1</f>
        <v>#DIV/0!</v>
      </c>
      <c r="P7" s="168" t="e">
        <f>W7/X7-1</f>
        <v>#DIV/0!</v>
      </c>
      <c r="Q7" s="168" t="e">
        <f>X7/Y7-1</f>
        <v>#DIV/0!</v>
      </c>
      <c r="R7" s="168" t="e">
        <f>Y7/Z7-1</f>
        <v>#DIV/0!</v>
      </c>
      <c r="S7" s="233">
        <f>U7-V7</f>
        <v>0</v>
      </c>
      <c r="T7" s="233">
        <f>V7-W7</f>
        <v>0</v>
      </c>
      <c r="U7" s="79"/>
      <c r="V7" s="79"/>
      <c r="W7" s="79"/>
      <c r="X7" s="79"/>
      <c r="Y7" s="79"/>
      <c r="Z7" s="79"/>
      <c r="AA7" s="79"/>
      <c r="AB7" s="79"/>
      <c r="AC7" s="79"/>
      <c r="AD7" s="79"/>
      <c r="AE7" s="79"/>
      <c r="AF7" s="79"/>
      <c r="AG7" s="86">
        <f>(AN7-AO7)/ABS(AO7)</f>
        <v>-1</v>
      </c>
      <c r="AH7" s="86">
        <f>(AO7-AP7)/ABS(AP7)</f>
        <v>-0.13681739623906936</v>
      </c>
      <c r="AI7" s="86">
        <f>(AP7-AQ7)/ABS(AQ7)</f>
        <v>0.12312773415997913</v>
      </c>
      <c r="AJ7" s="86">
        <f>(AQ7-AR7)/ABS(AR7)</f>
        <v>0.20213840420715362</v>
      </c>
      <c r="AK7" s="86">
        <f>(AR7-AS7)/ABS(AS7)</f>
        <v>0.18087600246761257</v>
      </c>
      <c r="AL7" s="233">
        <f>AO7-AP7</f>
        <v>-5.304000000000002</v>
      </c>
      <c r="AM7" s="233">
        <f>AP7-AQ7</f>
        <v>4.25</v>
      </c>
      <c r="AN7" s="148"/>
      <c r="AO7" s="148">
        <v>33.463000000000001</v>
      </c>
      <c r="AP7" s="148">
        <v>38.767000000000003</v>
      </c>
      <c r="AQ7" s="148">
        <v>34.517000000000003</v>
      </c>
      <c r="AR7" s="148">
        <v>28.713000000000001</v>
      </c>
      <c r="AS7" s="148">
        <v>24.315000000000001</v>
      </c>
      <c r="AT7" s="148">
        <v>21.707999999999998</v>
      </c>
      <c r="AU7" s="148">
        <v>19.052</v>
      </c>
      <c r="AV7" s="148">
        <v>14.983000000000001</v>
      </c>
      <c r="AW7" s="148">
        <v>13.084</v>
      </c>
      <c r="AX7" s="148">
        <v>13.225</v>
      </c>
      <c r="AY7" s="148">
        <v>13.401999999999999</v>
      </c>
      <c r="AZ7" s="86">
        <f>(BG7-BH7)/ABS(BH7)</f>
        <v>1</v>
      </c>
      <c r="BA7" s="86">
        <f>(BH7-BI7)/ABS(BI7)</f>
        <v>-1.4494461465943906</v>
      </c>
      <c r="BB7" s="86">
        <f>(BI7-BJ7)/ABS(BJ7)</f>
        <v>-0.12098611974311159</v>
      </c>
      <c r="BC7" s="86">
        <f>(BJ7-BK7)/ABS(BK7)</f>
        <v>0.26097178683385586</v>
      </c>
      <c r="BD7" s="86">
        <f>(BK7-BL7)/ABS(BL7)</f>
        <v>0.57336621454993841</v>
      </c>
      <c r="BE7" s="233">
        <f>BG7-BH7</f>
        <v>1.907</v>
      </c>
      <c r="BF7" s="233">
        <f>BH7-BI7</f>
        <v>-6.15</v>
      </c>
      <c r="BG7" s="148"/>
      <c r="BH7" s="148">
        <v>-1.907</v>
      </c>
      <c r="BI7" s="148">
        <v>4.2430000000000003</v>
      </c>
      <c r="BJ7" s="148">
        <v>4.827</v>
      </c>
      <c r="BK7" s="148">
        <v>3.8279999999999998</v>
      </c>
      <c r="BL7" s="148">
        <v>2.4329999999999998</v>
      </c>
      <c r="BM7" s="148">
        <v>1.7569999999999999</v>
      </c>
      <c r="BN7" s="148">
        <v>2.573</v>
      </c>
      <c r="BO7" s="148">
        <v>0.65900000000000003</v>
      </c>
      <c r="BP7" s="148">
        <v>0.74299999999999999</v>
      </c>
      <c r="BQ7" s="148">
        <v>1.2290000000000001</v>
      </c>
      <c r="BR7" s="148">
        <v>1.45</v>
      </c>
      <c r="BS7" s="86">
        <f>(BZ7-CA7)/ABS(CA7)</f>
        <v>1</v>
      </c>
      <c r="BT7" s="86">
        <f>(CA7-CB7)/ABS(CB7)</f>
        <v>-1.6670967741935483</v>
      </c>
      <c r="BU7" s="86">
        <f>(CB7-CC7)/ABS(CC7)</f>
        <v>-0.1388888888888889</v>
      </c>
      <c r="BV7" s="86">
        <f>(CC7-CD7)/ABS(CD7)</f>
        <v>0.26191811553561417</v>
      </c>
      <c r="BW7" s="86">
        <f>(CD7-CE7)/ABS(CE7)</f>
        <v>0.55043478260869572</v>
      </c>
      <c r="BX7" s="233">
        <f>BZ7-CA7</f>
        <v>2.585</v>
      </c>
      <c r="BY7" s="233">
        <f>CA7-CB7</f>
        <v>-6.46</v>
      </c>
      <c r="BZ7" s="148"/>
      <c r="CA7" s="148">
        <v>-2.585</v>
      </c>
      <c r="CB7" s="148">
        <v>3.875</v>
      </c>
      <c r="CC7" s="148">
        <v>4.5</v>
      </c>
      <c r="CD7" s="148">
        <v>3.5659999999999998</v>
      </c>
      <c r="CE7" s="148">
        <v>2.2999999999999998</v>
      </c>
      <c r="CF7" s="148">
        <v>1.5429999999999999</v>
      </c>
      <c r="CG7" s="148">
        <v>2.4500000000000002</v>
      </c>
      <c r="CH7" s="148">
        <v>0.45900000000000002</v>
      </c>
      <c r="CI7" s="148">
        <v>0.57099999999999995</v>
      </c>
      <c r="CJ7" s="148">
        <v>1.022</v>
      </c>
      <c r="CK7" s="148">
        <v>1.0920000000000001</v>
      </c>
      <c r="CL7" s="87">
        <f>(CS7-CT7)/ABS(CT7)</f>
        <v>1</v>
      </c>
      <c r="CM7" s="87">
        <f>(CT7-CU7)/ABS(CU7)</f>
        <v>-1.6749585406301826</v>
      </c>
      <c r="CN7" s="87">
        <f>(CU7-CV7)/ABS(CV7)</f>
        <v>-0.14004563605248138</v>
      </c>
      <c r="CO7" s="87">
        <f>(CV7-CW7)/ABS(CW7)</f>
        <v>0.26160489384670743</v>
      </c>
      <c r="CP7" s="87">
        <f>(CW7-CX7)/ABS(CX7)</f>
        <v>0.55512031337437051</v>
      </c>
      <c r="CQ7" s="233">
        <f>CS7-CT7</f>
        <v>2.0350000000000001</v>
      </c>
      <c r="CR7" s="233">
        <f>CT7-CU7</f>
        <v>-5.0500000000000007</v>
      </c>
      <c r="CS7" s="149"/>
      <c r="CT7" s="149">
        <v>-2.0350000000000001</v>
      </c>
      <c r="CU7" s="149">
        <v>3.0150000000000001</v>
      </c>
      <c r="CV7" s="149">
        <v>3.5059999999999998</v>
      </c>
      <c r="CW7" s="149">
        <v>2.7789999999999999</v>
      </c>
      <c r="CX7" s="149">
        <v>1.7869999999999999</v>
      </c>
      <c r="CY7" s="149">
        <v>1.1990000000000001</v>
      </c>
      <c r="CZ7" s="149">
        <v>1.8919999999999999</v>
      </c>
      <c r="DA7" s="149">
        <v>0.35299999999999998</v>
      </c>
      <c r="DB7" s="149">
        <v>0.441</v>
      </c>
      <c r="DC7" s="149">
        <v>0.78300000000000003</v>
      </c>
      <c r="DD7" s="149">
        <v>0.79600000000000004</v>
      </c>
      <c r="DE7" s="86">
        <f>(DL7-DM7)/ABS(DM7)</f>
        <v>-1</v>
      </c>
      <c r="DF7" s="86">
        <f>(DM7-DN7)/ABS(DN7)</f>
        <v>-0.45135316484008059</v>
      </c>
      <c r="DG7" s="86">
        <f>(DN7-DO7)/ABS(DO7)</f>
        <v>0.12818571789048699</v>
      </c>
      <c r="DH7" s="86">
        <f>(DO7-DP7)/ABS(DP7)</f>
        <v>0.23477177130394153</v>
      </c>
      <c r="DI7" s="86">
        <f>(DP7-DQ7)/ABS(DQ7)</f>
        <v>0.24858976852752374</v>
      </c>
      <c r="DJ7" s="233">
        <f>DL7-DM7</f>
        <v>-4.9059999999999997</v>
      </c>
      <c r="DK7" s="233">
        <f>DM7-DN7</f>
        <v>-4.0360000000000005</v>
      </c>
      <c r="DL7" s="149"/>
      <c r="DM7" s="149">
        <v>4.9059999999999997</v>
      </c>
      <c r="DN7" s="149">
        <v>8.9420000000000002</v>
      </c>
      <c r="DO7" s="149">
        <v>7.9260000000000002</v>
      </c>
      <c r="DP7" s="149">
        <v>6.4189999999999996</v>
      </c>
      <c r="DQ7" s="149">
        <v>5.141</v>
      </c>
      <c r="DR7" s="149">
        <v>3.3530000000000002</v>
      </c>
      <c r="DS7" s="149">
        <v>3.6539999999999999</v>
      </c>
      <c r="DT7" s="149">
        <v>2.0630000000000002</v>
      </c>
      <c r="DU7" s="149">
        <v>2.109</v>
      </c>
      <c r="DV7" s="149">
        <v>2.431</v>
      </c>
      <c r="DW7" s="149">
        <v>1.778</v>
      </c>
      <c r="DX7" s="86">
        <f>EE7/EF7-1</f>
        <v>-1</v>
      </c>
      <c r="DY7" s="86">
        <f>EF7/EG7-1</f>
        <v>-6.3029436679373108E-2</v>
      </c>
      <c r="DZ7" s="86">
        <f>EG7/EH7-1</f>
        <v>0.17189390414146133</v>
      </c>
      <c r="EA7" s="86">
        <f>EH7/EI7-1</f>
        <v>0.13563501849568427</v>
      </c>
      <c r="EB7" s="86">
        <f>EI7/EJ7-1</f>
        <v>0.37417699457784681</v>
      </c>
      <c r="EC7" s="233">
        <f>EE7-EF7</f>
        <v>-35.395000000000003</v>
      </c>
      <c r="ED7" s="233">
        <f>EF7-EG7</f>
        <v>-2.3810000000000002</v>
      </c>
      <c r="EE7" s="80"/>
      <c r="EF7" s="80">
        <v>35.395000000000003</v>
      </c>
      <c r="EG7" s="80">
        <v>37.776000000000003</v>
      </c>
      <c r="EH7" s="80">
        <v>32.234999999999999</v>
      </c>
      <c r="EI7" s="80">
        <v>28.385000000000002</v>
      </c>
      <c r="EJ7" s="80">
        <v>20.655999999999999</v>
      </c>
      <c r="EK7" s="80">
        <v>16.308</v>
      </c>
      <c r="EL7" s="80">
        <v>13.342000000000001</v>
      </c>
      <c r="EM7" s="80">
        <v>9.7880000000000003</v>
      </c>
      <c r="EN7" s="80">
        <v>9.2189999999999994</v>
      </c>
      <c r="EO7" s="80">
        <v>7.681</v>
      </c>
      <c r="EP7" s="80">
        <v>7.8879999999999999</v>
      </c>
      <c r="EQ7" s="86">
        <f>EX7/EY7-1</f>
        <v>-1</v>
      </c>
      <c r="ER7" s="86">
        <f>EY7/EZ7-1</f>
        <v>-8.6206896551724088E-2</v>
      </c>
      <c r="ES7" s="86">
        <f>EZ7/FA7-1</f>
        <v>0.15999999999999992</v>
      </c>
      <c r="ET7" s="86">
        <f>FA7/FB7-1</f>
        <v>0.13636363636363646</v>
      </c>
      <c r="EU7" s="86">
        <f>FB7/FC7-1</f>
        <v>0.5714285714285714</v>
      </c>
      <c r="EV7" s="233">
        <f>EX7-EY7</f>
        <v>-53</v>
      </c>
      <c r="EW7" s="233">
        <f>EY7-EZ7</f>
        <v>-5</v>
      </c>
      <c r="EX7" s="92"/>
      <c r="EY7" s="92">
        <v>53</v>
      </c>
      <c r="EZ7" s="92">
        <v>58</v>
      </c>
      <c r="FA7" s="92">
        <v>50</v>
      </c>
      <c r="FB7" s="92">
        <v>44</v>
      </c>
      <c r="FC7" s="92">
        <v>28</v>
      </c>
      <c r="FD7" s="92">
        <v>25</v>
      </c>
      <c r="FE7" s="92">
        <v>25</v>
      </c>
      <c r="FF7" s="92">
        <v>25</v>
      </c>
      <c r="FG7" s="92">
        <v>25</v>
      </c>
      <c r="FH7" s="92">
        <v>26</v>
      </c>
      <c r="FI7" s="92">
        <v>24</v>
      </c>
      <c r="FJ7" s="123"/>
      <c r="FK7" s="101" t="s">
        <v>387</v>
      </c>
      <c r="FL7" s="76">
        <v>6600</v>
      </c>
      <c r="FM7" s="101" t="s">
        <v>267</v>
      </c>
      <c r="FN7" s="101" t="s">
        <v>63</v>
      </c>
      <c r="FO7" s="175">
        <f>(FT7-FU7)/ABS(FU7)</f>
        <v>1</v>
      </c>
      <c r="FP7" s="175">
        <f>(FU7-FV7)/ABS(FV7)</f>
        <v>-1.8125785952553997</v>
      </c>
      <c r="FQ7" s="175">
        <f>(FV7-FW7)/ABS(FW7)</f>
        <v>-0.26768799567886609</v>
      </c>
      <c r="FR7" s="175">
        <f>(FW7-FX7)/ABS(FX7)</f>
        <v>1.6923904886141466E-2</v>
      </c>
      <c r="FS7" s="175">
        <f>(FX7-FY7)/ABS(FY7)</f>
        <v>0.13922085151196031</v>
      </c>
      <c r="FT7" s="87">
        <f>IFERROR(BZ7/MAX(AVERAGE(DL7:DM7),0),"Negativ EK")</f>
        <v>0</v>
      </c>
      <c r="FU7" s="87">
        <f>IFERROR(CA7/MAX(AVERAGE(DM7:DN7),0),"Negativ EK")</f>
        <v>-0.37333911034084344</v>
      </c>
      <c r="FV7" s="87">
        <f>IFERROR(CB7/MAX(AVERAGE(DN7:DO7),0),"Negativ EK")</f>
        <v>0.45944984586198712</v>
      </c>
      <c r="FW7" s="87">
        <f>IFERROR(CC7/MAX(AVERAGE(DO7:DP7),0),"Negativ EK")</f>
        <v>0.62739630533286861</v>
      </c>
      <c r="FX7" s="87">
        <f>IFERROR(CD7/MAX(AVERAGE(DP7:DQ7),0),"Negativ EK")</f>
        <v>0.61695501730103808</v>
      </c>
      <c r="FY7" s="87">
        <f>IFERROR(CE7/MAX(AVERAGE(DQ7:DR7),0),"Negativ EK")</f>
        <v>0.54155874735107135</v>
      </c>
      <c r="FZ7" s="87">
        <f>IFERROR(CF7/MAX(AVERAGE(DR7:DS7),0),"Negativ EK")</f>
        <v>0.44041672613101185</v>
      </c>
      <c r="GA7" s="87">
        <f>IFERROR(CG7/MAX(AVERAGE(DS7:DT7),0),"Negativ EK")</f>
        <v>0.8570928808815812</v>
      </c>
      <c r="GB7" s="87">
        <f>IFERROR(CH7/MAX(AVERAGE(DT7:DU7),0),"Negativ EK")</f>
        <v>0.2200383509108341</v>
      </c>
      <c r="GC7" s="87">
        <f>IFERROR(CI7/MAX(AVERAGE(DU7:DV7),0),"Negativ EK")</f>
        <v>0.25154185022026432</v>
      </c>
      <c r="GD7" s="87">
        <f>IFERROR(CJ7/MAX(AVERAGE(DV7:DW7),0),"Negativ EK")</f>
        <v>0.48562603943929677</v>
      </c>
      <c r="GE7" s="87">
        <f>(GJ7-GK7)/ABS(GK7)</f>
        <v>1</v>
      </c>
      <c r="GF7" s="87">
        <f>(GK7-GL7)/ABS(GL7)</f>
        <v>-1.4300361368468366</v>
      </c>
      <c r="GG7" s="87">
        <f>(GL7-GM7)/ABS(GM7)</f>
        <v>-0.23889358213462766</v>
      </c>
      <c r="GH7" s="87">
        <f>(GM7-GN7)/ABS(GN7)</f>
        <v>2.0114110823475945E-2</v>
      </c>
      <c r="GI7" s="87">
        <f>(GN7-GO7)/ABS(GO7)</f>
        <v>0.18590381017156926</v>
      </c>
      <c r="GJ7" s="87">
        <f>IFERROR(BG7/AVERAGE(EE7:EF7),"i.a")</f>
        <v>0</v>
      </c>
      <c r="GK7" s="87">
        <f>IFERROR(BH7/AVERAGE(EF7:EG7),"i.a")</f>
        <v>-5.212447554358967E-2</v>
      </c>
      <c r="GL7" s="87">
        <f>IFERROR(BI7/AVERAGE(EG7:EH7),"i.a")</f>
        <v>0.12120952421762296</v>
      </c>
      <c r="GM7" s="87">
        <f>IFERROR(BJ7/AVERAGE(EH7:EI7),"i.a")</f>
        <v>0.15925437149455623</v>
      </c>
      <c r="GN7" s="87">
        <f>IFERROR(BK7/AVERAGE(EI7:EJ7),"i.a")</f>
        <v>0.15611427173181625</v>
      </c>
      <c r="GO7" s="87">
        <f>IFERROR(BL7/AVERAGE(EJ7:EK7),"i.a")</f>
        <v>0.13164159722973703</v>
      </c>
      <c r="GP7" s="87">
        <f>IFERROR(BM7/AVERAGE(EK7:EL7),"i.a")</f>
        <v>0.11851602023608769</v>
      </c>
      <c r="GQ7" s="87">
        <f>IFERROR(BN7/AVERAGE(EL7:EM7),"i.a")</f>
        <v>0.22248162559446602</v>
      </c>
      <c r="GR7" s="87">
        <f>IFERROR(BO7/AVERAGE(EM7:EN7),"i.a")</f>
        <v>6.9342873678118602E-2</v>
      </c>
      <c r="GS7" s="87">
        <f>IFERROR(BP7/AVERAGE(EN7:EO7),"i.a")</f>
        <v>8.7928994082840245E-2</v>
      </c>
      <c r="GT7" s="87">
        <f>IFERROR(BQ7/AVERAGE(EO7:EP7),"i.a")</f>
        <v>0.15787783415762094</v>
      </c>
      <c r="GU7" s="217" t="e">
        <f>(GZ7-HA7)/ABS(HA7)</f>
        <v>#VALUE!</v>
      </c>
      <c r="GV7" s="87">
        <f>(HA7-HB7)/ABS(HB7)</f>
        <v>-0.41444602782875778</v>
      </c>
      <c r="GW7" s="87">
        <f>(HB7-HC7)/ABS(HC7)</f>
        <v>-3.7297050608856325E-2</v>
      </c>
      <c r="GX7" s="87">
        <f>(HC7-HD7)/ABS(HD7)</f>
        <v>8.729631544787915E-2</v>
      </c>
      <c r="GY7" s="87">
        <f>(HD7-HE7)/ABS(HE7)</f>
        <v>-9.1390866348263974E-2</v>
      </c>
      <c r="GZ7" s="87" t="str">
        <f>IFERROR(DL7/EE7,"i.a.")</f>
        <v>i.a.</v>
      </c>
      <c r="HA7" s="87">
        <f>IFERROR(DM7/EF7,"i.a.")</f>
        <v>0.13860714790224607</v>
      </c>
      <c r="HB7" s="87">
        <f>IFERROR(DN7/EG7,"i.a.")</f>
        <v>0.236711139347734</v>
      </c>
      <c r="HC7" s="87">
        <f>IFERROR(DO7/EH7,"i.a.")</f>
        <v>0.24588180549092603</v>
      </c>
      <c r="HD7" s="87">
        <f>IFERROR(DP7/EI7,"i.a.")</f>
        <v>0.22614056720098641</v>
      </c>
      <c r="HE7" s="87">
        <f>IFERROR(DQ7/EJ7,"i.a.")</f>
        <v>0.24888652207591017</v>
      </c>
      <c r="HF7" s="87">
        <f>IFERROR(DR7/EK7,"i.a.")</f>
        <v>0.20560461123375032</v>
      </c>
      <c r="HG7" s="87">
        <f>IFERROR(DS7/EL7,"i.a.")</f>
        <v>0.27387198321091288</v>
      </c>
      <c r="HH7" s="87">
        <f>IFERROR(DT7/EM7,"i.a.")</f>
        <v>0.21076828769922354</v>
      </c>
      <c r="HI7" s="87">
        <f>IFERROR(DU7/EN7,"i.a.")</f>
        <v>0.22876667751383015</v>
      </c>
      <c r="HJ7" s="87">
        <f>IFERROR(DV7/EO7,"i.a.")</f>
        <v>0.31649524801458145</v>
      </c>
      <c r="HK7" s="87">
        <f>IFERROR(DW7/EP7,"i.a.")</f>
        <v>0.2254056795131846</v>
      </c>
      <c r="HL7" s="217" t="e">
        <f>(HQ7-HR7)/ABS(HR7)</f>
        <v>#VALUE!</v>
      </c>
      <c r="HM7" s="87" t="e">
        <f>(HR7-HS7)/ABS(HS7)</f>
        <v>#VALUE!</v>
      </c>
      <c r="HN7" s="87" t="e">
        <f>(HS7-HT7)/ABS(HT7)</f>
        <v>#VALUE!</v>
      </c>
      <c r="HO7" s="87" t="e">
        <f>(HT7-HU7)/ABS(HU7)</f>
        <v>#VALUE!</v>
      </c>
      <c r="HP7" s="87" t="e">
        <f>(HU7-HV7)/ABS(HV7)</f>
        <v>#VALUE!</v>
      </c>
      <c r="HQ7" s="87" t="str">
        <f>IFERROR(BG7/U7,"i.a")</f>
        <v>i.a</v>
      </c>
      <c r="HR7" s="87" t="str">
        <f>IFERROR(BH7/V7,"i.a")</f>
        <v>i.a</v>
      </c>
      <c r="HS7" s="87" t="str">
        <f>IFERROR(BI7/W7,"i.a")</f>
        <v>i.a</v>
      </c>
      <c r="HT7" s="87" t="str">
        <f>IFERROR(BJ7/X7,"i.a")</f>
        <v>i.a</v>
      </c>
      <c r="HU7" s="87" t="str">
        <f>IFERROR(BK7/Y7,"i.a")</f>
        <v>i.a</v>
      </c>
      <c r="HV7" s="87" t="str">
        <f>IFERROR(BL7/Z7,"i.a")</f>
        <v>i.a</v>
      </c>
      <c r="HW7" s="87" t="str">
        <f>IFERROR(BM7/AA7,"i.a")</f>
        <v>i.a</v>
      </c>
      <c r="HX7" s="87" t="str">
        <f>IFERROR(BN7/AB7,"i.a")</f>
        <v>i.a</v>
      </c>
      <c r="HY7" s="87" t="str">
        <f>IFERROR(BO7/AC7,"i.a")</f>
        <v>i.a</v>
      </c>
      <c r="HZ7" s="87" t="str">
        <f>IFERROR(BP7/AD7,"i.a")</f>
        <v>i.a</v>
      </c>
      <c r="IA7" s="87" t="str">
        <f>IFERROR(BQ7/AE7,"i.a")</f>
        <v>i.a</v>
      </c>
      <c r="IB7" s="87" t="str">
        <f>IFERROR(BR7/AF7,"i.a")</f>
        <v>i.a</v>
      </c>
      <c r="IC7" s="87" t="e">
        <f>(IH7-II7)/ABS(II7)</f>
        <v>#VALUE!</v>
      </c>
      <c r="ID7" s="87" t="e">
        <f>(II7-IJ7)/ABS(IJ7)</f>
        <v>#VALUE!</v>
      </c>
      <c r="IE7" s="87" t="e">
        <f>(IJ7-IK7)/ABS(IK7)</f>
        <v>#VALUE!</v>
      </c>
      <c r="IF7" s="87" t="e">
        <f>(IK7-IL7)/ABS(IL7)</f>
        <v>#VALUE!</v>
      </c>
      <c r="IG7" s="87" t="e">
        <f>(IL7-IM7)/ABS(IM7)</f>
        <v>#VALUE!</v>
      </c>
      <c r="IH7" s="87" t="str">
        <f>IFERROR(BZ7/U7,"i.a")</f>
        <v>i.a</v>
      </c>
      <c r="II7" s="87" t="str">
        <f>IFERROR(CA7/V7,"i.a")</f>
        <v>i.a</v>
      </c>
      <c r="IJ7" s="87" t="str">
        <f>IFERROR(CB7/W7,"i.a")</f>
        <v>i.a</v>
      </c>
      <c r="IK7" s="87" t="str">
        <f>IFERROR(CC7/X7,"i.a")</f>
        <v>i.a</v>
      </c>
      <c r="IL7" s="87" t="str">
        <f>IFERROR(CD7/Y7,"i.a")</f>
        <v>i.a</v>
      </c>
      <c r="IM7" s="87" t="str">
        <f>IFERROR(CE7/Z7,"i.a")</f>
        <v>i.a</v>
      </c>
      <c r="IN7" s="87" t="str">
        <f>IFERROR(CF7/AA7,"i.a")</f>
        <v>i.a</v>
      </c>
      <c r="IO7" s="87" t="str">
        <f>IFERROR(CG7/AB7,"i.a")</f>
        <v>i.a</v>
      </c>
      <c r="IP7" s="87" t="str">
        <f>IFERROR(CH7/AC7,"i.a")</f>
        <v>i.a</v>
      </c>
      <c r="IQ7" s="87" t="str">
        <f>IFERROR(CI7/AD7,"i.a")</f>
        <v>i.a</v>
      </c>
      <c r="IR7" s="87" t="str">
        <f>IFERROR(CJ7/AE7,"i.a")</f>
        <v>i.a</v>
      </c>
      <c r="IS7" s="87" t="str">
        <f>IFERROR(CK7/AF7,"i.a")</f>
        <v>i.a</v>
      </c>
      <c r="IT7" s="87" t="e">
        <f>(IY7-IZ7)/ABS(IZ7)</f>
        <v>#VALUE!</v>
      </c>
      <c r="IU7" s="87">
        <f>(IZ7-JA7)/ABS(JA7)</f>
        <v>-1.730030432136336</v>
      </c>
      <c r="IV7" s="87">
        <f>(JA7-JB7)/ABS(JB7)</f>
        <v>-0.25766283524904215</v>
      </c>
      <c r="IW7" s="87">
        <f>(JB7-JC7)/ABS(JC7)</f>
        <v>0.11048794167134039</v>
      </c>
      <c r="IX7" s="87">
        <f>(JC7-JD7)/ABS(JD7)</f>
        <v>-1.3359683794466398E-2</v>
      </c>
      <c r="IY7" s="88" t="str">
        <f>IFERROR(BZ7/EX7,"i.a.")</f>
        <v>i.a.</v>
      </c>
      <c r="IZ7" s="88">
        <f>IFERROR(CA7/EY7,"i.a.")</f>
        <v>-4.8773584905660375E-2</v>
      </c>
      <c r="JA7" s="88">
        <f>IFERROR(CB7/EZ7,"i.a.")</f>
        <v>6.6810344827586202E-2</v>
      </c>
      <c r="JB7" s="88">
        <f>IFERROR(CC7/FA7,"i.a.")</f>
        <v>0.09</v>
      </c>
      <c r="JC7" s="88">
        <f>IFERROR(CD7/FB7,"i.a.")</f>
        <v>8.1045454545454546E-2</v>
      </c>
      <c r="JD7" s="88">
        <f>IFERROR(CE7/FC7,"i.a.")</f>
        <v>8.2142857142857142E-2</v>
      </c>
      <c r="JE7" s="88">
        <f>IFERROR(CF7/FD7,"i.a.")</f>
        <v>6.1719999999999997E-2</v>
      </c>
      <c r="JF7" s="88">
        <f>IFERROR(CG7/FE7,"i.a.")</f>
        <v>9.8000000000000004E-2</v>
      </c>
      <c r="JG7" s="88">
        <f>IFERROR(CH7/FF7,"i.a.")</f>
        <v>1.8360000000000001E-2</v>
      </c>
      <c r="JH7" s="88">
        <f>IFERROR(CI7/FG7,"i.a.")</f>
        <v>2.2839999999999999E-2</v>
      </c>
      <c r="JI7" s="88">
        <f>IFERROR(CJ7/FH7,"i.a.")</f>
        <v>3.9307692307692307E-2</v>
      </c>
      <c r="JJ7" s="88">
        <f>IFERROR(CK7/FI7,"i.a.")</f>
        <v>4.5500000000000006E-2</v>
      </c>
      <c r="JK7" s="87" t="e">
        <f>(JP7-JQ7)/ABS(JQ7)</f>
        <v>#VALUE!</v>
      </c>
      <c r="JL7" s="87" t="e">
        <f>(JQ7-JR7)/ABS(JR7)</f>
        <v>#DIV/0!</v>
      </c>
      <c r="JM7" s="87" t="e">
        <f>(JR7-JS7)/ABS(JS7)</f>
        <v>#DIV/0!</v>
      </c>
      <c r="JN7" s="87" t="e">
        <f>(JS7-JT7)/ABS(JT7)</f>
        <v>#DIV/0!</v>
      </c>
      <c r="JO7" s="87" t="e">
        <f>(JT7-JU7)/ABS(JU7)</f>
        <v>#DIV/0!</v>
      </c>
      <c r="JP7" s="85" t="str">
        <f>IFERROR(U7/EX7,"i.a")</f>
        <v>i.a</v>
      </c>
      <c r="JQ7" s="85">
        <f>IFERROR(V7/EY7,"i.a")</f>
        <v>0</v>
      </c>
      <c r="JR7" s="85">
        <f>IFERROR(W7/EZ7,"i.a")</f>
        <v>0</v>
      </c>
      <c r="JS7" s="85">
        <f>IFERROR(X7/FA7,"i.a")</f>
        <v>0</v>
      </c>
      <c r="JT7" s="85">
        <f>IFERROR(Y7/FB7,"i.a")</f>
        <v>0</v>
      </c>
      <c r="JU7" s="85">
        <f>IFERROR(Z7/FC7,"i.a")</f>
        <v>0</v>
      </c>
      <c r="JV7" s="85">
        <f>IFERROR(AA7/FD7,"i.a")</f>
        <v>0</v>
      </c>
      <c r="JW7" s="85">
        <f>IFERROR(AB7/FE7,"i.a")</f>
        <v>0</v>
      </c>
      <c r="JX7" s="85">
        <f>IFERROR(AC7/FF7,"i.a")</f>
        <v>0</v>
      </c>
      <c r="JY7" s="85">
        <f>IFERROR(AD7/FG7,"i.a")</f>
        <v>0</v>
      </c>
      <c r="JZ7" s="85">
        <f>IFERROR(AE7/FH7,"i.a")</f>
        <v>0</v>
      </c>
      <c r="KA7" s="218">
        <f>IFERROR(AF7/FI7,"i.a")</f>
        <v>0</v>
      </c>
      <c r="KB7" s="7"/>
      <c r="KC7" s="7"/>
      <c r="KD7" s="22"/>
      <c r="KE7" s="22"/>
      <c r="KF7" s="22"/>
      <c r="KG7" s="22"/>
    </row>
    <row r="8" spans="1:293" s="11" customFormat="1" ht="15.75" customHeight="1" x14ac:dyDescent="0.25">
      <c r="A8" s="104" t="s">
        <v>67</v>
      </c>
      <c r="B8" s="167">
        <v>29322937</v>
      </c>
      <c r="C8" s="72" t="s">
        <v>59</v>
      </c>
      <c r="D8" s="72" t="s">
        <v>749</v>
      </c>
      <c r="E8" s="73">
        <v>642020</v>
      </c>
      <c r="F8" s="73"/>
      <c r="G8" s="72"/>
      <c r="H8" s="83">
        <v>45474</v>
      </c>
      <c r="I8" s="72"/>
      <c r="J8" s="72" t="s">
        <v>51</v>
      </c>
      <c r="K8" s="72" t="s">
        <v>51</v>
      </c>
      <c r="L8" s="72" t="s">
        <v>51</v>
      </c>
      <c r="M8" s="72" t="s">
        <v>51</v>
      </c>
      <c r="N8" s="168">
        <f>U8/V8-1</f>
        <v>-1</v>
      </c>
      <c r="O8" s="168">
        <f>V8/W8-1</f>
        <v>-3.6293348448077634E-3</v>
      </c>
      <c r="P8" s="168">
        <f>W8/X8-1</f>
        <v>0.14155785866769333</v>
      </c>
      <c r="Q8" s="168">
        <f>X8/Y8-1</f>
        <v>0.19234483554843229</v>
      </c>
      <c r="R8" s="168">
        <f>Y8/Z8-1</f>
        <v>4.9394154060614426E-2</v>
      </c>
      <c r="S8" s="233">
        <f>U8-V8</f>
        <v>-998.47500000000002</v>
      </c>
      <c r="T8" s="233">
        <f>V8-W8</f>
        <v>-3.6369999999999436</v>
      </c>
      <c r="U8" s="79"/>
      <c r="V8" s="79">
        <v>998.47500000000002</v>
      </c>
      <c r="W8" s="79">
        <v>1002.112</v>
      </c>
      <c r="X8" s="79">
        <v>877.846</v>
      </c>
      <c r="Y8" s="79">
        <v>736.23500000000001</v>
      </c>
      <c r="Z8" s="79">
        <v>701.58100000000002</v>
      </c>
      <c r="AA8" s="79">
        <v>673.23099999999999</v>
      </c>
      <c r="AB8" s="79">
        <v>666.68700000000001</v>
      </c>
      <c r="AC8" s="79">
        <v>615.02300000000002</v>
      </c>
      <c r="AD8" s="79">
        <v>605.63699999999994</v>
      </c>
      <c r="AE8" s="79">
        <v>617.39400000000001</v>
      </c>
      <c r="AF8" s="79">
        <v>605.32100000000003</v>
      </c>
      <c r="AG8" s="86">
        <f>(AN8-AO8)/ABS(AO8)</f>
        <v>-1</v>
      </c>
      <c r="AH8" s="86">
        <f>(AO8-AP8)/ABS(AP8)</f>
        <v>3.037931955949982E-2</v>
      </c>
      <c r="AI8" s="86">
        <f>(AP8-AQ8)/ABS(AQ8)</f>
        <v>5.005279727078718E-2</v>
      </c>
      <c r="AJ8" s="86">
        <f>(AQ8-AR8)/ABS(AR8)</f>
        <v>0.12526728044227306</v>
      </c>
      <c r="AK8" s="86">
        <f>(AR8-AS8)/ABS(AS8)</f>
        <v>0.13066162263051898</v>
      </c>
      <c r="AL8" s="233">
        <f>AO8-AP8</f>
        <v>12.95999999999998</v>
      </c>
      <c r="AM8" s="233">
        <f>AP8-AQ8</f>
        <v>20.33499999999998</v>
      </c>
      <c r="AN8" s="148"/>
      <c r="AO8" s="148">
        <v>439.56599999999997</v>
      </c>
      <c r="AP8" s="148">
        <v>426.60599999999999</v>
      </c>
      <c r="AQ8" s="148">
        <v>406.27100000000002</v>
      </c>
      <c r="AR8" s="148">
        <v>361.04399999999998</v>
      </c>
      <c r="AS8" s="148">
        <v>319.32100000000003</v>
      </c>
      <c r="AT8" s="148">
        <v>291.54599999999999</v>
      </c>
      <c r="AU8" s="148">
        <v>285.22000000000003</v>
      </c>
      <c r="AV8" s="148">
        <v>271.214</v>
      </c>
      <c r="AW8" s="148">
        <v>265.99200000000002</v>
      </c>
      <c r="AX8" s="148">
        <v>260.161</v>
      </c>
      <c r="AY8" s="148">
        <v>231.495</v>
      </c>
      <c r="AZ8" s="86">
        <f>(BG8-BH8)/ABS(BH8)</f>
        <v>-1</v>
      </c>
      <c r="BA8" s="86">
        <f>(BH8-BI8)/ABS(BI8)</f>
        <v>-0.18111104305751224</v>
      </c>
      <c r="BB8" s="86">
        <f>(BI8-BJ8)/ABS(BJ8)</f>
        <v>-0.33364623296057455</v>
      </c>
      <c r="BC8" s="86">
        <f>(BJ8-BK8)/ABS(BK8)</f>
        <v>0.32118303631608736</v>
      </c>
      <c r="BD8" s="86">
        <f>(BK8-BL8)/ABS(BL8)</f>
        <v>0.63274199938372155</v>
      </c>
      <c r="BE8" s="233">
        <f>BG8-BH8</f>
        <v>-26.74</v>
      </c>
      <c r="BF8" s="233">
        <f>BH8-BI8</f>
        <v>-5.914000000000005</v>
      </c>
      <c r="BG8" s="148"/>
      <c r="BH8" s="148">
        <v>26.74</v>
      </c>
      <c r="BI8" s="148">
        <v>32.654000000000003</v>
      </c>
      <c r="BJ8" s="148">
        <v>49.003999999999998</v>
      </c>
      <c r="BK8" s="148">
        <v>37.091000000000001</v>
      </c>
      <c r="BL8" s="148">
        <v>22.716999999999999</v>
      </c>
      <c r="BM8" s="148">
        <v>13.622</v>
      </c>
      <c r="BN8" s="148">
        <v>16.332999999999998</v>
      </c>
      <c r="BO8" s="148">
        <v>15.412000000000001</v>
      </c>
      <c r="BP8" s="148">
        <v>15.334</v>
      </c>
      <c r="BQ8" s="148">
        <v>14.624000000000001</v>
      </c>
      <c r="BR8" s="148">
        <v>15.487</v>
      </c>
      <c r="BS8" s="86">
        <f>(BZ8-CA8)/ABS(CA8)</f>
        <v>-1</v>
      </c>
      <c r="BT8" s="86">
        <f>(CA8-CB8)/ABS(CB8)</f>
        <v>-0.64797047970479704</v>
      </c>
      <c r="BU8" s="86">
        <f>(CB8-CC8)/ABS(CC8)</f>
        <v>-0.46128020497415734</v>
      </c>
      <c r="BV8" s="86">
        <f>(CC8-CD8)/ABS(CD8)</f>
        <v>0.41322262454738418</v>
      </c>
      <c r="BW8" s="86">
        <f>(CD8-CE8)/ABS(CE8)</f>
        <v>0.8448603512813132</v>
      </c>
      <c r="BX8" s="233">
        <f>BZ8-CA8</f>
        <v>-8.5860000000000003</v>
      </c>
      <c r="BY8" s="233">
        <f>CA8-CB8</f>
        <v>-15.804</v>
      </c>
      <c r="BZ8" s="148"/>
      <c r="CA8" s="148">
        <v>8.5860000000000003</v>
      </c>
      <c r="CB8" s="148">
        <v>24.39</v>
      </c>
      <c r="CC8" s="148">
        <v>45.274000000000001</v>
      </c>
      <c r="CD8" s="148">
        <v>32.036000000000001</v>
      </c>
      <c r="CE8" s="148">
        <v>17.364999999999998</v>
      </c>
      <c r="CF8" s="148">
        <v>11.914999999999999</v>
      </c>
      <c r="CG8" s="148">
        <v>12.023</v>
      </c>
      <c r="CH8" s="148">
        <v>10.994</v>
      </c>
      <c r="CI8" s="148">
        <v>10.666</v>
      </c>
      <c r="CJ8" s="148">
        <v>8.4489999999999998</v>
      </c>
      <c r="CK8" s="148">
        <v>8.5039999999999996</v>
      </c>
      <c r="CL8" s="87">
        <f>(CS8-CT8)/ABS(CT8)</f>
        <v>-1</v>
      </c>
      <c r="CM8" s="87">
        <f>(CT8-CU8)/ABS(CU8)</f>
        <v>-0.65879714336304085</v>
      </c>
      <c r="CN8" s="87">
        <f>(CU8-CV8)/ABS(CV8)</f>
        <v>-0.52002832861189796</v>
      </c>
      <c r="CO8" s="87">
        <f>(CV8-CW8)/ABS(CW8)</f>
        <v>0.39846287932810381</v>
      </c>
      <c r="CP8" s="87">
        <f>(CW8-CX8)/ABS(CX8)</f>
        <v>0.9379654510556622</v>
      </c>
      <c r="CQ8" s="233">
        <f>CS8-CT8</f>
        <v>-5.7809999999999997</v>
      </c>
      <c r="CR8" s="233">
        <f>CT8-CU8</f>
        <v>-11.162000000000003</v>
      </c>
      <c r="CS8" s="149"/>
      <c r="CT8" s="149">
        <v>5.7809999999999997</v>
      </c>
      <c r="CU8" s="149">
        <v>16.943000000000001</v>
      </c>
      <c r="CV8" s="149">
        <v>35.299999999999997</v>
      </c>
      <c r="CW8" s="149">
        <v>25.242000000000001</v>
      </c>
      <c r="CX8" s="149">
        <v>13.025</v>
      </c>
      <c r="CY8" s="149">
        <v>9.4939999999999998</v>
      </c>
      <c r="CZ8" s="149">
        <v>9.07</v>
      </c>
      <c r="DA8" s="149">
        <v>8.4380000000000006</v>
      </c>
      <c r="DB8" s="149">
        <v>7.8769999999999998</v>
      </c>
      <c r="DC8" s="149">
        <v>6.5940000000000003</v>
      </c>
      <c r="DD8" s="149">
        <v>7.415</v>
      </c>
      <c r="DE8" s="86">
        <f>(DL8-DM8)/ABS(DM8)</f>
        <v>-1</v>
      </c>
      <c r="DF8" s="86">
        <f>(DM8-DN8)/ABS(DN8)</f>
        <v>-4.1541478002059349E-3</v>
      </c>
      <c r="DG8" s="86">
        <f>(DN8-DO8)/ABS(DO8)</f>
        <v>0.12856392377859496</v>
      </c>
      <c r="DH8" s="86">
        <f>(DO8-DP8)/ABS(DP8)</f>
        <v>0.3517026198289312</v>
      </c>
      <c r="DI8" s="86">
        <f>(DP8-DQ8)/ABS(DQ8)</f>
        <v>0.37269236449564319</v>
      </c>
      <c r="DJ8" s="233">
        <f>DL8-DM8</f>
        <v>-141.197</v>
      </c>
      <c r="DK8" s="233">
        <f>DM8-DN8</f>
        <v>-0.58899999999999864</v>
      </c>
      <c r="DL8" s="149"/>
      <c r="DM8" s="149">
        <v>141.197</v>
      </c>
      <c r="DN8" s="149">
        <v>141.786</v>
      </c>
      <c r="DO8" s="149">
        <v>125.634</v>
      </c>
      <c r="DP8" s="149">
        <v>92.944999999999993</v>
      </c>
      <c r="DQ8" s="149">
        <v>67.709999999999994</v>
      </c>
      <c r="DR8" s="149">
        <v>56.186999999999998</v>
      </c>
      <c r="DS8" s="149">
        <v>48.360999999999997</v>
      </c>
      <c r="DT8" s="149">
        <v>39.831000000000003</v>
      </c>
      <c r="DU8" s="149">
        <v>32.712000000000003</v>
      </c>
      <c r="DV8" s="149">
        <v>25.484999999999999</v>
      </c>
      <c r="DW8" s="149">
        <v>20.259</v>
      </c>
      <c r="DX8" s="86">
        <f>EE8/EF8-1</f>
        <v>-1</v>
      </c>
      <c r="DY8" s="86">
        <f>EF8/EG8-1</f>
        <v>1.1597632889108755E-2</v>
      </c>
      <c r="DZ8" s="86">
        <f>EG8/EH8-1</f>
        <v>0.50171358187975312</v>
      </c>
      <c r="EA8" s="86">
        <f>EH8/EI8-1</f>
        <v>3.5245964137563979E-2</v>
      </c>
      <c r="EB8" s="86">
        <f>EI8/EJ8-1</f>
        <v>0.23135914533534141</v>
      </c>
      <c r="EC8" s="233">
        <f>EE8-EF8</f>
        <v>-969.41300000000001</v>
      </c>
      <c r="ED8" s="233">
        <f>EF8-EG8</f>
        <v>11.114000000000033</v>
      </c>
      <c r="EE8" s="80"/>
      <c r="EF8" s="80">
        <v>969.41300000000001</v>
      </c>
      <c r="EG8" s="80">
        <v>958.29899999999998</v>
      </c>
      <c r="EH8" s="80">
        <v>638.13699999999994</v>
      </c>
      <c r="EI8" s="80">
        <v>616.41099999999994</v>
      </c>
      <c r="EJ8" s="80">
        <v>500.59399999999999</v>
      </c>
      <c r="EK8" s="80">
        <v>371.51900000000001</v>
      </c>
      <c r="EL8" s="80">
        <v>256.37099999999998</v>
      </c>
      <c r="EM8" s="80">
        <v>235.22499999999999</v>
      </c>
      <c r="EN8" s="80">
        <v>236.375</v>
      </c>
      <c r="EO8" s="80">
        <v>264.19</v>
      </c>
      <c r="EP8" s="80">
        <v>250.20099999999999</v>
      </c>
      <c r="EQ8" s="86">
        <f>EX8/EY8-1</f>
        <v>-1</v>
      </c>
      <c r="ER8" s="86">
        <f>EY8/EZ8-1</f>
        <v>2.1459227467811148E-2</v>
      </c>
      <c r="ES8" s="86">
        <f>EZ8/FA8-1</f>
        <v>0.12924071082390953</v>
      </c>
      <c r="ET8" s="86">
        <f>FA8/FB8-1</f>
        <v>6.7241379310344795E-2</v>
      </c>
      <c r="EU8" s="86">
        <f>FB8/FC8-1</f>
        <v>5.2631578947368363E-2</v>
      </c>
      <c r="EV8" s="233">
        <f>EX8-EY8</f>
        <v>-714</v>
      </c>
      <c r="EW8" s="233">
        <f>EY8-EZ8</f>
        <v>15</v>
      </c>
      <c r="EX8" s="92"/>
      <c r="EY8" s="92">
        <v>714</v>
      </c>
      <c r="EZ8" s="92">
        <v>699</v>
      </c>
      <c r="FA8" s="92">
        <v>619</v>
      </c>
      <c r="FB8" s="92">
        <v>580</v>
      </c>
      <c r="FC8" s="92">
        <v>551</v>
      </c>
      <c r="FD8" s="92">
        <v>547</v>
      </c>
      <c r="FE8" s="92">
        <v>533</v>
      </c>
      <c r="FF8" s="92">
        <v>454</v>
      </c>
      <c r="FG8" s="92">
        <v>456</v>
      </c>
      <c r="FH8" s="92">
        <v>463</v>
      </c>
      <c r="FI8" s="92">
        <v>448</v>
      </c>
      <c r="FJ8" s="75"/>
      <c r="FK8" s="75" t="s">
        <v>401</v>
      </c>
      <c r="FL8" s="76">
        <v>5250</v>
      </c>
      <c r="FM8" s="123" t="s">
        <v>433</v>
      </c>
      <c r="FN8" s="123" t="s">
        <v>63</v>
      </c>
      <c r="FO8" s="175">
        <f>(FT8-FU8)/ABS(FU8)</f>
        <v>-1</v>
      </c>
      <c r="FP8" s="175">
        <f>(FU8-FV8)/ABS(FV8)</f>
        <v>-0.66733077846604516</v>
      </c>
      <c r="FQ8" s="175">
        <f>(FV8-FW8)/ABS(FW8)</f>
        <v>-0.55967080219522225</v>
      </c>
      <c r="FR8" s="175">
        <f>(FW8-FX8)/ABS(FX8)</f>
        <v>3.8714976034568575E-2</v>
      </c>
      <c r="FS8" s="175">
        <f>(FX8-FY8)/ABS(FY8)</f>
        <v>0.42275474117021478</v>
      </c>
      <c r="FT8" s="87">
        <f>IFERROR(BZ8/MAX(AVERAGE(DL8:DM8),0),"Negativ EK")</f>
        <v>0</v>
      </c>
      <c r="FU8" s="87">
        <f>IFERROR(CA8/MAX(AVERAGE(DM8:DN8),0),"Negativ EK")</f>
        <v>6.068209044359555E-2</v>
      </c>
      <c r="FV8" s="87">
        <f>IFERROR(CB8/MAX(AVERAGE(DN8:DO8),0),"Negativ EK")</f>
        <v>0.18240969261835316</v>
      </c>
      <c r="FW8" s="87">
        <f>IFERROR(CC8/MAX(AVERAGE(DO8:DP8),0),"Negativ EK")</f>
        <v>0.41425754532686121</v>
      </c>
      <c r="FX8" s="87">
        <f>IFERROR(CD8/MAX(AVERAGE(DP8:DQ8),0),"Negativ EK")</f>
        <v>0.39881734150820086</v>
      </c>
      <c r="FY8" s="87">
        <f>IFERROR(CE8/MAX(AVERAGE(DQ8:DR8),0),"Negativ EK")</f>
        <v>0.28031348620224866</v>
      </c>
      <c r="FZ8" s="87">
        <f>IFERROR(CF8/MAX(AVERAGE(DR8:DS8),0),"Negativ EK")</f>
        <v>0.22793358074759917</v>
      </c>
      <c r="GA8" s="87">
        <f>IFERROR(CG8/MAX(AVERAGE(DS8:DT8),0),"Negativ EK")</f>
        <v>0.27265511611030474</v>
      </c>
      <c r="GB8" s="87">
        <f>IFERROR(CH8/MAX(AVERAGE(DT8:DU8),0),"Negativ EK")</f>
        <v>0.30310298719380224</v>
      </c>
      <c r="GC8" s="87">
        <f>IFERROR(CI8/MAX(AVERAGE(DU8:DV8),0),"Negativ EK")</f>
        <v>0.36654810385415054</v>
      </c>
      <c r="GD8" s="87">
        <f>IFERROR(CJ8/MAX(AVERAGE(DV8:DW8),0),"Negativ EK")</f>
        <v>0.36940363763553691</v>
      </c>
      <c r="GE8" s="87">
        <f>(GJ8-GK8)/ABS(GK8)</f>
        <v>-1</v>
      </c>
      <c r="GF8" s="87">
        <f>(GK8-GL8)/ABS(GL8)</f>
        <v>-0.32183655501162139</v>
      </c>
      <c r="GG8" s="87">
        <f>(GL8-GM8)/ABS(GM8)</f>
        <v>-0.47635057983422008</v>
      </c>
      <c r="GH8" s="87">
        <f>(GM8-GN8)/ABS(GN8)</f>
        <v>0.17633447064620189</v>
      </c>
      <c r="GI8" s="87">
        <f>(GN8-GO8)/ABS(GO8)</f>
        <v>0.27477990099286548</v>
      </c>
      <c r="GJ8" s="87">
        <f>IFERROR(BG8/AVERAGE(EE8:EF8),"i.a")</f>
        <v>0</v>
      </c>
      <c r="GK8" s="87">
        <f>IFERROR(BH8/AVERAGE(EF8:EG8),"i.a")</f>
        <v>2.7742733354359984E-2</v>
      </c>
      <c r="GL8" s="87">
        <f>IFERROR(BI8/AVERAGE(EG8:EH8),"i.a")</f>
        <v>4.0908623959870619E-2</v>
      </c>
      <c r="GM8" s="87">
        <f>IFERROR(BJ8/AVERAGE(EH8:EI8),"i.a")</f>
        <v>7.8122160331848614E-2</v>
      </c>
      <c r="GN8" s="87">
        <f>IFERROR(BK8/AVERAGE(EI8:EJ8),"i.a")</f>
        <v>6.6411520091673726E-2</v>
      </c>
      <c r="GO8" s="87">
        <f>IFERROR(BL8/AVERAGE(EJ8:EK8),"i.a")</f>
        <v>5.2096459977090122E-2</v>
      </c>
      <c r="GP8" s="87">
        <f>IFERROR(BM8/AVERAGE(EK8:EL8),"i.a")</f>
        <v>4.3389765723295483E-2</v>
      </c>
      <c r="GQ8" s="87">
        <f>IFERROR(BN8/AVERAGE(EL8:EM8),"i.a")</f>
        <v>6.6448872651526852E-2</v>
      </c>
      <c r="GR8" s="87">
        <f>IFERROR(BO8/AVERAGE(EM8:EN8),"i.a")</f>
        <v>6.5360474978795588E-2</v>
      </c>
      <c r="GS8" s="87">
        <f>IFERROR(BP8/AVERAGE(EN8:EO8),"i.a")</f>
        <v>6.126676855153676E-2</v>
      </c>
      <c r="GT8" s="87">
        <f>IFERROR(BQ8/AVERAGE(EO8:EP8),"i.a")</f>
        <v>5.6859470713912189E-2</v>
      </c>
      <c r="GU8" s="217" t="e">
        <f>(GZ8-HA8)/ABS(HA8)</f>
        <v>#VALUE!</v>
      </c>
      <c r="GV8" s="87">
        <f>(HA8-HB8)/ABS(HB8)</f>
        <v>-1.5571191724053194E-2</v>
      </c>
      <c r="GW8" s="87">
        <f>(HB8-HC8)/ABS(HC8)</f>
        <v>-0.24848257524185963</v>
      </c>
      <c r="GX8" s="87">
        <f>(HC8-HD8)/ABS(HD8)</f>
        <v>0.30568257849234776</v>
      </c>
      <c r="GY8" s="87">
        <f>(HD8-HE8)/ABS(HE8)</f>
        <v>0.11477822672264462</v>
      </c>
      <c r="GZ8" s="87" t="str">
        <f>IFERROR(DL8/EE8,"i.a.")</f>
        <v>i.a.</v>
      </c>
      <c r="HA8" s="87">
        <f>IFERROR(DM8/EF8,"i.a.")</f>
        <v>0.14565205954531246</v>
      </c>
      <c r="HB8" s="87">
        <f>IFERROR(DN8/EG8,"i.a.")</f>
        <v>0.14795590937692724</v>
      </c>
      <c r="HC8" s="87">
        <f>IFERROR(DO8/EH8,"i.a.")</f>
        <v>0.19687621936982186</v>
      </c>
      <c r="HD8" s="87">
        <f>IFERROR(DP8/EI8,"i.a.")</f>
        <v>0.15078413590932024</v>
      </c>
      <c r="HE8" s="87">
        <f>IFERROR(DQ8/EJ8,"i.a.")</f>
        <v>0.13525931193741833</v>
      </c>
      <c r="HF8" s="87">
        <f>IFERROR(DR8/EK8,"i.a.")</f>
        <v>0.15123587218957846</v>
      </c>
      <c r="HG8" s="87">
        <f>IFERROR(DS8/EL8,"i.a.")</f>
        <v>0.18863678029106257</v>
      </c>
      <c r="HH8" s="87">
        <f>IFERROR(DT8/EM8,"i.a.")</f>
        <v>0.16933149112551812</v>
      </c>
      <c r="HI8" s="87">
        <f>IFERROR(DU8/EN8,"i.a.")</f>
        <v>0.13839026969857221</v>
      </c>
      <c r="HJ8" s="87">
        <f>IFERROR(DV8/EO8,"i.a.")</f>
        <v>9.6464665581589004E-2</v>
      </c>
      <c r="HK8" s="87">
        <f>IFERROR(DW8/EP8,"i.a.")</f>
        <v>8.0970899396884913E-2</v>
      </c>
      <c r="HL8" s="217" t="e">
        <f>(HQ8-HR8)/ABS(HR8)</f>
        <v>#VALUE!</v>
      </c>
      <c r="HM8" s="87">
        <f>(HR8-HS8)/ABS(HS8)</f>
        <v>-0.17812819507794361</v>
      </c>
      <c r="HN8" s="87">
        <f>(HS8-HT8)/ABS(HT8)</f>
        <v>-0.41627683434537105</v>
      </c>
      <c r="HO8" s="87">
        <f>(HT8-HU8)/ABS(HU8)</f>
        <v>0.108054479649249</v>
      </c>
      <c r="HP8" s="87">
        <f>(HU8-HV8)/ABS(HV8)</f>
        <v>0.5558901229493719</v>
      </c>
      <c r="HQ8" s="87" t="str">
        <f>IFERROR(BG8/U8,"i.a")</f>
        <v>i.a</v>
      </c>
      <c r="HR8" s="87">
        <f>IFERROR(BH8/V8,"i.a")</f>
        <v>2.6780840782192842E-2</v>
      </c>
      <c r="HS8" s="87">
        <f>IFERROR(BI8/W8,"i.a")</f>
        <v>3.2585180099629588E-2</v>
      </c>
      <c r="HT8" s="87">
        <f>IFERROR(BJ8/X8,"i.a")</f>
        <v>5.5823003123554697E-2</v>
      </c>
      <c r="HU8" s="87">
        <f>IFERROR(BK8/Y8,"i.a")</f>
        <v>5.0379294654560022E-2</v>
      </c>
      <c r="HV8" s="87">
        <f>IFERROR(BL8/Z8,"i.a")</f>
        <v>3.2379725220608876E-2</v>
      </c>
      <c r="HW8" s="87">
        <f>IFERROR(BM8/AA8,"i.a")</f>
        <v>2.0233768201404868E-2</v>
      </c>
      <c r="HX8" s="87">
        <f>IFERROR(BN8/AB8,"i.a")</f>
        <v>2.4498752788039962E-2</v>
      </c>
      <c r="HY8" s="87">
        <f>IFERROR(BO8/AC8,"i.a")</f>
        <v>2.5059225427341743E-2</v>
      </c>
      <c r="HZ8" s="87">
        <f>IFERROR(BP8/AD8,"i.a")</f>
        <v>2.5318796572864604E-2</v>
      </c>
      <c r="IA8" s="87">
        <f>IFERROR(BQ8/AE8,"i.a")</f>
        <v>2.3686657142764588E-2</v>
      </c>
      <c r="IB8" s="87">
        <f>IFERROR(BR8/AF8,"i.a")</f>
        <v>2.5584772376970235E-2</v>
      </c>
      <c r="IC8" s="87" t="e">
        <f>(IH8-II8)/ABS(II8)</f>
        <v>#VALUE!</v>
      </c>
      <c r="ID8" s="87">
        <f>(II8-IJ8)/ABS(IJ8)</f>
        <v>-0.64668819285203294</v>
      </c>
      <c r="IE8" s="87">
        <f>(IJ8-IK8)/ABS(IK8)</f>
        <v>-0.52808367010448343</v>
      </c>
      <c r="IF8" s="87">
        <f>(IK8-IL8)/ABS(IL8)</f>
        <v>0.18524656828605857</v>
      </c>
      <c r="IG8" s="87">
        <f>(IL8-IM8)/ABS(IM8)</f>
        <v>0.75802423154603515</v>
      </c>
      <c r="IH8" s="87" t="str">
        <f>IFERROR(BZ8/U8,"i.a")</f>
        <v>i.a</v>
      </c>
      <c r="II8" s="87">
        <f>IFERROR(CA8/V8,"i.a")</f>
        <v>8.599113648313679E-3</v>
      </c>
      <c r="IJ8" s="87">
        <f>IFERROR(CB8/W8,"i.a")</f>
        <v>2.4338596883382298E-2</v>
      </c>
      <c r="IK8" s="87">
        <f>IFERROR(CC8/X8,"i.a")</f>
        <v>5.1573966276545091E-2</v>
      </c>
      <c r="IL8" s="87">
        <f>IFERROR(CD8/Y8,"i.a")</f>
        <v>4.3513280406391984E-2</v>
      </c>
      <c r="IM8" s="87">
        <f>IFERROR(CE8/Z8,"i.a")</f>
        <v>2.475124041272497E-2</v>
      </c>
      <c r="IN8" s="87">
        <f>IFERROR(CF8/AA8,"i.a")</f>
        <v>1.7698234335614373E-2</v>
      </c>
      <c r="IO8" s="87">
        <f>IFERROR(CG8/AB8,"i.a")</f>
        <v>1.8033949964526081E-2</v>
      </c>
      <c r="IP8" s="87">
        <f>IFERROR(CH8/AC8,"i.a")</f>
        <v>1.7875754240085331E-2</v>
      </c>
      <c r="IQ8" s="87">
        <f>IFERROR(CI8/AD8,"i.a")</f>
        <v>1.7611209354778525E-2</v>
      </c>
      <c r="IR8" s="87">
        <f>IFERROR(CJ8/AE8,"i.a")</f>
        <v>1.3684940248852435E-2</v>
      </c>
      <c r="IS8" s="87">
        <f>IFERROR(CK8/AF8,"i.a")</f>
        <v>1.404874438521049E-2</v>
      </c>
      <c r="IT8" s="87" t="e">
        <f>(IY8-IZ8)/ABS(IZ8)</f>
        <v>#VALUE!</v>
      </c>
      <c r="IU8" s="87">
        <f>(IZ8-JA8)/ABS(JA8)</f>
        <v>-0.65536605786225932</v>
      </c>
      <c r="IV8" s="87">
        <f>(JA8-JB8)/ABS(JB8)</f>
        <v>-0.5229362616294756</v>
      </c>
      <c r="IW8" s="87">
        <f>(JB8-JC8)/ABS(JC8)</f>
        <v>0.32418274997977836</v>
      </c>
      <c r="IX8" s="87">
        <f>(JC8-JD8)/ABS(JD8)</f>
        <v>0.75261733371724759</v>
      </c>
      <c r="IY8" s="88" t="str">
        <f>IFERROR(BZ8/EX8,"i.a.")</f>
        <v>i.a.</v>
      </c>
      <c r="IZ8" s="88">
        <f>IFERROR(CA8/EY8,"i.a.")</f>
        <v>1.2025210084033613E-2</v>
      </c>
      <c r="JA8" s="88">
        <f>IFERROR(CB8/EZ8,"i.a.")</f>
        <v>3.4892703862660947E-2</v>
      </c>
      <c r="JB8" s="88">
        <f>IFERROR(CC8/FA8,"i.a.")</f>
        <v>7.3140549273021008E-2</v>
      </c>
      <c r="JC8" s="88">
        <f>IFERROR(CD8/FB8,"i.a.")</f>
        <v>5.5234482758620695E-2</v>
      </c>
      <c r="JD8" s="88">
        <f>IFERROR(CE8/FC8,"i.a.")</f>
        <v>3.1515426497277677E-2</v>
      </c>
      <c r="JE8" s="88">
        <f>IFERROR(CF8/FD8,"i.a.")</f>
        <v>2.1782449725776965E-2</v>
      </c>
      <c r="JF8" s="88">
        <f>IFERROR(CG8/FE8,"i.a.")</f>
        <v>2.2557223264540339E-2</v>
      </c>
      <c r="JG8" s="88">
        <f>IFERROR(CH8/FF8,"i.a.")</f>
        <v>2.4215859030837002E-2</v>
      </c>
      <c r="JH8" s="88">
        <f>IFERROR(CI8/FG8,"i.a.")</f>
        <v>2.3390350877192982E-2</v>
      </c>
      <c r="JI8" s="88">
        <f>IFERROR(CJ8/FH8,"i.a.")</f>
        <v>1.8248380129589632E-2</v>
      </c>
      <c r="JJ8" s="88">
        <f>IFERROR(CK8/FI8,"i.a.")</f>
        <v>1.8982142857142857E-2</v>
      </c>
      <c r="JK8" s="87" t="e">
        <f>(JP8-JQ8)/ABS(JQ8)</f>
        <v>#VALUE!</v>
      </c>
      <c r="JL8" s="87">
        <f>(JQ8-JR8)/ABS(JR8)</f>
        <v>-2.4561491675799053E-2</v>
      </c>
      <c r="JM8" s="87">
        <f>(JR8-JS8)/ABS(JS8)</f>
        <v>1.0907459964666986E-2</v>
      </c>
      <c r="JN8" s="87">
        <f>(JS8-JT8)/ABS(JT8)</f>
        <v>0.11722133217785244</v>
      </c>
      <c r="JO8" s="87">
        <f>(JT8-JU8)/ABS(JU8)</f>
        <v>-3.0755536424162994E-3</v>
      </c>
      <c r="JP8" s="85" t="str">
        <f>IFERROR(U8/EX8,"i.a")</f>
        <v>i.a</v>
      </c>
      <c r="JQ8" s="85">
        <f>IFERROR(V8/EY8,"i.a")</f>
        <v>1.3984243697478993</v>
      </c>
      <c r="JR8" s="85">
        <f>IFERROR(W8/EZ8,"i.a")</f>
        <v>1.4336366237482117</v>
      </c>
      <c r="JS8" s="85">
        <f>IFERROR(X8/FA8,"i.a")</f>
        <v>1.418168012924071</v>
      </c>
      <c r="JT8" s="85">
        <f>IFERROR(Y8/FB8,"i.a")</f>
        <v>1.2693706896551724</v>
      </c>
      <c r="JU8" s="85">
        <f>IFERROR(Z8/FC8,"i.a")</f>
        <v>1.2732867513611617</v>
      </c>
      <c r="JV8" s="85">
        <f>IFERROR(AA8/FD8,"i.a")</f>
        <v>1.2307696526508227</v>
      </c>
      <c r="JW8" s="85">
        <f>IFERROR(AB8/FE8,"i.a")</f>
        <v>1.2508198874296435</v>
      </c>
      <c r="JX8" s="85">
        <f>IFERROR(AC8/FF8,"i.a")</f>
        <v>1.3546762114537445</v>
      </c>
      <c r="JY8" s="85">
        <f>IFERROR(AD8/FG8,"i.a")</f>
        <v>1.3281513157894735</v>
      </c>
      <c r="JZ8" s="85">
        <f>IFERROR(AE8/FH8,"i.a")</f>
        <v>1.3334643628509719</v>
      </c>
      <c r="KA8" s="218">
        <f>IFERROR(AF8/FI8,"i.a")</f>
        <v>1.3511629464285715</v>
      </c>
      <c r="KB8" s="7"/>
      <c r="KC8" s="7"/>
      <c r="KD8" s="22"/>
      <c r="KE8" s="22"/>
      <c r="KF8" s="22"/>
      <c r="KG8" s="22"/>
    </row>
    <row r="9" spans="1:293" s="11" customFormat="1" ht="15.75" customHeight="1" x14ac:dyDescent="0.25">
      <c r="A9" s="104" t="s">
        <v>676</v>
      </c>
      <c r="B9" s="167">
        <v>33157673</v>
      </c>
      <c r="C9" s="72" t="s">
        <v>59</v>
      </c>
      <c r="D9" s="72" t="s">
        <v>749</v>
      </c>
      <c r="E9" s="73">
        <v>494100</v>
      </c>
      <c r="F9" s="73"/>
      <c r="G9" s="72"/>
      <c r="H9" s="74">
        <v>45385</v>
      </c>
      <c r="I9" s="72"/>
      <c r="J9" s="72" t="s">
        <v>51</v>
      </c>
      <c r="K9" s="72" t="s">
        <v>51</v>
      </c>
      <c r="L9" s="72" t="s">
        <v>51</v>
      </c>
      <c r="M9" s="72" t="s">
        <v>51</v>
      </c>
      <c r="N9" s="168" t="e">
        <f>U9/V9-1</f>
        <v>#DIV/0!</v>
      </c>
      <c r="O9" s="168" t="e">
        <f>V9/W9-1</f>
        <v>#DIV/0!</v>
      </c>
      <c r="P9" s="168" t="e">
        <f>W9/X9-1</f>
        <v>#DIV/0!</v>
      </c>
      <c r="Q9" s="168" t="e">
        <f>X9/Y9-1</f>
        <v>#DIV/0!</v>
      </c>
      <c r="R9" s="168" t="e">
        <f>Y9/Z9-1</f>
        <v>#DIV/0!</v>
      </c>
      <c r="S9" s="233">
        <f>U9-V9</f>
        <v>0</v>
      </c>
      <c r="T9" s="233">
        <f>V9-W9</f>
        <v>0</v>
      </c>
      <c r="U9" s="79"/>
      <c r="V9" s="79"/>
      <c r="W9" s="79"/>
      <c r="X9" s="79"/>
      <c r="Y9" s="79"/>
      <c r="Z9" s="79"/>
      <c r="AA9" s="79"/>
      <c r="AB9" s="79"/>
      <c r="AC9" s="79"/>
      <c r="AD9" s="79"/>
      <c r="AE9" s="79"/>
      <c r="AF9" s="79"/>
      <c r="AG9" s="86">
        <f>(AN9-AO9)/ABS(AO9)</f>
        <v>-1</v>
      </c>
      <c r="AH9" s="86">
        <f>(AO9-AP9)/ABS(AP9)</f>
        <v>2.9178703419782771E-2</v>
      </c>
      <c r="AI9" s="86">
        <f>(AP9-AQ9)/ABS(AQ9)</f>
        <v>0.14316550744423737</v>
      </c>
      <c r="AJ9" s="86">
        <f>(AQ9-AR9)/ABS(AR9)</f>
        <v>0.25723099761092949</v>
      </c>
      <c r="AK9" s="86">
        <f>(AR9-AS9)/ABS(AS9)</f>
        <v>0.24091183835592772</v>
      </c>
      <c r="AL9" s="233">
        <f>AO9-AP9</f>
        <v>1.8079999999999998</v>
      </c>
      <c r="AM9" s="233">
        <f>AP9-AQ9</f>
        <v>7.759999999999998</v>
      </c>
      <c r="AN9" s="148"/>
      <c r="AO9" s="148">
        <v>63.771000000000001</v>
      </c>
      <c r="AP9" s="148">
        <v>61.963000000000001</v>
      </c>
      <c r="AQ9" s="148">
        <v>54.203000000000003</v>
      </c>
      <c r="AR9" s="148">
        <v>43.113</v>
      </c>
      <c r="AS9" s="148">
        <v>34.743000000000002</v>
      </c>
      <c r="AT9" s="148">
        <v>32.566000000000003</v>
      </c>
      <c r="AU9" s="148">
        <v>31.053000000000001</v>
      </c>
      <c r="AV9" s="148">
        <v>24.224</v>
      </c>
      <c r="AW9" s="148">
        <v>22.038</v>
      </c>
      <c r="AX9" s="148">
        <v>20.189</v>
      </c>
      <c r="AY9" s="148">
        <v>19.437999999999999</v>
      </c>
      <c r="AZ9" s="86">
        <f>(BG9-BH9)/ABS(BH9)</f>
        <v>-1</v>
      </c>
      <c r="BA9" s="86">
        <f>(BH9-BI9)/ABS(BI9)</f>
        <v>-0.35120470847894064</v>
      </c>
      <c r="BB9" s="86">
        <f>(BI9-BJ9)/ABS(BJ9)</f>
        <v>0.28747336017049502</v>
      </c>
      <c r="BC9" s="86">
        <f>(BJ9-BK9)/ABS(BK9)</f>
        <v>0.10898109243697481</v>
      </c>
      <c r="BD9" s="86">
        <f>(BK9-BL9)/ABS(BL9)</f>
        <v>1.6854724964739067</v>
      </c>
      <c r="BE9" s="233">
        <f>BG9-BH9</f>
        <v>-7.0549999999999997</v>
      </c>
      <c r="BF9" s="233">
        <f>BH9-BI9</f>
        <v>-3.8190000000000008</v>
      </c>
      <c r="BG9" s="148"/>
      <c r="BH9" s="148">
        <v>7.0549999999999997</v>
      </c>
      <c r="BI9" s="148">
        <v>10.874000000000001</v>
      </c>
      <c r="BJ9" s="148">
        <v>8.4459999999999997</v>
      </c>
      <c r="BK9" s="148">
        <v>7.6159999999999997</v>
      </c>
      <c r="BL9" s="148">
        <v>2.8359999999999999</v>
      </c>
      <c r="BM9" s="148">
        <v>1.891</v>
      </c>
      <c r="BN9" s="148">
        <v>3.169</v>
      </c>
      <c r="BO9" s="148">
        <v>0.67300000000000004</v>
      </c>
      <c r="BP9" s="148">
        <v>2.847</v>
      </c>
      <c r="BQ9" s="148">
        <v>1.351</v>
      </c>
      <c r="BR9" s="148">
        <v>2.1389999999999998</v>
      </c>
      <c r="BS9" s="86">
        <f>(BZ9-CA9)/ABS(CA9)</f>
        <v>-1</v>
      </c>
      <c r="BT9" s="86">
        <f>(CA9-CB9)/ABS(CB9)</f>
        <v>-0.46881741517944697</v>
      </c>
      <c r="BU9" s="86">
        <f>(CB9-CC9)/ABS(CC9)</f>
        <v>0.31029166131311831</v>
      </c>
      <c r="BV9" s="86">
        <f>(CC9-CD9)/ABS(CD9)</f>
        <v>0.10868945868945881</v>
      </c>
      <c r="BW9" s="86">
        <f>(CD9-CE9)/ABS(CE9)</f>
        <v>2.3831325301204815</v>
      </c>
      <c r="BX9" s="233">
        <f>BZ9-CA9</f>
        <v>-5.4169999999999998</v>
      </c>
      <c r="BY9" s="233">
        <f>CA9-CB9</f>
        <v>-4.7810000000000006</v>
      </c>
      <c r="BZ9" s="148"/>
      <c r="CA9" s="148">
        <v>5.4169999999999998</v>
      </c>
      <c r="CB9" s="148">
        <v>10.198</v>
      </c>
      <c r="CC9" s="148">
        <v>7.7830000000000004</v>
      </c>
      <c r="CD9" s="148">
        <v>7.02</v>
      </c>
      <c r="CE9" s="148">
        <v>2.0750000000000002</v>
      </c>
      <c r="CF9" s="148">
        <v>1.143</v>
      </c>
      <c r="CG9" s="148">
        <v>2.3809999999999998</v>
      </c>
      <c r="CH9" s="148">
        <v>1.137</v>
      </c>
      <c r="CI9" s="148">
        <v>1.028</v>
      </c>
      <c r="CJ9" s="148">
        <v>0.36199999999999999</v>
      </c>
      <c r="CK9" s="148">
        <v>0.50700000000000001</v>
      </c>
      <c r="CL9" s="87">
        <f>(CS9-CT9)/ABS(CT9)</f>
        <v>-1</v>
      </c>
      <c r="CM9" s="87">
        <f>(CT9-CU9)/ABS(CU9)</f>
        <v>-0.47229987293519698</v>
      </c>
      <c r="CN9" s="87">
        <f>(CU9-CV9)/ABS(CV9)</f>
        <v>0.33843537414965991</v>
      </c>
      <c r="CO9" s="87">
        <f>(CV9-CW9)/ABS(CW9)</f>
        <v>8.587257617728529E-2</v>
      </c>
      <c r="CP9" s="87">
        <f>(CW9-CX9)/ABS(CX9)</f>
        <v>2.5025873221216037</v>
      </c>
      <c r="CQ9" s="233">
        <f>CS9-CT9</f>
        <v>-4.1529999999999996</v>
      </c>
      <c r="CR9" s="233">
        <f>CT9-CU9</f>
        <v>-3.7170000000000005</v>
      </c>
      <c r="CS9" s="149"/>
      <c r="CT9" s="149">
        <v>4.1529999999999996</v>
      </c>
      <c r="CU9" s="149">
        <v>7.87</v>
      </c>
      <c r="CV9" s="149">
        <v>5.88</v>
      </c>
      <c r="CW9" s="149">
        <v>5.415</v>
      </c>
      <c r="CX9" s="149">
        <v>1.546</v>
      </c>
      <c r="CY9" s="149">
        <v>0.81699999999999995</v>
      </c>
      <c r="CZ9" s="149">
        <v>1.794</v>
      </c>
      <c r="DA9" s="149">
        <v>0.85699999999999998</v>
      </c>
      <c r="DB9" s="149">
        <v>0.76300000000000001</v>
      </c>
      <c r="DC9" s="149">
        <v>0.21</v>
      </c>
      <c r="DD9" s="149">
        <v>0.33400000000000002</v>
      </c>
      <c r="DE9" s="86">
        <f>(DL9-DM9)/ABS(DM9)</f>
        <v>-1</v>
      </c>
      <c r="DF9" s="86">
        <f>(DM9-DN9)/ABS(DN9)</f>
        <v>-8.1841545551223027E-2</v>
      </c>
      <c r="DG9" s="86">
        <f>(DN9-DO9)/ABS(DO9)</f>
        <v>0.53555147308974638</v>
      </c>
      <c r="DH9" s="86">
        <f>(DO9-DP9)/ABS(DP9)</f>
        <v>0.14739636193301586</v>
      </c>
      <c r="DI9" s="86">
        <f>(DP9-DQ9)/ABS(DQ9)</f>
        <v>0.63296787353391115</v>
      </c>
      <c r="DJ9" s="233">
        <f>DL9-DM9</f>
        <v>-20.721</v>
      </c>
      <c r="DK9" s="233">
        <f>DM9-DN9</f>
        <v>-1.8470000000000013</v>
      </c>
      <c r="DL9" s="149"/>
      <c r="DM9" s="149">
        <v>20.721</v>
      </c>
      <c r="DN9" s="149">
        <v>22.568000000000001</v>
      </c>
      <c r="DO9" s="149">
        <v>14.696999999999999</v>
      </c>
      <c r="DP9" s="149">
        <v>12.808999999999999</v>
      </c>
      <c r="DQ9" s="149">
        <v>7.8440000000000003</v>
      </c>
      <c r="DR9" s="149">
        <v>6.5970000000000004</v>
      </c>
      <c r="DS9" s="149">
        <v>6.08</v>
      </c>
      <c r="DT9" s="149">
        <v>4.5860000000000003</v>
      </c>
      <c r="DU9" s="149">
        <v>4.0289999999999999</v>
      </c>
      <c r="DV9" s="149">
        <v>3.2650000000000001</v>
      </c>
      <c r="DW9" s="149">
        <v>3.0550000000000002</v>
      </c>
      <c r="DX9" s="86">
        <f>EE9/EF9-1</f>
        <v>-1</v>
      </c>
      <c r="DY9" s="86">
        <f>EF9/EG9-1</f>
        <v>3.0206855874959526E-2</v>
      </c>
      <c r="DZ9" s="86">
        <f>EG9/EH9-1</f>
        <v>0.12281614632608018</v>
      </c>
      <c r="EA9" s="86">
        <f>EH9/EI9-1</f>
        <v>0.18953390227890843</v>
      </c>
      <c r="EB9" s="86">
        <f>EI9/EJ9-1</f>
        <v>0.18821038555827951</v>
      </c>
      <c r="EC9" s="233">
        <f>EE9-EF9</f>
        <v>-73.36</v>
      </c>
      <c r="ED9" s="233">
        <f>EF9-EG9</f>
        <v>2.1509999999999962</v>
      </c>
      <c r="EE9" s="80"/>
      <c r="EF9" s="80">
        <v>73.36</v>
      </c>
      <c r="EG9" s="80">
        <v>71.209000000000003</v>
      </c>
      <c r="EH9" s="80">
        <v>63.42</v>
      </c>
      <c r="EI9" s="80">
        <v>53.314999999999998</v>
      </c>
      <c r="EJ9" s="80">
        <v>44.87</v>
      </c>
      <c r="EK9" s="80">
        <v>42.469000000000001</v>
      </c>
      <c r="EL9" s="80">
        <v>35.481999999999999</v>
      </c>
      <c r="EM9" s="80">
        <v>28.882999999999999</v>
      </c>
      <c r="EN9" s="80">
        <v>23.803999999999998</v>
      </c>
      <c r="EO9" s="80">
        <v>26.466000000000001</v>
      </c>
      <c r="EP9" s="80">
        <v>24.530999999999999</v>
      </c>
      <c r="EQ9" s="86">
        <f>EX9/EY9-1</f>
        <v>-1</v>
      </c>
      <c r="ER9" s="86">
        <f>EY9/EZ9-1</f>
        <v>7.575757575757569E-2</v>
      </c>
      <c r="ES9" s="86">
        <f>EZ9/FA9-1</f>
        <v>6.4516129032258007E-2</v>
      </c>
      <c r="ET9" s="86">
        <f>FA9/FB9-1</f>
        <v>0.16981132075471694</v>
      </c>
      <c r="EU9" s="86">
        <f>FB9/FC9-1</f>
        <v>3.9215686274509887E-2</v>
      </c>
      <c r="EV9" s="233">
        <f>EX9-EY9</f>
        <v>-71</v>
      </c>
      <c r="EW9" s="233">
        <f>EY9-EZ9</f>
        <v>5</v>
      </c>
      <c r="EX9" s="92"/>
      <c r="EY9" s="92">
        <v>71</v>
      </c>
      <c r="EZ9" s="92">
        <v>66</v>
      </c>
      <c r="FA9" s="92">
        <v>62</v>
      </c>
      <c r="FB9" s="92">
        <v>53</v>
      </c>
      <c r="FC9" s="92">
        <v>51</v>
      </c>
      <c r="FD9" s="92">
        <v>49</v>
      </c>
      <c r="FE9" s="92">
        <v>44</v>
      </c>
      <c r="FF9" s="92">
        <v>42</v>
      </c>
      <c r="FG9" s="92"/>
      <c r="FH9" s="92"/>
      <c r="FI9" s="92"/>
      <c r="FJ9" s="78"/>
      <c r="FK9" s="78" t="s">
        <v>387</v>
      </c>
      <c r="FL9" s="76">
        <v>7000</v>
      </c>
      <c r="FM9" s="78" t="s">
        <v>77</v>
      </c>
      <c r="FN9" s="78" t="s">
        <v>63</v>
      </c>
      <c r="FO9" s="175">
        <f>(FT9-FU9)/ABS(FU9)</f>
        <v>-1</v>
      </c>
      <c r="FP9" s="175">
        <f>(FU9-FV9)/ABS(FV9)</f>
        <v>-0.54273559048862519</v>
      </c>
      <c r="FQ9" s="175">
        <f>(FV9-FW9)/ABS(FW9)</f>
        <v>-3.2848988700425755E-2</v>
      </c>
      <c r="FR9" s="175">
        <f>(FW9-FX9)/ABS(FX9)</f>
        <v>-0.16753568711141609</v>
      </c>
      <c r="FS9" s="175">
        <f>(FX9-FY9)/ABS(FY9)</f>
        <v>1.3655554576802342</v>
      </c>
      <c r="FT9" s="87">
        <f>IFERROR(BZ9/MAX(AVERAGE(DL9:DM9),0),"Negativ EK")</f>
        <v>0</v>
      </c>
      <c r="FU9" s="87">
        <f>IFERROR(CA9/MAX(AVERAGE(DM9:DN9),0),"Negativ EK")</f>
        <v>0.25027143154150011</v>
      </c>
      <c r="FV9" s="87">
        <f>IFERROR(CB9/MAX(AVERAGE(DN9:DO9),0),"Negativ EK")</f>
        <v>0.54732322554675972</v>
      </c>
      <c r="FW9" s="87">
        <f>IFERROR(CC9/MAX(AVERAGE(DO9:DP9),0),"Negativ EK")</f>
        <v>0.56591289173271286</v>
      </c>
      <c r="FX9" s="87">
        <f>IFERROR(CD9/MAX(AVERAGE(DP9:DQ9),0),"Negativ EK")</f>
        <v>0.67980438677189758</v>
      </c>
      <c r="FY9" s="87">
        <f>IFERROR(CE9/MAX(AVERAGE(DQ9:DR9),0),"Negativ EK")</f>
        <v>0.28737622048334605</v>
      </c>
      <c r="FZ9" s="87">
        <f>IFERROR(CF9/MAX(AVERAGE(DR9:DS9),0),"Negativ EK")</f>
        <v>0.18032657568825433</v>
      </c>
      <c r="GA9" s="87">
        <f>IFERROR(CG9/MAX(AVERAGE(DS9:DT9),0),"Negativ EK")</f>
        <v>0.44646540408775542</v>
      </c>
      <c r="GB9" s="87">
        <f>IFERROR(CH9/MAX(AVERAGE(DT9:DU9),0),"Negativ EK")</f>
        <v>0.26395821242019735</v>
      </c>
      <c r="GC9" s="87">
        <f>IFERROR(CI9/MAX(AVERAGE(DU9:DV9),0),"Negativ EK")</f>
        <v>0.28187551412119549</v>
      </c>
      <c r="GD9" s="87">
        <f>IFERROR(CJ9/MAX(AVERAGE(DV9:DW9),0),"Negativ EK")</f>
        <v>0.11455696202531644</v>
      </c>
      <c r="GE9" s="87">
        <f>(GJ9-GK9)/ABS(GK9)</f>
        <v>-1</v>
      </c>
      <c r="GF9" s="87">
        <f>(GK9-GL9)/ABS(GL9)</f>
        <v>-0.3958133396358231</v>
      </c>
      <c r="GG9" s="87">
        <f>(GL9-GM9)/ABS(GM9)</f>
        <v>0.11635088056438608</v>
      </c>
      <c r="GH9" s="87">
        <f>(GM9-GN9)/ABS(GN9)</f>
        <v>-6.7243683891511849E-2</v>
      </c>
      <c r="GI9" s="87">
        <f>(GN9-GO9)/ABS(GO9)</f>
        <v>1.3888219419415853</v>
      </c>
      <c r="GJ9" s="87">
        <f>IFERROR(BG9/AVERAGE(EE9:EF9),"i.a")</f>
        <v>0</v>
      </c>
      <c r="GK9" s="87">
        <f>IFERROR(BH9/AVERAGE(EF9:EG9),"i.a")</f>
        <v>9.7600453762563183E-2</v>
      </c>
      <c r="GL9" s="87">
        <f>IFERROR(BI9/AVERAGE(EG9:EH9),"i.a")</f>
        <v>0.16154023278788374</v>
      </c>
      <c r="GM9" s="87">
        <f>IFERROR(BJ9/AVERAGE(EH9:EI9),"i.a")</f>
        <v>0.14470381633614596</v>
      </c>
      <c r="GN9" s="87">
        <f>IFERROR(BK9/AVERAGE(EI9:EJ9),"i.a")</f>
        <v>0.1551357131944798</v>
      </c>
      <c r="GO9" s="87">
        <f>IFERROR(BL9/AVERAGE(EJ9:EK9),"i.a")</f>
        <v>6.4942351068823775E-2</v>
      </c>
      <c r="GP9" s="87">
        <f>IFERROR(BM9/AVERAGE(EK9:EL9),"i.a")</f>
        <v>4.8517658529075962E-2</v>
      </c>
      <c r="GQ9" s="87">
        <f>IFERROR(BN9/AVERAGE(EL9:EM9),"i.a")</f>
        <v>9.8469665190709252E-2</v>
      </c>
      <c r="GR9" s="87">
        <f>IFERROR(BO9/AVERAGE(EM9:EN9),"i.a")</f>
        <v>2.5547098904853193E-2</v>
      </c>
      <c r="GS9" s="87">
        <f>IFERROR(BP9/AVERAGE(EN9:EO9),"i.a")</f>
        <v>0.11326835090511241</v>
      </c>
      <c r="GT9" s="87">
        <f>IFERROR(BQ9/AVERAGE(EO9:EP9),"i.a")</f>
        <v>5.2983508833852971E-2</v>
      </c>
      <c r="GU9" s="217" t="e">
        <f>(GZ9-HA9)/ABS(HA9)</f>
        <v>#VALUE!</v>
      </c>
      <c r="GV9" s="87">
        <f>(HA9-HB9)/ABS(HB9)</f>
        <v>-0.10876301277476884</v>
      </c>
      <c r="GW9" s="87">
        <f>(HB9-HC9)/ABS(HC9)</f>
        <v>0.36758941177873183</v>
      </c>
      <c r="GX9" s="87">
        <f>(HC9-HD9)/ABS(HD9)</f>
        <v>-3.5423572430483496E-2</v>
      </c>
      <c r="GY9" s="87">
        <f>(HD9-HE9)/ABS(HE9)</f>
        <v>0.37430870271905825</v>
      </c>
      <c r="GZ9" s="87" t="str">
        <f>IFERROR(DL9/EE9,"i.a.")</f>
        <v>i.a.</v>
      </c>
      <c r="HA9" s="87">
        <f>IFERROR(DM9/EF9,"i.a.")</f>
        <v>0.28245637949836422</v>
      </c>
      <c r="HB9" s="87">
        <f>IFERROR(DN9/EG9,"i.a.")</f>
        <v>0.31692623123481584</v>
      </c>
      <c r="HC9" s="87">
        <f>IFERROR(DO9/EH9,"i.a.")</f>
        <v>0.23174077578051086</v>
      </c>
      <c r="HD9" s="87">
        <f>IFERROR(DP9/EI9,"i.a.")</f>
        <v>0.24025133639688642</v>
      </c>
      <c r="HE9" s="87">
        <f>IFERROR(DQ9/EJ9,"i.a.")</f>
        <v>0.17481613550256297</v>
      </c>
      <c r="HF9" s="87">
        <f>IFERROR(DR9/EK9,"i.a.")</f>
        <v>0.15533683392592243</v>
      </c>
      <c r="HG9" s="87">
        <f>IFERROR(DS9/EL9,"i.a.")</f>
        <v>0.17135448960036076</v>
      </c>
      <c r="HH9" s="87">
        <f>IFERROR(DT9/EM9,"i.a.")</f>
        <v>0.15877852023681752</v>
      </c>
      <c r="HI9" s="87">
        <f>IFERROR(DU9/EN9,"i.a.")</f>
        <v>0.16925726768610319</v>
      </c>
      <c r="HJ9" s="87">
        <f>IFERROR(DV9/EO9,"i.a.")</f>
        <v>0.12336582785460591</v>
      </c>
      <c r="HK9" s="87">
        <f>IFERROR(DW9/EP9,"i.a.")</f>
        <v>0.12453630100688926</v>
      </c>
      <c r="HL9" s="217" t="e">
        <f>(HQ9-HR9)/ABS(HR9)</f>
        <v>#VALUE!</v>
      </c>
      <c r="HM9" s="87" t="e">
        <f>(HR9-HS9)/ABS(HS9)</f>
        <v>#VALUE!</v>
      </c>
      <c r="HN9" s="87" t="e">
        <f>(HS9-HT9)/ABS(HT9)</f>
        <v>#VALUE!</v>
      </c>
      <c r="HO9" s="87" t="e">
        <f>(HT9-HU9)/ABS(HU9)</f>
        <v>#VALUE!</v>
      </c>
      <c r="HP9" s="87" t="e">
        <f>(HU9-HV9)/ABS(HV9)</f>
        <v>#VALUE!</v>
      </c>
      <c r="HQ9" s="87" t="str">
        <f>IFERROR(BG9/U9,"i.a")</f>
        <v>i.a</v>
      </c>
      <c r="HR9" s="87" t="str">
        <f>IFERROR(BH9/V9,"i.a")</f>
        <v>i.a</v>
      </c>
      <c r="HS9" s="87" t="str">
        <f>IFERROR(BI9/W9,"i.a")</f>
        <v>i.a</v>
      </c>
      <c r="HT9" s="87" t="str">
        <f>IFERROR(BJ9/X9,"i.a")</f>
        <v>i.a</v>
      </c>
      <c r="HU9" s="87" t="str">
        <f>IFERROR(BK9/Y9,"i.a")</f>
        <v>i.a</v>
      </c>
      <c r="HV9" s="87" t="str">
        <f>IFERROR(BL9/Z9,"i.a")</f>
        <v>i.a</v>
      </c>
      <c r="HW9" s="87" t="str">
        <f>IFERROR(BM9/AA9,"i.a")</f>
        <v>i.a</v>
      </c>
      <c r="HX9" s="87" t="str">
        <f>IFERROR(BN9/AB9,"i.a")</f>
        <v>i.a</v>
      </c>
      <c r="HY9" s="87" t="str">
        <f>IFERROR(BO9/AC9,"i.a")</f>
        <v>i.a</v>
      </c>
      <c r="HZ9" s="87" t="str">
        <f>IFERROR(BP9/AD9,"i.a")</f>
        <v>i.a</v>
      </c>
      <c r="IA9" s="87" t="str">
        <f>IFERROR(BQ9/AE9,"i.a")</f>
        <v>i.a</v>
      </c>
      <c r="IB9" s="87" t="str">
        <f>IFERROR(BR9/AF9,"i.a")</f>
        <v>i.a</v>
      </c>
      <c r="IC9" s="87" t="e">
        <f>(IH9-II9)/ABS(II9)</f>
        <v>#VALUE!</v>
      </c>
      <c r="ID9" s="87" t="e">
        <f>(II9-IJ9)/ABS(IJ9)</f>
        <v>#VALUE!</v>
      </c>
      <c r="IE9" s="87" t="e">
        <f>(IJ9-IK9)/ABS(IK9)</f>
        <v>#VALUE!</v>
      </c>
      <c r="IF9" s="87" t="e">
        <f>(IK9-IL9)/ABS(IL9)</f>
        <v>#VALUE!</v>
      </c>
      <c r="IG9" s="87" t="e">
        <f>(IL9-IM9)/ABS(IM9)</f>
        <v>#VALUE!</v>
      </c>
      <c r="IH9" s="87" t="str">
        <f>IFERROR(BZ9/U9,"i.a")</f>
        <v>i.a</v>
      </c>
      <c r="II9" s="87" t="str">
        <f>IFERROR(CA9/V9,"i.a")</f>
        <v>i.a</v>
      </c>
      <c r="IJ9" s="87" t="str">
        <f>IFERROR(CB9/W9,"i.a")</f>
        <v>i.a</v>
      </c>
      <c r="IK9" s="87" t="str">
        <f>IFERROR(CC9/X9,"i.a")</f>
        <v>i.a</v>
      </c>
      <c r="IL9" s="87" t="str">
        <f>IFERROR(CD9/Y9,"i.a")</f>
        <v>i.a</v>
      </c>
      <c r="IM9" s="87" t="str">
        <f>IFERROR(CE9/Z9,"i.a")</f>
        <v>i.a</v>
      </c>
      <c r="IN9" s="87" t="str">
        <f>IFERROR(CF9/AA9,"i.a")</f>
        <v>i.a</v>
      </c>
      <c r="IO9" s="87" t="str">
        <f>IFERROR(CG9/AB9,"i.a")</f>
        <v>i.a</v>
      </c>
      <c r="IP9" s="87" t="str">
        <f>IFERROR(CH9/AC9,"i.a")</f>
        <v>i.a</v>
      </c>
      <c r="IQ9" s="87" t="str">
        <f>IFERROR(CI9/AD9,"i.a")</f>
        <v>i.a</v>
      </c>
      <c r="IR9" s="87" t="str">
        <f>IFERROR(CJ9/AE9,"i.a")</f>
        <v>i.a</v>
      </c>
      <c r="IS9" s="87" t="str">
        <f>IFERROR(CK9/AF9,"i.a")</f>
        <v>i.a</v>
      </c>
      <c r="IT9" s="87" t="e">
        <f>(IY9-IZ9)/ABS(IZ9)</f>
        <v>#VALUE!</v>
      </c>
      <c r="IU9" s="87">
        <f>(IZ9-JA9)/ABS(JA9)</f>
        <v>-0.50622463946258456</v>
      </c>
      <c r="IV9" s="87">
        <f>(JA9-JB9)/ABS(JB9)</f>
        <v>0.23088004547595978</v>
      </c>
      <c r="IW9" s="87">
        <f>(JB9-JC9)/ABS(JC9)</f>
        <v>-5.2249333700946567E-2</v>
      </c>
      <c r="IX9" s="87">
        <f>(JC9-JD9)/ABS(JD9)</f>
        <v>2.255467151625369</v>
      </c>
      <c r="IY9" s="88" t="str">
        <f>IFERROR(BZ9/EX9,"i.a.")</f>
        <v>i.a.</v>
      </c>
      <c r="IZ9" s="88">
        <f>IFERROR(CA9/EY9,"i.a.")</f>
        <v>7.6295774647887324E-2</v>
      </c>
      <c r="JA9" s="88">
        <f>IFERROR(CB9/EZ9,"i.a.")</f>
        <v>0.15451515151515152</v>
      </c>
      <c r="JB9" s="88">
        <f>IFERROR(CC9/FA9,"i.a.")</f>
        <v>0.12553225806451612</v>
      </c>
      <c r="JC9" s="88">
        <f>IFERROR(CD9/FB9,"i.a.")</f>
        <v>0.13245283018867923</v>
      </c>
      <c r="JD9" s="88">
        <f>IFERROR(CE9/FC9,"i.a.")</f>
        <v>4.0686274509803923E-2</v>
      </c>
      <c r="JE9" s="88">
        <f>IFERROR(CF9/FD9,"i.a.")</f>
        <v>2.3326530612244899E-2</v>
      </c>
      <c r="JF9" s="88">
        <f>IFERROR(CG9/FE9,"i.a.")</f>
        <v>5.4113636363636357E-2</v>
      </c>
      <c r="JG9" s="88">
        <f>IFERROR(CH9/FF9,"i.a.")</f>
        <v>2.7071428571428573E-2</v>
      </c>
      <c r="JH9" s="88" t="str">
        <f>IFERROR(CI9/FG9,"i.a.")</f>
        <v>i.a.</v>
      </c>
      <c r="JI9" s="88" t="str">
        <f>IFERROR(CJ9/FH9,"i.a.")</f>
        <v>i.a.</v>
      </c>
      <c r="JJ9" s="88" t="str">
        <f>IFERROR(CK9/FI9,"i.a.")</f>
        <v>i.a.</v>
      </c>
      <c r="JK9" s="87" t="e">
        <f>(JP9-JQ9)/ABS(JQ9)</f>
        <v>#VALUE!</v>
      </c>
      <c r="JL9" s="87" t="e">
        <f>(JQ9-JR9)/ABS(JR9)</f>
        <v>#DIV/0!</v>
      </c>
      <c r="JM9" s="87" t="e">
        <f>(JR9-JS9)/ABS(JS9)</f>
        <v>#DIV/0!</v>
      </c>
      <c r="JN9" s="87" t="e">
        <f>(JS9-JT9)/ABS(JT9)</f>
        <v>#DIV/0!</v>
      </c>
      <c r="JO9" s="87" t="e">
        <f>(JT9-JU9)/ABS(JU9)</f>
        <v>#DIV/0!</v>
      </c>
      <c r="JP9" s="85" t="str">
        <f>IFERROR(U9/EX9,"i.a")</f>
        <v>i.a</v>
      </c>
      <c r="JQ9" s="85">
        <f>IFERROR(V9/EY9,"i.a")</f>
        <v>0</v>
      </c>
      <c r="JR9" s="85">
        <f>IFERROR(W9/EZ9,"i.a")</f>
        <v>0</v>
      </c>
      <c r="JS9" s="85">
        <f>IFERROR(X9/FA9,"i.a")</f>
        <v>0</v>
      </c>
      <c r="JT9" s="85">
        <f>IFERROR(Y9/FB9,"i.a")</f>
        <v>0</v>
      </c>
      <c r="JU9" s="85">
        <f>IFERROR(Z9/FC9,"i.a")</f>
        <v>0</v>
      </c>
      <c r="JV9" s="85">
        <f>IFERROR(AA9/FD9,"i.a")</f>
        <v>0</v>
      </c>
      <c r="JW9" s="85">
        <f>IFERROR(AB9/FE9,"i.a")</f>
        <v>0</v>
      </c>
      <c r="JX9" s="85">
        <f>IFERROR(AC9/FF9,"i.a")</f>
        <v>0</v>
      </c>
      <c r="JY9" s="85" t="str">
        <f>IFERROR(AD9/FG9,"i.a")</f>
        <v>i.a</v>
      </c>
      <c r="JZ9" s="85" t="str">
        <f>IFERROR(AE9/FH9,"i.a")</f>
        <v>i.a</v>
      </c>
      <c r="KA9" s="218" t="str">
        <f>IFERROR(AF9/FI9,"i.a")</f>
        <v>i.a</v>
      </c>
      <c r="KB9" s="7"/>
      <c r="KC9" s="7"/>
      <c r="KD9" s="22"/>
      <c r="KE9" s="22"/>
      <c r="KF9" s="22"/>
      <c r="KG9" s="22"/>
    </row>
    <row r="10" spans="1:293" s="11" customFormat="1" ht="15.75" customHeight="1" x14ac:dyDescent="0.25">
      <c r="A10" s="104" t="s">
        <v>68</v>
      </c>
      <c r="B10" s="167">
        <v>15129506</v>
      </c>
      <c r="C10" s="72" t="s">
        <v>55</v>
      </c>
      <c r="D10" s="72" t="s">
        <v>748</v>
      </c>
      <c r="E10" s="73">
        <v>522920</v>
      </c>
      <c r="F10" s="73"/>
      <c r="G10" s="72"/>
      <c r="H10" s="77">
        <v>45461</v>
      </c>
      <c r="I10" s="72"/>
      <c r="J10" s="72" t="s">
        <v>51</v>
      </c>
      <c r="K10" s="72" t="s">
        <v>51</v>
      </c>
      <c r="L10" s="72" t="s">
        <v>51</v>
      </c>
      <c r="M10" s="72" t="s">
        <v>51</v>
      </c>
      <c r="N10" s="168">
        <f>U10/V10-1</f>
        <v>-1</v>
      </c>
      <c r="O10" s="168">
        <f>V10/W10-1</f>
        <v>-0.25919043634941075</v>
      </c>
      <c r="P10" s="168">
        <f>W10/X10-1</f>
        <v>0.24742332304502934</v>
      </c>
      <c r="Q10" s="168">
        <f>X10/Y10-1</f>
        <v>0.47782521266739675</v>
      </c>
      <c r="R10" s="168">
        <f>Y10/Z10-1</f>
        <v>-5.8914448344277393E-2</v>
      </c>
      <c r="S10" s="233">
        <f>U10-V10</f>
        <v>-1037.729</v>
      </c>
      <c r="T10" s="233">
        <f>V10-W10</f>
        <v>-363.07500000000005</v>
      </c>
      <c r="U10" s="79"/>
      <c r="V10" s="79">
        <v>1037.729</v>
      </c>
      <c r="W10" s="79">
        <v>1400.8040000000001</v>
      </c>
      <c r="X10" s="79">
        <v>1122.9580000000001</v>
      </c>
      <c r="Y10" s="79">
        <v>759.87199999999996</v>
      </c>
      <c r="Z10" s="79">
        <v>807.44200000000001</v>
      </c>
      <c r="AA10" s="79">
        <v>689.66</v>
      </c>
      <c r="AB10" s="79">
        <v>610.18200000000002</v>
      </c>
      <c r="AC10" s="79"/>
      <c r="AD10" s="79"/>
      <c r="AE10" s="79"/>
      <c r="AF10" s="79"/>
      <c r="AG10" s="86">
        <f>(AN10-AO10)/ABS(AO10)</f>
        <v>-1</v>
      </c>
      <c r="AH10" s="86">
        <f>(AO10-AP10)/ABS(AP10)</f>
        <v>-0.11826390770779294</v>
      </c>
      <c r="AI10" s="86">
        <f>(AP10-AQ10)/ABS(AQ10)</f>
        <v>0.26961736010419984</v>
      </c>
      <c r="AJ10" s="86">
        <f>(AQ10-AR10)/ABS(AR10)</f>
        <v>0.15218099188764472</v>
      </c>
      <c r="AK10" s="86">
        <f>(AR10-AS10)/ABS(AS10)</f>
        <v>7.4543988559779575E-2</v>
      </c>
      <c r="AL10" s="233">
        <f>AO10-AP10</f>
        <v>-24.438999999999993</v>
      </c>
      <c r="AM10" s="233">
        <f>AP10-AQ10</f>
        <v>43.883999999999986</v>
      </c>
      <c r="AN10" s="148"/>
      <c r="AO10" s="148">
        <v>182.209</v>
      </c>
      <c r="AP10" s="148">
        <v>206.648</v>
      </c>
      <c r="AQ10" s="148">
        <v>162.76400000000001</v>
      </c>
      <c r="AR10" s="148">
        <v>141.26599999999999</v>
      </c>
      <c r="AS10" s="148">
        <v>131.46600000000001</v>
      </c>
      <c r="AT10" s="148">
        <v>114.77500000000001</v>
      </c>
      <c r="AU10" s="148">
        <v>106.901</v>
      </c>
      <c r="AV10" s="148">
        <v>96.861999999999995</v>
      </c>
      <c r="AW10" s="148">
        <v>90.947000000000003</v>
      </c>
      <c r="AX10" s="148">
        <v>87.075999999999993</v>
      </c>
      <c r="AY10" s="148">
        <v>79.897000000000006</v>
      </c>
      <c r="AZ10" s="86">
        <f>(BG10-BH10)/ABS(BH10)</f>
        <v>-1</v>
      </c>
      <c r="BA10" s="86">
        <f>(BH10-BI10)/ABS(BI10)</f>
        <v>-0.46117995975002651</v>
      </c>
      <c r="BB10" s="86">
        <f>(BI10-BJ10)/ABS(BJ10)</f>
        <v>0.88713062597861214</v>
      </c>
      <c r="BC10" s="86">
        <f>(BJ10-BK10)/ABS(BK10)</f>
        <v>0.76414928004701721</v>
      </c>
      <c r="BD10" s="86">
        <f>(BK10-BL10)/ABS(BL10)</f>
        <v>0.27701891323926753</v>
      </c>
      <c r="BE10" s="233">
        <f>BG10-BH10</f>
        <v>-30.521999999999998</v>
      </c>
      <c r="BF10" s="233">
        <f>BH10-BI10</f>
        <v>-26.124000000000002</v>
      </c>
      <c r="BG10" s="148"/>
      <c r="BH10" s="148">
        <v>30.521999999999998</v>
      </c>
      <c r="BI10" s="148">
        <v>56.646000000000001</v>
      </c>
      <c r="BJ10" s="148">
        <v>30.016999999999999</v>
      </c>
      <c r="BK10" s="148">
        <v>17.015000000000001</v>
      </c>
      <c r="BL10" s="148">
        <v>13.324</v>
      </c>
      <c r="BM10" s="148">
        <v>19.024999999999999</v>
      </c>
      <c r="BN10" s="148">
        <v>15.91</v>
      </c>
      <c r="BO10" s="148">
        <v>12.76</v>
      </c>
      <c r="BP10" s="148">
        <v>10.754</v>
      </c>
      <c r="BQ10" s="148">
        <v>12.962999999999999</v>
      </c>
      <c r="BR10" s="148">
        <v>12.012</v>
      </c>
      <c r="BS10" s="86">
        <f>(BZ10-CA10)/ABS(CA10)</f>
        <v>-1</v>
      </c>
      <c r="BT10" s="86">
        <f>(CA10-CB10)/ABS(CB10)</f>
        <v>-0.52021366796676272</v>
      </c>
      <c r="BU10" s="86">
        <f>(CB10-CC10)/ABS(CC10)</f>
        <v>1.167935002389618</v>
      </c>
      <c r="BV10" s="86">
        <f>(CC10-CD10)/ABS(CD10)</f>
        <v>0.85710384379053728</v>
      </c>
      <c r="BW10" s="86">
        <f>(CD10-CE10)/ABS(CE10)</f>
        <v>0.2971130003542331</v>
      </c>
      <c r="BX10" s="233">
        <f>BZ10-CA10</f>
        <v>-28.292999999999999</v>
      </c>
      <c r="BY10" s="233">
        <f>CA10-CB10</f>
        <v>-30.677</v>
      </c>
      <c r="BZ10" s="148"/>
      <c r="CA10" s="148">
        <v>28.292999999999999</v>
      </c>
      <c r="CB10" s="148">
        <v>58.97</v>
      </c>
      <c r="CC10" s="148">
        <v>27.201000000000001</v>
      </c>
      <c r="CD10" s="148">
        <v>14.647</v>
      </c>
      <c r="CE10" s="148">
        <v>11.292</v>
      </c>
      <c r="CF10" s="148">
        <v>16.898</v>
      </c>
      <c r="CG10" s="148">
        <v>13.664999999999999</v>
      </c>
      <c r="CH10" s="148">
        <v>10.91</v>
      </c>
      <c r="CI10" s="148">
        <v>9.375</v>
      </c>
      <c r="CJ10" s="148">
        <v>11.29</v>
      </c>
      <c r="CK10" s="148">
        <v>10.632999999999999</v>
      </c>
      <c r="CL10" s="87">
        <f>(CS10-CT10)/ABS(CT10)</f>
        <v>-1</v>
      </c>
      <c r="CM10" s="87">
        <f>(CT10-CU10)/ABS(CU10)</f>
        <v>-0.51837921012138821</v>
      </c>
      <c r="CN10" s="87">
        <f>(CU10-CV10)/ABS(CV10)</f>
        <v>1.2471305767660761</v>
      </c>
      <c r="CO10" s="87">
        <f>(CV10-CW10)/ABS(CW10)</f>
        <v>0.83640532674839052</v>
      </c>
      <c r="CP10" s="87">
        <f>(CW10-CX10)/ABS(CX10)</f>
        <v>0.36977530804542158</v>
      </c>
      <c r="CQ10" s="233">
        <f>CS10-CT10</f>
        <v>-22.536000000000001</v>
      </c>
      <c r="CR10" s="233">
        <f>CT10-CU10</f>
        <v>-24.256</v>
      </c>
      <c r="CS10" s="149"/>
      <c r="CT10" s="149">
        <v>22.536000000000001</v>
      </c>
      <c r="CU10" s="149">
        <v>46.792000000000002</v>
      </c>
      <c r="CV10" s="149">
        <v>20.823</v>
      </c>
      <c r="CW10" s="149">
        <v>11.339</v>
      </c>
      <c r="CX10" s="149">
        <v>8.2780000000000005</v>
      </c>
      <c r="CY10" s="149">
        <v>13.247</v>
      </c>
      <c r="CZ10" s="149">
        <v>10.375999999999999</v>
      </c>
      <c r="DA10" s="149">
        <v>8.3480000000000008</v>
      </c>
      <c r="DB10" s="149">
        <v>6.9379999999999997</v>
      </c>
      <c r="DC10" s="149">
        <v>8.5030000000000001</v>
      </c>
      <c r="DD10" s="149">
        <v>8.0990000000000002</v>
      </c>
      <c r="DE10" s="86">
        <f>(DL10-DM10)/ABS(DM10)</f>
        <v>-1</v>
      </c>
      <c r="DF10" s="86">
        <f>(DM10-DN10)/ABS(DN10)</f>
        <v>0.13869726288530021</v>
      </c>
      <c r="DG10" s="86">
        <f>(DN10-DO10)/ABS(DO10)</f>
        <v>0.53358632938762429</v>
      </c>
      <c r="DH10" s="86">
        <f>(DO10-DP10)/ABS(DP10)</f>
        <v>0.1943738059160684</v>
      </c>
      <c r="DI10" s="86">
        <f>(DP10-DQ10)/ABS(DQ10)</f>
        <v>0.11718726999735035</v>
      </c>
      <c r="DJ10" s="233">
        <f>DL10-DM10</f>
        <v>-158.29599999999999</v>
      </c>
      <c r="DK10" s="233">
        <f>DM10-DN10</f>
        <v>19.281000000000006</v>
      </c>
      <c r="DL10" s="149"/>
      <c r="DM10" s="149">
        <v>158.29599999999999</v>
      </c>
      <c r="DN10" s="149">
        <v>139.01499999999999</v>
      </c>
      <c r="DO10" s="149">
        <v>90.647000000000006</v>
      </c>
      <c r="DP10" s="149">
        <v>75.894999999999996</v>
      </c>
      <c r="DQ10" s="149">
        <v>67.933999999999997</v>
      </c>
      <c r="DR10" s="149">
        <v>60.968000000000004</v>
      </c>
      <c r="DS10" s="149">
        <v>61.220999999999997</v>
      </c>
      <c r="DT10" s="149">
        <v>50.027999999999999</v>
      </c>
      <c r="DU10" s="149">
        <v>40.853000000000002</v>
      </c>
      <c r="DV10" s="149">
        <v>34.323999999999998</v>
      </c>
      <c r="DW10" s="149">
        <v>30.315999999999999</v>
      </c>
      <c r="DX10" s="86">
        <f>EE10/EF10-1</f>
        <v>-1</v>
      </c>
      <c r="DY10" s="86">
        <f>EF10/EG10-1</f>
        <v>4.2138877481596726E-2</v>
      </c>
      <c r="DZ10" s="86">
        <f>EG10/EH10-1</f>
        <v>-5.0456726642047922E-2</v>
      </c>
      <c r="EA10" s="86">
        <f>EH10/EI10-1</f>
        <v>0.2725087946676541</v>
      </c>
      <c r="EB10" s="86">
        <f>EI10/EJ10-1</f>
        <v>0.12709151540699271</v>
      </c>
      <c r="EC10" s="233">
        <f>EE10-EF10</f>
        <v>-340.05200000000002</v>
      </c>
      <c r="ED10" s="233">
        <f>EF10-EG10</f>
        <v>13.75</v>
      </c>
      <c r="EE10" s="80"/>
      <c r="EF10" s="80">
        <v>340.05200000000002</v>
      </c>
      <c r="EG10" s="80">
        <v>326.30200000000002</v>
      </c>
      <c r="EH10" s="80">
        <v>343.64100000000002</v>
      </c>
      <c r="EI10" s="80">
        <v>270.05</v>
      </c>
      <c r="EJ10" s="80">
        <v>239.59899999999999</v>
      </c>
      <c r="EK10" s="80">
        <v>247.273</v>
      </c>
      <c r="EL10" s="80">
        <v>246.46600000000001</v>
      </c>
      <c r="EM10" s="80">
        <v>193.095</v>
      </c>
      <c r="EN10" s="80">
        <v>134.48500000000001</v>
      </c>
      <c r="EO10" s="80">
        <v>119.953</v>
      </c>
      <c r="EP10" s="80">
        <v>115.782</v>
      </c>
      <c r="EQ10" s="86">
        <f>EX10/EY10-1</f>
        <v>-1</v>
      </c>
      <c r="ER10" s="86">
        <f>EY10/EZ10-1</f>
        <v>0.1074074074074074</v>
      </c>
      <c r="ES10" s="86">
        <f>EZ10/FA10-1</f>
        <v>4.6511627906976827E-2</v>
      </c>
      <c r="ET10" s="86">
        <f>FA10/FB10-1</f>
        <v>5.3061224489795888E-2</v>
      </c>
      <c r="EU10" s="86">
        <f>FB10/FC10-1</f>
        <v>9.375E-2</v>
      </c>
      <c r="EV10" s="233">
        <f>EX10-EY10</f>
        <v>-299</v>
      </c>
      <c r="EW10" s="233">
        <f>EY10-EZ10</f>
        <v>29</v>
      </c>
      <c r="EX10" s="92"/>
      <c r="EY10" s="92">
        <v>299</v>
      </c>
      <c r="EZ10" s="92">
        <v>270</v>
      </c>
      <c r="FA10" s="92">
        <v>258</v>
      </c>
      <c r="FB10" s="92">
        <v>245</v>
      </c>
      <c r="FC10" s="92">
        <v>224</v>
      </c>
      <c r="FD10" s="92">
        <v>185</v>
      </c>
      <c r="FE10" s="92">
        <v>169</v>
      </c>
      <c r="FF10" s="92">
        <v>161</v>
      </c>
      <c r="FG10" s="92">
        <v>145</v>
      </c>
      <c r="FH10" s="92">
        <v>144</v>
      </c>
      <c r="FI10" s="92">
        <v>127</v>
      </c>
      <c r="FJ10" s="123"/>
      <c r="FK10" s="75" t="s">
        <v>387</v>
      </c>
      <c r="FL10" s="76">
        <v>7400</v>
      </c>
      <c r="FM10" s="123" t="s">
        <v>117</v>
      </c>
      <c r="FN10" s="123" t="s">
        <v>53</v>
      </c>
      <c r="FO10" s="175">
        <f>(FT10-FU10)/ABS(FU10)</f>
        <v>-1</v>
      </c>
      <c r="FP10" s="175">
        <f>(FU10-FV10)/ABS(FV10)</f>
        <v>-0.62938240230796261</v>
      </c>
      <c r="FQ10" s="175">
        <f>(FV10-FW10)/ABS(FW10)</f>
        <v>0.5721026167497093</v>
      </c>
      <c r="FR10" s="175">
        <f>(FW10-FX10)/ABS(FX10)</f>
        <v>0.60383199882641747</v>
      </c>
      <c r="FS10" s="175">
        <f>(FX10-FY10)/ABS(FY10)</f>
        <v>0.16249476789563533</v>
      </c>
      <c r="FT10" s="87">
        <f>IFERROR(BZ10/MAX(AVERAGE(DL10:DM10),0),"Negativ EK")</f>
        <v>0</v>
      </c>
      <c r="FU10" s="87">
        <f>IFERROR(CA10/MAX(AVERAGE(DM10:DN10),0),"Negativ EK")</f>
        <v>0.19032595497643881</v>
      </c>
      <c r="FV10" s="87">
        <f>IFERROR(CB10/MAX(AVERAGE(DN10:DO10),0),"Negativ EK")</f>
        <v>0.51353728522785658</v>
      </c>
      <c r="FW10" s="87">
        <f>IFERROR(CC10/MAX(AVERAGE(DO10:DP10),0),"Negativ EK")</f>
        <v>0.32665633894152829</v>
      </c>
      <c r="FX10" s="87">
        <f>IFERROR(CD10/MAX(AVERAGE(DP10:DQ10),0),"Negativ EK")</f>
        <v>0.20367241655020893</v>
      </c>
      <c r="FY10" s="87">
        <f>IFERROR(CE10/MAX(AVERAGE(DQ10:DR10),0),"Negativ EK")</f>
        <v>0.17520286729453385</v>
      </c>
      <c r="FZ10" s="87">
        <f>IFERROR(CF10/MAX(AVERAGE(DR10:DS10),0),"Negativ EK")</f>
        <v>0.2765879088952361</v>
      </c>
      <c r="GA10" s="87">
        <f>IFERROR(CG10/MAX(AVERAGE(DS10:DT10),0),"Negativ EK")</f>
        <v>0.24566512957419842</v>
      </c>
      <c r="GB10" s="87">
        <f>IFERROR(CH10/MAX(AVERAGE(DT10:DU10),0),"Negativ EK")</f>
        <v>0.24009418910443328</v>
      </c>
      <c r="GC10" s="87">
        <f>IFERROR(CI10/MAX(AVERAGE(DU10:DV10),0),"Negativ EK")</f>
        <v>0.24941138912167288</v>
      </c>
      <c r="GD10" s="87">
        <f>IFERROR(CJ10/MAX(AVERAGE(DV10:DW10),0),"Negativ EK")</f>
        <v>0.34931930693069302</v>
      </c>
      <c r="GE10" s="87">
        <f>(GJ10-GK10)/ABS(GK10)</f>
        <v>-1</v>
      </c>
      <c r="GF10" s="87">
        <f>(GK10-GL10)/ABS(GL10)</f>
        <v>-0.45827786097901724</v>
      </c>
      <c r="GG10" s="87">
        <f>(GL10-GM10)/ABS(GM10)</f>
        <v>0.72867703817703977</v>
      </c>
      <c r="GH10" s="87">
        <f>(GM10-GN10)/ABS(GN10)</f>
        <v>0.46506452991274477</v>
      </c>
      <c r="GI10" s="87">
        <f>(GN10-GO10)/ABS(GO10)</f>
        <v>0.21994696806356651</v>
      </c>
      <c r="GJ10" s="87">
        <f>IFERROR(BG10/AVERAGE(EE10:EF10),"i.a")</f>
        <v>0</v>
      </c>
      <c r="GK10" s="87">
        <f>IFERROR(BH10/AVERAGE(EF10:EG10),"i.a")</f>
        <v>9.1608964604399448E-2</v>
      </c>
      <c r="GL10" s="87">
        <f>IFERROR(BI10/AVERAGE(EG10:EH10),"i.a")</f>
        <v>0.16910692402189439</v>
      </c>
      <c r="GM10" s="87">
        <f>IFERROR(BJ10/AVERAGE(EH10:EI10),"i.a")</f>
        <v>9.7824475183765108E-2</v>
      </c>
      <c r="GN10" s="87">
        <f>IFERROR(BK10/AVERAGE(EI10:EJ10),"i.a")</f>
        <v>6.6771444660933307E-2</v>
      </c>
      <c r="GO10" s="87">
        <f>IFERROR(BL10/AVERAGE(EJ10:EK10),"i.a")</f>
        <v>5.4733071525986297E-2</v>
      </c>
      <c r="GP10" s="87">
        <f>IFERROR(BM10/AVERAGE(EK10:EL10),"i.a")</f>
        <v>7.7065008030558643E-2</v>
      </c>
      <c r="GQ10" s="87">
        <f>IFERROR(BN10/AVERAGE(EL10:EM10),"i.a")</f>
        <v>7.2390407702230181E-2</v>
      </c>
      <c r="GR10" s="87">
        <f>IFERROR(BO10/AVERAGE(EM10:EN10),"i.a")</f>
        <v>7.7904633982538607E-2</v>
      </c>
      <c r="GS10" s="87">
        <f>IFERROR(BP10/AVERAGE(EN10:EO10),"i.a")</f>
        <v>8.4531398611842556E-2</v>
      </c>
      <c r="GT10" s="87">
        <f>IFERROR(BQ10/AVERAGE(EO10:EP10),"i.a")</f>
        <v>0.10997942605043798</v>
      </c>
      <c r="GU10" s="217" t="e">
        <f>(GZ10-HA10)/ABS(HA10)</f>
        <v>#VALUE!</v>
      </c>
      <c r="GV10" s="87">
        <f>(HA10-HB10)/ABS(HB10)</f>
        <v>9.2654047833858444E-2</v>
      </c>
      <c r="GW10" s="87">
        <f>(HB10-HC10)/ABS(HC10)</f>
        <v>0.61507787208503961</v>
      </c>
      <c r="GX10" s="87">
        <f>(HC10-HD10)/ABS(HD10)</f>
        <v>-6.1402317279852396E-2</v>
      </c>
      <c r="GY10" s="87">
        <f>(HD10-HE10)/ABS(HE10)</f>
        <v>-8.7874367558039099E-3</v>
      </c>
      <c r="GZ10" s="87" t="str">
        <f>IFERROR(DL10/EE10,"i.a.")</f>
        <v>i.a.</v>
      </c>
      <c r="HA10" s="87">
        <f>IFERROR(DM10/EF10,"i.a.")</f>
        <v>0.46550527566372196</v>
      </c>
      <c r="HB10" s="87">
        <f>IFERROR(DN10/EG10,"i.a.")</f>
        <v>0.42603171295303116</v>
      </c>
      <c r="HC10" s="87">
        <f>IFERROR(DO10/EH10,"i.a.")</f>
        <v>0.26378400714699352</v>
      </c>
      <c r="HD10" s="87">
        <f>IFERROR(DP10/EI10,"i.a.")</f>
        <v>0.28104054804665801</v>
      </c>
      <c r="HE10" s="87">
        <f>IFERROR(DQ10/EJ10,"i.a.")</f>
        <v>0.28353206816389048</v>
      </c>
      <c r="HF10" s="87">
        <f>IFERROR(DR10/EK10,"i.a.")</f>
        <v>0.24656149276305947</v>
      </c>
      <c r="HG10" s="87">
        <f>IFERROR(DS10/EL10,"i.a.")</f>
        <v>0.24839531618965696</v>
      </c>
      <c r="HH10" s="87">
        <f>IFERROR(DT10/EM10,"i.a.")</f>
        <v>0.25908490639322612</v>
      </c>
      <c r="HI10" s="87">
        <f>IFERROR(DU10/EN10,"i.a.")</f>
        <v>0.30377365505446702</v>
      </c>
      <c r="HJ10" s="87">
        <f>IFERROR(DV10/EO10,"i.a.")</f>
        <v>0.28614540695105578</v>
      </c>
      <c r="HK10" s="87">
        <f>IFERROR(DW10/EP10,"i.a.")</f>
        <v>0.26183690038175189</v>
      </c>
      <c r="HL10" s="217" t="e">
        <f>(HQ10-HR10)/ABS(HR10)</f>
        <v>#VALUE!</v>
      </c>
      <c r="HM10" s="87">
        <f>(HR10-HS10)/ABS(HS10)</f>
        <v>-0.27266052344848812</v>
      </c>
      <c r="HN10" s="87">
        <f>(HS10-HT10)/ABS(HT10)</f>
        <v>0.51282294559959174</v>
      </c>
      <c r="HO10" s="87">
        <f>(HT10-HU10)/ABS(HU10)</f>
        <v>0.19374690925919474</v>
      </c>
      <c r="HP10" s="87">
        <f>(HU10-HV10)/ABS(HV10)</f>
        <v>0.35696367986153038</v>
      </c>
      <c r="HQ10" s="87" t="str">
        <f>IFERROR(BG10/U10,"i.a")</f>
        <v>i.a</v>
      </c>
      <c r="HR10" s="87">
        <f>IFERROR(BH10/V10,"i.a")</f>
        <v>2.9412303212110288E-2</v>
      </c>
      <c r="HS10" s="87">
        <f>IFERROR(BI10/W10,"i.a")</f>
        <v>4.0438205487705631E-2</v>
      </c>
      <c r="HT10" s="87">
        <f>IFERROR(BJ10/X10,"i.a")</f>
        <v>2.6730296235478082E-2</v>
      </c>
      <c r="HU10" s="87">
        <f>IFERROR(BK10/Y10,"i.a")</f>
        <v>2.2391929167017606E-2</v>
      </c>
      <c r="HV10" s="87">
        <f>IFERROR(BL10/Z10,"i.a")</f>
        <v>1.650149484421172E-2</v>
      </c>
      <c r="HW10" s="87">
        <f>IFERROR(BM10/AA10,"i.a")</f>
        <v>2.7586056897601716E-2</v>
      </c>
      <c r="HX10" s="87">
        <f>IFERROR(BN10/AB10,"i.a")</f>
        <v>2.6074187701374343E-2</v>
      </c>
      <c r="HY10" s="87" t="str">
        <f>IFERROR(BO10/AC10,"i.a")</f>
        <v>i.a</v>
      </c>
      <c r="HZ10" s="87" t="str">
        <f>IFERROR(BP10/AD10,"i.a")</f>
        <v>i.a</v>
      </c>
      <c r="IA10" s="87" t="str">
        <f>IFERROR(BQ10/AE10,"i.a")</f>
        <v>i.a</v>
      </c>
      <c r="IB10" s="87" t="str">
        <f>IFERROR(BR10/AF10,"i.a")</f>
        <v>i.a</v>
      </c>
      <c r="IC10" s="87" t="e">
        <f>(IH10-II10)/ABS(II10)</f>
        <v>#VALUE!</v>
      </c>
      <c r="ID10" s="87">
        <f>(II10-IJ10)/ABS(IJ10)</f>
        <v>-0.35234862564553288</v>
      </c>
      <c r="IE10" s="87">
        <f>(IJ10-IK10)/ABS(IK10)</f>
        <v>0.73793047022527114</v>
      </c>
      <c r="IF10" s="87">
        <f>(IK10-IL10)/ABS(IL10)</f>
        <v>0.25664647474687646</v>
      </c>
      <c r="IG10" s="87">
        <f>(IL10-IM10)/ABS(IM10)</f>
        <v>0.37831571005646064</v>
      </c>
      <c r="IH10" s="87" t="str">
        <f>IFERROR(BZ10/U10,"i.a")</f>
        <v>i.a</v>
      </c>
      <c r="II10" s="87">
        <f>IFERROR(CA10/V10,"i.a")</f>
        <v>2.7264343581031268E-2</v>
      </c>
      <c r="IJ10" s="87">
        <f>IFERROR(CB10/W10,"i.a")</f>
        <v>4.2097252720580465E-2</v>
      </c>
      <c r="IK10" s="87">
        <f>IFERROR(CC10/X10,"i.a")</f>
        <v>2.4222633437759915E-2</v>
      </c>
      <c r="IL10" s="87">
        <f>IFERROR(CD10/Y10,"i.a")</f>
        <v>1.9275614840394174E-2</v>
      </c>
      <c r="IM10" s="87">
        <f>IFERROR(CE10/Z10,"i.a")</f>
        <v>1.3984905417355054E-2</v>
      </c>
      <c r="IN10" s="87">
        <f>IFERROR(CF10/AA10,"i.a")</f>
        <v>2.4501928486500596E-2</v>
      </c>
      <c r="IO10" s="87">
        <f>IFERROR(CG10/AB10,"i.a")</f>
        <v>2.239495757003648E-2</v>
      </c>
      <c r="IP10" s="87" t="str">
        <f>IFERROR(CH10/AC10,"i.a")</f>
        <v>i.a</v>
      </c>
      <c r="IQ10" s="87" t="str">
        <f>IFERROR(CI10/AD10,"i.a")</f>
        <v>i.a</v>
      </c>
      <c r="IR10" s="87" t="str">
        <f>IFERROR(CJ10/AE10,"i.a")</f>
        <v>i.a</v>
      </c>
      <c r="IS10" s="87" t="str">
        <f>IFERROR(CK10/AF10,"i.a")</f>
        <v>i.a</v>
      </c>
      <c r="IT10" s="87" t="e">
        <f>(IY10-IZ10)/ABS(IZ10)</f>
        <v>#VALUE!</v>
      </c>
      <c r="IU10" s="87">
        <f>(IZ10-JA10)/ABS(JA10)</f>
        <v>-0.56674812826430088</v>
      </c>
      <c r="IV10" s="87">
        <f>(JA10-JB10)/ABS(JB10)</f>
        <v>1.0715823356167462</v>
      </c>
      <c r="IW10" s="87">
        <f>(JB10-JC10)/ABS(JC10)</f>
        <v>0.76352884390961884</v>
      </c>
      <c r="IX10" s="87">
        <f>(JC10-JD10)/ABS(JD10)</f>
        <v>0.18593188603815589</v>
      </c>
      <c r="IY10" s="88" t="str">
        <f>IFERROR(BZ10/EX10,"i.a.")</f>
        <v>i.a.</v>
      </c>
      <c r="IZ10" s="88">
        <f>IFERROR(CA10/EY10,"i.a.")</f>
        <v>9.4625418060200667E-2</v>
      </c>
      <c r="JA10" s="88">
        <f>IFERROR(CB10/EZ10,"i.a.")</f>
        <v>0.21840740740740741</v>
      </c>
      <c r="JB10" s="88">
        <f>IFERROR(CC10/FA10,"i.a.")</f>
        <v>0.10543023255813953</v>
      </c>
      <c r="JC10" s="88">
        <f>IFERROR(CD10/FB10,"i.a.")</f>
        <v>5.9783673469387753E-2</v>
      </c>
      <c r="JD10" s="88">
        <f>IFERROR(CE10/FC10,"i.a.")</f>
        <v>5.0410714285714288E-2</v>
      </c>
      <c r="JE10" s="88">
        <f>IFERROR(CF10/FD10,"i.a.")</f>
        <v>9.1340540540540541E-2</v>
      </c>
      <c r="JF10" s="88">
        <f>IFERROR(CG10/FE10,"i.a.")</f>
        <v>8.0857988165680475E-2</v>
      </c>
      <c r="JG10" s="88">
        <f>IFERROR(CH10/FF10,"i.a.")</f>
        <v>6.7763975155279502E-2</v>
      </c>
      <c r="JH10" s="88">
        <f>IFERROR(CI10/FG10,"i.a.")</f>
        <v>6.4655172413793108E-2</v>
      </c>
      <c r="JI10" s="88">
        <f>IFERROR(CJ10/FH10,"i.a.")</f>
        <v>7.8402777777777766E-2</v>
      </c>
      <c r="JJ10" s="88">
        <f>IFERROR(CK10/FI10,"i.a.")</f>
        <v>8.3724409448818884E-2</v>
      </c>
      <c r="JK10" s="87" t="e">
        <f>(JP10-JQ10)/ABS(JQ10)</f>
        <v>#VALUE!</v>
      </c>
      <c r="JL10" s="87">
        <f>(JQ10-JR10)/ABS(JR10)</f>
        <v>-0.33104153115164175</v>
      </c>
      <c r="JM10" s="87">
        <f>(JR10-JS10)/ABS(JS10)</f>
        <v>0.19198228646525015</v>
      </c>
      <c r="JN10" s="87">
        <f>(JS10-JT10)/ABS(JT10)</f>
        <v>0.40336115156400076</v>
      </c>
      <c r="JO10" s="87">
        <f>(JT10-JU10)/ABS(JU10)</f>
        <v>-0.13957892420048218</v>
      </c>
      <c r="JP10" s="85" t="str">
        <f>IFERROR(U10/EX10,"i.a")</f>
        <v>i.a</v>
      </c>
      <c r="JQ10" s="85">
        <f>IFERROR(V10/EY10,"i.a")</f>
        <v>3.4706655518394651</v>
      </c>
      <c r="JR10" s="85">
        <f>IFERROR(W10/EZ10,"i.a")</f>
        <v>5.1881629629629629</v>
      </c>
      <c r="JS10" s="85">
        <f>IFERROR(X10/FA10,"i.a")</f>
        <v>4.3525503875968994</v>
      </c>
      <c r="JT10" s="85">
        <f>IFERROR(Y10/FB10,"i.a")</f>
        <v>3.1015183673469386</v>
      </c>
      <c r="JU10" s="85">
        <f>IFERROR(Z10/FC10,"i.a")</f>
        <v>3.6046517857142857</v>
      </c>
      <c r="JV10" s="85">
        <f>IFERROR(AA10/FD10,"i.a")</f>
        <v>3.7278918918918915</v>
      </c>
      <c r="JW10" s="85">
        <f>IFERROR(AB10/FE10,"i.a")</f>
        <v>3.6105443786982248</v>
      </c>
      <c r="JX10" s="85">
        <f>IFERROR(AC10/FF10,"i.a")</f>
        <v>0</v>
      </c>
      <c r="JY10" s="85">
        <f>IFERROR(AD10/FG10,"i.a")</f>
        <v>0</v>
      </c>
      <c r="JZ10" s="85">
        <f>IFERROR(AE10/FH10,"i.a")</f>
        <v>0</v>
      </c>
      <c r="KA10" s="218">
        <f>IFERROR(AF10/FI10,"i.a")</f>
        <v>0</v>
      </c>
      <c r="KB10" s="7"/>
      <c r="KC10" s="7"/>
      <c r="KD10" s="22"/>
      <c r="KE10" s="22"/>
      <c r="KF10" s="22"/>
      <c r="KG10" s="22"/>
    </row>
    <row r="11" spans="1:293" s="11" customFormat="1" ht="15.75" customHeight="1" x14ac:dyDescent="0.25">
      <c r="A11" s="241" t="s">
        <v>69</v>
      </c>
      <c r="B11" s="167">
        <v>30357116</v>
      </c>
      <c r="C11" s="72" t="s">
        <v>59</v>
      </c>
      <c r="D11" s="72" t="s">
        <v>749</v>
      </c>
      <c r="E11" s="73">
        <v>494100</v>
      </c>
      <c r="F11" s="73"/>
      <c r="G11" s="72"/>
      <c r="H11" s="91">
        <v>45461</v>
      </c>
      <c r="I11" s="72"/>
      <c r="J11" s="72" t="s">
        <v>51</v>
      </c>
      <c r="K11" s="72" t="s">
        <v>51</v>
      </c>
      <c r="L11" s="72" t="s">
        <v>51</v>
      </c>
      <c r="M11" s="72" t="s">
        <v>51</v>
      </c>
      <c r="N11" s="168" t="e">
        <f>U11/V11-1</f>
        <v>#DIV/0!</v>
      </c>
      <c r="O11" s="168" t="e">
        <f>V11/W11-1</f>
        <v>#DIV/0!</v>
      </c>
      <c r="P11" s="168" t="e">
        <f>W11/X11-1</f>
        <v>#DIV/0!</v>
      </c>
      <c r="Q11" s="168" t="e">
        <f>X11/Y11-1</f>
        <v>#DIV/0!</v>
      </c>
      <c r="R11" s="168" t="e">
        <f>Y11/Z11-1</f>
        <v>#DIV/0!</v>
      </c>
      <c r="S11" s="233">
        <f>U11-V11</f>
        <v>0</v>
      </c>
      <c r="T11" s="233">
        <f>V11-W11</f>
        <v>0</v>
      </c>
      <c r="U11" s="79"/>
      <c r="V11" s="79"/>
      <c r="W11" s="79"/>
      <c r="X11" s="79"/>
      <c r="Y11" s="79"/>
      <c r="Z11" s="79"/>
      <c r="AA11" s="79"/>
      <c r="AB11" s="79"/>
      <c r="AC11" s="79"/>
      <c r="AD11" s="79"/>
      <c r="AE11" s="79"/>
      <c r="AF11" s="79"/>
      <c r="AG11" s="86">
        <f>(AN11-AO11)/ABS(AO11)</f>
        <v>-1</v>
      </c>
      <c r="AH11" s="86">
        <f>(AO11-AP11)/ABS(AP11)</f>
        <v>-7.6318407960199119E-2</v>
      </c>
      <c r="AI11" s="86">
        <f>(AP11-AQ11)/ABS(AQ11)</f>
        <v>3.5762135422034561E-2</v>
      </c>
      <c r="AJ11" s="86">
        <f>(AQ11-AR11)/ABS(AR11)</f>
        <v>0.22188641229064346</v>
      </c>
      <c r="AK11" s="86">
        <f>(AR11-AS11)/ABS(AS11)</f>
        <v>6.4619922241587371E-2</v>
      </c>
      <c r="AL11" s="233">
        <f>AO11-AP11</f>
        <v>-0.76700000000000124</v>
      </c>
      <c r="AM11" s="233">
        <f>AP11-AQ11</f>
        <v>0.34700000000000131</v>
      </c>
      <c r="AN11" s="148"/>
      <c r="AO11" s="148">
        <v>9.2829999999999995</v>
      </c>
      <c r="AP11" s="148">
        <v>10.050000000000001</v>
      </c>
      <c r="AQ11" s="148">
        <v>9.7029999999999994</v>
      </c>
      <c r="AR11" s="148">
        <v>7.9409999999999998</v>
      </c>
      <c r="AS11" s="148">
        <v>7.4589999999999996</v>
      </c>
      <c r="AT11" s="148">
        <v>7.3650000000000002</v>
      </c>
      <c r="AU11" s="148">
        <v>7.7880000000000003</v>
      </c>
      <c r="AV11" s="148">
        <v>8.8945050000000005</v>
      </c>
      <c r="AW11" s="148">
        <v>14.008667000000001</v>
      </c>
      <c r="AX11" s="148">
        <v>11.404351</v>
      </c>
      <c r="AY11" s="148">
        <v>12.234462000000001</v>
      </c>
      <c r="AZ11" s="86">
        <f>(BG11-BH11)/ABS(BH11)</f>
        <v>-1</v>
      </c>
      <c r="BA11" s="86">
        <f>(BH11-BI11)/ABS(BI11)</f>
        <v>-0.61611876988335101</v>
      </c>
      <c r="BB11" s="86">
        <f>(BI11-BJ11)/ABS(BJ11)</f>
        <v>-0.38486627527723416</v>
      </c>
      <c r="BC11" s="86">
        <f>(BJ11-BK11)/ABS(BK11)</f>
        <v>4.4683257918552028</v>
      </c>
      <c r="BD11" s="86">
        <f>(BK11-BL11)/ABS(BL11)</f>
        <v>-3.7991313789359391</v>
      </c>
      <c r="BE11" s="233">
        <f>BG11-BH11</f>
        <v>-0.36199999999999999</v>
      </c>
      <c r="BF11" s="233">
        <f>BH11-BI11</f>
        <v>-0.58099999999999996</v>
      </c>
      <c r="BG11" s="148"/>
      <c r="BH11" s="148">
        <v>0.36199999999999999</v>
      </c>
      <c r="BI11" s="148">
        <v>0.94299999999999995</v>
      </c>
      <c r="BJ11" s="148">
        <v>1.5329999999999999</v>
      </c>
      <c r="BK11" s="148">
        <v>-0.442</v>
      </c>
      <c r="BL11" s="148">
        <v>-9.2100000000000001E-2</v>
      </c>
      <c r="BM11" s="148">
        <v>-0.28499999999999998</v>
      </c>
      <c r="BN11" s="148">
        <v>0.126</v>
      </c>
      <c r="BO11" s="148">
        <v>-3.3406479999999998</v>
      </c>
      <c r="BP11" s="148">
        <v>1.303688</v>
      </c>
      <c r="BQ11" s="148">
        <v>-1.2577499999999999</v>
      </c>
      <c r="BR11" s="148">
        <v>0.17228199999999999</v>
      </c>
      <c r="BS11" s="86">
        <f>(BZ11-CA11)/ABS(CA11)</f>
        <v>-1</v>
      </c>
      <c r="BT11" s="86">
        <f>(CA11-CB11)/ABS(CB11)</f>
        <v>0.39368770764119593</v>
      </c>
      <c r="BU11" s="86">
        <f>(CB11-CC11)/ABS(CC11)</f>
        <v>-0.60636442894507414</v>
      </c>
      <c r="BV11" s="86">
        <f>(CC11-CD11)/ABS(CD11)</f>
        <v>14.395973154362418</v>
      </c>
      <c r="BW11" s="86">
        <f>(CD11-CE11)/ABS(CE11)</f>
        <v>-0.79755434782608692</v>
      </c>
      <c r="BX11" s="233">
        <f>BZ11-CA11</f>
        <v>-2.5169999999999999</v>
      </c>
      <c r="BY11" s="233">
        <f>CA11-CB11</f>
        <v>0.71099999999999985</v>
      </c>
      <c r="BZ11" s="148"/>
      <c r="CA11" s="148">
        <v>2.5169999999999999</v>
      </c>
      <c r="CB11" s="148">
        <v>1.806</v>
      </c>
      <c r="CC11" s="148">
        <v>4.5880000000000001</v>
      </c>
      <c r="CD11" s="148">
        <v>0.29799999999999999</v>
      </c>
      <c r="CE11" s="148">
        <v>1.472</v>
      </c>
      <c r="CF11" s="148">
        <v>6.7949999999999999</v>
      </c>
      <c r="CG11" s="148">
        <v>0.48699999999999999</v>
      </c>
      <c r="CH11" s="148">
        <v>-1.7000000000000001E-2</v>
      </c>
      <c r="CI11" s="148">
        <v>3.211843</v>
      </c>
      <c r="CJ11" s="148">
        <v>-1.2422390000000001</v>
      </c>
      <c r="CK11" s="148">
        <v>0.22076799999999999</v>
      </c>
      <c r="CL11" s="87">
        <f>(CS11-CT11)/ABS(CT11)</f>
        <v>-1</v>
      </c>
      <c r="CM11" s="87">
        <f>(CT11-CU11)/ABS(CU11)</f>
        <v>-2.5468524747717412E-2</v>
      </c>
      <c r="CN11" s="87">
        <f>(CU11-CV11)/ABS(CV11)</f>
        <v>-0.44059139784946239</v>
      </c>
      <c r="CO11" s="87">
        <f>(CV11-CW11)/ABS(CW11)</f>
        <v>16.064220183486238</v>
      </c>
      <c r="CP11" s="87">
        <f>(CW11-CX11)/ABS(CX11)</f>
        <v>-0.80860403863037755</v>
      </c>
      <c r="CQ11" s="233">
        <f>CS11-CT11</f>
        <v>-2.028</v>
      </c>
      <c r="CR11" s="233">
        <f>CT11-CU11</f>
        <v>-5.2999999999999936E-2</v>
      </c>
      <c r="CS11" s="149"/>
      <c r="CT11" s="149">
        <v>2.028</v>
      </c>
      <c r="CU11" s="149">
        <v>2.081</v>
      </c>
      <c r="CV11" s="149">
        <v>3.72</v>
      </c>
      <c r="CW11" s="149">
        <v>0.218</v>
      </c>
      <c r="CX11" s="149">
        <v>1.139</v>
      </c>
      <c r="CY11" s="149">
        <v>6.9859999999999998</v>
      </c>
      <c r="CZ11" s="149">
        <v>1.006</v>
      </c>
      <c r="DA11" s="149">
        <v>-1.7000000000000001E-2</v>
      </c>
      <c r="DB11" s="149">
        <v>3.2396919999999998</v>
      </c>
      <c r="DC11" s="149">
        <v>-1.048</v>
      </c>
      <c r="DD11" s="149">
        <v>0.17476800000000001</v>
      </c>
      <c r="DE11" s="86">
        <f>(DL11-DM11)/ABS(DM11)</f>
        <v>-1</v>
      </c>
      <c r="DF11" s="86">
        <f>(DM11-DN11)/ABS(DN11)</f>
        <v>6.2521830247991766E-2</v>
      </c>
      <c r="DG11" s="86">
        <f>(DN11-DO11)/ABS(DO11)</f>
        <v>6.8718610017646217E-2</v>
      </c>
      <c r="DH11" s="86">
        <f>(DO11-DP11)/ABS(DP11)</f>
        <v>0.14194923464444875</v>
      </c>
      <c r="DI11" s="86">
        <f>(DP11-DQ11)/ABS(DQ11)</f>
        <v>6.3175135514564997E-3</v>
      </c>
      <c r="DJ11" s="233">
        <f>DL11-DM11</f>
        <v>-33.462000000000003</v>
      </c>
      <c r="DK11" s="233">
        <f>DM11-DN11</f>
        <v>1.9690000000000047</v>
      </c>
      <c r="DL11" s="149"/>
      <c r="DM11" s="149">
        <v>33.462000000000003</v>
      </c>
      <c r="DN11" s="149">
        <v>31.492999999999999</v>
      </c>
      <c r="DO11" s="149">
        <v>29.468</v>
      </c>
      <c r="DP11" s="149">
        <v>25.805</v>
      </c>
      <c r="DQ11" s="149">
        <v>25.643000000000001</v>
      </c>
      <c r="DR11" s="149">
        <v>24.556999999999999</v>
      </c>
      <c r="DS11" s="149">
        <v>17.623999999999999</v>
      </c>
      <c r="DT11" s="149">
        <v>16.669</v>
      </c>
      <c r="DU11" s="149">
        <v>16.736999999999998</v>
      </c>
      <c r="DV11" s="149">
        <v>13.497</v>
      </c>
      <c r="DW11" s="149">
        <v>14.594829000000001</v>
      </c>
      <c r="DX11" s="86">
        <f>EE11/EF11-1</f>
        <v>-1</v>
      </c>
      <c r="DY11" s="86">
        <f>EF11/EG11-1</f>
        <v>6.1400442735640048E-2</v>
      </c>
      <c r="DZ11" s="86">
        <f>EG11/EH11-1</f>
        <v>3.5593629343629418E-2</v>
      </c>
      <c r="EA11" s="86">
        <f>EH11/EI11-1</f>
        <v>0.11218464841653253</v>
      </c>
      <c r="EB11" s="86">
        <f>EI11/EJ11-1</f>
        <v>4.883884588318077E-2</v>
      </c>
      <c r="EC11" s="233">
        <f>EE11-EF11</f>
        <v>-36.44</v>
      </c>
      <c r="ED11" s="233">
        <f>EF11-EG11</f>
        <v>2.107999999999997</v>
      </c>
      <c r="EE11" s="80"/>
      <c r="EF11" s="80">
        <v>36.44</v>
      </c>
      <c r="EG11" s="80">
        <v>34.332000000000001</v>
      </c>
      <c r="EH11" s="80">
        <v>33.152000000000001</v>
      </c>
      <c r="EI11" s="80">
        <v>29.808</v>
      </c>
      <c r="EJ11" s="80">
        <v>28.42</v>
      </c>
      <c r="EK11" s="80">
        <v>27.542000000000002</v>
      </c>
      <c r="EL11" s="80">
        <v>21.213000000000001</v>
      </c>
      <c r="EM11" s="80">
        <v>22.382000000000001</v>
      </c>
      <c r="EN11" s="80">
        <v>20.786857000000001</v>
      </c>
      <c r="EO11" s="80">
        <v>17.292864999999999</v>
      </c>
      <c r="EP11" s="80">
        <v>18.328593000000001</v>
      </c>
      <c r="EQ11" s="86">
        <f>EX11/EY11-1</f>
        <v>-1</v>
      </c>
      <c r="ER11" s="86">
        <f>EY11/EZ11-1</f>
        <v>-5.8823529411764719E-2</v>
      </c>
      <c r="ES11" s="86">
        <f>EZ11/FA11-1</f>
        <v>6.25E-2</v>
      </c>
      <c r="ET11" s="86">
        <f>FA11/FB11-1</f>
        <v>0</v>
      </c>
      <c r="EU11" s="86">
        <f>FB11/FC11-1</f>
        <v>6.6666666666666652E-2</v>
      </c>
      <c r="EV11" s="233">
        <f>EX11-EY11</f>
        <v>-16</v>
      </c>
      <c r="EW11" s="233">
        <f>EY11-EZ11</f>
        <v>-1</v>
      </c>
      <c r="EX11" s="92"/>
      <c r="EY11" s="92">
        <v>16</v>
      </c>
      <c r="EZ11" s="92">
        <v>17</v>
      </c>
      <c r="FA11" s="92">
        <v>16</v>
      </c>
      <c r="FB11" s="92">
        <v>16</v>
      </c>
      <c r="FC11" s="92">
        <v>15</v>
      </c>
      <c r="FD11" s="92">
        <v>15</v>
      </c>
      <c r="FE11" s="92">
        <v>16</v>
      </c>
      <c r="FF11" s="92">
        <v>26</v>
      </c>
      <c r="FG11" s="92"/>
      <c r="FH11" s="92"/>
      <c r="FI11" s="92"/>
      <c r="FJ11" s="75"/>
      <c r="FK11" s="75" t="s">
        <v>387</v>
      </c>
      <c r="FL11" s="76">
        <v>8530</v>
      </c>
      <c r="FM11" s="75" t="s">
        <v>70</v>
      </c>
      <c r="FN11" s="123" t="s">
        <v>53</v>
      </c>
      <c r="FO11" s="175">
        <f>(FT11-FU11)/ABS(FU11)</f>
        <v>-1</v>
      </c>
      <c r="FP11" s="175">
        <f>(FU11-FV11)/ABS(FV11)</f>
        <v>0.30799163029043086</v>
      </c>
      <c r="FQ11" s="175">
        <f>(FV11-FW11)/ABS(FW11)</f>
        <v>-0.64309281476814817</v>
      </c>
      <c r="FR11" s="175">
        <f>(FW11-FX11)/ABS(FX11)</f>
        <v>13.330541617890068</v>
      </c>
      <c r="FS11" s="175">
        <f>(FX11-FY11)/ABS(FY11)</f>
        <v>-0.80246517378458959</v>
      </c>
      <c r="FT11" s="87">
        <f>IFERROR(BZ11/MAX(AVERAGE(DL11:DM11),0),"Negativ EK")</f>
        <v>0</v>
      </c>
      <c r="FU11" s="87">
        <f>IFERROR(CA11/MAX(AVERAGE(DM11:DN11),0),"Negativ EK")</f>
        <v>7.7499807559079356E-2</v>
      </c>
      <c r="FV11" s="87">
        <f>IFERROR(CB11/MAX(AVERAGE(DN11:DO11),0),"Negativ EK")</f>
        <v>5.9250996538770695E-2</v>
      </c>
      <c r="FW11" s="87">
        <f>IFERROR(CC11/MAX(AVERAGE(DO11:DP11),0),"Negativ EK")</f>
        <v>0.16601233875490748</v>
      </c>
      <c r="FX11" s="87">
        <f>IFERROR(CD11/MAX(AVERAGE(DP11:DQ11),0),"Negativ EK")</f>
        <v>1.158451251749339E-2</v>
      </c>
      <c r="FY11" s="87">
        <f>IFERROR(CE11/MAX(AVERAGE(DQ11:DR11),0),"Negativ EK")</f>
        <v>5.8645418326693226E-2</v>
      </c>
      <c r="FZ11" s="87">
        <f>IFERROR(CF11/MAX(AVERAGE(DR11:DS11),0),"Negativ EK")</f>
        <v>0.32218297337663881</v>
      </c>
      <c r="GA11" s="87">
        <f>IFERROR(CG11/MAX(AVERAGE(DS11:DT11),0),"Negativ EK")</f>
        <v>2.8402297845041263E-2</v>
      </c>
      <c r="GB11" s="87">
        <f>IFERROR(CH11/MAX(AVERAGE(DT11:DU11),0),"Negativ EK")</f>
        <v>-1.0177812369035503E-3</v>
      </c>
      <c r="GC11" s="87">
        <f>IFERROR(CI11/MAX(AVERAGE(DU11:DV11),0),"Negativ EK")</f>
        <v>0.21246563471588278</v>
      </c>
      <c r="GD11" s="87">
        <f>IFERROR(CJ11/MAX(AVERAGE(DV11:DW11),0),"Negativ EK")</f>
        <v>-8.844130440919315E-2</v>
      </c>
      <c r="GE11" s="87">
        <f>(GJ11-GK11)/ABS(GK11)</f>
        <v>-1</v>
      </c>
      <c r="GF11" s="87">
        <f>(GK11-GL11)/ABS(GL11)</f>
        <v>-0.63395352776250569</v>
      </c>
      <c r="GG11" s="87">
        <f>(GL11-GM11)/ABS(GM11)</f>
        <v>-0.42610367926404291</v>
      </c>
      <c r="GH11" s="87">
        <f>(GM11-GN11)/ABS(GN11)</f>
        <v>4.2076504797989962</v>
      </c>
      <c r="GI11" s="87">
        <f>(GN11-GO11)/ABS(GO11)</f>
        <v>-3.6123684520851311</v>
      </c>
      <c r="GJ11" s="87">
        <f>IFERROR(BG11/AVERAGE(EE11:EF11),"i.a")</f>
        <v>0</v>
      </c>
      <c r="GK11" s="87">
        <f>IFERROR(BH11/AVERAGE(EF11:EG11),"i.a")</f>
        <v>1.0230034476911775E-2</v>
      </c>
      <c r="GL11" s="87">
        <f>IFERROR(BI11/AVERAGE(EG11:EH11),"i.a")</f>
        <v>2.7947365301404771E-2</v>
      </c>
      <c r="GM11" s="87">
        <f>IFERROR(BJ11/AVERAGE(EH11:EI11),"i.a")</f>
        <v>4.8697585768742058E-2</v>
      </c>
      <c r="GN11" s="87">
        <f>IFERROR(BK11/AVERAGE(EI11:EJ11),"i.a")</f>
        <v>-1.5181699526001236E-2</v>
      </c>
      <c r="GO11" s="87">
        <f>IFERROR(BL11/AVERAGE(EJ11:EK11),"i.a")</f>
        <v>-3.2915192452021014E-3</v>
      </c>
      <c r="GP11" s="87">
        <f>IFERROR(BM11/AVERAGE(EK11:EL11),"i.a")</f>
        <v>-1.1691108604245716E-2</v>
      </c>
      <c r="GQ11" s="87">
        <f>IFERROR(BN11/AVERAGE(EL11:EM11),"i.a")</f>
        <v>5.7804794127766946E-3</v>
      </c>
      <c r="GR11" s="87">
        <f>IFERROR(BO11/AVERAGE(EM11:EN11),"i.a")</f>
        <v>-0.15477120462096089</v>
      </c>
      <c r="GS11" s="87">
        <f>IFERROR(BP11/AVERAGE(EN11:EO11),"i.a")</f>
        <v>6.8471508274141279E-2</v>
      </c>
      <c r="GT11" s="87">
        <f>IFERROR(BQ11/AVERAGE(EO11:EP11),"i.a")</f>
        <v>-7.0617547434470532E-2</v>
      </c>
      <c r="GU11" s="217" t="e">
        <f>(GZ11-HA11)/ABS(HA11)</f>
        <v>#VALUE!</v>
      </c>
      <c r="GV11" s="87">
        <f>(HA11-HB11)/ABS(HB11)</f>
        <v>1.0565169065328134E-3</v>
      </c>
      <c r="GW11" s="87">
        <f>(HB11-HC11)/ABS(HC11)</f>
        <v>3.1986466250291522E-2</v>
      </c>
      <c r="GX11" s="87">
        <f>(HC11-HD11)/ABS(HD11)</f>
        <v>2.6762270339096429E-2</v>
      </c>
      <c r="GY11" s="87">
        <f>(HD11-HE11)/ABS(HE11)</f>
        <v>-4.0541340072047939E-2</v>
      </c>
      <c r="GZ11" s="87" t="str">
        <f>IFERROR(DL11/EE11,"i.a.")</f>
        <v>i.a.</v>
      </c>
      <c r="HA11" s="87">
        <f>IFERROR(DM11/EF11,"i.a.")</f>
        <v>0.91827661909989033</v>
      </c>
      <c r="HB11" s="87">
        <f>IFERROR(DN11/EG11,"i.a.")</f>
        <v>0.91730746825119414</v>
      </c>
      <c r="HC11" s="87">
        <f>IFERROR(DO11/EH11,"i.a.")</f>
        <v>0.88887548262548255</v>
      </c>
      <c r="HD11" s="87">
        <f>IFERROR(DP11/EI11,"i.a.")</f>
        <v>0.86570719269994634</v>
      </c>
      <c r="HE11" s="87">
        <f>IFERROR(DQ11/EJ11,"i.a.")</f>
        <v>0.90228712174524983</v>
      </c>
      <c r="HF11" s="87">
        <f>IFERROR(DR11/EK11,"i.a.")</f>
        <v>0.8916200711640403</v>
      </c>
      <c r="HG11" s="87">
        <f>IFERROR(DS11/EL11,"i.a.")</f>
        <v>0.83081129496063721</v>
      </c>
      <c r="HH11" s="87">
        <f>IFERROR(DT11/EM11,"i.a.")</f>
        <v>0.74475024573317838</v>
      </c>
      <c r="HI11" s="87">
        <f>IFERROR(DU11/EN11,"i.a.")</f>
        <v>0.80517222974112912</v>
      </c>
      <c r="HJ11" s="87">
        <f>IFERROR(DV11/EO11,"i.a.")</f>
        <v>0.7804953083251388</v>
      </c>
      <c r="HK11" s="87">
        <f>IFERROR(DW11/EP11,"i.a.")</f>
        <v>0.79628747280274048</v>
      </c>
      <c r="HL11" s="217" t="e">
        <f>(HQ11-HR11)/ABS(HR11)</f>
        <v>#VALUE!</v>
      </c>
      <c r="HM11" s="87" t="e">
        <f>(HR11-HS11)/ABS(HS11)</f>
        <v>#VALUE!</v>
      </c>
      <c r="HN11" s="87" t="e">
        <f>(HS11-HT11)/ABS(HT11)</f>
        <v>#VALUE!</v>
      </c>
      <c r="HO11" s="87" t="e">
        <f>(HT11-HU11)/ABS(HU11)</f>
        <v>#VALUE!</v>
      </c>
      <c r="HP11" s="87" t="e">
        <f>(HU11-HV11)/ABS(HV11)</f>
        <v>#VALUE!</v>
      </c>
      <c r="HQ11" s="87" t="str">
        <f>IFERROR(BG11/U11,"i.a")</f>
        <v>i.a</v>
      </c>
      <c r="HR11" s="87" t="str">
        <f>IFERROR(BH11/V11,"i.a")</f>
        <v>i.a</v>
      </c>
      <c r="HS11" s="87" t="str">
        <f>IFERROR(BI11/W11,"i.a")</f>
        <v>i.a</v>
      </c>
      <c r="HT11" s="87" t="str">
        <f>IFERROR(BJ11/X11,"i.a")</f>
        <v>i.a</v>
      </c>
      <c r="HU11" s="87" t="str">
        <f>IFERROR(BK11/Y11,"i.a")</f>
        <v>i.a</v>
      </c>
      <c r="HV11" s="87" t="str">
        <f>IFERROR(BL11/Z11,"i.a")</f>
        <v>i.a</v>
      </c>
      <c r="HW11" s="87" t="str">
        <f>IFERROR(BM11/AA11,"i.a")</f>
        <v>i.a</v>
      </c>
      <c r="HX11" s="87" t="str">
        <f>IFERROR(BN11/AB11,"i.a")</f>
        <v>i.a</v>
      </c>
      <c r="HY11" s="87" t="str">
        <f>IFERROR(BO11/AC11,"i.a")</f>
        <v>i.a</v>
      </c>
      <c r="HZ11" s="87" t="str">
        <f>IFERROR(BP11/AD11,"i.a")</f>
        <v>i.a</v>
      </c>
      <c r="IA11" s="87" t="str">
        <f>IFERROR(BQ11/AE11,"i.a")</f>
        <v>i.a</v>
      </c>
      <c r="IB11" s="87" t="str">
        <f>IFERROR(BR11/AF11,"i.a")</f>
        <v>i.a</v>
      </c>
      <c r="IC11" s="87" t="e">
        <f>(IH11-II11)/ABS(II11)</f>
        <v>#VALUE!</v>
      </c>
      <c r="ID11" s="87" t="e">
        <f>(II11-IJ11)/ABS(IJ11)</f>
        <v>#VALUE!</v>
      </c>
      <c r="IE11" s="87" t="e">
        <f>(IJ11-IK11)/ABS(IK11)</f>
        <v>#VALUE!</v>
      </c>
      <c r="IF11" s="87" t="e">
        <f>(IK11-IL11)/ABS(IL11)</f>
        <v>#VALUE!</v>
      </c>
      <c r="IG11" s="87" t="e">
        <f>(IL11-IM11)/ABS(IM11)</f>
        <v>#VALUE!</v>
      </c>
      <c r="IH11" s="87" t="str">
        <f>IFERROR(BZ11/U11,"i.a")</f>
        <v>i.a</v>
      </c>
      <c r="II11" s="87" t="str">
        <f>IFERROR(CA11/V11,"i.a")</f>
        <v>i.a</v>
      </c>
      <c r="IJ11" s="87" t="str">
        <f>IFERROR(CB11/W11,"i.a")</f>
        <v>i.a</v>
      </c>
      <c r="IK11" s="87" t="str">
        <f>IFERROR(CC11/X11,"i.a")</f>
        <v>i.a</v>
      </c>
      <c r="IL11" s="87" t="str">
        <f>IFERROR(CD11/Y11,"i.a")</f>
        <v>i.a</v>
      </c>
      <c r="IM11" s="87" t="str">
        <f>IFERROR(CE11/Z11,"i.a")</f>
        <v>i.a</v>
      </c>
      <c r="IN11" s="87" t="str">
        <f>IFERROR(CF11/AA11,"i.a")</f>
        <v>i.a</v>
      </c>
      <c r="IO11" s="87" t="str">
        <f>IFERROR(CG11/AB11,"i.a")</f>
        <v>i.a</v>
      </c>
      <c r="IP11" s="87" t="str">
        <f>IFERROR(CH11/AC11,"i.a")</f>
        <v>i.a</v>
      </c>
      <c r="IQ11" s="87" t="str">
        <f>IFERROR(CI11/AD11,"i.a")</f>
        <v>i.a</v>
      </c>
      <c r="IR11" s="87" t="str">
        <f>IFERROR(CJ11/AE11,"i.a")</f>
        <v>i.a</v>
      </c>
      <c r="IS11" s="87" t="str">
        <f>IFERROR(CK11/AF11,"i.a")</f>
        <v>i.a</v>
      </c>
      <c r="IT11" s="87" t="e">
        <f>(IY11-IZ11)/ABS(IZ11)</f>
        <v>#VALUE!</v>
      </c>
      <c r="IU11" s="87">
        <f>(IZ11-JA11)/ABS(JA11)</f>
        <v>0.48079318936877058</v>
      </c>
      <c r="IV11" s="87">
        <f>(JA11-JB11)/ABS(JB11)</f>
        <v>-0.62951946253654034</v>
      </c>
      <c r="IW11" s="87">
        <f>(JB11-JC11)/ABS(JC11)</f>
        <v>14.395973154362418</v>
      </c>
      <c r="IX11" s="87">
        <f>(JC11-JD11)/ABS(JD11)</f>
        <v>-0.81020720108695654</v>
      </c>
      <c r="IY11" s="88" t="str">
        <f>IFERROR(BZ11/EX11,"i.a.")</f>
        <v>i.a.</v>
      </c>
      <c r="IZ11" s="88">
        <f>IFERROR(CA11/EY11,"i.a.")</f>
        <v>0.15731249999999999</v>
      </c>
      <c r="JA11" s="88">
        <f>IFERROR(CB11/EZ11,"i.a.")</f>
        <v>0.10623529411764707</v>
      </c>
      <c r="JB11" s="88">
        <f>IFERROR(CC11/FA11,"i.a.")</f>
        <v>0.28675</v>
      </c>
      <c r="JC11" s="88">
        <f>IFERROR(CD11/FB11,"i.a.")</f>
        <v>1.8624999999999999E-2</v>
      </c>
      <c r="JD11" s="88">
        <f>IFERROR(CE11/FC11,"i.a.")</f>
        <v>9.8133333333333336E-2</v>
      </c>
      <c r="JE11" s="88">
        <f>IFERROR(CF11/FD11,"i.a.")</f>
        <v>0.45300000000000001</v>
      </c>
      <c r="JF11" s="88">
        <f>IFERROR(CG11/FE11,"i.a.")</f>
        <v>3.0437499999999999E-2</v>
      </c>
      <c r="JG11" s="88">
        <f>IFERROR(CH11/FF11,"i.a.")</f>
        <v>-6.5384615384615394E-4</v>
      </c>
      <c r="JH11" s="88" t="str">
        <f>IFERROR(CI11/FG11,"i.a.")</f>
        <v>i.a.</v>
      </c>
      <c r="JI11" s="88" t="str">
        <f>IFERROR(CJ11/FH11,"i.a.")</f>
        <v>i.a.</v>
      </c>
      <c r="JJ11" s="88" t="str">
        <f>IFERROR(CK11/FI11,"i.a.")</f>
        <v>i.a.</v>
      </c>
      <c r="JK11" s="87" t="e">
        <f>(JP11-JQ11)/ABS(JQ11)</f>
        <v>#VALUE!</v>
      </c>
      <c r="JL11" s="87" t="e">
        <f>(JQ11-JR11)/ABS(JR11)</f>
        <v>#DIV/0!</v>
      </c>
      <c r="JM11" s="87" t="e">
        <f>(JR11-JS11)/ABS(JS11)</f>
        <v>#DIV/0!</v>
      </c>
      <c r="JN11" s="87" t="e">
        <f>(JS11-JT11)/ABS(JT11)</f>
        <v>#DIV/0!</v>
      </c>
      <c r="JO11" s="87" t="e">
        <f>(JT11-JU11)/ABS(JU11)</f>
        <v>#DIV/0!</v>
      </c>
      <c r="JP11" s="85" t="str">
        <f>IFERROR(U11/EX11,"i.a")</f>
        <v>i.a</v>
      </c>
      <c r="JQ11" s="85">
        <f>IFERROR(V11/EY11,"i.a")</f>
        <v>0</v>
      </c>
      <c r="JR11" s="85">
        <f>IFERROR(W11/EZ11,"i.a")</f>
        <v>0</v>
      </c>
      <c r="JS11" s="85">
        <f>IFERROR(X11/FA11,"i.a")</f>
        <v>0</v>
      </c>
      <c r="JT11" s="85">
        <f>IFERROR(Y11/FB11,"i.a")</f>
        <v>0</v>
      </c>
      <c r="JU11" s="85">
        <f>IFERROR(Z11/FC11,"i.a")</f>
        <v>0</v>
      </c>
      <c r="JV11" s="85">
        <f>IFERROR(AA11/FD11,"i.a")</f>
        <v>0</v>
      </c>
      <c r="JW11" s="85">
        <f>IFERROR(AB11/FE11,"i.a")</f>
        <v>0</v>
      </c>
      <c r="JX11" s="85">
        <f>IFERROR(AC11/FF11,"i.a")</f>
        <v>0</v>
      </c>
      <c r="JY11" s="85" t="str">
        <f>IFERROR(AD11/FG11,"i.a")</f>
        <v>i.a</v>
      </c>
      <c r="JZ11" s="85" t="str">
        <f>IFERROR(AE11/FH11,"i.a")</f>
        <v>i.a</v>
      </c>
      <c r="KA11" s="218" t="str">
        <f>IFERROR(AF11/FI11,"i.a")</f>
        <v>i.a</v>
      </c>
      <c r="KB11" s="7"/>
      <c r="KC11" s="7"/>
      <c r="KD11" s="22"/>
      <c r="KE11" s="22"/>
      <c r="KF11" s="22"/>
      <c r="KG11" s="22"/>
    </row>
    <row r="12" spans="1:293" s="11" customFormat="1" ht="15.75" customHeight="1" x14ac:dyDescent="0.25">
      <c r="A12" s="104" t="s">
        <v>429</v>
      </c>
      <c r="B12" s="167">
        <v>21151084</v>
      </c>
      <c r="C12" s="72" t="s">
        <v>59</v>
      </c>
      <c r="D12" s="72" t="s">
        <v>749</v>
      </c>
      <c r="E12" s="73">
        <v>494100</v>
      </c>
      <c r="F12" s="73"/>
      <c r="G12" s="72"/>
      <c r="H12" s="83">
        <v>45412</v>
      </c>
      <c r="I12" s="72"/>
      <c r="J12" s="72" t="s">
        <v>51</v>
      </c>
      <c r="K12" s="72" t="s">
        <v>51</v>
      </c>
      <c r="L12" s="72" t="s">
        <v>51</v>
      </c>
      <c r="M12" s="72" t="s">
        <v>51</v>
      </c>
      <c r="N12" s="168">
        <f>U12/V12-1</f>
        <v>-1</v>
      </c>
      <c r="O12" s="168">
        <f>V12/W12-1</f>
        <v>-0.20925613586356329</v>
      </c>
      <c r="P12" s="168">
        <f>W12/X12-1</f>
        <v>0.30425546719681895</v>
      </c>
      <c r="Q12" s="168">
        <f>X12/Y12-1</f>
        <v>0.19904648390941593</v>
      </c>
      <c r="R12" s="168">
        <f>Y12/Z12-1</f>
        <v>2.2184697444294521E-2</v>
      </c>
      <c r="S12" s="233">
        <f>U12-V12</f>
        <v>-1037.52</v>
      </c>
      <c r="T12" s="233">
        <f>V12-W12</f>
        <v>-274.56099999999992</v>
      </c>
      <c r="U12" s="79"/>
      <c r="V12" s="79">
        <v>1037.52</v>
      </c>
      <c r="W12" s="79">
        <v>1312.0809999999999</v>
      </c>
      <c r="X12" s="79">
        <v>1006</v>
      </c>
      <c r="Y12" s="79">
        <v>839</v>
      </c>
      <c r="Z12" s="79">
        <v>820.79100000000005</v>
      </c>
      <c r="AA12" s="79">
        <v>693.15099999999995</v>
      </c>
      <c r="AB12" s="79">
        <v>655.40700000000004</v>
      </c>
      <c r="AC12" s="79">
        <v>550.83199999999999</v>
      </c>
      <c r="AD12" s="79">
        <v>478.70100000000002</v>
      </c>
      <c r="AE12" s="79">
        <v>484.50900000000001</v>
      </c>
      <c r="AF12" s="79">
        <v>449.23700000000002</v>
      </c>
      <c r="AG12" s="86">
        <f>(AN12-AO12)/ABS(AO12)</f>
        <v>-1</v>
      </c>
      <c r="AH12" s="86">
        <f>(AO12-AP12)/ABS(AP12)</f>
        <v>-0.13063678418143246</v>
      </c>
      <c r="AI12" s="86">
        <f>(AP12-AQ12)/ABS(AQ12)</f>
        <v>0.44775145067698241</v>
      </c>
      <c r="AJ12" s="86">
        <f>(AQ12-AR12)/ABS(AR12)</f>
        <v>0.1735530624173604</v>
      </c>
      <c r="AK12" s="86">
        <f>(AR12-AS12)/ABS(AS12)</f>
        <v>7.1403817039878872E-2</v>
      </c>
      <c r="AL12" s="233">
        <f>AO12-AP12</f>
        <v>-39.111999999999966</v>
      </c>
      <c r="AM12" s="233">
        <f>AP12-AQ12</f>
        <v>92.59499999999997</v>
      </c>
      <c r="AN12" s="148"/>
      <c r="AO12" s="148">
        <v>260.28300000000002</v>
      </c>
      <c r="AP12" s="148">
        <v>299.39499999999998</v>
      </c>
      <c r="AQ12" s="148">
        <v>206.8</v>
      </c>
      <c r="AR12" s="148">
        <v>176.21700000000001</v>
      </c>
      <c r="AS12" s="148">
        <v>164.47300000000001</v>
      </c>
      <c r="AT12" s="148">
        <v>124.776</v>
      </c>
      <c r="AU12" s="148">
        <v>117.527</v>
      </c>
      <c r="AV12" s="148">
        <v>96.111999999999995</v>
      </c>
      <c r="AW12" s="148">
        <v>86.326999999999998</v>
      </c>
      <c r="AX12" s="148">
        <v>87.72</v>
      </c>
      <c r="AY12" s="148">
        <v>79.331000000000003</v>
      </c>
      <c r="AZ12" s="86">
        <f>(BG12-BH12)/ABS(BH12)</f>
        <v>-1</v>
      </c>
      <c r="BA12" s="86">
        <f>(BH12-BI12)/ABS(BI12)</f>
        <v>-0.94722689988592546</v>
      </c>
      <c r="BB12" s="86">
        <f>(BI12-BJ12)/ABS(BJ12)</f>
        <v>0.85481108312342546</v>
      </c>
      <c r="BC12" s="86">
        <f>(BJ12-BK12)/ABS(BK12)</f>
        <v>5.5430014621826416E-2</v>
      </c>
      <c r="BD12" s="86">
        <f>(BK12-BL12)/ABS(BL12)</f>
        <v>0.29296713873229768</v>
      </c>
      <c r="BE12" s="233">
        <f>BG12-BH12</f>
        <v>-3.8860000000000001</v>
      </c>
      <c r="BF12" s="233">
        <f>BH12-BI12</f>
        <v>-69.75</v>
      </c>
      <c r="BG12" s="148"/>
      <c r="BH12" s="148">
        <v>3.8860000000000001</v>
      </c>
      <c r="BI12" s="148">
        <v>73.635999999999996</v>
      </c>
      <c r="BJ12" s="148">
        <v>39.700000000000003</v>
      </c>
      <c r="BK12" s="148">
        <v>37.615000000000002</v>
      </c>
      <c r="BL12" s="148">
        <v>29.091999999999999</v>
      </c>
      <c r="BM12" s="148">
        <v>8.6780000000000008</v>
      </c>
      <c r="BN12" s="148">
        <v>19.228000000000002</v>
      </c>
      <c r="BO12" s="148">
        <v>8.7840000000000007</v>
      </c>
      <c r="BP12" s="148">
        <v>8.8480000000000008</v>
      </c>
      <c r="BQ12" s="148">
        <v>10.675000000000001</v>
      </c>
      <c r="BR12" s="148">
        <v>3.4649999999999999</v>
      </c>
      <c r="BS12" s="86">
        <f>(BZ12-CA12)/ABS(CA12)</f>
        <v>-1</v>
      </c>
      <c r="BT12" s="86">
        <f>(CA12-CB12)/ABS(CB12)</f>
        <v>-0.95949902407286924</v>
      </c>
      <c r="BU12" s="86">
        <f>(CB12-CC12)/ABS(CC12)</f>
        <v>0.78202898550724631</v>
      </c>
      <c r="BV12" s="86">
        <f>(CC12-CD12)/ABS(CD12)</f>
        <v>5.9772174580826849E-2</v>
      </c>
      <c r="BW12" s="86">
        <f>(CD12-CE12)/ABS(CE12)</f>
        <v>0.2932861020989207</v>
      </c>
      <c r="BX12" s="233">
        <f>BZ12-CA12</f>
        <v>-2.988</v>
      </c>
      <c r="BY12" s="233">
        <f>CA12-CB12</f>
        <v>-70.787999999999997</v>
      </c>
      <c r="BZ12" s="148"/>
      <c r="CA12" s="148">
        <v>2.988</v>
      </c>
      <c r="CB12" s="148">
        <v>73.775999999999996</v>
      </c>
      <c r="CC12" s="148">
        <v>41.4</v>
      </c>
      <c r="CD12" s="148">
        <v>39.064999999999998</v>
      </c>
      <c r="CE12" s="148">
        <v>30.206</v>
      </c>
      <c r="CF12" s="148">
        <v>9.7739999999999991</v>
      </c>
      <c r="CG12" s="148">
        <v>20.259</v>
      </c>
      <c r="CH12" s="148">
        <v>8.4700000000000006</v>
      </c>
      <c r="CI12" s="148">
        <v>9.83</v>
      </c>
      <c r="CJ12" s="148">
        <v>10.37</v>
      </c>
      <c r="CK12" s="148">
        <v>2.8109999999999999</v>
      </c>
      <c r="CL12" s="87">
        <f>(CS12-CT12)/ABS(CT12)</f>
        <v>-1</v>
      </c>
      <c r="CM12" s="87">
        <f>(CT12-CU12)/ABS(CU12)</f>
        <v>-0.96254068795636494</v>
      </c>
      <c r="CN12" s="87">
        <f>(CU12-CV12)/ABS(CV12)</f>
        <v>0.76506211180124206</v>
      </c>
      <c r="CO12" s="87">
        <f>(CV12-CW12)/ABS(CW12)</f>
        <v>6.004740584672115E-2</v>
      </c>
      <c r="CP12" s="87">
        <f>(CW12-CX12)/ABS(CX12)</f>
        <v>0.29331119342615081</v>
      </c>
      <c r="CQ12" s="233">
        <f>CS12-CT12</f>
        <v>-2.129</v>
      </c>
      <c r="CR12" s="233">
        <f>CT12-CU12</f>
        <v>-54.706000000000003</v>
      </c>
      <c r="CS12" s="149"/>
      <c r="CT12" s="149">
        <v>2.129</v>
      </c>
      <c r="CU12" s="149">
        <v>56.835000000000001</v>
      </c>
      <c r="CV12" s="149">
        <v>32.200000000000003</v>
      </c>
      <c r="CW12" s="149">
        <v>30.376000000000001</v>
      </c>
      <c r="CX12" s="149">
        <v>23.486999999999998</v>
      </c>
      <c r="CY12" s="149">
        <v>7.508</v>
      </c>
      <c r="CZ12" s="149">
        <v>15.679</v>
      </c>
      <c r="DA12" s="149">
        <v>6.2530000000000001</v>
      </c>
      <c r="DB12" s="149">
        <v>7.4119999999999999</v>
      </c>
      <c r="DC12" s="149">
        <v>7.774</v>
      </c>
      <c r="DD12" s="149">
        <v>3.0550000000000002</v>
      </c>
      <c r="DE12" s="86">
        <f>(DL12-DM12)/ABS(DM12)</f>
        <v>-1</v>
      </c>
      <c r="DF12" s="86">
        <f>(DM12-DN12)/ABS(DN12)</f>
        <v>-0.18156284623473046</v>
      </c>
      <c r="DG12" s="86">
        <f>(DN12-DO12)/ABS(DO12)</f>
        <v>0.40998009950248759</v>
      </c>
      <c r="DH12" s="86">
        <f>(DO12-DP12)/ABS(DP12)</f>
        <v>0.20567205720044157</v>
      </c>
      <c r="DI12" s="86">
        <f>(DP12-DQ12)/ABS(DQ12)</f>
        <v>0.26546227417640789</v>
      </c>
      <c r="DJ12" s="233">
        <f>DL12-DM12</f>
        <v>-115.97499999999999</v>
      </c>
      <c r="DK12" s="233">
        <f>DM12-DN12</f>
        <v>-25.728000000000009</v>
      </c>
      <c r="DL12" s="149"/>
      <c r="DM12" s="149">
        <v>115.97499999999999</v>
      </c>
      <c r="DN12" s="149">
        <v>141.703</v>
      </c>
      <c r="DO12" s="149">
        <v>100.5</v>
      </c>
      <c r="DP12" s="149">
        <v>83.355999999999995</v>
      </c>
      <c r="DQ12" s="149">
        <v>65.87</v>
      </c>
      <c r="DR12" s="149">
        <v>48.475999999999999</v>
      </c>
      <c r="DS12" s="149">
        <v>51.393999999999998</v>
      </c>
      <c r="DT12" s="149">
        <v>41.994999999999997</v>
      </c>
      <c r="DU12" s="149">
        <v>43.744999999999997</v>
      </c>
      <c r="DV12" s="149">
        <v>44.332000000000001</v>
      </c>
      <c r="DW12" s="149">
        <v>39.622999999999998</v>
      </c>
      <c r="DX12" s="86">
        <f>EE12/EF12-1</f>
        <v>-1</v>
      </c>
      <c r="DY12" s="86">
        <f>EF12/EG12-1</f>
        <v>-8.5205308044387418E-2</v>
      </c>
      <c r="DZ12" s="86">
        <f>EG12/EH12-1</f>
        <v>0.3116469910739994</v>
      </c>
      <c r="EA12" s="86">
        <f>EH12/EI12-1</f>
        <v>0.2714392927092677</v>
      </c>
      <c r="EB12" s="86">
        <f>EI12/EJ12-1</f>
        <v>0.20848467688060479</v>
      </c>
      <c r="EC12" s="233">
        <f>EE12-EF12</f>
        <v>-416.721</v>
      </c>
      <c r="ED12" s="233">
        <f>EF12-EG12</f>
        <v>-38.814000000000021</v>
      </c>
      <c r="EE12" s="80"/>
      <c r="EF12" s="80">
        <v>416.721</v>
      </c>
      <c r="EG12" s="80">
        <v>455.53500000000003</v>
      </c>
      <c r="EH12" s="80">
        <v>347.3</v>
      </c>
      <c r="EI12" s="80">
        <v>273.15499999999997</v>
      </c>
      <c r="EJ12" s="80">
        <v>226.03100000000001</v>
      </c>
      <c r="EK12" s="80">
        <v>202.68199999999999</v>
      </c>
      <c r="EL12" s="80">
        <v>159.327</v>
      </c>
      <c r="EM12" s="80">
        <v>145.65100000000001</v>
      </c>
      <c r="EN12" s="80">
        <v>137.94999999999999</v>
      </c>
      <c r="EO12" s="80">
        <v>147.483</v>
      </c>
      <c r="EP12" s="80">
        <v>149.94</v>
      </c>
      <c r="EQ12" s="86">
        <f>EX12/EY12-1</f>
        <v>-1</v>
      </c>
      <c r="ER12" s="86">
        <f>EY12/EZ12-1</f>
        <v>0.16315789473684217</v>
      </c>
      <c r="ES12" s="86">
        <f>EZ12/FA12-1</f>
        <v>0.31487889273356395</v>
      </c>
      <c r="ET12" s="86">
        <f>FA12/FB12-1</f>
        <v>0.20416666666666661</v>
      </c>
      <c r="EU12" s="86">
        <f>FB12/FC12-1</f>
        <v>-4.0000000000000036E-2</v>
      </c>
      <c r="EV12" s="233">
        <f>EX12-EY12</f>
        <v>-442</v>
      </c>
      <c r="EW12" s="233">
        <f>EY12-EZ12</f>
        <v>62</v>
      </c>
      <c r="EX12" s="92"/>
      <c r="EY12" s="92">
        <v>442</v>
      </c>
      <c r="EZ12" s="92">
        <v>380</v>
      </c>
      <c r="FA12" s="92">
        <v>289</v>
      </c>
      <c r="FB12" s="92">
        <v>240</v>
      </c>
      <c r="FC12" s="92">
        <v>250</v>
      </c>
      <c r="FD12" s="92">
        <v>218</v>
      </c>
      <c r="FE12" s="92">
        <v>182</v>
      </c>
      <c r="FF12" s="92">
        <v>160</v>
      </c>
      <c r="FG12" s="92">
        <v>125</v>
      </c>
      <c r="FH12" s="92">
        <v>133</v>
      </c>
      <c r="FI12" s="92">
        <v>135</v>
      </c>
      <c r="FJ12" s="123"/>
      <c r="FK12" s="75" t="s">
        <v>393</v>
      </c>
      <c r="FL12" s="76">
        <v>2600</v>
      </c>
      <c r="FM12" s="123" t="s">
        <v>357</v>
      </c>
      <c r="FN12" s="123" t="s">
        <v>57</v>
      </c>
      <c r="FO12" s="175">
        <f>(FT12-FU12)/ABS(FU12)</f>
        <v>-1</v>
      </c>
      <c r="FP12" s="175">
        <f>(FU12-FV12)/ABS(FV12)</f>
        <v>-0.96193133339874237</v>
      </c>
      <c r="FQ12" s="175">
        <f>(FV12-FW12)/ABS(FW12)</f>
        <v>0.35273601548874384</v>
      </c>
      <c r="FR12" s="175">
        <f>(FW12-FX12)/ABS(FX12)</f>
        <v>-0.13984007851797881</v>
      </c>
      <c r="FS12" s="175">
        <f>(FX12-FY12)/ABS(FY12)</f>
        <v>-9.005852662383294E-3</v>
      </c>
      <c r="FT12" s="87">
        <f>IFERROR(BZ12/MAX(AVERAGE(DL12:DM12),0),"Negativ EK")</f>
        <v>0</v>
      </c>
      <c r="FU12" s="87">
        <f>IFERROR(CA12/MAX(AVERAGE(DM12:DN12),0),"Negativ EK")</f>
        <v>2.3191735421727894E-2</v>
      </c>
      <c r="FV12" s="87">
        <f>IFERROR(CB12/MAX(AVERAGE(DN12:DO12),0),"Negativ EK")</f>
        <v>0.6092079784313158</v>
      </c>
      <c r="FW12" s="87">
        <f>IFERROR(CC12/MAX(AVERAGE(DO12:DP12),0),"Negativ EK")</f>
        <v>0.45035244974327737</v>
      </c>
      <c r="FX12" s="87">
        <f>IFERROR(CD12/MAX(AVERAGE(DP12:DQ12),0),"Negativ EK")</f>
        <v>0.52356827898623559</v>
      </c>
      <c r="FY12" s="87">
        <f>IFERROR(CE12/MAX(AVERAGE(DQ12:DR12),0),"Negativ EK")</f>
        <v>0.52832630787259716</v>
      </c>
      <c r="FZ12" s="87">
        <f>IFERROR(CF12/MAX(AVERAGE(DR12:DS12),0),"Negativ EK")</f>
        <v>0.19573445479122856</v>
      </c>
      <c r="GA12" s="87">
        <f>IFERROR(CG12/MAX(AVERAGE(DS12:DT12),0),"Negativ EK")</f>
        <v>0.43386266048463956</v>
      </c>
      <c r="GB12" s="87">
        <f>IFERROR(CH12/MAX(AVERAGE(DT12:DU12),0),"Negativ EK")</f>
        <v>0.19757406111499887</v>
      </c>
      <c r="GC12" s="87">
        <f>IFERROR(CI12/MAX(AVERAGE(DU12:DV12),0),"Negativ EK")</f>
        <v>0.22321377885259489</v>
      </c>
      <c r="GD12" s="87">
        <f>IFERROR(CJ12/MAX(AVERAGE(DV12:DW12),0),"Negativ EK")</f>
        <v>0.24703710321005298</v>
      </c>
      <c r="GE12" s="87">
        <f>(GJ12-GK12)/ABS(GK12)</f>
        <v>-1</v>
      </c>
      <c r="GF12" s="87">
        <f>(GK12-GL12)/ABS(GL12)</f>
        <v>-0.95142699869065606</v>
      </c>
      <c r="GG12" s="87">
        <f>(GL12-GM12)/ABS(GM12)</f>
        <v>0.43345371163357926</v>
      </c>
      <c r="GH12" s="87">
        <f>(GM12-GN12)/ABS(GN12)</f>
        <v>-0.15085560229346026</v>
      </c>
      <c r="GI12" s="87">
        <f>(GN12-GO12)/ABS(GO12)</f>
        <v>0.11043142425336351</v>
      </c>
      <c r="GJ12" s="87">
        <f>IFERROR(BG12/AVERAGE(EE12:EF12),"i.a")</f>
        <v>0</v>
      </c>
      <c r="GK12" s="87">
        <f>IFERROR(BH12/AVERAGE(EF12:EG12),"i.a")</f>
        <v>8.910228189889206E-3</v>
      </c>
      <c r="GL12" s="87">
        <f>IFERROR(BI12/AVERAGE(EG12:EH12),"i.a")</f>
        <v>0.18343993473129594</v>
      </c>
      <c r="GM12" s="87">
        <f>IFERROR(BJ12/AVERAGE(EH12:EI12),"i.a")</f>
        <v>0.12797060221933906</v>
      </c>
      <c r="GN12" s="87">
        <f>IFERROR(BK12/AVERAGE(EI12:EJ12),"i.a")</f>
        <v>0.15070534830704388</v>
      </c>
      <c r="GO12" s="87">
        <f>IFERROR(BL12/AVERAGE(EJ12:EK12),"i.a")</f>
        <v>0.13571783454198963</v>
      </c>
      <c r="GP12" s="87">
        <f>IFERROR(BM12/AVERAGE(EK12:EL12),"i.a")</f>
        <v>4.7943559414268706E-2</v>
      </c>
      <c r="GQ12" s="87">
        <f>IFERROR(BN12/AVERAGE(EL12:EM12),"i.a")</f>
        <v>0.12609434123117078</v>
      </c>
      <c r="GR12" s="87">
        <f>IFERROR(BO12/AVERAGE(EM12:EN12),"i.a")</f>
        <v>6.194618495703471E-2</v>
      </c>
      <c r="GS12" s="87">
        <f>IFERROR(BP12/AVERAGE(EN12:EO12),"i.a")</f>
        <v>6.1997036082022755E-2</v>
      </c>
      <c r="GT12" s="87">
        <f>IFERROR(BQ12/AVERAGE(EO12:EP12),"i.a")</f>
        <v>7.1783285085551554E-2</v>
      </c>
      <c r="GU12" s="217" t="e">
        <f>(GZ12-HA12)/ABS(HA12)</f>
        <v>#VALUE!</v>
      </c>
      <c r="GV12" s="87">
        <f>(HA12-HB12)/ABS(HB12)</f>
        <v>-0.10533241943539652</v>
      </c>
      <c r="GW12" s="87">
        <f>(HB12-HC12)/ABS(HC12)</f>
        <v>7.4969186905976232E-2</v>
      </c>
      <c r="GX12" s="87">
        <f>(HC12-HD12)/ABS(HD12)</f>
        <v>-5.1726602981322783E-2</v>
      </c>
      <c r="GY12" s="87">
        <f>(HD12-HE12)/ABS(HE12)</f>
        <v>4.7147968348987518E-2</v>
      </c>
      <c r="GZ12" s="87" t="str">
        <f>IFERROR(DL12/EE12,"i.a.")</f>
        <v>i.a.</v>
      </c>
      <c r="HA12" s="87">
        <f>IFERROR(DM12/EF12,"i.a.")</f>
        <v>0.2783037091963208</v>
      </c>
      <c r="HB12" s="87">
        <f>IFERROR(DN12/EG12,"i.a.")</f>
        <v>0.31106940191203747</v>
      </c>
      <c r="HC12" s="87">
        <f>IFERROR(DO12/EH12,"i.a.")</f>
        <v>0.28937517995968903</v>
      </c>
      <c r="HD12" s="87">
        <f>IFERROR(DP12/EI12,"i.a.")</f>
        <v>0.30516007395068734</v>
      </c>
      <c r="HE12" s="87">
        <f>IFERROR(DQ12/EJ12,"i.a.")</f>
        <v>0.29142020342342423</v>
      </c>
      <c r="HF12" s="87">
        <f>IFERROR(DR12/EK12,"i.a.")</f>
        <v>0.23917269417116468</v>
      </c>
      <c r="HG12" s="87">
        <f>IFERROR(DS12/EL12,"i.a.")</f>
        <v>0.3225693071481921</v>
      </c>
      <c r="HH12" s="87">
        <f>IFERROR(DT12/EM12,"i.a.")</f>
        <v>0.288326204420155</v>
      </c>
      <c r="HI12" s="87">
        <f>IFERROR(DU12/EN12,"i.a.")</f>
        <v>0.31710764769844146</v>
      </c>
      <c r="HJ12" s="87">
        <f>IFERROR(DV12/EO12,"i.a.")</f>
        <v>0.30059057654102506</v>
      </c>
      <c r="HK12" s="87">
        <f>IFERROR(DW12/EP12,"i.a.")</f>
        <v>0.26425903694811259</v>
      </c>
      <c r="HL12" s="217" t="e">
        <f>(HQ12-HR12)/ABS(HR12)</f>
        <v>#VALUE!</v>
      </c>
      <c r="HM12" s="87">
        <f>(HR12-HS12)/ABS(HS12)</f>
        <v>-0.93326144848217363</v>
      </c>
      <c r="HN12" s="87">
        <f>(HS12-HT12)/ABS(HT12)</f>
        <v>0.42212252873272776</v>
      </c>
      <c r="HO12" s="87">
        <f>(HT12-HU12)/ABS(HU12)</f>
        <v>-0.11977556434621041</v>
      </c>
      <c r="HP12" s="87">
        <f>(HU12-HV12)/ABS(HV12)</f>
        <v>0.26490559090252846</v>
      </c>
      <c r="HQ12" s="87" t="str">
        <f>IFERROR(BG12/U12,"i.a")</f>
        <v>i.a</v>
      </c>
      <c r="HR12" s="87">
        <f>IFERROR(BH12/V12,"i.a")</f>
        <v>3.7454699668440128E-3</v>
      </c>
      <c r="HS12" s="87">
        <f>IFERROR(BI12/W12,"i.a")</f>
        <v>5.6121535179611624E-2</v>
      </c>
      <c r="HT12" s="87">
        <f>IFERROR(BJ12/X12,"i.a")</f>
        <v>3.9463220675944335E-2</v>
      </c>
      <c r="HU12" s="87">
        <f>IFERROR(BK12/Y12,"i.a")</f>
        <v>4.4833134684147798E-2</v>
      </c>
      <c r="HV12" s="87">
        <f>IFERROR(BL12/Z12,"i.a")</f>
        <v>3.5443858424373559E-2</v>
      </c>
      <c r="HW12" s="87">
        <f>IFERROR(BM12/AA12,"i.a")</f>
        <v>1.2519638578029898E-2</v>
      </c>
      <c r="HX12" s="87">
        <f>IFERROR(BN12/AB12,"i.a")</f>
        <v>2.9337495632484854E-2</v>
      </c>
      <c r="HY12" s="87">
        <f>IFERROR(BO12/AC12,"i.a")</f>
        <v>1.5946785952885817E-2</v>
      </c>
      <c r="HZ12" s="87">
        <f>IFERROR(BP12/AD12,"i.a")</f>
        <v>1.8483353909851872E-2</v>
      </c>
      <c r="IA12" s="87">
        <f>IFERROR(BQ12/AE12,"i.a")</f>
        <v>2.2032614461238078E-2</v>
      </c>
      <c r="IB12" s="87">
        <f>IFERROR(BR12/AF12,"i.a")</f>
        <v>7.7130779521722382E-3</v>
      </c>
      <c r="IC12" s="87" t="e">
        <f>(IH12-II12)/ABS(II12)</f>
        <v>#VALUE!</v>
      </c>
      <c r="ID12" s="87">
        <f>(II12-IJ12)/ABS(IJ12)</f>
        <v>-0.94878116952401326</v>
      </c>
      <c r="IE12" s="87">
        <f>(IJ12-IK12)/ABS(IK12)</f>
        <v>0.36631896919495827</v>
      </c>
      <c r="IF12" s="87">
        <f>(IK12-IL12)/ABS(IL12)</f>
        <v>-0.11615422020545348</v>
      </c>
      <c r="IG12" s="87">
        <f>(IL12-IM12)/ABS(IM12)</f>
        <v>0.26521763173763441</v>
      </c>
      <c r="IH12" s="87" t="str">
        <f>IFERROR(BZ12/U12,"i.a")</f>
        <v>i.a</v>
      </c>
      <c r="II12" s="87">
        <f>IFERROR(CA12/V12,"i.a")</f>
        <v>2.8799444829979183E-3</v>
      </c>
      <c r="IJ12" s="87">
        <f>IFERROR(CB12/W12,"i.a")</f>
        <v>5.6228235909215975E-2</v>
      </c>
      <c r="IK12" s="87">
        <f>IFERROR(CC12/X12,"i.a")</f>
        <v>4.1153081510934393E-2</v>
      </c>
      <c r="IL12" s="87">
        <f>IFERROR(CD12/Y12,"i.a")</f>
        <v>4.6561382598331341E-2</v>
      </c>
      <c r="IM12" s="87">
        <f>IFERROR(CE12/Z12,"i.a")</f>
        <v>3.6801085781886005E-2</v>
      </c>
      <c r="IN12" s="87">
        <f>IFERROR(CF12/AA12,"i.a")</f>
        <v>1.4100823630060405E-2</v>
      </c>
      <c r="IO12" s="87">
        <f>IFERROR(CG12/AB12,"i.a")</f>
        <v>3.0910563970174255E-2</v>
      </c>
      <c r="IP12" s="87">
        <f>IFERROR(CH12/AC12,"i.a")</f>
        <v>1.5376739187265811E-2</v>
      </c>
      <c r="IQ12" s="87">
        <f>IFERROR(CI12/AD12,"i.a")</f>
        <v>2.0534738803553783E-2</v>
      </c>
      <c r="IR12" s="87">
        <f>IFERROR(CJ12/AE12,"i.a")</f>
        <v>2.140311119091699E-2</v>
      </c>
      <c r="IS12" s="87">
        <f>IFERROR(CK12/AF12,"i.a")</f>
        <v>6.2572762261345347E-3</v>
      </c>
      <c r="IT12" s="87" t="e">
        <f>(IY12-IZ12)/ABS(IZ12)</f>
        <v>#VALUE!</v>
      </c>
      <c r="IU12" s="87">
        <f>(IZ12-JA12)/ABS(JA12)</f>
        <v>-0.96518015644273825</v>
      </c>
      <c r="IV12" s="87">
        <f>(JA12-JB12)/ABS(JB12)</f>
        <v>0.35527993897787941</v>
      </c>
      <c r="IW12" s="87">
        <f>(JB12-JC12)/ABS(JC12)</f>
        <v>-0.11991238097093966</v>
      </c>
      <c r="IX12" s="87">
        <f>(JC12-JD12)/ABS(JD12)</f>
        <v>0.34717302301970915</v>
      </c>
      <c r="IY12" s="88" t="str">
        <f>IFERROR(BZ12/EX12,"i.a.")</f>
        <v>i.a.</v>
      </c>
      <c r="IZ12" s="88">
        <f>IFERROR(CA12/EY12,"i.a.")</f>
        <v>6.7601809954751131E-3</v>
      </c>
      <c r="JA12" s="88">
        <f>IFERROR(CB12/EZ12,"i.a.")</f>
        <v>0.19414736842105262</v>
      </c>
      <c r="JB12" s="88">
        <f>IFERROR(CC12/FA12,"i.a.")</f>
        <v>0.14325259515570934</v>
      </c>
      <c r="JC12" s="88">
        <f>IFERROR(CD12/FB12,"i.a.")</f>
        <v>0.16277083333333334</v>
      </c>
      <c r="JD12" s="88">
        <f>IFERROR(CE12/FC12,"i.a.")</f>
        <v>0.120824</v>
      </c>
      <c r="JE12" s="88">
        <f>IFERROR(CF12/FD12,"i.a.")</f>
        <v>4.4834862385321098E-2</v>
      </c>
      <c r="JF12" s="88">
        <f>IFERROR(CG12/FE12,"i.a.")</f>
        <v>0.11131318681318682</v>
      </c>
      <c r="JG12" s="88">
        <f>IFERROR(CH12/FF12,"i.a.")</f>
        <v>5.2937500000000005E-2</v>
      </c>
      <c r="JH12" s="88">
        <f>IFERROR(CI12/FG12,"i.a.")</f>
        <v>7.8640000000000002E-2</v>
      </c>
      <c r="JI12" s="88">
        <f>IFERROR(CJ12/FH12,"i.a.")</f>
        <v>7.7969924812030064E-2</v>
      </c>
      <c r="JJ12" s="88">
        <f>IFERROR(CK12/FI12,"i.a.")</f>
        <v>2.0822222222222221E-2</v>
      </c>
      <c r="JK12" s="87" t="e">
        <f>(JP12-JQ12)/ABS(JQ12)</f>
        <v>#VALUE!</v>
      </c>
      <c r="JL12" s="87">
        <f>(JQ12-JR12)/ABS(JR12)</f>
        <v>-0.32017495843473764</v>
      </c>
      <c r="JM12" s="87">
        <f>(JR12-JS12)/ABS(JS12)</f>
        <v>-8.0793946845245448E-3</v>
      </c>
      <c r="JN12" s="87">
        <f>(JS12-JT12)/ABS(JT12)</f>
        <v>-4.2520548849140014E-3</v>
      </c>
      <c r="JO12" s="87">
        <f>(JT12-JU12)/ABS(JU12)</f>
        <v>6.4775726504473399E-2</v>
      </c>
      <c r="JP12" s="85" t="str">
        <f>IFERROR(U12/EX12,"i.a")</f>
        <v>i.a</v>
      </c>
      <c r="JQ12" s="85">
        <f>IFERROR(V12/EY12,"i.a")</f>
        <v>2.3473303167420814</v>
      </c>
      <c r="JR12" s="85">
        <f>IFERROR(W12/EZ12,"i.a")</f>
        <v>3.4528447368421049</v>
      </c>
      <c r="JS12" s="85">
        <f>IFERROR(X12/FA12,"i.a")</f>
        <v>3.4809688581314879</v>
      </c>
      <c r="JT12" s="85">
        <f>IFERROR(Y12/FB12,"i.a")</f>
        <v>3.4958333333333331</v>
      </c>
      <c r="JU12" s="85">
        <f>IFERROR(Z12/FC12,"i.a")</f>
        <v>3.2831640000000002</v>
      </c>
      <c r="JV12" s="85">
        <f>IFERROR(AA12/FD12,"i.a")</f>
        <v>3.179591743119266</v>
      </c>
      <c r="JW12" s="85">
        <f>IFERROR(AB12/FE12,"i.a")</f>
        <v>3.6011373626373628</v>
      </c>
      <c r="JX12" s="85">
        <f>IFERROR(AC12/FF12,"i.a")</f>
        <v>3.4426999999999999</v>
      </c>
      <c r="JY12" s="85">
        <f>IFERROR(AD12/FG12,"i.a")</f>
        <v>3.8296080000000003</v>
      </c>
      <c r="JZ12" s="85">
        <f>IFERROR(AE12/FH12,"i.a")</f>
        <v>3.6429248120300755</v>
      </c>
      <c r="KA12" s="218">
        <f>IFERROR(AF12/FI12,"i.a")</f>
        <v>3.3276814814814815</v>
      </c>
      <c r="KB12" s="7"/>
      <c r="KC12" s="7"/>
      <c r="KD12" s="22"/>
      <c r="KE12" s="22"/>
      <c r="KF12" s="22"/>
      <c r="KG12" s="22"/>
    </row>
    <row r="13" spans="1:293" s="11" customFormat="1" ht="15.75" customHeight="1" x14ac:dyDescent="0.25">
      <c r="A13" s="104" t="s">
        <v>767</v>
      </c>
      <c r="B13" s="221">
        <v>34900558</v>
      </c>
      <c r="C13" s="72" t="s">
        <v>59</v>
      </c>
      <c r="D13" s="72" t="s">
        <v>749</v>
      </c>
      <c r="E13" s="73">
        <v>494100</v>
      </c>
      <c r="F13" s="73"/>
      <c r="G13" s="72"/>
      <c r="H13" s="83">
        <v>45474</v>
      </c>
      <c r="I13" s="72"/>
      <c r="J13" s="72" t="s">
        <v>51</v>
      </c>
      <c r="K13" s="83" t="s">
        <v>51</v>
      </c>
      <c r="L13" s="83" t="s">
        <v>51</v>
      </c>
      <c r="M13" s="72" t="s">
        <v>51</v>
      </c>
      <c r="N13" s="168" t="e">
        <f>U13/V13-1</f>
        <v>#DIV/0!</v>
      </c>
      <c r="O13" s="168" t="e">
        <f>V13/W13-1</f>
        <v>#DIV/0!</v>
      </c>
      <c r="P13" s="168" t="e">
        <f>W13/X13-1</f>
        <v>#DIV/0!</v>
      </c>
      <c r="Q13" s="168" t="e">
        <f>X13/Y13-1</f>
        <v>#DIV/0!</v>
      </c>
      <c r="R13" s="213" t="e">
        <f>Y13/Z13-1</f>
        <v>#DIV/0!</v>
      </c>
      <c r="S13" s="233">
        <f>U13-V13</f>
        <v>0</v>
      </c>
      <c r="T13" s="233">
        <f>V13-W13</f>
        <v>0</v>
      </c>
      <c r="U13" s="81"/>
      <c r="V13" s="81"/>
      <c r="W13" s="222"/>
      <c r="X13" s="80"/>
      <c r="Y13" s="124"/>
      <c r="Z13" s="124"/>
      <c r="AA13" s="124"/>
      <c r="AB13" s="124"/>
      <c r="AC13" s="80"/>
      <c r="AD13" s="124"/>
      <c r="AE13" s="124"/>
      <c r="AF13" s="81"/>
      <c r="AG13" s="86">
        <f>(AN13-AO13)/ABS(AO13)</f>
        <v>-1</v>
      </c>
      <c r="AH13" s="86">
        <f>(AO13-AP13)/ABS(AP13)</f>
        <v>0.14938013366664971</v>
      </c>
      <c r="AI13" s="86">
        <f>(AP13-AQ13)/ABS(AQ13)</f>
        <v>0.64424125492827788</v>
      </c>
      <c r="AJ13" s="86">
        <f>(AQ13-AR13)/ABS(AR13)</f>
        <v>2.9368575624073406E-4</v>
      </c>
      <c r="AK13" s="86" t="e">
        <f>(AR13-AS13)/ABS(AS13)</f>
        <v>#DIV/0!</v>
      </c>
      <c r="AL13" s="233">
        <f>AO13-AP13</f>
        <v>5.8560000000000016</v>
      </c>
      <c r="AM13" s="233">
        <f>AP13-AQ13</f>
        <v>15.36</v>
      </c>
      <c r="AN13" s="149"/>
      <c r="AO13" s="149">
        <v>45.058</v>
      </c>
      <c r="AP13" s="149">
        <v>39.201999999999998</v>
      </c>
      <c r="AQ13" s="149">
        <v>23.841999999999999</v>
      </c>
      <c r="AR13" s="153">
        <v>23.835000000000001</v>
      </c>
      <c r="AS13" s="153"/>
      <c r="AT13" s="153"/>
      <c r="AU13" s="153"/>
      <c r="AV13" s="149"/>
      <c r="AW13" s="149"/>
      <c r="AX13" s="149"/>
      <c r="AY13" s="149"/>
      <c r="AZ13" s="86">
        <f>(BG13-BH13)/ABS(BH13)</f>
        <v>1</v>
      </c>
      <c r="BA13" s="86">
        <f>(BH13-BI13)/ABS(BI13)</f>
        <v>-3.4280532043530836</v>
      </c>
      <c r="BB13" s="86">
        <f>(BI13-BJ13)/ABS(BJ13)</f>
        <v>-0.63390880920761394</v>
      </c>
      <c r="BC13" s="86">
        <f>(BJ13-BK13)/ABS(BK13)</f>
        <v>-0.3726742571507915</v>
      </c>
      <c r="BD13" s="86" t="e">
        <f>(BK13-BL13)/ABS(BL13)</f>
        <v>#DIV/0!</v>
      </c>
      <c r="BE13" s="233">
        <f>BG13-BH13</f>
        <v>2.008</v>
      </c>
      <c r="BF13" s="233">
        <f>BH13-BI13</f>
        <v>-2.835</v>
      </c>
      <c r="BG13" s="149"/>
      <c r="BH13" s="149">
        <v>-2.008</v>
      </c>
      <c r="BI13" s="149">
        <v>0.82699999999999996</v>
      </c>
      <c r="BJ13" s="149">
        <v>2.2589999999999999</v>
      </c>
      <c r="BK13" s="153">
        <v>3.601</v>
      </c>
      <c r="BL13" s="153"/>
      <c r="BM13" s="153"/>
      <c r="BN13" s="153"/>
      <c r="BO13" s="153"/>
      <c r="BP13" s="153"/>
      <c r="BQ13" s="153"/>
      <c r="BR13" s="149"/>
      <c r="BS13" s="86">
        <f>(BZ13-CA13)/ABS(CA13)</f>
        <v>1</v>
      </c>
      <c r="BT13" s="86">
        <f>(CA13-CB13)/ABS(CB13)</f>
        <v>-10.093198992443323</v>
      </c>
      <c r="BU13" s="86">
        <f>(CB13-CC13)/ABS(CC13)</f>
        <v>-1.2342182890855458</v>
      </c>
      <c r="BV13" s="86">
        <f>(CC13-CD13)/ABS(CD13)</f>
        <v>-0.44096306068601582</v>
      </c>
      <c r="BW13" s="86" t="e">
        <f>(CD13-CE13)/ABS(CE13)</f>
        <v>#DIV/0!</v>
      </c>
      <c r="BX13" s="233">
        <f>BZ13-CA13</f>
        <v>4.4039999999999999</v>
      </c>
      <c r="BY13" s="233">
        <f>CA13-CB13</f>
        <v>-4.0069999999999997</v>
      </c>
      <c r="BZ13" s="149"/>
      <c r="CA13" s="149">
        <v>-4.4039999999999999</v>
      </c>
      <c r="CB13" s="149">
        <v>-0.39700000000000002</v>
      </c>
      <c r="CC13" s="149">
        <v>1.6950000000000001</v>
      </c>
      <c r="CD13" s="153">
        <v>3.032</v>
      </c>
      <c r="CE13" s="153"/>
      <c r="CF13" s="153"/>
      <c r="CG13" s="153"/>
      <c r="CH13" s="149"/>
      <c r="CI13" s="149"/>
      <c r="CJ13" s="149"/>
      <c r="CK13" s="149"/>
      <c r="CL13" s="87">
        <f>(CS13-CT13)/ABS(CT13)</f>
        <v>1</v>
      </c>
      <c r="CM13" s="87">
        <f>(CT13-CU13)/ABS(CU13)</f>
        <v>-7.8015463917525771</v>
      </c>
      <c r="CN13" s="87">
        <f>(CU13-CV13)/ABS(CV13)</f>
        <v>-1.3290924512298559</v>
      </c>
      <c r="CO13" s="87">
        <f>(CV13-CW13)/ABS(CW13)</f>
        <v>-0.39414182939362791</v>
      </c>
      <c r="CP13" s="87" t="e">
        <f>(CW13-CX13)/ABS(CX13)</f>
        <v>#DIV/0!</v>
      </c>
      <c r="CQ13" s="233">
        <f>CS13-CT13</f>
        <v>3.415</v>
      </c>
      <c r="CR13" s="233">
        <f>CT13-CU13</f>
        <v>-3.0270000000000001</v>
      </c>
      <c r="CS13" s="149"/>
      <c r="CT13" s="149">
        <v>-3.415</v>
      </c>
      <c r="CU13" s="149">
        <v>-0.38800000000000001</v>
      </c>
      <c r="CV13" s="149">
        <v>1.179</v>
      </c>
      <c r="CW13" s="149">
        <v>1.946</v>
      </c>
      <c r="CX13" s="149"/>
      <c r="CY13" s="149"/>
      <c r="CZ13" s="149"/>
      <c r="DA13" s="149"/>
      <c r="DB13" s="149"/>
      <c r="DC13" s="149"/>
      <c r="DD13" s="149"/>
      <c r="DE13" s="86">
        <f>(DL13-DM13)/ABS(DM13)</f>
        <v>-1</v>
      </c>
      <c r="DF13" s="86">
        <f>(DM13-DN13)/ABS(DN13)</f>
        <v>-0.98020086083213775</v>
      </c>
      <c r="DG13" s="86">
        <f>(DN13-DO13)/ABS(DO13)</f>
        <v>-0.10041300980898302</v>
      </c>
      <c r="DH13" s="86">
        <f>(DO13-DP13)/ABS(DP13)</f>
        <v>0.43801039346696369</v>
      </c>
      <c r="DI13" s="86" t="e">
        <f>(DP13-DQ13)/ABS(DQ13)</f>
        <v>#DIV/0!</v>
      </c>
      <c r="DJ13" s="233">
        <f>DL13-DM13</f>
        <v>-6.9000000000000006E-2</v>
      </c>
      <c r="DK13" s="233">
        <f>DM13-DN13</f>
        <v>-3.4159999999999999</v>
      </c>
      <c r="DL13" s="149"/>
      <c r="DM13" s="149">
        <v>6.9000000000000006E-2</v>
      </c>
      <c r="DN13" s="149">
        <v>3.4849999999999999</v>
      </c>
      <c r="DO13" s="149">
        <v>3.8740000000000001</v>
      </c>
      <c r="DP13" s="149">
        <v>2.694</v>
      </c>
      <c r="DQ13" s="149"/>
      <c r="DR13" s="149"/>
      <c r="DS13" s="149"/>
      <c r="DT13" s="149"/>
      <c r="DU13" s="149"/>
      <c r="DV13" s="149"/>
      <c r="DW13" s="149"/>
      <c r="DX13" s="86">
        <f>EE13/EF13-1</f>
        <v>-1</v>
      </c>
      <c r="DY13" s="86">
        <f>EF13/EG13-1</f>
        <v>9.5276633313714498E-3</v>
      </c>
      <c r="DZ13" s="86">
        <f>EG13/EH13-1</f>
        <v>1.0277487692078173</v>
      </c>
      <c r="EA13" s="86">
        <f>EH13/EI13-1</f>
        <v>0.20807425430296478</v>
      </c>
      <c r="EB13" s="86" t="e">
        <f>EI13/EJ13-1</f>
        <v>#DIV/0!</v>
      </c>
      <c r="EC13" s="233">
        <f>EE13-EF13</f>
        <v>-54.886000000000003</v>
      </c>
      <c r="ED13" s="233">
        <f>EF13-EG13</f>
        <v>0.51800000000000068</v>
      </c>
      <c r="EE13" s="80"/>
      <c r="EF13" s="80">
        <v>54.886000000000003</v>
      </c>
      <c r="EG13" s="80">
        <v>54.368000000000002</v>
      </c>
      <c r="EH13" s="80">
        <v>26.812000000000001</v>
      </c>
      <c r="EI13" s="80">
        <v>22.193999999999999</v>
      </c>
      <c r="EJ13" s="80"/>
      <c r="EK13" s="80"/>
      <c r="EL13" s="80"/>
      <c r="EM13" s="80"/>
      <c r="EN13" s="80"/>
      <c r="EO13" s="80"/>
      <c r="EP13" s="80"/>
      <c r="EQ13" s="86">
        <f>EX13/EY13-1</f>
        <v>-1</v>
      </c>
      <c r="ER13" s="86">
        <f>EY13/EZ13-1</f>
        <v>0.17721518987341778</v>
      </c>
      <c r="ES13" s="86">
        <f>EZ13/FA13-1</f>
        <v>0.71739130434782616</v>
      </c>
      <c r="ET13" s="86">
        <f>FA13/FB13-1</f>
        <v>2.2222222222222143E-2</v>
      </c>
      <c r="EU13" s="86" t="e">
        <f>FB13/FC13-1</f>
        <v>#DIV/0!</v>
      </c>
      <c r="EV13" s="233">
        <f>EX13-EY13</f>
        <v>-93</v>
      </c>
      <c r="EW13" s="233">
        <f>EY13-EZ13</f>
        <v>14</v>
      </c>
      <c r="EX13" s="223"/>
      <c r="EY13" s="223">
        <v>93</v>
      </c>
      <c r="EZ13" s="223">
        <v>79</v>
      </c>
      <c r="FA13" s="223">
        <v>46</v>
      </c>
      <c r="FB13" s="92">
        <v>45</v>
      </c>
      <c r="FC13" s="92"/>
      <c r="FD13" s="92"/>
      <c r="FE13" s="92"/>
      <c r="FF13" s="223"/>
      <c r="FG13" s="223"/>
      <c r="FH13" s="223"/>
      <c r="FI13" s="223"/>
      <c r="FJ13" s="123"/>
      <c r="FK13" s="123" t="s">
        <v>403</v>
      </c>
      <c r="FL13" s="172">
        <v>8260</v>
      </c>
      <c r="FM13" s="123" t="s">
        <v>768</v>
      </c>
      <c r="FN13" s="123" t="s">
        <v>53</v>
      </c>
      <c r="FO13" s="176">
        <f>(FT13-FU13)/ABS(FU13)</f>
        <v>1</v>
      </c>
      <c r="FP13" s="176">
        <f>(FU13-FV13)/ABS(FV13)</f>
        <v>-21.969851262068214</v>
      </c>
      <c r="FQ13" s="176">
        <f>(FV13-FW13)/ABS(FW13)</f>
        <v>-1.2090427670490371</v>
      </c>
      <c r="FR13" s="176">
        <f>(FW13-FX13)/ABS(FX13)</f>
        <v>-0.54139905161027002</v>
      </c>
      <c r="FS13" s="176" t="e">
        <f>(FX13-FY13)/ABS(FY13)</f>
        <v>#VALUE!</v>
      </c>
      <c r="FT13" s="176">
        <f>IFERROR(BZ13/MAX(AVERAGE(DL13:DM13),0),"Negativ EK")</f>
        <v>0</v>
      </c>
      <c r="FU13" s="176">
        <f>IFERROR(CA13/MAX(AVERAGE(DM13:DN13),0),"Negativ EK")</f>
        <v>-2.4783342712436691</v>
      </c>
      <c r="FV13" s="176">
        <f>IFERROR(CB13/MAX(AVERAGE(DN13:DO13),0),"Negativ EK")</f>
        <v>-0.10789509444217965</v>
      </c>
      <c r="FW13" s="173">
        <f>IFERROR(CC13/MAX(AVERAGE(DO13:DP13),0),"Negativ EK")</f>
        <v>0.51613885505481127</v>
      </c>
      <c r="FX13" s="87">
        <f>IFERROR(CD13/MAX(AVERAGE(DP13:DQ13),0),"Negativ EK")</f>
        <v>1.1254639940608762</v>
      </c>
      <c r="FY13" s="87" t="str">
        <f>IFERROR(CE13/MAX(AVERAGE(DQ13:DR13),0),"Negativ EK")</f>
        <v>Negativ EK</v>
      </c>
      <c r="FZ13" s="87" t="str">
        <f>IFERROR(CF13/MAX(AVERAGE(DR13:DS13),0),"Negativ EK")</f>
        <v>Negativ EK</v>
      </c>
      <c r="GA13" s="87" t="str">
        <f>IFERROR(CG13/MAX(AVERAGE(DS13:DT13),0),"Negativ EK")</f>
        <v>Negativ EK</v>
      </c>
      <c r="GB13" s="87" t="str">
        <f>IFERROR(CH13/MAX(AVERAGE(DT13:DU13),0),"Negativ EK")</f>
        <v>Negativ EK</v>
      </c>
      <c r="GC13" s="87" t="str">
        <f>IFERROR(CI13/MAX(AVERAGE(DU13:DV13),0),"Negativ EK")</f>
        <v>Negativ EK</v>
      </c>
      <c r="GD13" s="87" t="str">
        <f>IFERROR(CJ13/MAX(AVERAGE(DV13:DW13),0),"Negativ EK")</f>
        <v>Negativ EK</v>
      </c>
      <c r="GE13" s="87">
        <f>(GJ13-GK13)/ABS(GK13)</f>
        <v>1</v>
      </c>
      <c r="GF13" s="87">
        <f>(GK13-GL13)/ABS(GL13)</f>
        <v>-2.8041386048051633</v>
      </c>
      <c r="GG13" s="87">
        <f>(GL13-GM13)/ABS(GM13)</f>
        <v>-0.77900141788652777</v>
      </c>
      <c r="GH13" s="87">
        <f>(GM13-GN13)/ABS(GN13)</f>
        <v>-0.43178926919988031</v>
      </c>
      <c r="GI13" s="87" t="e">
        <f>(GN13-GO13)/ABS(GO13)</f>
        <v>#VALUE!</v>
      </c>
      <c r="GJ13" s="87">
        <f>IFERROR(BG13/AVERAGE(EE13:EF13),"i.a")</f>
        <v>0</v>
      </c>
      <c r="GK13" s="87">
        <f>IFERROR(BH13/AVERAGE(EF13:EG13),"i.a")</f>
        <v>-3.6758379555897266E-2</v>
      </c>
      <c r="GL13" s="87">
        <f>IFERROR(BI13/AVERAGE(EG13:EH13),"i.a")</f>
        <v>2.0374476472037446E-2</v>
      </c>
      <c r="GM13" s="87">
        <f>IFERROR(BJ13/AVERAGE(EH13:EI13),"i.a")</f>
        <v>9.2192792719258856E-2</v>
      </c>
      <c r="GN13" s="87">
        <f>IFERROR(BK13/AVERAGE(EI13:EJ13),"i.a")</f>
        <v>0.16225105884473282</v>
      </c>
      <c r="GO13" s="87" t="str">
        <f>IFERROR(BL13/AVERAGE(EJ13:EK13),"i.a")</f>
        <v>i.a</v>
      </c>
      <c r="GP13" s="87" t="str">
        <f>IFERROR(BM13/AVERAGE(EK13:EL13),"i.a")</f>
        <v>i.a</v>
      </c>
      <c r="GQ13" s="87" t="str">
        <f>IFERROR(BN13/AVERAGE(EL13:EM13),"i.a")</f>
        <v>i.a</v>
      </c>
      <c r="GR13" s="87" t="str">
        <f>IFERROR(BO13/AVERAGE(EM13:EN13),"i.a")</f>
        <v>i.a</v>
      </c>
      <c r="GS13" s="87" t="str">
        <f>IFERROR(BP13/AVERAGE(EN13:EO13),"i.a")</f>
        <v>i.a</v>
      </c>
      <c r="GT13" s="87" t="str">
        <f>IFERROR(BQ13/AVERAGE(EO13:EP13),"i.a")</f>
        <v>i.a</v>
      </c>
      <c r="GU13" s="87" t="e">
        <f>(GZ13-HA13)/ABS(HA13)</f>
        <v>#VALUE!</v>
      </c>
      <c r="GV13" s="87">
        <f>(HA13-HB13)/ABS(HB13)</f>
        <v>-0.98038772003282548</v>
      </c>
      <c r="GW13" s="87">
        <f>(HB13-HC13)/ABS(HC13)</f>
        <v>-0.55636171312166072</v>
      </c>
      <c r="GX13" s="87">
        <f>(HC13-HD13)/ABS(HD13)</f>
        <v>0.19033278653609537</v>
      </c>
      <c r="GY13" s="87" t="e">
        <f>(HD13-HE13)/ABS(HE13)</f>
        <v>#VALUE!</v>
      </c>
      <c r="GZ13" s="87" t="str">
        <f>IFERROR(DL13/EE13,"i.a.")</f>
        <v>i.a.</v>
      </c>
      <c r="HA13" s="87">
        <f>IFERROR(DM13/EF13,"i.a.")</f>
        <v>1.2571511860948147E-3</v>
      </c>
      <c r="HB13" s="87">
        <f>IFERROR(DN13/EG13,"i.a.")</f>
        <v>6.4100206003531487E-2</v>
      </c>
      <c r="HC13" s="87">
        <f>IFERROR(DO13/EH13,"i.a.")</f>
        <v>0.14448754289124272</v>
      </c>
      <c r="HD13" s="87">
        <f>IFERROR(DP13/EI13,"i.a.")</f>
        <v>0.12138415788050824</v>
      </c>
      <c r="HE13" s="87" t="str">
        <f>IFERROR(DQ13/EJ13,"i.a.")</f>
        <v>i.a.</v>
      </c>
      <c r="HF13" s="87" t="str">
        <f>IFERROR(DR13/EK13,"i.a.")</f>
        <v>i.a.</v>
      </c>
      <c r="HG13" s="87" t="str">
        <f>IFERROR(DS13/EL13,"i.a.")</f>
        <v>i.a.</v>
      </c>
      <c r="HH13" s="87" t="str">
        <f>IFERROR(DT13/EM13,"i.a.")</f>
        <v>i.a.</v>
      </c>
      <c r="HI13" s="87" t="str">
        <f>IFERROR(DU13/EN13,"i.a.")</f>
        <v>i.a.</v>
      </c>
      <c r="HJ13" s="87" t="str">
        <f>IFERROR(DV13/EO13,"i.a.")</f>
        <v>i.a.</v>
      </c>
      <c r="HK13" s="87" t="str">
        <f>IFERROR(DW13/EP13,"i.a.")</f>
        <v>i.a.</v>
      </c>
      <c r="HL13" s="87" t="e">
        <f>(HQ13-HR13)/ABS(HR13)</f>
        <v>#VALUE!</v>
      </c>
      <c r="HM13" s="87" t="e">
        <f>(HR13-HS13)/ABS(HS13)</f>
        <v>#VALUE!</v>
      </c>
      <c r="HN13" s="87" t="e">
        <f>(HS13-HT13)/ABS(HT13)</f>
        <v>#VALUE!</v>
      </c>
      <c r="HO13" s="87" t="e">
        <f>(HT13-HU13)/ABS(HU13)</f>
        <v>#VALUE!</v>
      </c>
      <c r="HP13" s="87" t="e">
        <f>(HU13-HV13)/ABS(HV13)</f>
        <v>#VALUE!</v>
      </c>
      <c r="HQ13" s="87" t="str">
        <f>IFERROR(BG13/U13,"i.a")</f>
        <v>i.a</v>
      </c>
      <c r="HR13" s="87" t="str">
        <f>IFERROR(BH13/V13,"i.a")</f>
        <v>i.a</v>
      </c>
      <c r="HS13" s="87" t="str">
        <f>IFERROR(BI13/W13,"i.a")</f>
        <v>i.a</v>
      </c>
      <c r="HT13" s="87" t="str">
        <f>IFERROR(BJ13/X13,"i.a")</f>
        <v>i.a</v>
      </c>
      <c r="HU13" s="87" t="str">
        <f>IFERROR(BK13/Y13,"i.a")</f>
        <v>i.a</v>
      </c>
      <c r="HV13" s="87" t="str">
        <f>IFERROR(BL13/Z13,"i.a")</f>
        <v>i.a</v>
      </c>
      <c r="HW13" s="87" t="str">
        <f>IFERROR(BM13/AA13,"i.a")</f>
        <v>i.a</v>
      </c>
      <c r="HX13" s="87" t="str">
        <f>IFERROR(BN13/AB13,"i.a")</f>
        <v>i.a</v>
      </c>
      <c r="HY13" s="87" t="str">
        <f>IFERROR(BO13/AC13,"i.a")</f>
        <v>i.a</v>
      </c>
      <c r="HZ13" s="87" t="str">
        <f>IFERROR(BP13/AD13,"i.a")</f>
        <v>i.a</v>
      </c>
      <c r="IA13" s="87" t="str">
        <f>IFERROR(BQ13/AE13,"i.a")</f>
        <v>i.a</v>
      </c>
      <c r="IB13" s="87" t="str">
        <f>IFERROR(BR13/AF13,"i.a")</f>
        <v>i.a</v>
      </c>
      <c r="IC13" s="87" t="e">
        <f>(IH13-II13)/ABS(II13)</f>
        <v>#VALUE!</v>
      </c>
      <c r="ID13" s="87" t="e">
        <f>(II13-IJ13)/ABS(IJ13)</f>
        <v>#VALUE!</v>
      </c>
      <c r="IE13" s="87" t="e">
        <f>(IJ13-IK13)/ABS(IK13)</f>
        <v>#VALUE!</v>
      </c>
      <c r="IF13" s="87" t="e">
        <f>(IK13-IL13)/ABS(IL13)</f>
        <v>#VALUE!</v>
      </c>
      <c r="IG13" s="87" t="e">
        <f>(IL13-IM13)/ABS(IM13)</f>
        <v>#VALUE!</v>
      </c>
      <c r="IH13" s="87" t="str">
        <f>IFERROR(BZ13/U13,"i.a")</f>
        <v>i.a</v>
      </c>
      <c r="II13" s="87" t="str">
        <f>IFERROR(CA13/V13,"i.a")</f>
        <v>i.a</v>
      </c>
      <c r="IJ13" s="87" t="str">
        <f>IFERROR(CB13/W13,"i.a")</f>
        <v>i.a</v>
      </c>
      <c r="IK13" s="87" t="str">
        <f>IFERROR(CC13/X13,"i.a")</f>
        <v>i.a</v>
      </c>
      <c r="IL13" s="87" t="str">
        <f>IFERROR(CD13/Y13,"i.a")</f>
        <v>i.a</v>
      </c>
      <c r="IM13" s="87" t="str">
        <f>IFERROR(CE13/Z13,"i.a")</f>
        <v>i.a</v>
      </c>
      <c r="IN13" s="87" t="str">
        <f>IFERROR(CF13/AA13,"i.a")</f>
        <v>i.a</v>
      </c>
      <c r="IO13" s="87" t="str">
        <f>IFERROR(CG13/AB13,"i.a")</f>
        <v>i.a</v>
      </c>
      <c r="IP13" s="87" t="str">
        <f>IFERROR(CH13/AC13,"i.a")</f>
        <v>i.a</v>
      </c>
      <c r="IQ13" s="87" t="str">
        <f>IFERROR(CI13/AD13,"i.a")</f>
        <v>i.a</v>
      </c>
      <c r="IR13" s="87" t="str">
        <f>IFERROR(CJ13/AE13,"i.a")</f>
        <v>i.a</v>
      </c>
      <c r="IS13" s="87" t="str">
        <f>IFERROR(CK13/AF13,"i.a")</f>
        <v>i.a</v>
      </c>
      <c r="IT13" s="87" t="e">
        <f>(IY13-IZ13)/ABS(IZ13)</f>
        <v>#VALUE!</v>
      </c>
      <c r="IU13" s="87">
        <f>(IZ13-JA13)/ABS(JA13)</f>
        <v>-8.4232550580970162</v>
      </c>
      <c r="IV13" s="87">
        <f>(JA13-JB13)/ABS(JB13)</f>
        <v>-1.1363802695941152</v>
      </c>
      <c r="IW13" s="87">
        <f>(JB13-JC13)/ABS(JC13)</f>
        <v>-0.45311603762762409</v>
      </c>
      <c r="IX13" s="87" t="e">
        <f>(JC13-JD13)/ABS(JD13)</f>
        <v>#VALUE!</v>
      </c>
      <c r="IY13" s="87" t="str">
        <f>IFERROR(BZ13/EX13,"i.a.")</f>
        <v>i.a.</v>
      </c>
      <c r="IZ13" s="87">
        <f>IFERROR(CA13/EY13,"i.a.")</f>
        <v>-4.7354838709677417E-2</v>
      </c>
      <c r="JA13" s="87">
        <f>IFERROR(CB13/EZ13,"i.a.")</f>
        <v>-5.0253164556962032E-3</v>
      </c>
      <c r="JB13" s="88">
        <f>IFERROR(CC13/FA13,"i.a.")</f>
        <v>3.6847826086956526E-2</v>
      </c>
      <c r="JC13" s="88">
        <f>IFERROR(CD13/FB13,"i.a.")</f>
        <v>6.7377777777777773E-2</v>
      </c>
      <c r="JD13" s="88" t="str">
        <f>IFERROR(CE13/FC13,"i.a.")</f>
        <v>i.a.</v>
      </c>
      <c r="JE13" s="88" t="str">
        <f>IFERROR(CF13/FD13,"i.a.")</f>
        <v>i.a.</v>
      </c>
      <c r="JF13" s="88" t="str">
        <f>IFERROR(CG13/FE13,"i.a.")</f>
        <v>i.a.</v>
      </c>
      <c r="JG13" s="88" t="str">
        <f>IFERROR(CH13/FF13,"i.a.")</f>
        <v>i.a.</v>
      </c>
      <c r="JH13" s="88" t="str">
        <f>IFERROR(CI13/FG13,"i.a.")</f>
        <v>i.a.</v>
      </c>
      <c r="JI13" s="88" t="str">
        <f>IFERROR(CJ13/FH13,"i.a.")</f>
        <v>i.a.</v>
      </c>
      <c r="JJ13" s="88" t="str">
        <f>IFERROR(CK13/FI13,"i.a.")</f>
        <v>i.a.</v>
      </c>
      <c r="JK13" s="88" t="e">
        <f>(JP13-JQ13)/ABS(JQ13)</f>
        <v>#VALUE!</v>
      </c>
      <c r="JL13" s="88" t="e">
        <f>(JQ13-JR13)/ABS(JR13)</f>
        <v>#DIV/0!</v>
      </c>
      <c r="JM13" s="88" t="e">
        <f>(JR13-JS13)/ABS(JS13)</f>
        <v>#DIV/0!</v>
      </c>
      <c r="JN13" s="215" t="e">
        <f>(JS13-JT13)/ABS(JT13)</f>
        <v>#DIV/0!</v>
      </c>
      <c r="JO13" s="87" t="e">
        <f>(JT13-JU13)/ABS(JU13)</f>
        <v>#VALUE!</v>
      </c>
      <c r="JP13" s="86" t="str">
        <f>IFERROR(U13/EX13,"i.a")</f>
        <v>i.a</v>
      </c>
      <c r="JQ13" s="86">
        <f>IFERROR(V13/EY13,"i.a")</f>
        <v>0</v>
      </c>
      <c r="JR13" s="86">
        <f>IFERROR(W13/EZ13,"i.a")</f>
        <v>0</v>
      </c>
      <c r="JS13" s="85">
        <f>IFERROR(X13/FA13,"i.a")</f>
        <v>0</v>
      </c>
      <c r="JT13" s="85">
        <f>IFERROR(Y13/FB13,"i.a")</f>
        <v>0</v>
      </c>
      <c r="JU13" s="85" t="str">
        <f>IFERROR(Z13/FC13,"i.a")</f>
        <v>i.a</v>
      </c>
      <c r="JV13" s="85" t="str">
        <f>IFERROR(AA13/FD13,"i.a")</f>
        <v>i.a</v>
      </c>
      <c r="JW13" s="85" t="str">
        <f>IFERROR(AB13/FE13,"i.a")</f>
        <v>i.a</v>
      </c>
      <c r="JX13" s="85" t="str">
        <f>IFERROR(AC13/FF13,"i.a")</f>
        <v>i.a</v>
      </c>
      <c r="JY13" s="85" t="str">
        <f>IFERROR(AD13/FG13,"i.a")</f>
        <v>i.a</v>
      </c>
      <c r="JZ13" s="85" t="str">
        <f>IFERROR(AE13/FH13,"i.a")</f>
        <v>i.a</v>
      </c>
      <c r="KA13" s="218" t="str">
        <f>IFERROR(AF13/FI13,"i.a")</f>
        <v>i.a</v>
      </c>
      <c r="KB13" s="7"/>
      <c r="KC13" s="7"/>
      <c r="KD13" s="22"/>
      <c r="KE13" s="22"/>
      <c r="KF13" s="22"/>
      <c r="KG13" s="22"/>
    </row>
    <row r="14" spans="1:293" s="11" customFormat="1" ht="15.75" customHeight="1" x14ac:dyDescent="0.25">
      <c r="A14" s="104" t="s">
        <v>790</v>
      </c>
      <c r="B14" s="221">
        <v>38458167</v>
      </c>
      <c r="C14" s="72" t="s">
        <v>59</v>
      </c>
      <c r="D14" s="72" t="s">
        <v>749</v>
      </c>
      <c r="E14" s="73">
        <v>494100</v>
      </c>
      <c r="F14" s="73"/>
      <c r="G14" s="72"/>
      <c r="H14" s="83">
        <v>45425</v>
      </c>
      <c r="I14" s="72"/>
      <c r="J14" s="72" t="s">
        <v>51</v>
      </c>
      <c r="K14" s="83" t="s">
        <v>51</v>
      </c>
      <c r="L14" s="83" t="s">
        <v>51</v>
      </c>
      <c r="M14" s="72" t="s">
        <v>51</v>
      </c>
      <c r="N14" s="168" t="e">
        <f>U14/V14-1</f>
        <v>#DIV/0!</v>
      </c>
      <c r="O14" s="168" t="e">
        <f>V14/W14-1</f>
        <v>#DIV/0!</v>
      </c>
      <c r="P14" s="168" t="e">
        <f>W14/X14-1</f>
        <v>#DIV/0!</v>
      </c>
      <c r="Q14" s="168" t="e">
        <f>X14/Y14-1</f>
        <v>#DIV/0!</v>
      </c>
      <c r="R14" s="213" t="e">
        <f>Y14/Z14-1</f>
        <v>#DIV/0!</v>
      </c>
      <c r="S14" s="233">
        <f>U14-V14</f>
        <v>0</v>
      </c>
      <c r="T14" s="233">
        <f>V14-W14</f>
        <v>0</v>
      </c>
      <c r="U14" s="81"/>
      <c r="V14" s="81"/>
      <c r="W14" s="222"/>
      <c r="X14" s="80"/>
      <c r="Y14" s="124"/>
      <c r="Z14" s="124"/>
      <c r="AA14" s="124"/>
      <c r="AB14" s="124"/>
      <c r="AC14" s="80"/>
      <c r="AD14" s="124"/>
      <c r="AE14" s="124"/>
      <c r="AF14" s="81"/>
      <c r="AG14" s="86">
        <f>(AN14-AO14)/ABS(AO14)</f>
        <v>-1</v>
      </c>
      <c r="AH14" s="86">
        <f>(AO14-AP14)/ABS(AP14)</f>
        <v>0.26927984122483695</v>
      </c>
      <c r="AI14" s="86">
        <f>(AP14-AQ14)/ABS(AQ14)</f>
        <v>1.3631490787269684</v>
      </c>
      <c r="AJ14" s="86">
        <f>(AQ14-AR14)/ABS(AR14)</f>
        <v>0.58271474019088021</v>
      </c>
      <c r="AK14" s="86" t="e">
        <f>(AR14-AS14)/ABS(AS14)</f>
        <v>#DIV/0!</v>
      </c>
      <c r="AL14" s="233">
        <f>AO14-AP14</f>
        <v>3.7989999999999995</v>
      </c>
      <c r="AM14" s="233">
        <f>AP14-AQ14</f>
        <v>8.1380000000000017</v>
      </c>
      <c r="AN14" s="149"/>
      <c r="AO14" s="149">
        <v>17.907</v>
      </c>
      <c r="AP14" s="149">
        <v>14.108000000000001</v>
      </c>
      <c r="AQ14" s="149">
        <v>5.97</v>
      </c>
      <c r="AR14" s="153">
        <v>3.7719999999999998</v>
      </c>
      <c r="AS14" s="153"/>
      <c r="AT14" s="153"/>
      <c r="AU14" s="153"/>
      <c r="AV14" s="149"/>
      <c r="AW14" s="149"/>
      <c r="AX14" s="149"/>
      <c r="AY14" s="149"/>
      <c r="AZ14" s="86">
        <f>(BG14-BH14)/ABS(BH14)</f>
        <v>1</v>
      </c>
      <c r="BA14" s="86">
        <f>(BH14-BI14)/ABS(BI14)</f>
        <v>-1.5264017419706042</v>
      </c>
      <c r="BB14" s="86">
        <f>(BI14-BJ14)/ABS(BJ14)</f>
        <v>7.4266055045871564</v>
      </c>
      <c r="BC14" s="86">
        <f>(BJ14-BK14)/ABS(BK14)</f>
        <v>-0.38591549295774646</v>
      </c>
      <c r="BD14" s="86" t="e">
        <f>(BK14-BL14)/ABS(BL14)</f>
        <v>#DIV/0!</v>
      </c>
      <c r="BE14" s="233">
        <f>BG14-BH14</f>
        <v>0.96699999999999997</v>
      </c>
      <c r="BF14" s="233">
        <f>BH14-BI14</f>
        <v>-2.8039999999999998</v>
      </c>
      <c r="BG14" s="149"/>
      <c r="BH14" s="149">
        <v>-0.96699999999999997</v>
      </c>
      <c r="BI14" s="149">
        <v>1.837</v>
      </c>
      <c r="BJ14" s="149">
        <v>0.218</v>
      </c>
      <c r="BK14" s="153">
        <v>0.35499999999999998</v>
      </c>
      <c r="BL14" s="153"/>
      <c r="BM14" s="153"/>
      <c r="BN14" s="153"/>
      <c r="BO14" s="153"/>
      <c r="BP14" s="153"/>
      <c r="BQ14" s="153"/>
      <c r="BR14" s="149"/>
      <c r="BS14" s="86">
        <f>(BZ14-CA14)/ABS(CA14)</f>
        <v>1</v>
      </c>
      <c r="BT14" s="86">
        <f>(CA14-CB14)/ABS(CB14)</f>
        <v>-1.6414342629482073</v>
      </c>
      <c r="BU14" s="86">
        <f>(CB14-CC14)/ABS(CC14)</f>
        <v>7.9642857142857135</v>
      </c>
      <c r="BV14" s="86">
        <f>(CC14-CD14)/ABS(CD14)</f>
        <v>-0.37777777777777777</v>
      </c>
      <c r="BW14" s="86" t="e">
        <f>(CD14-CE14)/ABS(CE14)</f>
        <v>#DIV/0!</v>
      </c>
      <c r="BX14" s="233">
        <f>BZ14-CA14</f>
        <v>1.127</v>
      </c>
      <c r="BY14" s="233">
        <f>CA14-CB14</f>
        <v>-2.8839999999999999</v>
      </c>
      <c r="BZ14" s="149"/>
      <c r="CA14" s="149">
        <v>-1.127</v>
      </c>
      <c r="CB14" s="149">
        <v>1.7569999999999999</v>
      </c>
      <c r="CC14" s="149">
        <v>0.19600000000000001</v>
      </c>
      <c r="CD14" s="153">
        <v>0.315</v>
      </c>
      <c r="CE14" s="153"/>
      <c r="CF14" s="153"/>
      <c r="CG14" s="153"/>
      <c r="CH14" s="149"/>
      <c r="CI14" s="149"/>
      <c r="CJ14" s="149"/>
      <c r="CK14" s="149"/>
      <c r="CL14" s="87">
        <f>(CS14-CT14)/ABS(CT14)</f>
        <v>1</v>
      </c>
      <c r="CM14" s="87">
        <f>(CT14-CU14)/ABS(CU14)</f>
        <v>-1.663970588235294</v>
      </c>
      <c r="CN14" s="87">
        <f>(CU14-CV14)/ABS(CV14)</f>
        <v>8.0666666666666682</v>
      </c>
      <c r="CO14" s="87">
        <f>(CV14-CW14)/ABS(CW14)</f>
        <v>-0.38271604938271608</v>
      </c>
      <c r="CP14" s="87" t="e">
        <f>(CW14-CX14)/ABS(CX14)</f>
        <v>#DIV/0!</v>
      </c>
      <c r="CQ14" s="233">
        <f>CS14-CT14</f>
        <v>0.90300000000000002</v>
      </c>
      <c r="CR14" s="233">
        <f>CT14-CU14</f>
        <v>-2.2629999999999999</v>
      </c>
      <c r="CS14" s="149"/>
      <c r="CT14" s="149">
        <v>-0.90300000000000002</v>
      </c>
      <c r="CU14" s="149">
        <v>1.36</v>
      </c>
      <c r="CV14" s="149">
        <v>0.15</v>
      </c>
      <c r="CW14" s="149">
        <v>0.24299999999999999</v>
      </c>
      <c r="CX14" s="149"/>
      <c r="CY14" s="149"/>
      <c r="CZ14" s="149"/>
      <c r="DA14" s="149"/>
      <c r="DB14" s="149"/>
      <c r="DC14" s="149"/>
      <c r="DD14" s="149"/>
      <c r="DE14" s="86">
        <f>(DL14-DM14)/ABS(DM14)</f>
        <v>-1</v>
      </c>
      <c r="DF14" s="86">
        <f>(DM14-DN14)/ABS(DN14)</f>
        <v>-0.72899999999999998</v>
      </c>
      <c r="DG14" s="86">
        <f>(DN14-DO14)/ABS(DO14)</f>
        <v>2.1249999999999996</v>
      </c>
      <c r="DH14" s="86">
        <f>(DO14-DP14)/ABS(DP14)</f>
        <v>0.3087934560327199</v>
      </c>
      <c r="DI14" s="86" t="e">
        <f>(DP14-DQ14)/ABS(DQ14)</f>
        <v>#DIV/0!</v>
      </c>
      <c r="DJ14" s="233">
        <f>DL14-DM14</f>
        <v>-0.54200000000000004</v>
      </c>
      <c r="DK14" s="233">
        <f>DM14-DN14</f>
        <v>-1.458</v>
      </c>
      <c r="DL14" s="149"/>
      <c r="DM14" s="149">
        <v>0.54200000000000004</v>
      </c>
      <c r="DN14" s="149">
        <v>2</v>
      </c>
      <c r="DO14" s="149">
        <v>0.64</v>
      </c>
      <c r="DP14" s="149">
        <v>0.48899999999999999</v>
      </c>
      <c r="DQ14" s="149"/>
      <c r="DR14" s="149"/>
      <c r="DS14" s="149"/>
      <c r="DT14" s="149"/>
      <c r="DU14" s="149"/>
      <c r="DV14" s="149"/>
      <c r="DW14" s="149"/>
      <c r="DX14" s="86">
        <f>EE14/EF14-1</f>
        <v>-1</v>
      </c>
      <c r="DY14" s="86">
        <f>EF14/EG14-1</f>
        <v>0.31990617988986347</v>
      </c>
      <c r="DZ14" s="86">
        <f>EG14/EH14-1</f>
        <v>0.88613194845162524</v>
      </c>
      <c r="EA14" s="86">
        <f>EH14/EI14-1</f>
        <v>0.88779956427015239</v>
      </c>
      <c r="EB14" s="86" t="e">
        <f>EI14/EJ14-1</f>
        <v>#DIV/0!</v>
      </c>
      <c r="EC14" s="233">
        <f>EE14-EF14</f>
        <v>-12.943</v>
      </c>
      <c r="ED14" s="233">
        <f>EF14-EG14</f>
        <v>3.1370000000000005</v>
      </c>
      <c r="EE14" s="80"/>
      <c r="EF14" s="80">
        <v>12.943</v>
      </c>
      <c r="EG14" s="80">
        <v>9.8059999999999992</v>
      </c>
      <c r="EH14" s="80">
        <v>5.1989999999999998</v>
      </c>
      <c r="EI14" s="80">
        <v>2.754</v>
      </c>
      <c r="EJ14" s="80"/>
      <c r="EK14" s="80"/>
      <c r="EL14" s="80"/>
      <c r="EM14" s="80"/>
      <c r="EN14" s="80"/>
      <c r="EO14" s="80"/>
      <c r="EP14" s="80"/>
      <c r="EQ14" s="86">
        <f>EX14/EY14-1</f>
        <v>-1</v>
      </c>
      <c r="ER14" s="86">
        <f>EY14/EZ14-1</f>
        <v>0.5185185185185186</v>
      </c>
      <c r="ES14" s="86">
        <f>EZ14/FA14-1</f>
        <v>1.25</v>
      </c>
      <c r="ET14" s="86">
        <f>FA14/FB14-1</f>
        <v>0.5</v>
      </c>
      <c r="EU14" s="86" t="e">
        <f>FB14/FC14-1</f>
        <v>#DIV/0!</v>
      </c>
      <c r="EV14" s="233">
        <f>EX14-EY14</f>
        <v>-41</v>
      </c>
      <c r="EW14" s="233">
        <f>EY14-EZ14</f>
        <v>14</v>
      </c>
      <c r="EX14" s="223"/>
      <c r="EY14" s="223">
        <v>41</v>
      </c>
      <c r="EZ14" s="223">
        <v>27</v>
      </c>
      <c r="FA14" s="223">
        <v>12</v>
      </c>
      <c r="FB14" s="92">
        <v>8</v>
      </c>
      <c r="FC14" s="92"/>
      <c r="FD14" s="92"/>
      <c r="FE14" s="92"/>
      <c r="FF14" s="223"/>
      <c r="FG14" s="223"/>
      <c r="FH14" s="223"/>
      <c r="FI14" s="223"/>
      <c r="FJ14" s="123"/>
      <c r="FK14" s="123" t="s">
        <v>401</v>
      </c>
      <c r="FL14" s="172">
        <v>8500</v>
      </c>
      <c r="FM14" s="123" t="s">
        <v>246</v>
      </c>
      <c r="FN14" s="123" t="s">
        <v>53</v>
      </c>
      <c r="FO14" s="176">
        <f>(FT14-FU14)/ABS(FU14)</f>
        <v>1</v>
      </c>
      <c r="FP14" s="176">
        <f>(FU14-FV14)/ABS(FV14)</f>
        <v>-1.6661630425583271</v>
      </c>
      <c r="FQ14" s="176">
        <f>(FV14-FW14)/ABS(FW14)</f>
        <v>2.8335903679653671</v>
      </c>
      <c r="FR14" s="176">
        <f>(FW14-FX14)/ABS(FX14)</f>
        <v>-0.46099793327428407</v>
      </c>
      <c r="FS14" s="176" t="e">
        <f>(FX14-FY14)/ABS(FY14)</f>
        <v>#VALUE!</v>
      </c>
      <c r="FT14" s="176">
        <f>IFERROR(BZ14/MAX(AVERAGE(DL14:DM14),0),"Negativ EK")</f>
        <v>0</v>
      </c>
      <c r="FU14" s="176">
        <f>IFERROR(CA14/MAX(AVERAGE(DM14:DN14),0),"Negativ EK")</f>
        <v>-0.8867033831628639</v>
      </c>
      <c r="FV14" s="176">
        <f>IFERROR(CB14/MAX(AVERAGE(DN14:DO14),0),"Negativ EK")</f>
        <v>1.3310606060606058</v>
      </c>
      <c r="FW14" s="173">
        <f>IFERROR(CC14/MAX(AVERAGE(DO14:DP14),0),"Negativ EK")</f>
        <v>0.34720992028343667</v>
      </c>
      <c r="FX14" s="87">
        <f>IFERROR(CD14/MAX(AVERAGE(DP14:DQ14),0),"Negativ EK")</f>
        <v>0.64417177914110435</v>
      </c>
      <c r="FY14" s="87" t="str">
        <f>IFERROR(CE14/MAX(AVERAGE(DQ14:DR14),0),"Negativ EK")</f>
        <v>Negativ EK</v>
      </c>
      <c r="FZ14" s="87" t="str">
        <f>IFERROR(CF14/MAX(AVERAGE(DR14:DS14),0),"Negativ EK")</f>
        <v>Negativ EK</v>
      </c>
      <c r="GA14" s="87" t="str">
        <f>IFERROR(CG14/MAX(AVERAGE(DS14:DT14),0),"Negativ EK")</f>
        <v>Negativ EK</v>
      </c>
      <c r="GB14" s="87" t="str">
        <f>IFERROR(CH14/MAX(AVERAGE(DT14:DU14),0),"Negativ EK")</f>
        <v>Negativ EK</v>
      </c>
      <c r="GC14" s="87" t="str">
        <f>IFERROR(CI14/MAX(AVERAGE(DU14:DV14),0),"Negativ EK")</f>
        <v>Negativ EK</v>
      </c>
      <c r="GD14" s="87" t="str">
        <f>IFERROR(CJ14/MAX(AVERAGE(DV14:DW14),0),"Negativ EK")</f>
        <v>Negativ EK</v>
      </c>
      <c r="GE14" s="87">
        <f>(GJ14-GK14)/ABS(GK14)</f>
        <v>1</v>
      </c>
      <c r="GF14" s="87">
        <f>(GK14-GL14)/ABS(GL14)</f>
        <v>-1.3472090262547329</v>
      </c>
      <c r="GG14" s="87">
        <f>(GL14-GM14)/ABS(GM14)</f>
        <v>3.4662974727078737</v>
      </c>
      <c r="GH14" s="87">
        <f>(GM14-GN14)/ABS(GN14)</f>
        <v>-0.57470420410049883</v>
      </c>
      <c r="GI14" s="87" t="e">
        <f>(GN14-GO14)/ABS(GO14)</f>
        <v>#VALUE!</v>
      </c>
      <c r="GJ14" s="87">
        <f>IFERROR(BG14/AVERAGE(EE14:EF14),"i.a")</f>
        <v>0</v>
      </c>
      <c r="GK14" s="87">
        <f>IFERROR(BH14/AVERAGE(EF14:EG14),"i.a")</f>
        <v>-8.5014725922018558E-2</v>
      </c>
      <c r="GL14" s="87">
        <f>IFERROR(BI14/AVERAGE(EG14:EH14),"i.a")</f>
        <v>0.24485171609463513</v>
      </c>
      <c r="GM14" s="87">
        <f>IFERROR(BJ14/AVERAGE(EH14:EI14),"i.a")</f>
        <v>5.4822079718345282E-2</v>
      </c>
      <c r="GN14" s="87">
        <f>IFERROR(BK14/AVERAGE(EI14:EJ14),"i.a")</f>
        <v>0.12890341321713869</v>
      </c>
      <c r="GO14" s="87" t="str">
        <f>IFERROR(BL14/AVERAGE(EJ14:EK14),"i.a")</f>
        <v>i.a</v>
      </c>
      <c r="GP14" s="87" t="str">
        <f>IFERROR(BM14/AVERAGE(EK14:EL14),"i.a")</f>
        <v>i.a</v>
      </c>
      <c r="GQ14" s="87" t="str">
        <f>IFERROR(BN14/AVERAGE(EL14:EM14),"i.a")</f>
        <v>i.a</v>
      </c>
      <c r="GR14" s="87" t="str">
        <f>IFERROR(BO14/AVERAGE(EM14:EN14),"i.a")</f>
        <v>i.a</v>
      </c>
      <c r="GS14" s="87" t="str">
        <f>IFERROR(BP14/AVERAGE(EN14:EO14),"i.a")</f>
        <v>i.a</v>
      </c>
      <c r="GT14" s="87" t="str">
        <f>IFERROR(BQ14/AVERAGE(EO14:EP14),"i.a")</f>
        <v>i.a</v>
      </c>
      <c r="GU14" s="87" t="e">
        <f>(GZ14-HA14)/ABS(HA14)</f>
        <v>#VALUE!</v>
      </c>
      <c r="GV14" s="87">
        <f>(HA14-HB14)/ABS(HB14)</f>
        <v>-0.79468237657420993</v>
      </c>
      <c r="GW14" s="87">
        <f>(HB14-HC14)/ABS(HC14)</f>
        <v>0.65683000203956776</v>
      </c>
      <c r="GX14" s="87">
        <f>(HC14-HD14)/ABS(HD14)</f>
        <v>-0.30670952530984602</v>
      </c>
      <c r="GY14" s="87" t="e">
        <f>(HD14-HE14)/ABS(HE14)</f>
        <v>#VALUE!</v>
      </c>
      <c r="GZ14" s="87" t="str">
        <f>IFERROR(DL14/EE14,"i.a.")</f>
        <v>i.a.</v>
      </c>
      <c r="HA14" s="87">
        <f>IFERROR(DM14/EF14,"i.a.")</f>
        <v>4.1875917484354479E-2</v>
      </c>
      <c r="HB14" s="87">
        <f>IFERROR(DN14/EG14,"i.a.")</f>
        <v>0.20395676116663269</v>
      </c>
      <c r="HC14" s="87">
        <f>IFERROR(DO14/EH14,"i.a.")</f>
        <v>0.12310059626851318</v>
      </c>
      <c r="HD14" s="87">
        <f>IFERROR(DP14/EI14,"i.a.")</f>
        <v>0.1775599128540305</v>
      </c>
      <c r="HE14" s="87" t="str">
        <f>IFERROR(DQ14/EJ14,"i.a.")</f>
        <v>i.a.</v>
      </c>
      <c r="HF14" s="87" t="str">
        <f>IFERROR(DR14/EK14,"i.a.")</f>
        <v>i.a.</v>
      </c>
      <c r="HG14" s="87" t="str">
        <f>IFERROR(DS14/EL14,"i.a.")</f>
        <v>i.a.</v>
      </c>
      <c r="HH14" s="87" t="str">
        <f>IFERROR(DT14/EM14,"i.a.")</f>
        <v>i.a.</v>
      </c>
      <c r="HI14" s="87" t="str">
        <f>IFERROR(DU14/EN14,"i.a.")</f>
        <v>i.a.</v>
      </c>
      <c r="HJ14" s="87" t="str">
        <f>IFERROR(DV14/EO14,"i.a.")</f>
        <v>i.a.</v>
      </c>
      <c r="HK14" s="87" t="str">
        <f>IFERROR(DW14/EP14,"i.a.")</f>
        <v>i.a.</v>
      </c>
      <c r="HL14" s="87" t="e">
        <f>(HQ14-HR14)/ABS(HR14)</f>
        <v>#VALUE!</v>
      </c>
      <c r="HM14" s="87" t="e">
        <f>(HR14-HS14)/ABS(HS14)</f>
        <v>#VALUE!</v>
      </c>
      <c r="HN14" s="87" t="e">
        <f>(HS14-HT14)/ABS(HT14)</f>
        <v>#VALUE!</v>
      </c>
      <c r="HO14" s="87" t="e">
        <f>(HT14-HU14)/ABS(HU14)</f>
        <v>#VALUE!</v>
      </c>
      <c r="HP14" s="87" t="e">
        <f>(HU14-HV14)/ABS(HV14)</f>
        <v>#VALUE!</v>
      </c>
      <c r="HQ14" s="87" t="str">
        <f>IFERROR(BG14/U14,"i.a")</f>
        <v>i.a</v>
      </c>
      <c r="HR14" s="87" t="str">
        <f>IFERROR(BH14/V14,"i.a")</f>
        <v>i.a</v>
      </c>
      <c r="HS14" s="87" t="str">
        <f>IFERROR(BI14/W14,"i.a")</f>
        <v>i.a</v>
      </c>
      <c r="HT14" s="87" t="str">
        <f>IFERROR(BJ14/X14,"i.a")</f>
        <v>i.a</v>
      </c>
      <c r="HU14" s="87" t="str">
        <f>IFERROR(BK14/Y14,"i.a")</f>
        <v>i.a</v>
      </c>
      <c r="HV14" s="87" t="str">
        <f>IFERROR(BL14/Z14,"i.a")</f>
        <v>i.a</v>
      </c>
      <c r="HW14" s="87" t="str">
        <f>IFERROR(BM14/AA14,"i.a")</f>
        <v>i.a</v>
      </c>
      <c r="HX14" s="87" t="str">
        <f>IFERROR(BN14/AB14,"i.a")</f>
        <v>i.a</v>
      </c>
      <c r="HY14" s="87" t="str">
        <f>IFERROR(BO14/AC14,"i.a")</f>
        <v>i.a</v>
      </c>
      <c r="HZ14" s="87" t="str">
        <f>IFERROR(BP14/AD14,"i.a")</f>
        <v>i.a</v>
      </c>
      <c r="IA14" s="87" t="str">
        <f>IFERROR(BQ14/AE14,"i.a")</f>
        <v>i.a</v>
      </c>
      <c r="IB14" s="87" t="str">
        <f>IFERROR(BR14/AF14,"i.a")</f>
        <v>i.a</v>
      </c>
      <c r="IC14" s="87" t="e">
        <f>(IH14-II14)/ABS(II14)</f>
        <v>#VALUE!</v>
      </c>
      <c r="ID14" s="87" t="e">
        <f>(II14-IJ14)/ABS(IJ14)</f>
        <v>#VALUE!</v>
      </c>
      <c r="IE14" s="87" t="e">
        <f>(IJ14-IK14)/ABS(IK14)</f>
        <v>#VALUE!</v>
      </c>
      <c r="IF14" s="87" t="e">
        <f>(IK14-IL14)/ABS(IL14)</f>
        <v>#VALUE!</v>
      </c>
      <c r="IG14" s="87" t="e">
        <f>(IL14-IM14)/ABS(IM14)</f>
        <v>#VALUE!</v>
      </c>
      <c r="IH14" s="87" t="str">
        <f>IFERROR(BZ14/U14,"i.a")</f>
        <v>i.a</v>
      </c>
      <c r="II14" s="87" t="str">
        <f>IFERROR(CA14/V14,"i.a")</f>
        <v>i.a</v>
      </c>
      <c r="IJ14" s="87" t="str">
        <f>IFERROR(CB14/W14,"i.a")</f>
        <v>i.a</v>
      </c>
      <c r="IK14" s="87" t="str">
        <f>IFERROR(CC14/X14,"i.a")</f>
        <v>i.a</v>
      </c>
      <c r="IL14" s="87" t="str">
        <f>IFERROR(CD14/Y14,"i.a")</f>
        <v>i.a</v>
      </c>
      <c r="IM14" s="87" t="str">
        <f>IFERROR(CE14/Z14,"i.a")</f>
        <v>i.a</v>
      </c>
      <c r="IN14" s="87" t="str">
        <f>IFERROR(CF14/AA14,"i.a")</f>
        <v>i.a</v>
      </c>
      <c r="IO14" s="87" t="str">
        <f>IFERROR(CG14/AB14,"i.a")</f>
        <v>i.a</v>
      </c>
      <c r="IP14" s="87" t="str">
        <f>IFERROR(CH14/AC14,"i.a")</f>
        <v>i.a</v>
      </c>
      <c r="IQ14" s="87" t="str">
        <f>IFERROR(CI14/AD14,"i.a")</f>
        <v>i.a</v>
      </c>
      <c r="IR14" s="87" t="str">
        <f>IFERROR(CJ14/AE14,"i.a")</f>
        <v>i.a</v>
      </c>
      <c r="IS14" s="87" t="str">
        <f>IFERROR(CK14/AF14,"i.a")</f>
        <v>i.a</v>
      </c>
      <c r="IT14" s="87" t="e">
        <f>(IY14-IZ14)/ABS(IZ14)</f>
        <v>#VALUE!</v>
      </c>
      <c r="IU14" s="87">
        <f>(IZ14-JA14)/ABS(JA14)</f>
        <v>-1.4224079292585754</v>
      </c>
      <c r="IV14" s="87">
        <f>(JA14-JB14)/ABS(JB14)</f>
        <v>2.9841269841269837</v>
      </c>
      <c r="IW14" s="87">
        <f>(JB14-JC14)/ABS(JC14)</f>
        <v>-0.58518518518518514</v>
      </c>
      <c r="IX14" s="87" t="e">
        <f>(JC14-JD14)/ABS(JD14)</f>
        <v>#VALUE!</v>
      </c>
      <c r="IY14" s="87" t="str">
        <f>IFERROR(BZ14/EX14,"i.a.")</f>
        <v>i.a.</v>
      </c>
      <c r="IZ14" s="87">
        <f>IFERROR(CA14/EY14,"i.a.")</f>
        <v>-2.7487804878048781E-2</v>
      </c>
      <c r="JA14" s="87">
        <f>IFERROR(CB14/EZ14,"i.a.")</f>
        <v>6.5074074074074076E-2</v>
      </c>
      <c r="JB14" s="88">
        <f>IFERROR(CC14/FA14,"i.a.")</f>
        <v>1.6333333333333335E-2</v>
      </c>
      <c r="JC14" s="88">
        <f>IFERROR(CD14/FB14,"i.a.")</f>
        <v>3.9375E-2</v>
      </c>
      <c r="JD14" s="88" t="str">
        <f>IFERROR(CE14/FC14,"i.a.")</f>
        <v>i.a.</v>
      </c>
      <c r="JE14" s="88" t="str">
        <f>IFERROR(CF14/FD14,"i.a.")</f>
        <v>i.a.</v>
      </c>
      <c r="JF14" s="88" t="str">
        <f>IFERROR(CG14/FE14,"i.a.")</f>
        <v>i.a.</v>
      </c>
      <c r="JG14" s="88" t="str">
        <f>IFERROR(CH14/FF14,"i.a.")</f>
        <v>i.a.</v>
      </c>
      <c r="JH14" s="88" t="str">
        <f>IFERROR(CI14/FG14,"i.a.")</f>
        <v>i.a.</v>
      </c>
      <c r="JI14" s="88" t="str">
        <f>IFERROR(CJ14/FH14,"i.a.")</f>
        <v>i.a.</v>
      </c>
      <c r="JJ14" s="88" t="str">
        <f>IFERROR(CK14/FI14,"i.a.")</f>
        <v>i.a.</v>
      </c>
      <c r="JK14" s="88" t="e">
        <f>(JP14-JQ14)/ABS(JQ14)</f>
        <v>#VALUE!</v>
      </c>
      <c r="JL14" s="88" t="e">
        <f>(JQ14-JR14)/ABS(JR14)</f>
        <v>#DIV/0!</v>
      </c>
      <c r="JM14" s="88" t="e">
        <f>(JR14-JS14)/ABS(JS14)</f>
        <v>#DIV/0!</v>
      </c>
      <c r="JN14" s="215" t="e">
        <f>(JS14-JT14)/ABS(JT14)</f>
        <v>#DIV/0!</v>
      </c>
      <c r="JO14" s="87" t="e">
        <f>(JT14-JU14)/ABS(JU14)</f>
        <v>#VALUE!</v>
      </c>
      <c r="JP14" s="86" t="str">
        <f>IFERROR(U14/EX14,"i.a")</f>
        <v>i.a</v>
      </c>
      <c r="JQ14" s="86">
        <f>IFERROR(V14/EY14,"i.a")</f>
        <v>0</v>
      </c>
      <c r="JR14" s="86">
        <f>IFERROR(W14/EZ14,"i.a")</f>
        <v>0</v>
      </c>
      <c r="JS14" s="85">
        <f>IFERROR(X14/FA14,"i.a")</f>
        <v>0</v>
      </c>
      <c r="JT14" s="85">
        <f>IFERROR(Y14/FB14,"i.a")</f>
        <v>0</v>
      </c>
      <c r="JU14" s="85" t="str">
        <f>IFERROR(Z14/FC14,"i.a")</f>
        <v>i.a</v>
      </c>
      <c r="JV14" s="85" t="str">
        <f>IFERROR(AA14/FD14,"i.a")</f>
        <v>i.a</v>
      </c>
      <c r="JW14" s="85" t="str">
        <f>IFERROR(AB14/FE14,"i.a")</f>
        <v>i.a</v>
      </c>
      <c r="JX14" s="85" t="str">
        <f>IFERROR(AC14/FF14,"i.a")</f>
        <v>i.a</v>
      </c>
      <c r="JY14" s="85" t="str">
        <f>IFERROR(AD14/FG14,"i.a")</f>
        <v>i.a</v>
      </c>
      <c r="JZ14" s="85" t="str">
        <f>IFERROR(AE14/FH14,"i.a")</f>
        <v>i.a</v>
      </c>
      <c r="KA14" s="218" t="str">
        <f>IFERROR(AF14/FI14,"i.a")</f>
        <v>i.a</v>
      </c>
      <c r="KB14" s="7"/>
      <c r="KC14" s="7"/>
      <c r="KD14" s="22"/>
      <c r="KE14" s="22"/>
      <c r="KF14" s="22"/>
      <c r="KG14" s="22"/>
    </row>
    <row r="15" spans="1:293" s="11" customFormat="1" ht="15.75" customHeight="1" x14ac:dyDescent="0.25">
      <c r="A15" s="104" t="s">
        <v>71</v>
      </c>
      <c r="B15" s="167">
        <v>34934819</v>
      </c>
      <c r="C15" s="72" t="s">
        <v>59</v>
      </c>
      <c r="D15" s="72" t="s">
        <v>749</v>
      </c>
      <c r="E15" s="73">
        <v>494100</v>
      </c>
      <c r="F15" s="73"/>
      <c r="G15" s="72"/>
      <c r="H15" s="83">
        <v>45469</v>
      </c>
      <c r="I15" s="72"/>
      <c r="J15" s="72" t="s">
        <v>51</v>
      </c>
      <c r="K15" s="72" t="s">
        <v>51</v>
      </c>
      <c r="L15" s="72" t="s">
        <v>51</v>
      </c>
      <c r="M15" s="72" t="s">
        <v>51</v>
      </c>
      <c r="N15" s="168" t="e">
        <f>U15/V15-1</f>
        <v>#DIV/0!</v>
      </c>
      <c r="O15" s="168" t="e">
        <f>V15/W15-1</f>
        <v>#DIV/0!</v>
      </c>
      <c r="P15" s="168" t="e">
        <f>W15/X15-1</f>
        <v>#DIV/0!</v>
      </c>
      <c r="Q15" s="168" t="e">
        <f>X15/Y15-1</f>
        <v>#DIV/0!</v>
      </c>
      <c r="R15" s="168" t="e">
        <f>Y15/Z15-1</f>
        <v>#DIV/0!</v>
      </c>
      <c r="S15" s="233">
        <f>U15-V15</f>
        <v>0</v>
      </c>
      <c r="T15" s="233">
        <f>V15-W15</f>
        <v>0</v>
      </c>
      <c r="U15" s="79"/>
      <c r="V15" s="79"/>
      <c r="W15" s="79"/>
      <c r="X15" s="79"/>
      <c r="Y15" s="79"/>
      <c r="Z15" s="79"/>
      <c r="AA15" s="79">
        <v>110.235</v>
      </c>
      <c r="AB15" s="79">
        <v>102.29900000000001</v>
      </c>
      <c r="AC15" s="79"/>
      <c r="AD15" s="79"/>
      <c r="AE15" s="79"/>
      <c r="AF15" s="79"/>
      <c r="AG15" s="86">
        <f>(AN15-AO15)/ABS(AO15)</f>
        <v>-1</v>
      </c>
      <c r="AH15" s="86">
        <f>(AO15-AP15)/ABS(AP15)</f>
        <v>-2.9088636684338861E-2</v>
      </c>
      <c r="AI15" s="86">
        <f>(AP15-AQ15)/ABS(AQ15)</f>
        <v>0.1611581854782079</v>
      </c>
      <c r="AJ15" s="86">
        <f>(AQ15-AR15)/ABS(AR15)</f>
        <v>1.1315216362086961E-2</v>
      </c>
      <c r="AK15" s="86">
        <f>(AR15-AS15)/ABS(AS15)</f>
        <v>9.582360570687426E-2</v>
      </c>
      <c r="AL15" s="233">
        <f>AO15-AP15</f>
        <v>-1.4429999999999978</v>
      </c>
      <c r="AM15" s="233">
        <f>AP15-AQ15</f>
        <v>6.884999999999998</v>
      </c>
      <c r="AN15" s="148"/>
      <c r="AO15" s="148">
        <v>48.164000000000001</v>
      </c>
      <c r="AP15" s="148">
        <v>49.606999999999999</v>
      </c>
      <c r="AQ15" s="148">
        <v>42.722000000000001</v>
      </c>
      <c r="AR15" s="148">
        <v>42.244</v>
      </c>
      <c r="AS15" s="148">
        <v>38.549999999999997</v>
      </c>
      <c r="AT15" s="148">
        <v>34.412999999999997</v>
      </c>
      <c r="AU15" s="148">
        <v>37.381</v>
      </c>
      <c r="AV15" s="148">
        <v>33.526000000000003</v>
      </c>
      <c r="AW15" s="148">
        <v>29.684000000000001</v>
      </c>
      <c r="AX15" s="148">
        <v>34.241</v>
      </c>
      <c r="AY15" s="148">
        <v>39.834000000000003</v>
      </c>
      <c r="AZ15" s="86">
        <f>(BG15-BH15)/ABS(BH15)</f>
        <v>-1</v>
      </c>
      <c r="BA15" s="86">
        <f>(BH15-BI15)/ABS(BI15)</f>
        <v>-0.13952713952713958</v>
      </c>
      <c r="BB15" s="86">
        <f>(BI15-BJ15)/ABS(BJ15)</f>
        <v>0.35319033886085077</v>
      </c>
      <c r="BC15" s="86">
        <f>(BJ15-BK15)/ABS(BK15)</f>
        <v>0.26883933676386518</v>
      </c>
      <c r="BD15" s="86">
        <f>(BK15-BL15)/ABS(BL15)</f>
        <v>2.456521739130435</v>
      </c>
      <c r="BE15" s="233">
        <f>BG15-BH15</f>
        <v>-12.92</v>
      </c>
      <c r="BF15" s="233">
        <f>BH15-BI15</f>
        <v>-2.0950000000000006</v>
      </c>
      <c r="BG15" s="148"/>
      <c r="BH15" s="148">
        <v>12.92</v>
      </c>
      <c r="BI15" s="148">
        <v>15.015000000000001</v>
      </c>
      <c r="BJ15" s="148">
        <v>11.096</v>
      </c>
      <c r="BK15" s="148">
        <v>8.7449999999999992</v>
      </c>
      <c r="BL15" s="148">
        <v>2.5299999999999998</v>
      </c>
      <c r="BM15" s="148">
        <v>1.2729999999999999</v>
      </c>
      <c r="BN15" s="148">
        <v>2.3780000000000001</v>
      </c>
      <c r="BO15" s="148">
        <v>1.7070000000000001</v>
      </c>
      <c r="BP15" s="148">
        <v>1.1359999999999999</v>
      </c>
      <c r="BQ15" s="148">
        <v>3.9489999999999998</v>
      </c>
      <c r="BR15" s="148">
        <v>5.2069999999999999</v>
      </c>
      <c r="BS15" s="86">
        <f>(BZ15-CA15)/ABS(CA15)</f>
        <v>-1</v>
      </c>
      <c r="BT15" s="86">
        <f>(CA15-CB15)/ABS(CB15)</f>
        <v>0.24261484098939914</v>
      </c>
      <c r="BU15" s="86">
        <f>(CB15-CC15)/ABS(CC15)</f>
        <v>0.12731038878266418</v>
      </c>
      <c r="BV15" s="86">
        <f>(CC15-CD15)/ABS(CD15)</f>
        <v>0.64832567301378852</v>
      </c>
      <c r="BW15" s="86">
        <f>(CD15-CE15)/ABS(CE15)</f>
        <v>0.60046237915090384</v>
      </c>
      <c r="BX15" s="233">
        <f>BZ15-CA15</f>
        <v>-17.582999999999998</v>
      </c>
      <c r="BY15" s="233">
        <f>CA15-CB15</f>
        <v>3.4329999999999981</v>
      </c>
      <c r="BZ15" s="148"/>
      <c r="CA15" s="148">
        <v>17.582999999999998</v>
      </c>
      <c r="CB15" s="148">
        <v>14.15</v>
      </c>
      <c r="CC15" s="148">
        <v>12.552</v>
      </c>
      <c r="CD15" s="148">
        <v>7.6150000000000002</v>
      </c>
      <c r="CE15" s="148">
        <v>4.758</v>
      </c>
      <c r="CF15" s="148">
        <v>2.0379999999999998</v>
      </c>
      <c r="CG15" s="148">
        <v>0.81699999999999995</v>
      </c>
      <c r="CH15" s="148">
        <v>3.84</v>
      </c>
      <c r="CI15" s="148">
        <v>0.72699999999999998</v>
      </c>
      <c r="CJ15" s="148">
        <v>0.90200000000000002</v>
      </c>
      <c r="CK15" s="148">
        <v>3.4460000000000002</v>
      </c>
      <c r="CL15" s="87">
        <f>(CS15-CT15)/ABS(CT15)</f>
        <v>-1</v>
      </c>
      <c r="CM15" s="87">
        <f>(CT15-CU15)/ABS(CU15)</f>
        <v>0.24226757369614507</v>
      </c>
      <c r="CN15" s="87">
        <f>(CU15-CV15)/ABS(CV15)</f>
        <v>0.13788832696872746</v>
      </c>
      <c r="CO15" s="87">
        <f>(CV15-CW15)/ABS(CW15)</f>
        <v>0.62539842308337523</v>
      </c>
      <c r="CP15" s="87">
        <f>(CW15-CX15)/ABS(CX15)</f>
        <v>0.56951026856240128</v>
      </c>
      <c r="CQ15" s="233">
        <f>CS15-CT15</f>
        <v>-13.696</v>
      </c>
      <c r="CR15" s="233">
        <f>CT15-CU15</f>
        <v>2.6709999999999994</v>
      </c>
      <c r="CS15" s="149"/>
      <c r="CT15" s="149">
        <v>13.696</v>
      </c>
      <c r="CU15" s="149">
        <v>11.025</v>
      </c>
      <c r="CV15" s="149">
        <v>9.6890000000000001</v>
      </c>
      <c r="CW15" s="149">
        <v>5.9610000000000003</v>
      </c>
      <c r="CX15" s="149">
        <v>3.798</v>
      </c>
      <c r="CY15" s="149">
        <v>1.6</v>
      </c>
      <c r="CZ15" s="149">
        <v>0.61299999999999999</v>
      </c>
      <c r="DA15" s="149">
        <v>3.0990000000000002</v>
      </c>
      <c r="DB15" s="149">
        <v>0.63100000000000001</v>
      </c>
      <c r="DC15" s="149">
        <v>1.034</v>
      </c>
      <c r="DD15" s="149">
        <v>2.5390000000000001</v>
      </c>
      <c r="DE15" s="86">
        <f>(DL15-DM15)/ABS(DM15)</f>
        <v>-1</v>
      </c>
      <c r="DF15" s="86">
        <f>(DM15-DN15)/ABS(DN15)</f>
        <v>6.756089983735683E-2</v>
      </c>
      <c r="DG15" s="86">
        <f>(DN15-DO15)/ABS(DO15)</f>
        <v>0.25231142438667153</v>
      </c>
      <c r="DH15" s="86">
        <f>(DO15-DP15)/ABS(DP15)</f>
        <v>0.28491192989678599</v>
      </c>
      <c r="DI15" s="86">
        <f>(DP15-DQ15)/ABS(DQ15)</f>
        <v>0.21254367824288664</v>
      </c>
      <c r="DJ15" s="233">
        <f>DL15-DM15</f>
        <v>-58.417999999999999</v>
      </c>
      <c r="DK15" s="233">
        <f>DM15-DN15</f>
        <v>3.6970000000000027</v>
      </c>
      <c r="DL15" s="149"/>
      <c r="DM15" s="149">
        <v>58.417999999999999</v>
      </c>
      <c r="DN15" s="149">
        <v>54.720999999999997</v>
      </c>
      <c r="DO15" s="149">
        <v>43.695999999999998</v>
      </c>
      <c r="DP15" s="149">
        <v>34.006999999999998</v>
      </c>
      <c r="DQ15" s="149">
        <v>28.045999999999999</v>
      </c>
      <c r="DR15" s="149">
        <v>24.248000000000001</v>
      </c>
      <c r="DS15" s="149">
        <v>22.648</v>
      </c>
      <c r="DT15" s="149">
        <v>22.035</v>
      </c>
      <c r="DU15" s="149">
        <v>18.937000000000001</v>
      </c>
      <c r="DV15" s="149">
        <v>20.306000000000001</v>
      </c>
      <c r="DW15" s="149">
        <v>23.271999999999998</v>
      </c>
      <c r="DX15" s="86">
        <f>EE15/EF15-1</f>
        <v>-1</v>
      </c>
      <c r="DY15" s="86">
        <f>EF15/EG15-1</f>
        <v>-8.6309393394972345E-2</v>
      </c>
      <c r="DZ15" s="86">
        <f>EG15/EH15-1</f>
        <v>2.690905818296363E-2</v>
      </c>
      <c r="EA15" s="86">
        <f>EH15/EI15-1</f>
        <v>0.16432064268250079</v>
      </c>
      <c r="EB15" s="86">
        <f>EI15/EJ15-1</f>
        <v>-0.245218354138381</v>
      </c>
      <c r="EC15" s="233">
        <f>EE15-EF15</f>
        <v>-125.108</v>
      </c>
      <c r="ED15" s="233">
        <f>EF15-EG15</f>
        <v>-11.817999999999984</v>
      </c>
      <c r="EE15" s="80"/>
      <c r="EF15" s="80">
        <v>125.108</v>
      </c>
      <c r="EG15" s="80">
        <v>136.92599999999999</v>
      </c>
      <c r="EH15" s="80">
        <v>133.33799999999999</v>
      </c>
      <c r="EI15" s="80">
        <v>114.52</v>
      </c>
      <c r="EJ15" s="80">
        <v>151.726</v>
      </c>
      <c r="EK15" s="80">
        <v>97.616</v>
      </c>
      <c r="EL15" s="80">
        <v>110.04600000000001</v>
      </c>
      <c r="EM15" s="80">
        <v>103.10299999999999</v>
      </c>
      <c r="EN15" s="80">
        <v>95.533000000000001</v>
      </c>
      <c r="EO15" s="80">
        <v>88.408000000000001</v>
      </c>
      <c r="EP15" s="80">
        <v>80.179000000000002</v>
      </c>
      <c r="EQ15" s="86">
        <f>EX15/EY15-1</f>
        <v>-1</v>
      </c>
      <c r="ER15" s="86">
        <f>EY15/EZ15-1</f>
        <v>0</v>
      </c>
      <c r="ES15" s="86">
        <f>EZ15/FA15-1</f>
        <v>5.7692307692307709E-2</v>
      </c>
      <c r="ET15" s="86">
        <f>FA15/FB15-1</f>
        <v>-5.4545454545454564E-2</v>
      </c>
      <c r="EU15" s="86">
        <f>FB15/FC15-1</f>
        <v>0</v>
      </c>
      <c r="EV15" s="233">
        <f>EX15-EY15</f>
        <v>-55</v>
      </c>
      <c r="EW15" s="233">
        <f>EY15-EZ15</f>
        <v>0</v>
      </c>
      <c r="EX15" s="92"/>
      <c r="EY15" s="92">
        <v>55</v>
      </c>
      <c r="EZ15" s="92">
        <v>55</v>
      </c>
      <c r="FA15" s="92">
        <v>52</v>
      </c>
      <c r="FB15" s="92">
        <v>55</v>
      </c>
      <c r="FC15" s="92">
        <v>55</v>
      </c>
      <c r="FD15" s="92">
        <v>55</v>
      </c>
      <c r="FE15" s="92">
        <v>59</v>
      </c>
      <c r="FF15" s="92">
        <v>51</v>
      </c>
      <c r="FG15" s="92">
        <v>50</v>
      </c>
      <c r="FH15" s="92">
        <v>52</v>
      </c>
      <c r="FI15" s="92">
        <v>62</v>
      </c>
      <c r="FJ15" s="75"/>
      <c r="FK15" s="75" t="s">
        <v>393</v>
      </c>
      <c r="FL15" s="76">
        <v>6971</v>
      </c>
      <c r="FM15" s="123" t="s">
        <v>434</v>
      </c>
      <c r="FN15" s="123" t="s">
        <v>53</v>
      </c>
      <c r="FO15" s="175">
        <f>(FT15-FU15)/ABS(FU15)</f>
        <v>-1</v>
      </c>
      <c r="FP15" s="175">
        <f>(FU15-FV15)/ABS(FV15)</f>
        <v>8.0921917337555535E-2</v>
      </c>
      <c r="FQ15" s="175">
        <f>(FV15-FW15)/ABS(FW15)</f>
        <v>-0.10995662192934792</v>
      </c>
      <c r="FR15" s="175">
        <f>(FW15-FX15)/ABS(FX15)</f>
        <v>0.31633981940883371</v>
      </c>
      <c r="FS15" s="175">
        <f>(FX15-FY15)/ABS(FY15)</f>
        <v>0.34875960316692772</v>
      </c>
      <c r="FT15" s="87">
        <f>IFERROR(BZ15/MAX(AVERAGE(DL15:DM15),0),"Negativ EK")</f>
        <v>0</v>
      </c>
      <c r="FU15" s="87">
        <f>IFERROR(CA15/MAX(AVERAGE(DM15:DN15),0),"Negativ EK")</f>
        <v>0.31082120223795506</v>
      </c>
      <c r="FV15" s="87">
        <f>IFERROR(CB15/MAX(AVERAGE(DN15:DO15),0),"Negativ EK")</f>
        <v>0.28755194732617334</v>
      </c>
      <c r="FW15" s="87">
        <f>IFERROR(CC15/MAX(AVERAGE(DO15:DP15),0),"Negativ EK")</f>
        <v>0.32307632909926254</v>
      </c>
      <c r="FX15" s="87">
        <f>IFERROR(CD15/MAX(AVERAGE(DP15:DQ15),0),"Negativ EK")</f>
        <v>0.2454353536492998</v>
      </c>
      <c r="FY15" s="87">
        <f>IFERROR(CE15/MAX(AVERAGE(DQ15:DR15),0),"Negativ EK")</f>
        <v>0.18197116303973687</v>
      </c>
      <c r="FZ15" s="87">
        <f>IFERROR(CF15/MAX(AVERAGE(DR15:DS15),0),"Negativ EK")</f>
        <v>8.6915728420334348E-2</v>
      </c>
      <c r="GA15" s="87">
        <f>IFERROR(CG15/MAX(AVERAGE(DS15:DT15),0),"Negativ EK")</f>
        <v>3.6568717409305548E-2</v>
      </c>
      <c r="GB15" s="87">
        <f>IFERROR(CH15/MAX(AVERAGE(DT15:DU15),0),"Negativ EK")</f>
        <v>0.18744508444791563</v>
      </c>
      <c r="GC15" s="87">
        <f>IFERROR(CI15/MAX(AVERAGE(DU15:DV15),0),"Negativ EK")</f>
        <v>3.7051193843488005E-2</v>
      </c>
      <c r="GD15" s="87">
        <f>IFERROR(CJ15/MAX(AVERAGE(DV15:DW15),0),"Negativ EK")</f>
        <v>4.1397035201248336E-2</v>
      </c>
      <c r="GE15" s="87">
        <f>(GJ15-GK15)/ABS(GK15)</f>
        <v>-1</v>
      </c>
      <c r="GF15" s="87">
        <f>(GK15-GL15)/ABS(GL15)</f>
        <v>-0.11250128928750784</v>
      </c>
      <c r="GG15" s="87">
        <f>(GL15-GM15)/ABS(GM15)</f>
        <v>0.24100528005717656</v>
      </c>
      <c r="GH15" s="87">
        <f>(GM15-GN15)/ABS(GN15)</f>
        <v>0.3629715323129859</v>
      </c>
      <c r="GI15" s="87">
        <f>(GN15-GO15)/ABS(GO15)</f>
        <v>2.2370666356612334</v>
      </c>
      <c r="GJ15" s="87">
        <f>IFERROR(BG15/AVERAGE(EE15:EF15),"i.a")</f>
        <v>0</v>
      </c>
      <c r="GK15" s="87">
        <f>IFERROR(BH15/AVERAGE(EF15:EG15),"i.a")</f>
        <v>9.8613157071219773E-2</v>
      </c>
      <c r="GL15" s="87">
        <f>IFERROR(BI15/AVERAGE(EG15:EH15),"i.a")</f>
        <v>0.11111357783500578</v>
      </c>
      <c r="GM15" s="87">
        <f>IFERROR(BJ15/AVERAGE(EH15:EI15),"i.a")</f>
        <v>8.953513705428108E-2</v>
      </c>
      <c r="GN15" s="87">
        <f>IFERROR(BK15/AVERAGE(EI15:EJ15),"i.a")</f>
        <v>6.5691127754031978E-2</v>
      </c>
      <c r="GO15" s="87">
        <f>IFERROR(BL15/AVERAGE(EJ15:EK15),"i.a")</f>
        <v>2.0293412261071141E-2</v>
      </c>
      <c r="GP15" s="87">
        <f>IFERROR(BM15/AVERAGE(EK15:EL15),"i.a")</f>
        <v>1.2260307615259411E-2</v>
      </c>
      <c r="GQ15" s="87">
        <f>IFERROR(BN15/AVERAGE(EL15:EM15),"i.a")</f>
        <v>2.2313029852356801E-2</v>
      </c>
      <c r="GR15" s="87">
        <f>IFERROR(BO15/AVERAGE(EM15:EN15),"i.a")</f>
        <v>1.7187216818703558E-2</v>
      </c>
      <c r="GS15" s="87">
        <f>IFERROR(BP15/AVERAGE(EN15:EO15),"i.a")</f>
        <v>1.2351786714218145E-2</v>
      </c>
      <c r="GT15" s="87">
        <f>IFERROR(BQ15/AVERAGE(EO15:EP15),"i.a")</f>
        <v>4.6848214868287594E-2</v>
      </c>
      <c r="GU15" s="217" t="e">
        <f>(GZ15-HA15)/ABS(HA15)</f>
        <v>#VALUE!</v>
      </c>
      <c r="GV15" s="87">
        <f>(HA15-HB15)/ABS(HB15)</f>
        <v>0.1684052480347373</v>
      </c>
      <c r="GW15" s="87">
        <f>(HB15-HC15)/ABS(HC15)</f>
        <v>0.21949593725713157</v>
      </c>
      <c r="GX15" s="87">
        <f>(HC15-HD15)/ABS(HD15)</f>
        <v>0.103572231560245</v>
      </c>
      <c r="GY15" s="87">
        <f>(HD15-HE15)/ABS(HE15)</f>
        <v>0.606482729000002</v>
      </c>
      <c r="GZ15" s="87" t="str">
        <f>IFERROR(DL15/EE15,"i.a.")</f>
        <v>i.a.</v>
      </c>
      <c r="HA15" s="87">
        <f>IFERROR(DM15/EF15,"i.a.")</f>
        <v>0.46694056335326278</v>
      </c>
      <c r="HB15" s="87">
        <f>IFERROR(DN15/EG15,"i.a.")</f>
        <v>0.39963922118516571</v>
      </c>
      <c r="HC15" s="87">
        <f>IFERROR(DO15/EH15,"i.a.")</f>
        <v>0.32770853020144297</v>
      </c>
      <c r="HD15" s="87">
        <f>IFERROR(DP15/EI15,"i.a.")</f>
        <v>0.29695249738037022</v>
      </c>
      <c r="HE15" s="87">
        <f>IFERROR(DQ15/EJ15,"i.a.")</f>
        <v>0.18484636779457705</v>
      </c>
      <c r="HF15" s="87">
        <f>IFERROR(DR15/EK15,"i.a.")</f>
        <v>0.24840190132765122</v>
      </c>
      <c r="HG15" s="87">
        <f>IFERROR(DS15/EL15,"i.a.")</f>
        <v>0.20580484524653325</v>
      </c>
      <c r="HH15" s="87">
        <f>IFERROR(DT15/EM15,"i.a.")</f>
        <v>0.21371832051443704</v>
      </c>
      <c r="HI15" s="87">
        <f>IFERROR(DU15/EN15,"i.a.")</f>
        <v>0.19822469722504266</v>
      </c>
      <c r="HJ15" s="87">
        <f>IFERROR(DV15/EO15,"i.a.")</f>
        <v>0.22968509637136911</v>
      </c>
      <c r="HK15" s="87">
        <f>IFERROR(DW15/EP15,"i.a.")</f>
        <v>0.29025056436223945</v>
      </c>
      <c r="HL15" s="217" t="e">
        <f>(HQ15-HR15)/ABS(HR15)</f>
        <v>#VALUE!</v>
      </c>
      <c r="HM15" s="87" t="e">
        <f>(HR15-HS15)/ABS(HS15)</f>
        <v>#VALUE!</v>
      </c>
      <c r="HN15" s="87" t="e">
        <f>(HS15-HT15)/ABS(HT15)</f>
        <v>#VALUE!</v>
      </c>
      <c r="HO15" s="87" t="e">
        <f>(HT15-HU15)/ABS(HU15)</f>
        <v>#VALUE!</v>
      </c>
      <c r="HP15" s="87" t="e">
        <f>(HU15-HV15)/ABS(HV15)</f>
        <v>#VALUE!</v>
      </c>
      <c r="HQ15" s="87" t="str">
        <f>IFERROR(BG15/U15,"i.a")</f>
        <v>i.a</v>
      </c>
      <c r="HR15" s="87" t="str">
        <f>IFERROR(BH15/V15,"i.a")</f>
        <v>i.a</v>
      </c>
      <c r="HS15" s="87" t="str">
        <f>IFERROR(BI15/W15,"i.a")</f>
        <v>i.a</v>
      </c>
      <c r="HT15" s="87" t="str">
        <f>IFERROR(BJ15/X15,"i.a")</f>
        <v>i.a</v>
      </c>
      <c r="HU15" s="87" t="str">
        <f>IFERROR(BK15/Y15,"i.a")</f>
        <v>i.a</v>
      </c>
      <c r="HV15" s="87" t="str">
        <f>IFERROR(BL15/Z15,"i.a")</f>
        <v>i.a</v>
      </c>
      <c r="HW15" s="87">
        <f>IFERROR(BM15/AA15,"i.a")</f>
        <v>1.1548056424910419E-2</v>
      </c>
      <c r="HX15" s="87">
        <f>IFERROR(BN15/AB15,"i.a")</f>
        <v>2.3245584023304237E-2</v>
      </c>
      <c r="HY15" s="87" t="str">
        <f>IFERROR(BO15/AC15,"i.a")</f>
        <v>i.a</v>
      </c>
      <c r="HZ15" s="87" t="str">
        <f>IFERROR(BP15/AD15,"i.a")</f>
        <v>i.a</v>
      </c>
      <c r="IA15" s="87" t="str">
        <f>IFERROR(BQ15/AE15,"i.a")</f>
        <v>i.a</v>
      </c>
      <c r="IB15" s="87" t="str">
        <f>IFERROR(BR15/AF15,"i.a")</f>
        <v>i.a</v>
      </c>
      <c r="IC15" s="87" t="e">
        <f>(IH15-II15)/ABS(II15)</f>
        <v>#VALUE!</v>
      </c>
      <c r="ID15" s="87" t="e">
        <f>(II15-IJ15)/ABS(IJ15)</f>
        <v>#VALUE!</v>
      </c>
      <c r="IE15" s="87" t="e">
        <f>(IJ15-IK15)/ABS(IK15)</f>
        <v>#VALUE!</v>
      </c>
      <c r="IF15" s="87" t="e">
        <f>(IK15-IL15)/ABS(IL15)</f>
        <v>#VALUE!</v>
      </c>
      <c r="IG15" s="87" t="e">
        <f>(IL15-IM15)/ABS(IM15)</f>
        <v>#VALUE!</v>
      </c>
      <c r="IH15" s="87" t="str">
        <f>IFERROR(BZ15/U15,"i.a")</f>
        <v>i.a</v>
      </c>
      <c r="II15" s="87" t="str">
        <f>IFERROR(CA15/V15,"i.a")</f>
        <v>i.a</v>
      </c>
      <c r="IJ15" s="87" t="str">
        <f>IFERROR(CB15/W15,"i.a")</f>
        <v>i.a</v>
      </c>
      <c r="IK15" s="87" t="str">
        <f>IFERROR(CC15/X15,"i.a")</f>
        <v>i.a</v>
      </c>
      <c r="IL15" s="87" t="str">
        <f>IFERROR(CD15/Y15,"i.a")</f>
        <v>i.a</v>
      </c>
      <c r="IM15" s="87" t="str">
        <f>IFERROR(CE15/Z15,"i.a")</f>
        <v>i.a</v>
      </c>
      <c r="IN15" s="87">
        <f>IFERROR(CF15/AA15,"i.a")</f>
        <v>1.8487776114664126E-2</v>
      </c>
      <c r="IO15" s="87">
        <f>IFERROR(CG15/AB15,"i.a")</f>
        <v>7.9863928288644061E-3</v>
      </c>
      <c r="IP15" s="87" t="str">
        <f>IFERROR(CH15/AC15,"i.a")</f>
        <v>i.a</v>
      </c>
      <c r="IQ15" s="87" t="str">
        <f>IFERROR(CI15/AD15,"i.a")</f>
        <v>i.a</v>
      </c>
      <c r="IR15" s="87" t="str">
        <f>IFERROR(CJ15/AE15,"i.a")</f>
        <v>i.a</v>
      </c>
      <c r="IS15" s="87" t="str">
        <f>IFERROR(CK15/AF15,"i.a")</f>
        <v>i.a</v>
      </c>
      <c r="IT15" s="87" t="e">
        <f>(IY15-IZ15)/ABS(IZ15)</f>
        <v>#VALUE!</v>
      </c>
      <c r="IU15" s="87">
        <f>(IZ15-JA15)/ABS(JA15)</f>
        <v>0.24261484098939931</v>
      </c>
      <c r="IV15" s="87">
        <f>(JA15-JB15)/ABS(JB15)</f>
        <v>6.582073121270067E-2</v>
      </c>
      <c r="IW15" s="87">
        <f>(JB15-JC15)/ABS(JC15)</f>
        <v>0.74342138491842991</v>
      </c>
      <c r="IX15" s="87">
        <f>(JC15-JD15)/ABS(JD15)</f>
        <v>0.60046237915090384</v>
      </c>
      <c r="IY15" s="88" t="str">
        <f>IFERROR(BZ15/EX15,"i.a.")</f>
        <v>i.a.</v>
      </c>
      <c r="IZ15" s="88">
        <f>IFERROR(CA15/EY15,"i.a.")</f>
        <v>0.31969090909090908</v>
      </c>
      <c r="JA15" s="88">
        <f>IFERROR(CB15/EZ15,"i.a.")</f>
        <v>0.25727272727272726</v>
      </c>
      <c r="JB15" s="88">
        <f>IFERROR(CC15/FA15,"i.a.")</f>
        <v>0.24138461538461536</v>
      </c>
      <c r="JC15" s="88">
        <f>IFERROR(CD15/FB15,"i.a.")</f>
        <v>0.13845454545454547</v>
      </c>
      <c r="JD15" s="88">
        <f>IFERROR(CE15/FC15,"i.a.")</f>
        <v>8.650909090909091E-2</v>
      </c>
      <c r="JE15" s="88">
        <f>IFERROR(CF15/FD15,"i.a.")</f>
        <v>3.7054545454545451E-2</v>
      </c>
      <c r="JF15" s="88">
        <f>IFERROR(CG15/FE15,"i.a.")</f>
        <v>1.3847457627118644E-2</v>
      </c>
      <c r="JG15" s="88">
        <f>IFERROR(CH15/FF15,"i.a.")</f>
        <v>7.5294117647058817E-2</v>
      </c>
      <c r="JH15" s="88">
        <f>IFERROR(CI15/FG15,"i.a.")</f>
        <v>1.4539999999999999E-2</v>
      </c>
      <c r="JI15" s="88">
        <f>IFERROR(CJ15/FH15,"i.a.")</f>
        <v>1.7346153846153848E-2</v>
      </c>
      <c r="JJ15" s="88">
        <f>IFERROR(CK15/FI15,"i.a.")</f>
        <v>5.5580645161290326E-2</v>
      </c>
      <c r="JK15" s="87" t="e">
        <f>(JP15-JQ15)/ABS(JQ15)</f>
        <v>#VALUE!</v>
      </c>
      <c r="JL15" s="87" t="e">
        <f>(JQ15-JR15)/ABS(JR15)</f>
        <v>#DIV/0!</v>
      </c>
      <c r="JM15" s="87" t="e">
        <f>(JR15-JS15)/ABS(JS15)</f>
        <v>#DIV/0!</v>
      </c>
      <c r="JN15" s="87" t="e">
        <f>(JS15-JT15)/ABS(JT15)</f>
        <v>#DIV/0!</v>
      </c>
      <c r="JO15" s="87" t="e">
        <f>(JT15-JU15)/ABS(JU15)</f>
        <v>#DIV/0!</v>
      </c>
      <c r="JP15" s="85" t="str">
        <f>IFERROR(U15/EX15,"i.a")</f>
        <v>i.a</v>
      </c>
      <c r="JQ15" s="85">
        <f>IFERROR(V15/EY15,"i.a")</f>
        <v>0</v>
      </c>
      <c r="JR15" s="85">
        <f>IFERROR(W15/EZ15,"i.a")</f>
        <v>0</v>
      </c>
      <c r="JS15" s="85">
        <f>IFERROR(X15/FA15,"i.a")</f>
        <v>0</v>
      </c>
      <c r="JT15" s="85">
        <f>IFERROR(Y15/FB15,"i.a")</f>
        <v>0</v>
      </c>
      <c r="JU15" s="85">
        <f>IFERROR(Z15/FC15,"i.a")</f>
        <v>0</v>
      </c>
      <c r="JV15" s="85">
        <f>IFERROR(AA15/FD15,"i.a")</f>
        <v>2.0042727272727272</v>
      </c>
      <c r="JW15" s="85">
        <f>IFERROR(AB15/FE15,"i.a")</f>
        <v>1.7338813559322035</v>
      </c>
      <c r="JX15" s="85">
        <f>IFERROR(AC15/FF15,"i.a")</f>
        <v>0</v>
      </c>
      <c r="JY15" s="85">
        <f>IFERROR(AD15/FG15,"i.a")</f>
        <v>0</v>
      </c>
      <c r="JZ15" s="85">
        <f>IFERROR(AE15/FH15,"i.a")</f>
        <v>0</v>
      </c>
      <c r="KA15" s="218">
        <f>IFERROR(AF15/FI15,"i.a")</f>
        <v>0</v>
      </c>
      <c r="KB15" s="7"/>
      <c r="KC15" s="7"/>
      <c r="KD15" s="22"/>
      <c r="KE15" s="22"/>
      <c r="KF15" s="22"/>
      <c r="KG15" s="22"/>
    </row>
    <row r="16" spans="1:293" s="11" customFormat="1" ht="15.75" customHeight="1" x14ac:dyDescent="0.25">
      <c r="A16" s="104" t="s">
        <v>331</v>
      </c>
      <c r="B16" s="167">
        <v>10317975</v>
      </c>
      <c r="C16" s="72" t="s">
        <v>59</v>
      </c>
      <c r="D16" s="72" t="s">
        <v>749</v>
      </c>
      <c r="E16" s="73">
        <v>494100</v>
      </c>
      <c r="F16" s="73"/>
      <c r="G16" s="72"/>
      <c r="H16" s="74">
        <v>45464</v>
      </c>
      <c r="I16" s="72"/>
      <c r="J16" s="72" t="s">
        <v>51</v>
      </c>
      <c r="K16" s="72" t="s">
        <v>51</v>
      </c>
      <c r="L16" s="72" t="s">
        <v>51</v>
      </c>
      <c r="M16" s="72" t="s">
        <v>51</v>
      </c>
      <c r="N16" s="168" t="e">
        <f>U16/V16-1</f>
        <v>#DIV/0!</v>
      </c>
      <c r="O16" s="168" t="e">
        <f>V16/W16-1</f>
        <v>#DIV/0!</v>
      </c>
      <c r="P16" s="168" t="e">
        <f>W16/X16-1</f>
        <v>#DIV/0!</v>
      </c>
      <c r="Q16" s="168" t="e">
        <f>X16/Y16-1</f>
        <v>#DIV/0!</v>
      </c>
      <c r="R16" s="168" t="e">
        <f>Y16/Z16-1</f>
        <v>#DIV/0!</v>
      </c>
      <c r="S16" s="233">
        <f>U16-V16</f>
        <v>0</v>
      </c>
      <c r="T16" s="233">
        <f>V16-W16</f>
        <v>0</v>
      </c>
      <c r="U16" s="79"/>
      <c r="V16" s="79"/>
      <c r="W16" s="79"/>
      <c r="X16" s="79"/>
      <c r="Y16" s="79"/>
      <c r="Z16" s="79"/>
      <c r="AA16" s="79"/>
      <c r="AB16" s="79"/>
      <c r="AC16" s="79"/>
      <c r="AD16" s="79"/>
      <c r="AE16" s="79"/>
      <c r="AF16" s="79"/>
      <c r="AG16" s="86">
        <f>(AN16-AO16)/ABS(AO16)</f>
        <v>-1</v>
      </c>
      <c r="AH16" s="86">
        <f>(AO16-AP16)/ABS(AP16)</f>
        <v>9.5877667306238576E-2</v>
      </c>
      <c r="AI16" s="86">
        <f>(AP16-AQ16)/ABS(AQ16)</f>
        <v>7.6751816264354475E-3</v>
      </c>
      <c r="AJ16" s="86">
        <f>(AQ16-AR16)/ABS(AR16)</f>
        <v>7.8137830838228908E-2</v>
      </c>
      <c r="AK16" s="86">
        <f>(AR16-AS16)/ABS(AS16)</f>
        <v>7.0023656640756979E-2</v>
      </c>
      <c r="AL16" s="233">
        <f>AO16-AP16</f>
        <v>3.2979999999999947</v>
      </c>
      <c r="AM16" s="233">
        <f>AP16-AQ16</f>
        <v>0.26200000000000045</v>
      </c>
      <c r="AN16" s="148"/>
      <c r="AO16" s="148">
        <v>37.695999999999998</v>
      </c>
      <c r="AP16" s="148">
        <v>34.398000000000003</v>
      </c>
      <c r="AQ16" s="148">
        <v>34.136000000000003</v>
      </c>
      <c r="AR16" s="148">
        <v>31.661999999999999</v>
      </c>
      <c r="AS16" s="148">
        <v>29.59</v>
      </c>
      <c r="AT16" s="148">
        <v>26.841999999999999</v>
      </c>
      <c r="AU16" s="148">
        <v>23.483000000000001</v>
      </c>
      <c r="AV16" s="148">
        <v>21.475999999999999</v>
      </c>
      <c r="AW16" s="148">
        <v>19.117000000000001</v>
      </c>
      <c r="AX16" s="148">
        <v>18.437999999999999</v>
      </c>
      <c r="AY16" s="148">
        <v>18.472000000000001</v>
      </c>
      <c r="AZ16" s="86">
        <f>(BG16-BH16)/ABS(BH16)</f>
        <v>-1</v>
      </c>
      <c r="BA16" s="86">
        <f>(BH16-BI16)/ABS(BI16)</f>
        <v>-0.69244288224956063</v>
      </c>
      <c r="BB16" s="86">
        <f>(BI16-BJ16)/ABS(BJ16)</f>
        <v>-0.60070175438596496</v>
      </c>
      <c r="BC16" s="86">
        <f>(BJ16-BK16)/ABS(BK16)</f>
        <v>-0.28909952606635075</v>
      </c>
      <c r="BD16" s="86">
        <f>(BK16-BL16)/ABS(BL16)</f>
        <v>7.2211821342605106E-2</v>
      </c>
      <c r="BE16" s="233">
        <f>BG16-BH16</f>
        <v>-0.35</v>
      </c>
      <c r="BF16" s="233">
        <f>BH16-BI16</f>
        <v>-0.78799999999999992</v>
      </c>
      <c r="BG16" s="148"/>
      <c r="BH16" s="148">
        <v>0.35</v>
      </c>
      <c r="BI16" s="148">
        <v>1.1379999999999999</v>
      </c>
      <c r="BJ16" s="148">
        <v>2.85</v>
      </c>
      <c r="BK16" s="148">
        <v>4.0090000000000003</v>
      </c>
      <c r="BL16" s="148">
        <v>3.7389999999999999</v>
      </c>
      <c r="BM16" s="148">
        <v>3.5150000000000001</v>
      </c>
      <c r="BN16" s="148">
        <v>3.63</v>
      </c>
      <c r="BO16" s="148">
        <v>2.1139999999999999</v>
      </c>
      <c r="BP16" s="148">
        <v>1.6850000000000001</v>
      </c>
      <c r="BQ16" s="148">
        <v>1.6950000000000001</v>
      </c>
      <c r="BR16" s="148">
        <v>1.2969999999999999</v>
      </c>
      <c r="BS16" s="86">
        <f>(BZ16-CA16)/ABS(CA16)</f>
        <v>-1</v>
      </c>
      <c r="BT16" s="86">
        <f>(CA16-CB16)/ABS(CB16)</f>
        <v>-0.96080218778486792</v>
      </c>
      <c r="BU16" s="86">
        <f>(CB16-CC16)/ABS(CC16)</f>
        <v>-0.60382809678584326</v>
      </c>
      <c r="BV16" s="86">
        <f>(CC16-CD16)/ABS(CD16)</f>
        <v>-0.29488158899923606</v>
      </c>
      <c r="BW16" s="86">
        <f>(CD16-CE16)/ABS(CE16)</f>
        <v>0.101233875490746</v>
      </c>
      <c r="BX16" s="233">
        <f>BZ16-CA16</f>
        <v>-4.2999999999999997E-2</v>
      </c>
      <c r="BY16" s="233">
        <f>CA16-CB16</f>
        <v>-1.054</v>
      </c>
      <c r="BZ16" s="148"/>
      <c r="CA16" s="148">
        <v>4.2999999999999997E-2</v>
      </c>
      <c r="CB16" s="148">
        <v>1.097</v>
      </c>
      <c r="CC16" s="148">
        <v>2.7690000000000001</v>
      </c>
      <c r="CD16" s="148">
        <v>3.927</v>
      </c>
      <c r="CE16" s="148">
        <v>3.5659999999999998</v>
      </c>
      <c r="CF16" s="148">
        <v>3.3140000000000001</v>
      </c>
      <c r="CG16" s="148">
        <v>3.4670000000000001</v>
      </c>
      <c r="CH16" s="148">
        <v>2.0059999999999998</v>
      </c>
      <c r="CI16" s="148">
        <v>1.466</v>
      </c>
      <c r="CJ16" s="148">
        <v>1.3939999999999999</v>
      </c>
      <c r="CK16" s="148">
        <v>0.73799999999999999</v>
      </c>
      <c r="CL16" s="87">
        <f>(CS16-CT16)/ABS(CT16)</f>
        <v>-1</v>
      </c>
      <c r="CM16" s="87">
        <f>(CT16-CU16)/ABS(CU16)</f>
        <v>-0.97423887587822011</v>
      </c>
      <c r="CN16" s="87">
        <f>(CU16-CV16)/ABS(CV16)</f>
        <v>-0.60462962962962963</v>
      </c>
      <c r="CO16" s="87">
        <f>(CV16-CW16)/ABS(CW16)</f>
        <v>-0.29017417022674991</v>
      </c>
      <c r="CP16" s="87">
        <f>(CW16-CX16)/ABS(CX16)</f>
        <v>0.10133912414042717</v>
      </c>
      <c r="CQ16" s="233">
        <f>CS16-CT16</f>
        <v>-2.1999999999999999E-2</v>
      </c>
      <c r="CR16" s="233">
        <f>CT16-CU16</f>
        <v>-0.83199999999999996</v>
      </c>
      <c r="CS16" s="149"/>
      <c r="CT16" s="149">
        <v>2.1999999999999999E-2</v>
      </c>
      <c r="CU16" s="149">
        <v>0.85399999999999998</v>
      </c>
      <c r="CV16" s="149">
        <v>2.16</v>
      </c>
      <c r="CW16" s="149">
        <v>3.0430000000000001</v>
      </c>
      <c r="CX16" s="149">
        <v>2.7629999999999999</v>
      </c>
      <c r="CY16" s="149">
        <v>2.5630000000000002</v>
      </c>
      <c r="CZ16" s="149">
        <v>2.6930000000000001</v>
      </c>
      <c r="DA16" s="149">
        <v>1.556</v>
      </c>
      <c r="DB16" s="149">
        <v>1.1180000000000001</v>
      </c>
      <c r="DC16" s="149">
        <v>1.0549999999999999</v>
      </c>
      <c r="DD16" s="149">
        <v>0.439</v>
      </c>
      <c r="DE16" s="86">
        <f>(DL16-DM16)/ABS(DM16)</f>
        <v>-1</v>
      </c>
      <c r="DF16" s="86">
        <f>(DM16-DN16)/ABS(DN16)</f>
        <v>1.7657917970944892E-3</v>
      </c>
      <c r="DG16" s="86">
        <f>(DN16-DO16)/ABS(DO16)</f>
        <v>7.3681489141675327E-2</v>
      </c>
      <c r="DH16" s="86">
        <f>(DO16-DP16)/ABS(DP16)</f>
        <v>-2.8384827932680268E-2</v>
      </c>
      <c r="DI16" s="86">
        <f>(DP16-DQ16)/ABS(DQ16)</f>
        <v>6.8916137116262377E-2</v>
      </c>
      <c r="DJ16" s="233">
        <f>DL16-DM16</f>
        <v>-12.481</v>
      </c>
      <c r="DK16" s="233">
        <f>DM16-DN16</f>
        <v>2.2000000000000242E-2</v>
      </c>
      <c r="DL16" s="149"/>
      <c r="DM16" s="149">
        <v>12.481</v>
      </c>
      <c r="DN16" s="149">
        <v>12.459</v>
      </c>
      <c r="DO16" s="149">
        <v>11.603999999999999</v>
      </c>
      <c r="DP16" s="149">
        <v>11.943</v>
      </c>
      <c r="DQ16" s="149">
        <v>11.173</v>
      </c>
      <c r="DR16" s="149">
        <v>10.683</v>
      </c>
      <c r="DS16" s="149">
        <v>10.97</v>
      </c>
      <c r="DT16" s="149">
        <v>8.2769999999999992</v>
      </c>
      <c r="DU16" s="149">
        <v>6.7210000000000001</v>
      </c>
      <c r="DV16" s="149">
        <v>5.6020000000000003</v>
      </c>
      <c r="DW16" s="149">
        <v>4.5469999999999997</v>
      </c>
      <c r="DX16" s="86">
        <f>EE16/EF16-1</f>
        <v>-1</v>
      </c>
      <c r="DY16" s="86">
        <f>EF16/EG16-1</f>
        <v>0.25982243822630702</v>
      </c>
      <c r="DZ16" s="86">
        <f>EG16/EH16-1</f>
        <v>-0.1079944200021461</v>
      </c>
      <c r="EA16" s="86">
        <f>EH16/EI16-1</f>
        <v>0.13226574650077749</v>
      </c>
      <c r="EB16" s="86">
        <f>EI16/EJ16-1</f>
        <v>5.3504684859966289E-2</v>
      </c>
      <c r="EC16" s="233">
        <f>EE16-EF16</f>
        <v>-52.362000000000002</v>
      </c>
      <c r="ED16" s="233">
        <f>EF16-EG16</f>
        <v>10.798999999999999</v>
      </c>
      <c r="EE16" s="80"/>
      <c r="EF16" s="80">
        <v>52.362000000000002</v>
      </c>
      <c r="EG16" s="80">
        <v>41.563000000000002</v>
      </c>
      <c r="EH16" s="80">
        <v>46.594999999999999</v>
      </c>
      <c r="EI16" s="80">
        <v>41.152000000000001</v>
      </c>
      <c r="EJ16" s="80">
        <v>39.061999999999998</v>
      </c>
      <c r="EK16" s="80">
        <v>35.517000000000003</v>
      </c>
      <c r="EL16" s="80">
        <v>33.539000000000001</v>
      </c>
      <c r="EM16" s="80">
        <v>28.954000000000001</v>
      </c>
      <c r="EN16" s="80">
        <v>20.265000000000001</v>
      </c>
      <c r="EO16" s="80">
        <v>18.007000000000001</v>
      </c>
      <c r="EP16" s="80">
        <v>17.768999999999998</v>
      </c>
      <c r="EQ16" s="86">
        <f>EX16/EY16-1</f>
        <v>-1</v>
      </c>
      <c r="ER16" s="86">
        <f>EY16/EZ16-1</f>
        <v>2.0833333333333259E-2</v>
      </c>
      <c r="ES16" s="86">
        <f>EZ16/FA16-1</f>
        <v>4.3478260869565188E-2</v>
      </c>
      <c r="ET16" s="86">
        <f>FA16/FB16-1</f>
        <v>9.5238095238095344E-2</v>
      </c>
      <c r="EU16" s="86">
        <f>FB16/FC16-1</f>
        <v>0</v>
      </c>
      <c r="EV16" s="233">
        <f>EX16-EY16</f>
        <v>-49</v>
      </c>
      <c r="EW16" s="233">
        <f>EY16-EZ16</f>
        <v>1</v>
      </c>
      <c r="EX16" s="92"/>
      <c r="EY16" s="92">
        <v>49</v>
      </c>
      <c r="EZ16" s="92">
        <v>48</v>
      </c>
      <c r="FA16" s="92">
        <v>46</v>
      </c>
      <c r="FB16" s="92">
        <v>42</v>
      </c>
      <c r="FC16" s="92">
        <v>42</v>
      </c>
      <c r="FD16" s="92">
        <v>38</v>
      </c>
      <c r="FE16" s="92">
        <v>35</v>
      </c>
      <c r="FF16" s="92">
        <v>33</v>
      </c>
      <c r="FG16" s="92"/>
      <c r="FH16" s="92"/>
      <c r="FI16" s="92"/>
      <c r="FJ16" s="123"/>
      <c r="FK16" s="78" t="s">
        <v>403</v>
      </c>
      <c r="FL16" s="76">
        <v>8700</v>
      </c>
      <c r="FM16" s="78" t="s">
        <v>119</v>
      </c>
      <c r="FN16" s="78" t="s">
        <v>53</v>
      </c>
      <c r="FO16" s="175">
        <f>(FT16-FU16)/ABS(FU16)</f>
        <v>-1</v>
      </c>
      <c r="FP16" s="175">
        <f>(FU16-FV16)/ABS(FV16)</f>
        <v>-0.9621805551189766</v>
      </c>
      <c r="FQ16" s="175">
        <f>(FV16-FW16)/ABS(FW16)</f>
        <v>-0.61232349229174465</v>
      </c>
      <c r="FR16" s="175">
        <f>(FW16-FX16)/ABS(FX16)</f>
        <v>-0.30778794798939729</v>
      </c>
      <c r="FS16" s="175">
        <f>(FX16-FY16)/ABS(FY16)</f>
        <v>4.12081494517108E-2</v>
      </c>
      <c r="FT16" s="87">
        <f>IFERROR(BZ16/MAX(AVERAGE(DL16:DM16),0),"Negativ EK")</f>
        <v>0</v>
      </c>
      <c r="FU16" s="87">
        <f>IFERROR(CA16/MAX(AVERAGE(DM16:DN16),0),"Negativ EK")</f>
        <v>3.4482758620689655E-3</v>
      </c>
      <c r="FV16" s="87">
        <f>IFERROR(CB16/MAX(AVERAGE(DN16:DO16),0),"Negativ EK")</f>
        <v>9.1177326185429911E-2</v>
      </c>
      <c r="FW16" s="87">
        <f>IFERROR(CC16/MAX(AVERAGE(DO16:DP16),0),"Negativ EK")</f>
        <v>0.23518919607593328</v>
      </c>
      <c r="FX16" s="87">
        <f>IFERROR(CD16/MAX(AVERAGE(DP16:DQ16),0),"Negativ EK")</f>
        <v>0.33976466516698389</v>
      </c>
      <c r="FY16" s="87">
        <f>IFERROR(CE16/MAX(AVERAGE(DQ16:DR16),0),"Negativ EK")</f>
        <v>0.32631771595900433</v>
      </c>
      <c r="FZ16" s="87">
        <f>IFERROR(CF16/MAX(AVERAGE(DR16:DS16),0),"Negativ EK")</f>
        <v>0.30610077125571516</v>
      </c>
      <c r="GA16" s="87">
        <f>IFERROR(CG16/MAX(AVERAGE(DS16:DT16),0),"Negativ EK")</f>
        <v>0.36026393723697203</v>
      </c>
      <c r="GB16" s="87">
        <f>IFERROR(CH16/MAX(AVERAGE(DT16:DU16),0),"Negativ EK")</f>
        <v>0.26750233364448589</v>
      </c>
      <c r="GC16" s="87">
        <f>IFERROR(CI16/MAX(AVERAGE(DU16:DV16),0),"Negativ EK")</f>
        <v>0.23792907571208308</v>
      </c>
      <c r="GD16" s="87">
        <f>IFERROR(CJ16/MAX(AVERAGE(DV16:DW16),0),"Negativ EK")</f>
        <v>0.27470686767169172</v>
      </c>
      <c r="GE16" s="87">
        <f>(GJ16-GK16)/ABS(GK16)</f>
        <v>-1</v>
      </c>
      <c r="GF16" s="87">
        <f>(GK16-GL16)/ABS(GL16)</f>
        <v>-0.71132690565192191</v>
      </c>
      <c r="GG16" s="87">
        <f>(GL16-GM16)/ABS(GM16)</f>
        <v>-0.60256331634230897</v>
      </c>
      <c r="GH16" s="87">
        <f>(GM16-GN16)/ABS(GN16)</f>
        <v>-0.35012968402208916</v>
      </c>
      <c r="GI16" s="87">
        <f>(GN16-GO16)/ABS(GO16)</f>
        <v>-3.1106113158531493E-3</v>
      </c>
      <c r="GJ16" s="87">
        <f>IFERROR(BG16/AVERAGE(EE16:EF16),"i.a")</f>
        <v>0</v>
      </c>
      <c r="GK16" s="87">
        <f>IFERROR(BH16/AVERAGE(EF16:EG16),"i.a")</f>
        <v>7.4527548575991469E-3</v>
      </c>
      <c r="GL16" s="87">
        <f>IFERROR(BI16/AVERAGE(EG16:EH16),"i.a")</f>
        <v>2.581728260622972E-2</v>
      </c>
      <c r="GM16" s="87">
        <f>IFERROR(BJ16/AVERAGE(EH16:EI16),"i.a")</f>
        <v>6.4959485794386138E-2</v>
      </c>
      <c r="GN16" s="87">
        <f>IFERROR(BK16/AVERAGE(EI16:EJ16),"i.a")</f>
        <v>9.9957613384197286E-2</v>
      </c>
      <c r="GO16" s="87">
        <f>IFERROR(BL16/AVERAGE(EJ16:EK16),"i.a")</f>
        <v>0.10026951286555195</v>
      </c>
      <c r="GP16" s="87">
        <f>IFERROR(BM16/AVERAGE(EK16:EL16),"i.a")</f>
        <v>0.10180143651529193</v>
      </c>
      <c r="GQ16" s="87">
        <f>IFERROR(BN16/AVERAGE(EL16:EM16),"i.a")</f>
        <v>0.11617301137727425</v>
      </c>
      <c r="GR16" s="87">
        <f>IFERROR(BO16/AVERAGE(EM16:EN16),"i.a")</f>
        <v>8.5901785895690683E-2</v>
      </c>
      <c r="GS16" s="87">
        <f>IFERROR(BP16/AVERAGE(EN16:EO16),"i.a")</f>
        <v>8.8053929765886274E-2</v>
      </c>
      <c r="GT16" s="87">
        <f>IFERROR(BQ16/AVERAGE(EO16:EP16),"i.a")</f>
        <v>9.4756261180679799E-2</v>
      </c>
      <c r="GU16" s="217" t="e">
        <f>(GZ16-HA16)/ABS(HA16)</f>
        <v>#VALUE!</v>
      </c>
      <c r="GV16" s="87">
        <f>(HA16-HB16)/ABS(HB16)</f>
        <v>-0.2048357281146129</v>
      </c>
      <c r="GW16" s="87">
        <f>(HB16-HC16)/ABS(HC16)</f>
        <v>0.20367126979660655</v>
      </c>
      <c r="GX16" s="87">
        <f>(HC16-HD16)/ABS(HD16)</f>
        <v>-0.14188416008339219</v>
      </c>
      <c r="GY16" s="87">
        <f>(HD16-HE16)/ABS(HE16)</f>
        <v>1.4628745821234463E-2</v>
      </c>
      <c r="GZ16" s="87" t="str">
        <f>IFERROR(DL16/EE16,"i.a.")</f>
        <v>i.a.</v>
      </c>
      <c r="HA16" s="87">
        <f>IFERROR(DM16/EF16,"i.a.")</f>
        <v>0.23835987930178373</v>
      </c>
      <c r="HB16" s="87">
        <f>IFERROR(DN16/EG16,"i.a.")</f>
        <v>0.29976180737675334</v>
      </c>
      <c r="HC16" s="87">
        <f>IFERROR(DO16/EH16,"i.a.")</f>
        <v>0.2490395965232321</v>
      </c>
      <c r="HD16" s="87">
        <f>IFERROR(DP16/EI16,"i.a.")</f>
        <v>0.29021675738724728</v>
      </c>
      <c r="HE16" s="87">
        <f>IFERROR(DQ16/EJ16,"i.a.")</f>
        <v>0.28603246121550358</v>
      </c>
      <c r="HF16" s="87">
        <f>IFERROR(DR16/EK16,"i.a.")</f>
        <v>0.30078553931919921</v>
      </c>
      <c r="HG16" s="87">
        <f>IFERROR(DS16/EL16,"i.a.")</f>
        <v>0.32708190464831988</v>
      </c>
      <c r="HH16" s="87">
        <f>IFERROR(DT16/EM16,"i.a.")</f>
        <v>0.28586723768736616</v>
      </c>
      <c r="HI16" s="87">
        <f>IFERROR(DU16/EN16,"i.a.")</f>
        <v>0.33165556377991612</v>
      </c>
      <c r="HJ16" s="87">
        <f>IFERROR(DV16/EO16,"i.a.")</f>
        <v>0.31110123840728604</v>
      </c>
      <c r="HK16" s="87">
        <f>IFERROR(DW16/EP16,"i.a.")</f>
        <v>0.2558950982047386</v>
      </c>
      <c r="HL16" s="217" t="e">
        <f>(HQ16-HR16)/ABS(HR16)</f>
        <v>#VALUE!</v>
      </c>
      <c r="HM16" s="87" t="e">
        <f>(HR16-HS16)/ABS(HS16)</f>
        <v>#VALUE!</v>
      </c>
      <c r="HN16" s="87" t="e">
        <f>(HS16-HT16)/ABS(HT16)</f>
        <v>#VALUE!</v>
      </c>
      <c r="HO16" s="87" t="e">
        <f>(HT16-HU16)/ABS(HU16)</f>
        <v>#VALUE!</v>
      </c>
      <c r="HP16" s="87" t="e">
        <f>(HU16-HV16)/ABS(HV16)</f>
        <v>#VALUE!</v>
      </c>
      <c r="HQ16" s="87" t="str">
        <f>IFERROR(BG16/U16,"i.a")</f>
        <v>i.a</v>
      </c>
      <c r="HR16" s="87" t="str">
        <f>IFERROR(BH16/V16,"i.a")</f>
        <v>i.a</v>
      </c>
      <c r="HS16" s="87" t="str">
        <f>IFERROR(BI16/W16,"i.a")</f>
        <v>i.a</v>
      </c>
      <c r="HT16" s="87" t="str">
        <f>IFERROR(BJ16/X16,"i.a")</f>
        <v>i.a</v>
      </c>
      <c r="HU16" s="87" t="str">
        <f>IFERROR(BK16/Y16,"i.a")</f>
        <v>i.a</v>
      </c>
      <c r="HV16" s="87" t="str">
        <f>IFERROR(BL16/Z16,"i.a")</f>
        <v>i.a</v>
      </c>
      <c r="HW16" s="87" t="str">
        <f>IFERROR(BM16/AA16,"i.a")</f>
        <v>i.a</v>
      </c>
      <c r="HX16" s="87" t="str">
        <f>IFERROR(BN16/AB16,"i.a")</f>
        <v>i.a</v>
      </c>
      <c r="HY16" s="87" t="str">
        <f>IFERROR(BO16/AC16,"i.a")</f>
        <v>i.a</v>
      </c>
      <c r="HZ16" s="87" t="str">
        <f>IFERROR(BP16/AD16,"i.a")</f>
        <v>i.a</v>
      </c>
      <c r="IA16" s="87" t="str">
        <f>IFERROR(BQ16/AE16,"i.a")</f>
        <v>i.a</v>
      </c>
      <c r="IB16" s="87" t="str">
        <f>IFERROR(BR16/AF16,"i.a")</f>
        <v>i.a</v>
      </c>
      <c r="IC16" s="87" t="e">
        <f>(IH16-II16)/ABS(II16)</f>
        <v>#VALUE!</v>
      </c>
      <c r="ID16" s="87" t="e">
        <f>(II16-IJ16)/ABS(IJ16)</f>
        <v>#VALUE!</v>
      </c>
      <c r="IE16" s="87" t="e">
        <f>(IJ16-IK16)/ABS(IK16)</f>
        <v>#VALUE!</v>
      </c>
      <c r="IF16" s="87" t="e">
        <f>(IK16-IL16)/ABS(IL16)</f>
        <v>#VALUE!</v>
      </c>
      <c r="IG16" s="87" t="e">
        <f>(IL16-IM16)/ABS(IM16)</f>
        <v>#VALUE!</v>
      </c>
      <c r="IH16" s="87" t="str">
        <f>IFERROR(BZ16/U16,"i.a")</f>
        <v>i.a</v>
      </c>
      <c r="II16" s="87" t="str">
        <f>IFERROR(CA16/V16,"i.a")</f>
        <v>i.a</v>
      </c>
      <c r="IJ16" s="87" t="str">
        <f>IFERROR(CB16/W16,"i.a")</f>
        <v>i.a</v>
      </c>
      <c r="IK16" s="87" t="str">
        <f>IFERROR(CC16/X16,"i.a")</f>
        <v>i.a</v>
      </c>
      <c r="IL16" s="87" t="str">
        <f>IFERROR(CD16/Y16,"i.a")</f>
        <v>i.a</v>
      </c>
      <c r="IM16" s="87" t="str">
        <f>IFERROR(CE16/Z16,"i.a")</f>
        <v>i.a</v>
      </c>
      <c r="IN16" s="87" t="str">
        <f>IFERROR(CF16/AA16,"i.a")</f>
        <v>i.a</v>
      </c>
      <c r="IO16" s="87" t="str">
        <f>IFERROR(CG16/AB16,"i.a")</f>
        <v>i.a</v>
      </c>
      <c r="IP16" s="87" t="str">
        <f>IFERROR(CH16/AC16,"i.a")</f>
        <v>i.a</v>
      </c>
      <c r="IQ16" s="87" t="str">
        <f>IFERROR(CI16/AD16,"i.a")</f>
        <v>i.a</v>
      </c>
      <c r="IR16" s="87" t="str">
        <f>IFERROR(CJ16/AE16,"i.a")</f>
        <v>i.a</v>
      </c>
      <c r="IS16" s="87" t="str">
        <f>IFERROR(CK16/AF16,"i.a")</f>
        <v>i.a</v>
      </c>
      <c r="IT16" s="87" t="e">
        <f>(IY16-IZ16)/ABS(IZ16)</f>
        <v>#VALUE!</v>
      </c>
      <c r="IU16" s="87">
        <f>(IZ16-JA16)/ABS(JA16)</f>
        <v>-0.96160214313619707</v>
      </c>
      <c r="IV16" s="87">
        <f>(JA16-JB16)/ABS(JB16)</f>
        <v>-0.62033525941976642</v>
      </c>
      <c r="IW16" s="87">
        <f>(JB16-JC16)/ABS(JC16)</f>
        <v>-0.35619623343408507</v>
      </c>
      <c r="IX16" s="87">
        <f>(JC16-JD16)/ABS(JD16)</f>
        <v>0.101233875490746</v>
      </c>
      <c r="IY16" s="88" t="str">
        <f>IFERROR(BZ16/EX16,"i.a.")</f>
        <v>i.a.</v>
      </c>
      <c r="IZ16" s="88">
        <f>IFERROR(CA16/EY16,"i.a.")</f>
        <v>8.7755102040816318E-4</v>
      </c>
      <c r="JA16" s="88">
        <f>IFERROR(CB16/EZ16,"i.a.")</f>
        <v>2.2854166666666665E-2</v>
      </c>
      <c r="JB16" s="88">
        <f>IFERROR(CC16/FA16,"i.a.")</f>
        <v>6.0195652173913046E-2</v>
      </c>
      <c r="JC16" s="88">
        <f>IFERROR(CD16/FB16,"i.a.")</f>
        <v>9.35E-2</v>
      </c>
      <c r="JD16" s="88">
        <f>IFERROR(CE16/FC16,"i.a.")</f>
        <v>8.49047619047619E-2</v>
      </c>
      <c r="JE16" s="88">
        <f>IFERROR(CF16/FD16,"i.a.")</f>
        <v>8.7210526315789474E-2</v>
      </c>
      <c r="JF16" s="88">
        <f>IFERROR(CG16/FE16,"i.a.")</f>
        <v>9.9057142857142857E-2</v>
      </c>
      <c r="JG16" s="88">
        <f>IFERROR(CH16/FF16,"i.a.")</f>
        <v>6.078787878787878E-2</v>
      </c>
      <c r="JH16" s="88" t="str">
        <f>IFERROR(CI16/FG16,"i.a.")</f>
        <v>i.a.</v>
      </c>
      <c r="JI16" s="88" t="str">
        <f>IFERROR(CJ16/FH16,"i.a.")</f>
        <v>i.a.</v>
      </c>
      <c r="JJ16" s="88" t="str">
        <f>IFERROR(CK16/FI16,"i.a.")</f>
        <v>i.a.</v>
      </c>
      <c r="JK16" s="87" t="e">
        <f>(JP16-JQ16)/ABS(JQ16)</f>
        <v>#VALUE!</v>
      </c>
      <c r="JL16" s="87" t="e">
        <f>(JQ16-JR16)/ABS(JR16)</f>
        <v>#DIV/0!</v>
      </c>
      <c r="JM16" s="87" t="e">
        <f>(JR16-JS16)/ABS(JS16)</f>
        <v>#DIV/0!</v>
      </c>
      <c r="JN16" s="87" t="e">
        <f>(JS16-JT16)/ABS(JT16)</f>
        <v>#DIV/0!</v>
      </c>
      <c r="JO16" s="87" t="e">
        <f>(JT16-JU16)/ABS(JU16)</f>
        <v>#DIV/0!</v>
      </c>
      <c r="JP16" s="85" t="str">
        <f>IFERROR(U16/EX16,"i.a")</f>
        <v>i.a</v>
      </c>
      <c r="JQ16" s="85">
        <f>IFERROR(V16/EY16,"i.a")</f>
        <v>0</v>
      </c>
      <c r="JR16" s="85">
        <f>IFERROR(W16/EZ16,"i.a")</f>
        <v>0</v>
      </c>
      <c r="JS16" s="85">
        <f>IFERROR(X16/FA16,"i.a")</f>
        <v>0</v>
      </c>
      <c r="JT16" s="85">
        <f>IFERROR(Y16/FB16,"i.a")</f>
        <v>0</v>
      </c>
      <c r="JU16" s="85">
        <f>IFERROR(Z16/FC16,"i.a")</f>
        <v>0</v>
      </c>
      <c r="JV16" s="85">
        <f>IFERROR(AA16/FD16,"i.a")</f>
        <v>0</v>
      </c>
      <c r="JW16" s="85">
        <f>IFERROR(AB16/FE16,"i.a")</f>
        <v>0</v>
      </c>
      <c r="JX16" s="85">
        <f>IFERROR(AC16/FF16,"i.a")</f>
        <v>0</v>
      </c>
      <c r="JY16" s="85" t="str">
        <f>IFERROR(AD16/FG16,"i.a")</f>
        <v>i.a</v>
      </c>
      <c r="JZ16" s="85" t="str">
        <f>IFERROR(AE16/FH16,"i.a")</f>
        <v>i.a</v>
      </c>
      <c r="KA16" s="218" t="str">
        <f>IFERROR(AF16/FI16,"i.a")</f>
        <v>i.a</v>
      </c>
      <c r="KB16" s="7"/>
      <c r="KC16" s="7"/>
      <c r="KD16" s="22"/>
      <c r="KE16" s="22"/>
      <c r="KF16" s="22"/>
      <c r="KG16" s="22"/>
    </row>
    <row r="17" spans="1:293" s="11" customFormat="1" ht="15.75" customHeight="1" x14ac:dyDescent="0.25">
      <c r="A17" s="104" t="s">
        <v>777</v>
      </c>
      <c r="B17" s="221">
        <v>28503563</v>
      </c>
      <c r="C17" s="72" t="s">
        <v>59</v>
      </c>
      <c r="D17" s="72" t="s">
        <v>749</v>
      </c>
      <c r="E17" s="73">
        <v>494100</v>
      </c>
      <c r="F17" s="73"/>
      <c r="G17" s="72"/>
      <c r="H17" s="83">
        <v>45460</v>
      </c>
      <c r="I17" s="72"/>
      <c r="J17" s="72" t="s">
        <v>51</v>
      </c>
      <c r="K17" s="83" t="s">
        <v>51</v>
      </c>
      <c r="L17" s="83" t="s">
        <v>51</v>
      </c>
      <c r="M17" s="72" t="s">
        <v>51</v>
      </c>
      <c r="N17" s="168" t="e">
        <f>U17/V17-1</f>
        <v>#DIV/0!</v>
      </c>
      <c r="O17" s="168" t="e">
        <f>V17/W17-1</f>
        <v>#DIV/0!</v>
      </c>
      <c r="P17" s="168" t="e">
        <f>W17/X17-1</f>
        <v>#DIV/0!</v>
      </c>
      <c r="Q17" s="168" t="e">
        <f>X17/Y17-1</f>
        <v>#DIV/0!</v>
      </c>
      <c r="R17" s="213" t="e">
        <f>Y17/Z17-1</f>
        <v>#DIV/0!</v>
      </c>
      <c r="S17" s="233">
        <f>U17-V17</f>
        <v>0</v>
      </c>
      <c r="T17" s="233">
        <f>V17-W17</f>
        <v>0</v>
      </c>
      <c r="U17" s="81"/>
      <c r="V17" s="81"/>
      <c r="W17" s="222"/>
      <c r="X17" s="80"/>
      <c r="Y17" s="124"/>
      <c r="Z17" s="124"/>
      <c r="AA17" s="124"/>
      <c r="AB17" s="124"/>
      <c r="AC17" s="80"/>
      <c r="AD17" s="124"/>
      <c r="AE17" s="124"/>
      <c r="AF17" s="81"/>
      <c r="AG17" s="86">
        <f>(AN17-AO17)/ABS(AO17)</f>
        <v>-1</v>
      </c>
      <c r="AH17" s="86">
        <f>(AO17-AP17)/ABS(AP17)</f>
        <v>0.11486292521888908</v>
      </c>
      <c r="AI17" s="86">
        <f>(AP17-AQ17)/ABS(AQ17)</f>
        <v>0.17795248964409491</v>
      </c>
      <c r="AJ17" s="86">
        <f>(AQ17-AR17)/ABS(AR17)</f>
        <v>0.16278383957534656</v>
      </c>
      <c r="AK17" s="86" t="e">
        <f>(AR17-AS17)/ABS(AS17)</f>
        <v>#DIV/0!</v>
      </c>
      <c r="AL17" s="233">
        <f>AO17-AP17</f>
        <v>3.2010000000000005</v>
      </c>
      <c r="AM17" s="233">
        <f>AP17-AQ17</f>
        <v>4.2099999999999973</v>
      </c>
      <c r="AN17" s="149"/>
      <c r="AO17" s="149">
        <v>31.068999999999999</v>
      </c>
      <c r="AP17" s="149">
        <v>27.867999999999999</v>
      </c>
      <c r="AQ17" s="149">
        <v>23.658000000000001</v>
      </c>
      <c r="AR17" s="153">
        <v>20.346</v>
      </c>
      <c r="AS17" s="153"/>
      <c r="AT17" s="153"/>
      <c r="AU17" s="153"/>
      <c r="AV17" s="149"/>
      <c r="AW17" s="149"/>
      <c r="AX17" s="149"/>
      <c r="AY17" s="149"/>
      <c r="AZ17" s="86">
        <f>(BG17-BH17)/ABS(BH17)</f>
        <v>-1</v>
      </c>
      <c r="BA17" s="86">
        <f>(BH17-BI17)/ABS(BI17)</f>
        <v>0.5925542916235782</v>
      </c>
      <c r="BB17" s="86">
        <f>(BI17-BJ17)/ABS(BJ17)</f>
        <v>2.2891156462585038</v>
      </c>
      <c r="BC17" s="86">
        <f>(BJ17-BK17)/ABS(BK17)</f>
        <v>-0.75252525252525249</v>
      </c>
      <c r="BD17" s="86" t="e">
        <f>(BK17-BL17)/ABS(BL17)</f>
        <v>#DIV/0!</v>
      </c>
      <c r="BE17" s="233">
        <f>BG17-BH17</f>
        <v>-1.54</v>
      </c>
      <c r="BF17" s="233">
        <f>BH17-BI17</f>
        <v>0.57300000000000006</v>
      </c>
      <c r="BG17" s="149"/>
      <c r="BH17" s="149">
        <v>1.54</v>
      </c>
      <c r="BI17" s="149">
        <v>0.96699999999999997</v>
      </c>
      <c r="BJ17" s="149">
        <v>0.29399999999999998</v>
      </c>
      <c r="BK17" s="153">
        <v>1.1879999999999999</v>
      </c>
      <c r="BL17" s="153"/>
      <c r="BM17" s="153"/>
      <c r="BN17" s="153"/>
      <c r="BO17" s="153"/>
      <c r="BP17" s="153"/>
      <c r="BQ17" s="153"/>
      <c r="BR17" s="149"/>
      <c r="BS17" s="86">
        <f>(BZ17-CA17)/ABS(CA17)</f>
        <v>-1</v>
      </c>
      <c r="BT17" s="86">
        <f>(CA17-CB17)/ABS(CB17)</f>
        <v>-0.19716981132075478</v>
      </c>
      <c r="BU17" s="86">
        <f>(CB17-CC17)/ABS(CC17)</f>
        <v>2.2817337461300311</v>
      </c>
      <c r="BV17" s="86">
        <f>(CC17-CD17)/ABS(CD17)</f>
        <v>-0.71441202475685239</v>
      </c>
      <c r="BW17" s="86" t="e">
        <f>(CD17-CE17)/ABS(CE17)</f>
        <v>#DIV/0!</v>
      </c>
      <c r="BX17" s="233">
        <f>BZ17-CA17</f>
        <v>-0.85099999999999998</v>
      </c>
      <c r="BY17" s="233">
        <f>CA17-CB17</f>
        <v>-0.20900000000000007</v>
      </c>
      <c r="BZ17" s="149"/>
      <c r="CA17" s="149">
        <v>0.85099999999999998</v>
      </c>
      <c r="CB17" s="149">
        <v>1.06</v>
      </c>
      <c r="CC17" s="149">
        <v>0.32300000000000001</v>
      </c>
      <c r="CD17" s="153">
        <v>1.131</v>
      </c>
      <c r="CE17" s="153"/>
      <c r="CF17" s="153"/>
      <c r="CG17" s="153"/>
      <c r="CH17" s="149"/>
      <c r="CI17" s="149"/>
      <c r="CJ17" s="149"/>
      <c r="CK17" s="149"/>
      <c r="CL17" s="87">
        <f>(CS17-CT17)/ABS(CT17)</f>
        <v>-1</v>
      </c>
      <c r="CM17" s="87">
        <f>(CT17-CU17)/ABS(CU17)</f>
        <v>-0.27975460122699386</v>
      </c>
      <c r="CN17" s="87">
        <f>(CU17-CV17)/ABS(CV17)</f>
        <v>2.3817427385892116</v>
      </c>
      <c r="CO17" s="87">
        <f>(CV17-CW17)/ABS(CW17)</f>
        <v>-0.72362385321100919</v>
      </c>
      <c r="CP17" s="87" t="e">
        <f>(CW17-CX17)/ABS(CX17)</f>
        <v>#DIV/0!</v>
      </c>
      <c r="CQ17" s="233">
        <f>CS17-CT17</f>
        <v>-0.58699999999999997</v>
      </c>
      <c r="CR17" s="233">
        <f>CT17-CU17</f>
        <v>-0.22799999999999998</v>
      </c>
      <c r="CS17" s="149"/>
      <c r="CT17" s="149">
        <v>0.58699999999999997</v>
      </c>
      <c r="CU17" s="149">
        <v>0.81499999999999995</v>
      </c>
      <c r="CV17" s="149">
        <v>0.24099999999999999</v>
      </c>
      <c r="CW17" s="149">
        <v>0.872</v>
      </c>
      <c r="CX17" s="149"/>
      <c r="CY17" s="149"/>
      <c r="CZ17" s="149"/>
      <c r="DA17" s="149"/>
      <c r="DB17" s="149"/>
      <c r="DC17" s="149"/>
      <c r="DD17" s="149"/>
      <c r="DE17" s="86">
        <f>(DL17-DM17)/ABS(DM17)</f>
        <v>-1</v>
      </c>
      <c r="DF17" s="86">
        <f>(DM17-DN17)/ABS(DN17)</f>
        <v>0.16563380281690143</v>
      </c>
      <c r="DG17" s="86">
        <f>(DN17-DO17)/ABS(DO17)</f>
        <v>0.2984637893196781</v>
      </c>
      <c r="DH17" s="86">
        <f>(DO17-DP17)/ABS(DP17)</f>
        <v>9.71107544141252E-2</v>
      </c>
      <c r="DI17" s="86" t="e">
        <f>(DP17-DQ17)/ABS(DQ17)</f>
        <v>#DIV/0!</v>
      </c>
      <c r="DJ17" s="233">
        <f>DL17-DM17</f>
        <v>-4.1379999999999999</v>
      </c>
      <c r="DK17" s="233">
        <f>DM17-DN17</f>
        <v>0.58800000000000008</v>
      </c>
      <c r="DL17" s="149"/>
      <c r="DM17" s="149">
        <v>4.1379999999999999</v>
      </c>
      <c r="DN17" s="149">
        <v>3.55</v>
      </c>
      <c r="DO17" s="149">
        <v>2.734</v>
      </c>
      <c r="DP17" s="149">
        <v>2.492</v>
      </c>
      <c r="DQ17" s="149"/>
      <c r="DR17" s="149"/>
      <c r="DS17" s="149"/>
      <c r="DT17" s="149"/>
      <c r="DU17" s="149"/>
      <c r="DV17" s="149"/>
      <c r="DW17" s="149"/>
      <c r="DX17" s="86">
        <f>EE17/EF17-1</f>
        <v>-1</v>
      </c>
      <c r="DY17" s="86">
        <f>EF17/EG17-1</f>
        <v>-3.6180663711513072E-2</v>
      </c>
      <c r="DZ17" s="86">
        <f>EG17/EH17-1</f>
        <v>-1.0471830775216073E-3</v>
      </c>
      <c r="EA17" s="86">
        <f>EH17/EI17-1</f>
        <v>0.38794070013703763</v>
      </c>
      <c r="EB17" s="86" t="e">
        <f>EI17/EJ17-1</f>
        <v>#DIV/0!</v>
      </c>
      <c r="EC17" s="233">
        <f>EE17-EF17</f>
        <v>-32.18</v>
      </c>
      <c r="ED17" s="233">
        <f>EF17-EG17</f>
        <v>-1.2079999999999984</v>
      </c>
      <c r="EE17" s="80"/>
      <c r="EF17" s="80">
        <v>32.18</v>
      </c>
      <c r="EG17" s="80">
        <v>33.387999999999998</v>
      </c>
      <c r="EH17" s="80">
        <v>33.423000000000002</v>
      </c>
      <c r="EI17" s="80">
        <v>24.081</v>
      </c>
      <c r="EJ17" s="80"/>
      <c r="EK17" s="80"/>
      <c r="EL17" s="80"/>
      <c r="EM17" s="80"/>
      <c r="EN17" s="80"/>
      <c r="EO17" s="80"/>
      <c r="EP17" s="80"/>
      <c r="EQ17" s="86">
        <f>EX17/EY17-1</f>
        <v>-1</v>
      </c>
      <c r="ER17" s="86">
        <f>EY17/EZ17-1</f>
        <v>0.1020408163265305</v>
      </c>
      <c r="ES17" s="86">
        <f>EZ17/FA17-1</f>
        <v>0.11363636363636354</v>
      </c>
      <c r="ET17" s="86">
        <f>FA17/FB17-1</f>
        <v>0.18918918918918926</v>
      </c>
      <c r="EU17" s="86" t="e">
        <f>FB17/FC17-1</f>
        <v>#DIV/0!</v>
      </c>
      <c r="EV17" s="233">
        <f>EX17-EY17</f>
        <v>-54</v>
      </c>
      <c r="EW17" s="233">
        <f>EY17-EZ17</f>
        <v>5</v>
      </c>
      <c r="EX17" s="223"/>
      <c r="EY17" s="223">
        <v>54</v>
      </c>
      <c r="EZ17" s="223">
        <v>49</v>
      </c>
      <c r="FA17" s="223">
        <v>44</v>
      </c>
      <c r="FB17" s="92">
        <v>37</v>
      </c>
      <c r="FC17" s="92"/>
      <c r="FD17" s="92"/>
      <c r="FE17" s="92"/>
      <c r="FF17" s="223"/>
      <c r="FG17" s="223"/>
      <c r="FH17" s="223"/>
      <c r="FI17" s="223"/>
      <c r="FJ17" s="123"/>
      <c r="FK17" s="123" t="s">
        <v>403</v>
      </c>
      <c r="FL17" s="172">
        <v>9550</v>
      </c>
      <c r="FM17" s="123" t="s">
        <v>778</v>
      </c>
      <c r="FN17" s="123" t="s">
        <v>89</v>
      </c>
      <c r="FO17" s="176">
        <f>(FT17-FU17)/ABS(FU17)</f>
        <v>-1</v>
      </c>
      <c r="FP17" s="176">
        <f>(FU17-FV17)/ABS(FV17)</f>
        <v>-0.3437844815738324</v>
      </c>
      <c r="FQ17" s="176">
        <f>(FV17-FW17)/ABS(FW17)</f>
        <v>1.7292075998210601</v>
      </c>
      <c r="FR17" s="176">
        <f>(FW17-FX17)/ABS(FX17)</f>
        <v>-0.72763672625108144</v>
      </c>
      <c r="FS17" s="176" t="e">
        <f>(FX17-FY17)/ABS(FY17)</f>
        <v>#VALUE!</v>
      </c>
      <c r="FT17" s="176">
        <f>IFERROR(BZ17/MAX(AVERAGE(DL17:DM17),0),"Negativ EK")</f>
        <v>0</v>
      </c>
      <c r="FU17" s="176">
        <f>IFERROR(CA17/MAX(AVERAGE(DM17:DN17),0),"Negativ EK")</f>
        <v>0.22138397502601456</v>
      </c>
      <c r="FV17" s="176">
        <f>IFERROR(CB17/MAX(AVERAGE(DN17:DO17),0),"Negativ EK")</f>
        <v>0.33736473583704651</v>
      </c>
      <c r="FW17" s="173">
        <f>IFERROR(CC17/MAX(AVERAGE(DO17:DP17),0),"Negativ EK")</f>
        <v>0.12361270570225795</v>
      </c>
      <c r="FX17" s="87">
        <f>IFERROR(CD17/MAX(AVERAGE(DP17:DQ17),0),"Negativ EK")</f>
        <v>0.45385232744783305</v>
      </c>
      <c r="FY17" s="87" t="str">
        <f>IFERROR(CE17/MAX(AVERAGE(DQ17:DR17),0),"Negativ EK")</f>
        <v>Negativ EK</v>
      </c>
      <c r="FZ17" s="87" t="str">
        <f>IFERROR(CF17/MAX(AVERAGE(DR17:DS17),0),"Negativ EK")</f>
        <v>Negativ EK</v>
      </c>
      <c r="GA17" s="87" t="str">
        <f>IFERROR(CG17/MAX(AVERAGE(DS17:DT17),0),"Negativ EK")</f>
        <v>Negativ EK</v>
      </c>
      <c r="GB17" s="87" t="str">
        <f>IFERROR(CH17/MAX(AVERAGE(DT17:DU17),0),"Negativ EK")</f>
        <v>Negativ EK</v>
      </c>
      <c r="GC17" s="87" t="str">
        <f>IFERROR(CI17/MAX(AVERAGE(DU17:DV17),0),"Negativ EK")</f>
        <v>Negativ EK</v>
      </c>
      <c r="GD17" s="87" t="str">
        <f>IFERROR(CJ17/MAX(AVERAGE(DV17:DW17),0),"Negativ EK")</f>
        <v>Negativ EK</v>
      </c>
      <c r="GE17" s="87">
        <f>(GJ17-GK17)/ABS(GK17)</f>
        <v>-1</v>
      </c>
      <c r="GF17" s="87">
        <f>(GK17-GL17)/ABS(GL17)</f>
        <v>0.62274500942018807</v>
      </c>
      <c r="GG17" s="87">
        <f>(GL17-GM17)/ABS(GM17)</f>
        <v>1.8309306270292165</v>
      </c>
      <c r="GH17" s="87">
        <f>(GM17-GN17)/ABS(GN17)</f>
        <v>-0.79272957032765046</v>
      </c>
      <c r="GI17" s="87" t="e">
        <f>(GN17-GO17)/ABS(GO17)</f>
        <v>#VALUE!</v>
      </c>
      <c r="GJ17" s="87">
        <f>IFERROR(BG17/AVERAGE(EE17:EF17),"i.a")</f>
        <v>0</v>
      </c>
      <c r="GK17" s="87">
        <f>IFERROR(BH17/AVERAGE(EF17:EG17),"i.a")</f>
        <v>4.6974133723767693E-2</v>
      </c>
      <c r="GL17" s="87">
        <f>IFERROR(BI17/AVERAGE(EG17:EH17),"i.a")</f>
        <v>2.8947329032644322E-2</v>
      </c>
      <c r="GM17" s="87">
        <f>IFERROR(BJ17/AVERAGE(EH17:EI17),"i.a")</f>
        <v>1.0225375626043405E-2</v>
      </c>
      <c r="GN17" s="87">
        <f>IFERROR(BK17/AVERAGE(EI17:EJ17),"i.a")</f>
        <v>4.9333499439392053E-2</v>
      </c>
      <c r="GO17" s="87" t="str">
        <f>IFERROR(BL17/AVERAGE(EJ17:EK17),"i.a")</f>
        <v>i.a</v>
      </c>
      <c r="GP17" s="87" t="str">
        <f>IFERROR(BM17/AVERAGE(EK17:EL17),"i.a")</f>
        <v>i.a</v>
      </c>
      <c r="GQ17" s="87" t="str">
        <f>IFERROR(BN17/AVERAGE(EL17:EM17),"i.a")</f>
        <v>i.a</v>
      </c>
      <c r="GR17" s="87" t="str">
        <f>IFERROR(BO17/AVERAGE(EM17:EN17),"i.a")</f>
        <v>i.a</v>
      </c>
      <c r="GS17" s="87" t="str">
        <f>IFERROR(BP17/AVERAGE(EN17:EO17),"i.a")</f>
        <v>i.a</v>
      </c>
      <c r="GT17" s="87" t="str">
        <f>IFERROR(BQ17/AVERAGE(EO17:EP17),"i.a")</f>
        <v>i.a</v>
      </c>
      <c r="GU17" s="87" t="e">
        <f>(GZ17-HA17)/ABS(HA17)</f>
        <v>#VALUE!</v>
      </c>
      <c r="GV17" s="87">
        <f>(HA17-HB17)/ABS(HB17)</f>
        <v>0.20939034830486952</v>
      </c>
      <c r="GW17" s="87">
        <f>(HB17-HC17)/ABS(HC17)</f>
        <v>0.29982494400478038</v>
      </c>
      <c r="GX17" s="87">
        <f>(HC17-HD17)/ABS(HD17)</f>
        <v>-0.20954061343845426</v>
      </c>
      <c r="GY17" s="87" t="e">
        <f>(HD17-HE17)/ABS(HE17)</f>
        <v>#VALUE!</v>
      </c>
      <c r="GZ17" s="87" t="str">
        <f>IFERROR(DL17/EE17,"i.a.")</f>
        <v>i.a.</v>
      </c>
      <c r="HA17" s="87">
        <f>IFERROR(DM17/EF17,"i.a.")</f>
        <v>0.12858918582970788</v>
      </c>
      <c r="HB17" s="87">
        <f>IFERROR(DN17/EG17,"i.a.")</f>
        <v>0.10632562597340361</v>
      </c>
      <c r="HC17" s="87">
        <f>IFERROR(DO17/EH17,"i.a.")</f>
        <v>8.1799958112676888E-2</v>
      </c>
      <c r="HD17" s="87">
        <f>IFERROR(DP17/EI17,"i.a.")</f>
        <v>0.10348407458162037</v>
      </c>
      <c r="HE17" s="87" t="str">
        <f>IFERROR(DQ17/EJ17,"i.a.")</f>
        <v>i.a.</v>
      </c>
      <c r="HF17" s="87" t="str">
        <f>IFERROR(DR17/EK17,"i.a.")</f>
        <v>i.a.</v>
      </c>
      <c r="HG17" s="87" t="str">
        <f>IFERROR(DS17/EL17,"i.a.")</f>
        <v>i.a.</v>
      </c>
      <c r="HH17" s="87" t="str">
        <f>IFERROR(DT17/EM17,"i.a.")</f>
        <v>i.a.</v>
      </c>
      <c r="HI17" s="87" t="str">
        <f>IFERROR(DU17/EN17,"i.a.")</f>
        <v>i.a.</v>
      </c>
      <c r="HJ17" s="87" t="str">
        <f>IFERROR(DV17/EO17,"i.a.")</f>
        <v>i.a.</v>
      </c>
      <c r="HK17" s="87" t="str">
        <f>IFERROR(DW17/EP17,"i.a.")</f>
        <v>i.a.</v>
      </c>
      <c r="HL17" s="87" t="e">
        <f>(HQ17-HR17)/ABS(HR17)</f>
        <v>#VALUE!</v>
      </c>
      <c r="HM17" s="87" t="e">
        <f>(HR17-HS17)/ABS(HS17)</f>
        <v>#VALUE!</v>
      </c>
      <c r="HN17" s="87" t="e">
        <f>(HS17-HT17)/ABS(HT17)</f>
        <v>#VALUE!</v>
      </c>
      <c r="HO17" s="87" t="e">
        <f>(HT17-HU17)/ABS(HU17)</f>
        <v>#VALUE!</v>
      </c>
      <c r="HP17" s="87" t="e">
        <f>(HU17-HV17)/ABS(HV17)</f>
        <v>#VALUE!</v>
      </c>
      <c r="HQ17" s="87" t="str">
        <f>IFERROR(BG17/U17,"i.a")</f>
        <v>i.a</v>
      </c>
      <c r="HR17" s="87" t="str">
        <f>IFERROR(BH17/V17,"i.a")</f>
        <v>i.a</v>
      </c>
      <c r="HS17" s="87" t="str">
        <f>IFERROR(BI17/W17,"i.a")</f>
        <v>i.a</v>
      </c>
      <c r="HT17" s="87" t="str">
        <f>IFERROR(BJ17/X17,"i.a")</f>
        <v>i.a</v>
      </c>
      <c r="HU17" s="87" t="str">
        <f>IFERROR(BK17/Y17,"i.a")</f>
        <v>i.a</v>
      </c>
      <c r="HV17" s="87" t="str">
        <f>IFERROR(BL17/Z17,"i.a")</f>
        <v>i.a</v>
      </c>
      <c r="HW17" s="87" t="str">
        <f>IFERROR(BM17/AA17,"i.a")</f>
        <v>i.a</v>
      </c>
      <c r="HX17" s="87" t="str">
        <f>IFERROR(BN17/AB17,"i.a")</f>
        <v>i.a</v>
      </c>
      <c r="HY17" s="87" t="str">
        <f>IFERROR(BO17/AC17,"i.a")</f>
        <v>i.a</v>
      </c>
      <c r="HZ17" s="87" t="str">
        <f>IFERROR(BP17/AD17,"i.a")</f>
        <v>i.a</v>
      </c>
      <c r="IA17" s="87" t="str">
        <f>IFERROR(BQ17/AE17,"i.a")</f>
        <v>i.a</v>
      </c>
      <c r="IB17" s="87" t="str">
        <f>IFERROR(BR17/AF17,"i.a")</f>
        <v>i.a</v>
      </c>
      <c r="IC17" s="87" t="e">
        <f>(IH17-II17)/ABS(II17)</f>
        <v>#VALUE!</v>
      </c>
      <c r="ID17" s="87" t="e">
        <f>(II17-IJ17)/ABS(IJ17)</f>
        <v>#VALUE!</v>
      </c>
      <c r="IE17" s="87" t="e">
        <f>(IJ17-IK17)/ABS(IK17)</f>
        <v>#VALUE!</v>
      </c>
      <c r="IF17" s="87" t="e">
        <f>(IK17-IL17)/ABS(IL17)</f>
        <v>#VALUE!</v>
      </c>
      <c r="IG17" s="87" t="e">
        <f>(IL17-IM17)/ABS(IM17)</f>
        <v>#VALUE!</v>
      </c>
      <c r="IH17" s="87" t="str">
        <f>IFERROR(BZ17/U17,"i.a")</f>
        <v>i.a</v>
      </c>
      <c r="II17" s="87" t="str">
        <f>IFERROR(CA17/V17,"i.a")</f>
        <v>i.a</v>
      </c>
      <c r="IJ17" s="87" t="str">
        <f>IFERROR(CB17/W17,"i.a")</f>
        <v>i.a</v>
      </c>
      <c r="IK17" s="87" t="str">
        <f>IFERROR(CC17/X17,"i.a")</f>
        <v>i.a</v>
      </c>
      <c r="IL17" s="87" t="str">
        <f>IFERROR(CD17/Y17,"i.a")</f>
        <v>i.a</v>
      </c>
      <c r="IM17" s="87" t="str">
        <f>IFERROR(CE17/Z17,"i.a")</f>
        <v>i.a</v>
      </c>
      <c r="IN17" s="87" t="str">
        <f>IFERROR(CF17/AA17,"i.a")</f>
        <v>i.a</v>
      </c>
      <c r="IO17" s="87" t="str">
        <f>IFERROR(CG17/AB17,"i.a")</f>
        <v>i.a</v>
      </c>
      <c r="IP17" s="87" t="str">
        <f>IFERROR(CH17/AC17,"i.a")</f>
        <v>i.a</v>
      </c>
      <c r="IQ17" s="87" t="str">
        <f>IFERROR(CI17/AD17,"i.a")</f>
        <v>i.a</v>
      </c>
      <c r="IR17" s="87" t="str">
        <f>IFERROR(CJ17/AE17,"i.a")</f>
        <v>i.a</v>
      </c>
      <c r="IS17" s="87" t="str">
        <f>IFERROR(CK17/AF17,"i.a")</f>
        <v>i.a</v>
      </c>
      <c r="IT17" s="87" t="e">
        <f>(IY17-IZ17)/ABS(IZ17)</f>
        <v>#VALUE!</v>
      </c>
      <c r="IU17" s="87">
        <f>(IZ17-JA17)/ABS(JA17)</f>
        <v>-0.27150593990216648</v>
      </c>
      <c r="IV17" s="87">
        <f>(JA17-JB17)/ABS(JB17)</f>
        <v>1.9468629557085992</v>
      </c>
      <c r="IW17" s="87">
        <f>(JB17-JC17)/ABS(JC17)</f>
        <v>-0.75984647536371663</v>
      </c>
      <c r="IX17" s="87" t="e">
        <f>(JC17-JD17)/ABS(JD17)</f>
        <v>#VALUE!</v>
      </c>
      <c r="IY17" s="87" t="str">
        <f>IFERROR(BZ17/EX17,"i.a.")</f>
        <v>i.a.</v>
      </c>
      <c r="IZ17" s="87">
        <f>IFERROR(CA17/EY17,"i.a.")</f>
        <v>1.5759259259259258E-2</v>
      </c>
      <c r="JA17" s="87">
        <f>IFERROR(CB17/EZ17,"i.a.")</f>
        <v>2.1632653061224492E-2</v>
      </c>
      <c r="JB17" s="88">
        <f>IFERROR(CC17/FA17,"i.a.")</f>
        <v>7.3409090909090915E-3</v>
      </c>
      <c r="JC17" s="88">
        <f>IFERROR(CD17/FB17,"i.a.")</f>
        <v>3.0567567567567566E-2</v>
      </c>
      <c r="JD17" s="88" t="str">
        <f>IFERROR(CE17/FC17,"i.a.")</f>
        <v>i.a.</v>
      </c>
      <c r="JE17" s="88" t="str">
        <f>IFERROR(CF17/FD17,"i.a.")</f>
        <v>i.a.</v>
      </c>
      <c r="JF17" s="88" t="str">
        <f>IFERROR(CG17/FE17,"i.a.")</f>
        <v>i.a.</v>
      </c>
      <c r="JG17" s="88" t="str">
        <f>IFERROR(CH17/FF17,"i.a.")</f>
        <v>i.a.</v>
      </c>
      <c r="JH17" s="88" t="str">
        <f>IFERROR(CI17/FG17,"i.a.")</f>
        <v>i.a.</v>
      </c>
      <c r="JI17" s="88" t="str">
        <f>IFERROR(CJ17/FH17,"i.a.")</f>
        <v>i.a.</v>
      </c>
      <c r="JJ17" s="88" t="str">
        <f>IFERROR(CK17/FI17,"i.a.")</f>
        <v>i.a.</v>
      </c>
      <c r="JK17" s="88" t="e">
        <f>(JP17-JQ17)/ABS(JQ17)</f>
        <v>#VALUE!</v>
      </c>
      <c r="JL17" s="88" t="e">
        <f>(JQ17-JR17)/ABS(JR17)</f>
        <v>#DIV/0!</v>
      </c>
      <c r="JM17" s="88" t="e">
        <f>(JR17-JS17)/ABS(JS17)</f>
        <v>#DIV/0!</v>
      </c>
      <c r="JN17" s="215" t="e">
        <f>(JS17-JT17)/ABS(JT17)</f>
        <v>#DIV/0!</v>
      </c>
      <c r="JO17" s="87" t="e">
        <f>(JT17-JU17)/ABS(JU17)</f>
        <v>#VALUE!</v>
      </c>
      <c r="JP17" s="86" t="str">
        <f>IFERROR(U17/EX17,"i.a")</f>
        <v>i.a</v>
      </c>
      <c r="JQ17" s="86">
        <f>IFERROR(V17/EY17,"i.a")</f>
        <v>0</v>
      </c>
      <c r="JR17" s="86">
        <f>IFERROR(W17/EZ17,"i.a")</f>
        <v>0</v>
      </c>
      <c r="JS17" s="85">
        <f>IFERROR(X17/FA17,"i.a")</f>
        <v>0</v>
      </c>
      <c r="JT17" s="85">
        <f>IFERROR(Y17/FB17,"i.a")</f>
        <v>0</v>
      </c>
      <c r="JU17" s="85" t="str">
        <f>IFERROR(Z17/FC17,"i.a")</f>
        <v>i.a</v>
      </c>
      <c r="JV17" s="85" t="str">
        <f>IFERROR(AA17/FD17,"i.a")</f>
        <v>i.a</v>
      </c>
      <c r="JW17" s="85" t="str">
        <f>IFERROR(AB17/FE17,"i.a")</f>
        <v>i.a</v>
      </c>
      <c r="JX17" s="85" t="str">
        <f>IFERROR(AC17/FF17,"i.a")</f>
        <v>i.a</v>
      </c>
      <c r="JY17" s="85" t="str">
        <f>IFERROR(AD17/FG17,"i.a")</f>
        <v>i.a</v>
      </c>
      <c r="JZ17" s="85" t="str">
        <f>IFERROR(AE17/FH17,"i.a")</f>
        <v>i.a</v>
      </c>
      <c r="KA17" s="218" t="str">
        <f>IFERROR(AF17/FI17,"i.a")</f>
        <v>i.a</v>
      </c>
      <c r="KB17" s="7"/>
      <c r="KC17" s="7"/>
      <c r="KD17" s="22"/>
      <c r="KE17" s="22"/>
      <c r="KF17" s="22"/>
      <c r="KG17" s="22"/>
    </row>
    <row r="18" spans="1:293" s="11" customFormat="1" ht="16.350000000000001" customHeight="1" x14ac:dyDescent="0.25">
      <c r="A18" s="104" t="s">
        <v>72</v>
      </c>
      <c r="B18" s="167">
        <v>32888682</v>
      </c>
      <c r="C18" s="72" t="s">
        <v>409</v>
      </c>
      <c r="D18" s="72" t="s">
        <v>748</v>
      </c>
      <c r="E18" s="73">
        <v>532000</v>
      </c>
      <c r="F18" s="73"/>
      <c r="G18" s="72"/>
      <c r="H18" s="77">
        <v>45406</v>
      </c>
      <c r="I18" s="72"/>
      <c r="J18" s="72" t="s">
        <v>51</v>
      </c>
      <c r="K18" s="72" t="s">
        <v>51</v>
      </c>
      <c r="L18" s="72" t="s">
        <v>51</v>
      </c>
      <c r="M18" s="72" t="s">
        <v>51</v>
      </c>
      <c r="N18" s="168" t="e">
        <f>U18/V18-1</f>
        <v>#DIV/0!</v>
      </c>
      <c r="O18" s="168" t="e">
        <f>V18/W18-1</f>
        <v>#DIV/0!</v>
      </c>
      <c r="P18" s="168" t="e">
        <f>W18/X18-1</f>
        <v>#DIV/0!</v>
      </c>
      <c r="Q18" s="168" t="e">
        <f>X18/Y18-1</f>
        <v>#DIV/0!</v>
      </c>
      <c r="R18" s="168" t="e">
        <f>Y18/Z18-1</f>
        <v>#DIV/0!</v>
      </c>
      <c r="S18" s="233">
        <f>U18-V18</f>
        <v>0</v>
      </c>
      <c r="T18" s="233">
        <f>V18-W18</f>
        <v>0</v>
      </c>
      <c r="U18" s="79"/>
      <c r="V18" s="79"/>
      <c r="W18" s="79"/>
      <c r="X18" s="79"/>
      <c r="Y18" s="79"/>
      <c r="Z18" s="79"/>
      <c r="AA18" s="79"/>
      <c r="AB18" s="79"/>
      <c r="AC18" s="79"/>
      <c r="AD18" s="79"/>
      <c r="AE18" s="79"/>
      <c r="AF18" s="79"/>
      <c r="AG18" s="86">
        <f>(AN18-AO18)/ABS(AO18)</f>
        <v>-1</v>
      </c>
      <c r="AH18" s="86">
        <f>(AO18-AP18)/ABS(AP18)</f>
        <v>6.0614949271861375E-2</v>
      </c>
      <c r="AI18" s="86">
        <f>(AP18-AQ18)/ABS(AQ18)</f>
        <v>0.13981159163765811</v>
      </c>
      <c r="AJ18" s="86">
        <f>(AQ18-AR18)/ABS(AR18)</f>
        <v>0.25566750629722929</v>
      </c>
      <c r="AK18" s="86">
        <f>(AR18-AS18)/ABS(AS18)</f>
        <v>0.17411348545913199</v>
      </c>
      <c r="AL18" s="233">
        <f>AO18-AP18</f>
        <v>3.5129999999999981</v>
      </c>
      <c r="AM18" s="233">
        <f>AP18-AQ18</f>
        <v>7.1090000000000018</v>
      </c>
      <c r="AN18" s="148"/>
      <c r="AO18" s="148">
        <v>61.469000000000001</v>
      </c>
      <c r="AP18" s="148">
        <v>57.956000000000003</v>
      </c>
      <c r="AQ18" s="148">
        <v>50.847000000000001</v>
      </c>
      <c r="AR18" s="148">
        <v>40.494</v>
      </c>
      <c r="AS18" s="148">
        <v>34.488999999999997</v>
      </c>
      <c r="AT18" s="148">
        <v>37.152999999999999</v>
      </c>
      <c r="AU18" s="148">
        <v>34.604999999999997</v>
      </c>
      <c r="AV18" s="148">
        <v>29.274000000000001</v>
      </c>
      <c r="AW18" s="148">
        <v>24.007000000000001</v>
      </c>
      <c r="AX18" s="148">
        <v>20.9556</v>
      </c>
      <c r="AY18" s="148">
        <v>18.138000000000002</v>
      </c>
      <c r="AZ18" s="86">
        <f>(BG18-BH18)/ABS(BH18)</f>
        <v>-1</v>
      </c>
      <c r="BA18" s="86">
        <f>(BH18-BI18)/ABS(BI18)</f>
        <v>-0.20734542073454196</v>
      </c>
      <c r="BB18" s="86">
        <f>(BI18-BJ18)/ABS(BJ18)</f>
        <v>-2.0937642239417506E-2</v>
      </c>
      <c r="BC18" s="86">
        <f>(BJ18-BK18)/ABS(BK18)</f>
        <v>-2.3772495001110908E-2</v>
      </c>
      <c r="BD18" s="86">
        <f>(BK18-BL18)/ABS(BL18)</f>
        <v>38.50833333333334</v>
      </c>
      <c r="BE18" s="233">
        <f>BG18-BH18</f>
        <v>-3.41</v>
      </c>
      <c r="BF18" s="233">
        <f>BH18-BI18</f>
        <v>-0.89199999999999946</v>
      </c>
      <c r="BG18" s="148"/>
      <c r="BH18" s="148">
        <v>3.41</v>
      </c>
      <c r="BI18" s="148">
        <v>4.3019999999999996</v>
      </c>
      <c r="BJ18" s="148">
        <v>4.3940000000000001</v>
      </c>
      <c r="BK18" s="148">
        <v>4.5010000000000003</v>
      </c>
      <c r="BL18" s="148">
        <v>-0.12</v>
      </c>
      <c r="BM18" s="148">
        <v>1.498</v>
      </c>
      <c r="BN18" s="148">
        <v>0.99399999999999999</v>
      </c>
      <c r="BO18" s="148">
        <v>0.53</v>
      </c>
      <c r="BP18" s="148">
        <v>0.77500000000000002</v>
      </c>
      <c r="BQ18" s="148">
        <v>1.079</v>
      </c>
      <c r="BR18" s="148">
        <v>1.444</v>
      </c>
      <c r="BS18" s="86">
        <f>(BZ18-CA18)/ABS(CA18)</f>
        <v>-1</v>
      </c>
      <c r="BT18" s="86">
        <f>(CA18-CB18)/ABS(CB18)</f>
        <v>-0.2741379310344827</v>
      </c>
      <c r="BU18" s="86">
        <f>(CB18-CC18)/ABS(CC18)</f>
        <v>-6.8493150684932657E-3</v>
      </c>
      <c r="BV18" s="86">
        <f>(CC18-CD18)/ABS(CD18)</f>
        <v>-0.11361665221162186</v>
      </c>
      <c r="BW18" s="86">
        <f>(CD18-CE18)/ABS(CE18)</f>
        <v>163.71428571428572</v>
      </c>
      <c r="BX18" s="233">
        <f>BZ18-CA18</f>
        <v>-2.9470000000000001</v>
      </c>
      <c r="BY18" s="233">
        <f>CA18-CB18</f>
        <v>-1.1129999999999995</v>
      </c>
      <c r="BZ18" s="148"/>
      <c r="CA18" s="148">
        <v>2.9470000000000001</v>
      </c>
      <c r="CB18" s="148">
        <v>4.0599999999999996</v>
      </c>
      <c r="CC18" s="148">
        <v>4.0880000000000001</v>
      </c>
      <c r="CD18" s="148">
        <v>4.6120000000000001</v>
      </c>
      <c r="CE18" s="148">
        <v>2.8000000000000001E-2</v>
      </c>
      <c r="CF18" s="148">
        <v>1.6319999999999999</v>
      </c>
      <c r="CG18" s="148">
        <v>1.0740000000000001</v>
      </c>
      <c r="CH18" s="148">
        <v>0.58199999999999996</v>
      </c>
      <c r="CI18" s="148">
        <v>0.77500000000000002</v>
      </c>
      <c r="CJ18" s="148">
        <v>1.073</v>
      </c>
      <c r="CK18" s="148">
        <v>1.361</v>
      </c>
      <c r="CL18" s="87">
        <f>(CS18-CT18)/ABS(CT18)</f>
        <v>-1</v>
      </c>
      <c r="CM18" s="87">
        <f>(CT18-CU18)/ABS(CU18)</f>
        <v>-0.27428029104713697</v>
      </c>
      <c r="CN18" s="87">
        <f>(CU18-CV18)/ABS(CV18)</f>
        <v>-7.8468298807281584E-3</v>
      </c>
      <c r="CO18" s="87">
        <f>(CV18-CW18)/ABS(CW18)</f>
        <v>-0.11327581408293906</v>
      </c>
      <c r="CP18" s="87">
        <f>(CW18-CX18)/ABS(CX18)</f>
        <v>198.61111111111114</v>
      </c>
      <c r="CQ18" s="233">
        <f>CS18-CT18</f>
        <v>-2.294</v>
      </c>
      <c r="CR18" s="233">
        <f>CT18-CU18</f>
        <v>-0.86699999999999999</v>
      </c>
      <c r="CS18" s="149"/>
      <c r="CT18" s="149">
        <v>2.294</v>
      </c>
      <c r="CU18" s="149">
        <v>3.161</v>
      </c>
      <c r="CV18" s="149">
        <v>3.1859999999999999</v>
      </c>
      <c r="CW18" s="149">
        <v>3.593</v>
      </c>
      <c r="CX18" s="149">
        <v>1.7999999999999999E-2</v>
      </c>
      <c r="CY18" s="149">
        <v>1.268</v>
      </c>
      <c r="CZ18" s="149">
        <v>0.82799999999999996</v>
      </c>
      <c r="DA18" s="149">
        <v>0.45</v>
      </c>
      <c r="DB18" s="149">
        <v>0.629</v>
      </c>
      <c r="DC18" s="149">
        <v>0.82299999999999995</v>
      </c>
      <c r="DD18" s="149">
        <v>1.024</v>
      </c>
      <c r="DE18" s="86">
        <f>(DL18-DM18)/ABS(DM18)</f>
        <v>-1</v>
      </c>
      <c r="DF18" s="86">
        <f>(DM18-DN18)/ABS(DN18)</f>
        <v>0.21415235250186712</v>
      </c>
      <c r="DG18" s="86">
        <f>(DN18-DO18)/ABS(DO18)</f>
        <v>1.5259217135816471E-2</v>
      </c>
      <c r="DH18" s="86">
        <f>(DO18-DP18)/ABS(DP18)</f>
        <v>0.21485319516407594</v>
      </c>
      <c r="DI18" s="86">
        <f>(DP18-DQ18)/ABS(DQ18)</f>
        <v>0.70561665357423431</v>
      </c>
      <c r="DJ18" s="233">
        <f>DL18-DM18</f>
        <v>-13.006</v>
      </c>
      <c r="DK18" s="233">
        <f>DM18-DN18</f>
        <v>2.2940000000000005</v>
      </c>
      <c r="DL18" s="149"/>
      <c r="DM18" s="149">
        <v>13.006</v>
      </c>
      <c r="DN18" s="149">
        <v>10.712</v>
      </c>
      <c r="DO18" s="149">
        <v>10.551</v>
      </c>
      <c r="DP18" s="149">
        <v>8.6850000000000005</v>
      </c>
      <c r="DQ18" s="149">
        <v>5.0919999999999996</v>
      </c>
      <c r="DR18" s="149">
        <v>5.5739999999999998</v>
      </c>
      <c r="DS18" s="149">
        <v>4.7060000000000004</v>
      </c>
      <c r="DT18" s="149">
        <v>4.1790000000000003</v>
      </c>
      <c r="DU18" s="149">
        <v>3.7290000000000001</v>
      </c>
      <c r="DV18" s="149">
        <v>3.0990000000000002</v>
      </c>
      <c r="DW18" s="149">
        <v>2.2770000000000001</v>
      </c>
      <c r="DX18" s="86">
        <f>EE18/EF18-1</f>
        <v>-1</v>
      </c>
      <c r="DY18" s="86">
        <f>EF18/EG18-1</f>
        <v>7.2970089147420092E-2</v>
      </c>
      <c r="DZ18" s="86">
        <f>EG18/EH18-1</f>
        <v>5.9110876182491001E-2</v>
      </c>
      <c r="EA18" s="86">
        <f>EH18/EI18-1</f>
        <v>1.4803562548035627</v>
      </c>
      <c r="EB18" s="86">
        <f>EI18/EJ18-1</f>
        <v>0.5148962399835626</v>
      </c>
      <c r="EC18" s="233">
        <f>EE18-EF18</f>
        <v>-62.345999999999997</v>
      </c>
      <c r="ED18" s="233">
        <f>EF18-EG18</f>
        <v>4.2399999999999949</v>
      </c>
      <c r="EE18" s="80"/>
      <c r="EF18" s="80">
        <v>62.345999999999997</v>
      </c>
      <c r="EG18" s="80">
        <v>58.106000000000002</v>
      </c>
      <c r="EH18" s="80">
        <v>54.863</v>
      </c>
      <c r="EI18" s="80">
        <v>22.119</v>
      </c>
      <c r="EJ18" s="80">
        <v>14.601000000000001</v>
      </c>
      <c r="EK18" s="80">
        <v>16.119</v>
      </c>
      <c r="EL18" s="80">
        <v>13.997999999999999</v>
      </c>
      <c r="EM18" s="80">
        <v>12.462</v>
      </c>
      <c r="EN18" s="80">
        <v>11.211</v>
      </c>
      <c r="EO18" s="80">
        <v>10.772</v>
      </c>
      <c r="EP18" s="80">
        <v>8.9909999999999997</v>
      </c>
      <c r="EQ18" s="86">
        <f>EX18/EY18-1</f>
        <v>-1</v>
      </c>
      <c r="ER18" s="86">
        <f>EY18/EZ18-1</f>
        <v>0</v>
      </c>
      <c r="ES18" s="86">
        <f>EZ18/FA18-1</f>
        <v>0.1333333333333333</v>
      </c>
      <c r="ET18" s="86">
        <f>FA18/FB18-1</f>
        <v>0.171875</v>
      </c>
      <c r="EU18" s="86">
        <f>FB18/FC18-1</f>
        <v>-5.8823529411764719E-2</v>
      </c>
      <c r="EV18" s="233">
        <f>EX18-EY18</f>
        <v>-85</v>
      </c>
      <c r="EW18" s="233">
        <f>EY18-EZ18</f>
        <v>0</v>
      </c>
      <c r="EX18" s="92"/>
      <c r="EY18" s="92">
        <v>85</v>
      </c>
      <c r="EZ18" s="92">
        <v>85</v>
      </c>
      <c r="FA18" s="92">
        <v>75</v>
      </c>
      <c r="FB18" s="92">
        <v>64</v>
      </c>
      <c r="FC18" s="92">
        <v>68</v>
      </c>
      <c r="FD18" s="92">
        <v>70</v>
      </c>
      <c r="FE18" s="92">
        <v>64</v>
      </c>
      <c r="FF18" s="92">
        <v>57</v>
      </c>
      <c r="FG18" s="92">
        <v>44</v>
      </c>
      <c r="FH18" s="92">
        <v>38</v>
      </c>
      <c r="FI18" s="92">
        <v>34</v>
      </c>
      <c r="FJ18" s="75"/>
      <c r="FK18" s="75" t="s">
        <v>387</v>
      </c>
      <c r="FL18" s="76">
        <v>8722</v>
      </c>
      <c r="FM18" s="75" t="s">
        <v>73</v>
      </c>
      <c r="FN18" s="75" t="s">
        <v>53</v>
      </c>
      <c r="FO18" s="175">
        <f>(FT18-FU18)/ABS(FU18)</f>
        <v>-1</v>
      </c>
      <c r="FP18" s="175">
        <f>(FU18-FV18)/ABS(FV18)</f>
        <v>-0.34927037809200634</v>
      </c>
      <c r="FQ18" s="175">
        <f>(FV18-FW18)/ABS(FW18)</f>
        <v>-0.10152628625582151</v>
      </c>
      <c r="FR18" s="175">
        <f>(FW18-FX18)/ABS(FX18)</f>
        <v>-0.36516409947595724</v>
      </c>
      <c r="FS18" s="175">
        <f>(FX18-FY18)/ABS(FY18)</f>
        <v>126.5199659888634</v>
      </c>
      <c r="FT18" s="87">
        <f>IFERROR(BZ18/MAX(AVERAGE(DL18:DM18),0),"Negativ EK")</f>
        <v>0</v>
      </c>
      <c r="FU18" s="87">
        <f>IFERROR(CA18/MAX(AVERAGE(DM18:DN18),0),"Negativ EK")</f>
        <v>0.24850324647946709</v>
      </c>
      <c r="FV18" s="87">
        <f>IFERROR(CB18/MAX(AVERAGE(DN18:DO18),0),"Negativ EK")</f>
        <v>0.38188402389126652</v>
      </c>
      <c r="FW18" s="87">
        <f>IFERROR(CC18/MAX(AVERAGE(DO18:DP18),0),"Negativ EK")</f>
        <v>0.42503639010189226</v>
      </c>
      <c r="FX18" s="87">
        <f>IFERROR(CD18/MAX(AVERAGE(DP18:DQ18),0),"Negativ EK")</f>
        <v>0.66952166654569201</v>
      </c>
      <c r="FY18" s="87">
        <f>IFERROR(CE18/MAX(AVERAGE(DQ18:DR18),0),"Negativ EK")</f>
        <v>5.2503281455090946E-3</v>
      </c>
      <c r="FZ18" s="87">
        <f>IFERROR(CF18/MAX(AVERAGE(DR18:DS18),0),"Negativ EK")</f>
        <v>0.31750972762645907</v>
      </c>
      <c r="GA18" s="87">
        <f>IFERROR(CG18/MAX(AVERAGE(DS18:DT18),0),"Negativ EK")</f>
        <v>0.24175576814856498</v>
      </c>
      <c r="GB18" s="87">
        <f>IFERROR(CH18/MAX(AVERAGE(DT18:DU18),0),"Negativ EK")</f>
        <v>0.14719271623672228</v>
      </c>
      <c r="GC18" s="87">
        <f>IFERROR(CI18/MAX(AVERAGE(DU18:DV18),0),"Negativ EK")</f>
        <v>0.22700644405389572</v>
      </c>
      <c r="GD18" s="87">
        <f>IFERROR(CJ18/MAX(AVERAGE(DV18:DW18),0),"Negativ EK")</f>
        <v>0.39918154761904756</v>
      </c>
      <c r="GE18" s="87">
        <f>(GJ18-GK18)/ABS(GK18)</f>
        <v>-1</v>
      </c>
      <c r="GF18" s="87">
        <f>(GK18-GL18)/ABS(GL18)</f>
        <v>-0.25658855672766301</v>
      </c>
      <c r="GG18" s="87">
        <f>(GL18-GM18)/ABS(GM18)</f>
        <v>-0.33282424005589883</v>
      </c>
      <c r="GH18" s="87">
        <f>(GM18-GN18)/ABS(GN18)</f>
        <v>-0.53434473015043504</v>
      </c>
      <c r="GI18" s="87">
        <f>(GN18-GO18)/ABS(GO18)</f>
        <v>32.379520697167763</v>
      </c>
      <c r="GJ18" s="87">
        <f>IFERROR(BG18/AVERAGE(EE18:EF18),"i.a")</f>
        <v>0</v>
      </c>
      <c r="GK18" s="87">
        <f>IFERROR(BH18/AVERAGE(EF18:EG18),"i.a")</f>
        <v>5.6620064424002928E-2</v>
      </c>
      <c r="GL18" s="87">
        <f>IFERROR(BI18/AVERAGE(EG18:EH18),"i.a")</f>
        <v>7.6162487053970551E-2</v>
      </c>
      <c r="GM18" s="87">
        <f>IFERROR(BJ18/AVERAGE(EH18:EI18),"i.a")</f>
        <v>0.11415655607804422</v>
      </c>
      <c r="GN18" s="87">
        <f>IFERROR(BK18/AVERAGE(EI18:EJ18),"i.a")</f>
        <v>0.24515250544662312</v>
      </c>
      <c r="GO18" s="87">
        <f>IFERROR(BL18/AVERAGE(EJ18:EK18),"i.a")</f>
        <v>-7.8125E-3</v>
      </c>
      <c r="GP18" s="87">
        <f>IFERROR(BM18/AVERAGE(EK18:EL18),"i.a")</f>
        <v>9.9478699737689691E-2</v>
      </c>
      <c r="GQ18" s="87">
        <f>IFERROR(BN18/AVERAGE(EL18:EM18),"i.a")</f>
        <v>7.5132275132275134E-2</v>
      </c>
      <c r="GR18" s="87">
        <f>IFERROR(BO18/AVERAGE(EM18:EN18),"i.a")</f>
        <v>4.47767498838339E-2</v>
      </c>
      <c r="GS18" s="87">
        <f>IFERROR(BP18/AVERAGE(EN18:EO18),"i.a")</f>
        <v>7.0509029704771867E-2</v>
      </c>
      <c r="GT18" s="87">
        <f>IFERROR(BQ18/AVERAGE(EO18:EP18),"i.a")</f>
        <v>0.10919394828720337</v>
      </c>
      <c r="GU18" s="217" t="e">
        <f>(GZ18-HA18)/ABS(HA18)</f>
        <v>#VALUE!</v>
      </c>
      <c r="GV18" s="87">
        <f>(HA18-HB18)/ABS(HB18)</f>
        <v>0.13158080060426475</v>
      </c>
      <c r="GW18" s="87">
        <f>(HB18-HC18)/ABS(HC18)</f>
        <v>-4.1404219362504692E-2</v>
      </c>
      <c r="GX18" s="87">
        <f>(HC18-HD18)/ABS(HD18)</f>
        <v>-0.51021019951817814</v>
      </c>
      <c r="GY18" s="87">
        <f>(HD18-HE18)/ABS(HE18)</f>
        <v>0.12589668424600559</v>
      </c>
      <c r="GZ18" s="87" t="str">
        <f>IFERROR(DL18/EE18,"i.a.")</f>
        <v>i.a.</v>
      </c>
      <c r="HA18" s="87">
        <f>IFERROR(DM18/EF18,"i.a.")</f>
        <v>0.2086100150771501</v>
      </c>
      <c r="HB18" s="87">
        <f>IFERROR(DN18/EG18,"i.a.")</f>
        <v>0.18435273465735036</v>
      </c>
      <c r="HC18" s="87">
        <f>IFERROR(DO18/EH18,"i.a.")</f>
        <v>0.19231540382407086</v>
      </c>
      <c r="HD18" s="87">
        <f>IFERROR(DP18/EI18,"i.a.")</f>
        <v>0.39264885392648857</v>
      </c>
      <c r="HE18" s="87">
        <f>IFERROR(DQ18/EJ18,"i.a.")</f>
        <v>0.34874323676460511</v>
      </c>
      <c r="HF18" s="87">
        <f>IFERROR(DR18/EK18,"i.a.")</f>
        <v>0.34580308952168248</v>
      </c>
      <c r="HG18" s="87">
        <f>IFERROR(DS18/EL18,"i.a.")</f>
        <v>0.33619088441205891</v>
      </c>
      <c r="HH18" s="87">
        <f>IFERROR(DT18/EM18,"i.a.")</f>
        <v>0.33533943187289361</v>
      </c>
      <c r="HI18" s="87">
        <f>IFERROR(DU18/EN18,"i.a.")</f>
        <v>0.33261974846133263</v>
      </c>
      <c r="HJ18" s="87">
        <f>IFERROR(DV18/EO18,"i.a.")</f>
        <v>0.28769030820646119</v>
      </c>
      <c r="HK18" s="87">
        <f>IFERROR(DW18/EP18,"i.a.")</f>
        <v>0.25325325325325326</v>
      </c>
      <c r="HL18" s="217" t="e">
        <f>(HQ18-HR18)/ABS(HR18)</f>
        <v>#VALUE!</v>
      </c>
      <c r="HM18" s="87" t="e">
        <f>(HR18-HS18)/ABS(HS18)</f>
        <v>#VALUE!</v>
      </c>
      <c r="HN18" s="87" t="e">
        <f>(HS18-HT18)/ABS(HT18)</f>
        <v>#VALUE!</v>
      </c>
      <c r="HO18" s="87" t="e">
        <f>(HT18-HU18)/ABS(HU18)</f>
        <v>#VALUE!</v>
      </c>
      <c r="HP18" s="87" t="e">
        <f>(HU18-HV18)/ABS(HV18)</f>
        <v>#VALUE!</v>
      </c>
      <c r="HQ18" s="87" t="str">
        <f>IFERROR(BG18/U18,"i.a")</f>
        <v>i.a</v>
      </c>
      <c r="HR18" s="87" t="str">
        <f>IFERROR(BH18/V18,"i.a")</f>
        <v>i.a</v>
      </c>
      <c r="HS18" s="87" t="str">
        <f>IFERROR(BI18/W18,"i.a")</f>
        <v>i.a</v>
      </c>
      <c r="HT18" s="87" t="str">
        <f>IFERROR(BJ18/X18,"i.a")</f>
        <v>i.a</v>
      </c>
      <c r="HU18" s="87" t="str">
        <f>IFERROR(BK18/Y18,"i.a")</f>
        <v>i.a</v>
      </c>
      <c r="HV18" s="87" t="str">
        <f>IFERROR(BL18/Z18,"i.a")</f>
        <v>i.a</v>
      </c>
      <c r="HW18" s="87" t="str">
        <f>IFERROR(BM18/AA18,"i.a")</f>
        <v>i.a</v>
      </c>
      <c r="HX18" s="87" t="str">
        <f>IFERROR(BN18/AB18,"i.a")</f>
        <v>i.a</v>
      </c>
      <c r="HY18" s="87" t="str">
        <f>IFERROR(BO18/AC18,"i.a")</f>
        <v>i.a</v>
      </c>
      <c r="HZ18" s="87" t="str">
        <f>IFERROR(BP18/AD18,"i.a")</f>
        <v>i.a</v>
      </c>
      <c r="IA18" s="87" t="str">
        <f>IFERROR(BQ18/AE18,"i.a")</f>
        <v>i.a</v>
      </c>
      <c r="IB18" s="87" t="str">
        <f>IFERROR(BR18/AF18,"i.a")</f>
        <v>i.a</v>
      </c>
      <c r="IC18" s="87" t="e">
        <f>(IH18-II18)/ABS(II18)</f>
        <v>#VALUE!</v>
      </c>
      <c r="ID18" s="87" t="e">
        <f>(II18-IJ18)/ABS(IJ18)</f>
        <v>#VALUE!</v>
      </c>
      <c r="IE18" s="87" t="e">
        <f>(IJ18-IK18)/ABS(IK18)</f>
        <v>#VALUE!</v>
      </c>
      <c r="IF18" s="87" t="e">
        <f>(IK18-IL18)/ABS(IL18)</f>
        <v>#VALUE!</v>
      </c>
      <c r="IG18" s="87" t="e">
        <f>(IL18-IM18)/ABS(IM18)</f>
        <v>#VALUE!</v>
      </c>
      <c r="IH18" s="87" t="str">
        <f>IFERROR(BZ18/U18,"i.a")</f>
        <v>i.a</v>
      </c>
      <c r="II18" s="87" t="str">
        <f>IFERROR(CA18/V18,"i.a")</f>
        <v>i.a</v>
      </c>
      <c r="IJ18" s="87" t="str">
        <f>IFERROR(CB18/W18,"i.a")</f>
        <v>i.a</v>
      </c>
      <c r="IK18" s="87" t="str">
        <f>IFERROR(CC18/X18,"i.a")</f>
        <v>i.a</v>
      </c>
      <c r="IL18" s="87" t="str">
        <f>IFERROR(CD18/Y18,"i.a")</f>
        <v>i.a</v>
      </c>
      <c r="IM18" s="87" t="str">
        <f>IFERROR(CE18/Z18,"i.a")</f>
        <v>i.a</v>
      </c>
      <c r="IN18" s="87" t="str">
        <f>IFERROR(CF18/AA18,"i.a")</f>
        <v>i.a</v>
      </c>
      <c r="IO18" s="87" t="str">
        <f>IFERROR(CG18/AB18,"i.a")</f>
        <v>i.a</v>
      </c>
      <c r="IP18" s="87" t="str">
        <f>IFERROR(CH18/AC18,"i.a")</f>
        <v>i.a</v>
      </c>
      <c r="IQ18" s="87" t="str">
        <f>IFERROR(CI18/AD18,"i.a")</f>
        <v>i.a</v>
      </c>
      <c r="IR18" s="87" t="str">
        <f>IFERROR(CJ18/AE18,"i.a")</f>
        <v>i.a</v>
      </c>
      <c r="IS18" s="87" t="str">
        <f>IFERROR(CK18/AF18,"i.a")</f>
        <v>i.a</v>
      </c>
      <c r="IT18" s="87" t="e">
        <f>(IY18-IZ18)/ABS(IZ18)</f>
        <v>#VALUE!</v>
      </c>
      <c r="IU18" s="87">
        <f>(IZ18-JA18)/ABS(JA18)</f>
        <v>-0.2741379310344827</v>
      </c>
      <c r="IV18" s="87">
        <f>(JA18-JB18)/ABS(JB18)</f>
        <v>-0.12369057211925874</v>
      </c>
      <c r="IW18" s="87">
        <f>(JB18-JC18)/ABS(JC18)</f>
        <v>-0.24361954322058396</v>
      </c>
      <c r="IX18" s="87">
        <f>(JC18-JD18)/ABS(JD18)</f>
        <v>174.00892857142858</v>
      </c>
      <c r="IY18" s="88" t="str">
        <f>IFERROR(BZ18/EX18,"i.a.")</f>
        <v>i.a.</v>
      </c>
      <c r="IZ18" s="88">
        <f>IFERROR(CA18/EY18,"i.a.")</f>
        <v>3.467058823529412E-2</v>
      </c>
      <c r="JA18" s="88">
        <f>IFERROR(CB18/EZ18,"i.a.")</f>
        <v>4.7764705882352938E-2</v>
      </c>
      <c r="JB18" s="88">
        <f>IFERROR(CC18/FA18,"i.a.")</f>
        <v>5.4506666666666669E-2</v>
      </c>
      <c r="JC18" s="88">
        <f>IFERROR(CD18/FB18,"i.a.")</f>
        <v>7.2062500000000002E-2</v>
      </c>
      <c r="JD18" s="88">
        <f>IFERROR(CE18/FC18,"i.a.")</f>
        <v>4.1176470588235296E-4</v>
      </c>
      <c r="JE18" s="88">
        <f>IFERROR(CF18/FD18,"i.a.")</f>
        <v>2.3314285714285714E-2</v>
      </c>
      <c r="JF18" s="88">
        <f>IFERROR(CG18/FE18,"i.a.")</f>
        <v>1.6781250000000001E-2</v>
      </c>
      <c r="JG18" s="88">
        <f>IFERROR(CH18/FF18,"i.a.")</f>
        <v>1.0210526315789474E-2</v>
      </c>
      <c r="JH18" s="88">
        <f>IFERROR(CI18/FG18,"i.a.")</f>
        <v>1.7613636363636363E-2</v>
      </c>
      <c r="JI18" s="88">
        <f>IFERROR(CJ18/FH18,"i.a.")</f>
        <v>2.8236842105263157E-2</v>
      </c>
      <c r="JJ18" s="88">
        <f>IFERROR(CK18/FI18,"i.a.")</f>
        <v>4.0029411764705883E-2</v>
      </c>
      <c r="JK18" s="87" t="e">
        <f>(JP18-JQ18)/ABS(JQ18)</f>
        <v>#VALUE!</v>
      </c>
      <c r="JL18" s="87" t="e">
        <f>(JQ18-JR18)/ABS(JR18)</f>
        <v>#DIV/0!</v>
      </c>
      <c r="JM18" s="87" t="e">
        <f>(JR18-JS18)/ABS(JS18)</f>
        <v>#DIV/0!</v>
      </c>
      <c r="JN18" s="87" t="e">
        <f>(JS18-JT18)/ABS(JT18)</f>
        <v>#DIV/0!</v>
      </c>
      <c r="JO18" s="87" t="e">
        <f>(JT18-JU18)/ABS(JU18)</f>
        <v>#DIV/0!</v>
      </c>
      <c r="JP18" s="85" t="str">
        <f>IFERROR(U18/EX18,"i.a")</f>
        <v>i.a</v>
      </c>
      <c r="JQ18" s="85">
        <f>IFERROR(V18/EY18,"i.a")</f>
        <v>0</v>
      </c>
      <c r="JR18" s="85">
        <f>IFERROR(W18/EZ18,"i.a")</f>
        <v>0</v>
      </c>
      <c r="JS18" s="85">
        <f>IFERROR(X18/FA18,"i.a")</f>
        <v>0</v>
      </c>
      <c r="JT18" s="85">
        <f>IFERROR(Y18/FB18,"i.a")</f>
        <v>0</v>
      </c>
      <c r="JU18" s="85">
        <f>IFERROR(Z18/FC18,"i.a")</f>
        <v>0</v>
      </c>
      <c r="JV18" s="85">
        <f>IFERROR(AA18/FD18,"i.a")</f>
        <v>0</v>
      </c>
      <c r="JW18" s="85">
        <f>IFERROR(AB18/FE18,"i.a")</f>
        <v>0</v>
      </c>
      <c r="JX18" s="85">
        <f>IFERROR(AC18/FF18,"i.a")</f>
        <v>0</v>
      </c>
      <c r="JY18" s="85">
        <f>IFERROR(AD18/FG18,"i.a")</f>
        <v>0</v>
      </c>
      <c r="JZ18" s="85">
        <f>IFERROR(AE18/FH18,"i.a")</f>
        <v>0</v>
      </c>
      <c r="KA18" s="218">
        <f>IFERROR(AF18/FI18,"i.a")</f>
        <v>0</v>
      </c>
      <c r="KB18" s="7"/>
      <c r="KC18" s="7"/>
      <c r="KD18" s="22"/>
      <c r="KE18" s="22"/>
      <c r="KF18" s="22"/>
      <c r="KG18" s="22"/>
    </row>
    <row r="19" spans="1:293" s="11" customFormat="1" ht="16.350000000000001" customHeight="1" x14ac:dyDescent="0.25">
      <c r="A19" s="104" t="s">
        <v>74</v>
      </c>
      <c r="B19" s="167">
        <v>75168918</v>
      </c>
      <c r="C19" s="72" t="s">
        <v>55</v>
      </c>
      <c r="D19" s="72" t="s">
        <v>748</v>
      </c>
      <c r="E19" s="73">
        <v>522920</v>
      </c>
      <c r="F19" s="73"/>
      <c r="G19" s="72"/>
      <c r="H19" s="77">
        <v>45560</v>
      </c>
      <c r="I19" s="72" t="s">
        <v>60</v>
      </c>
      <c r="J19" s="72" t="s">
        <v>60</v>
      </c>
      <c r="K19" s="72" t="s">
        <v>60</v>
      </c>
      <c r="L19" s="72" t="s">
        <v>60</v>
      </c>
      <c r="M19" s="72" t="s">
        <v>60</v>
      </c>
      <c r="N19" s="168" t="e">
        <f>U19/V19-1</f>
        <v>#DIV/0!</v>
      </c>
      <c r="O19" s="168" t="e">
        <f>V19/W19-1</f>
        <v>#DIV/0!</v>
      </c>
      <c r="P19" s="168" t="e">
        <f>W19/X19-1</f>
        <v>#DIV/0!</v>
      </c>
      <c r="Q19" s="168" t="e">
        <f>X19/Y19-1</f>
        <v>#DIV/0!</v>
      </c>
      <c r="R19" s="168" t="e">
        <f>Y19/Z19-1</f>
        <v>#DIV/0!</v>
      </c>
      <c r="S19" s="233">
        <f>U19-V19</f>
        <v>0</v>
      </c>
      <c r="T19" s="233">
        <f>V19-W19</f>
        <v>0</v>
      </c>
      <c r="U19" s="79"/>
      <c r="V19" s="79"/>
      <c r="W19" s="79"/>
      <c r="X19" s="79"/>
      <c r="Y19" s="79"/>
      <c r="Z19" s="79"/>
      <c r="AA19" s="79"/>
      <c r="AB19" s="79"/>
      <c r="AC19" s="79"/>
      <c r="AD19" s="79"/>
      <c r="AE19" s="79"/>
      <c r="AF19" s="79"/>
      <c r="AG19" s="86">
        <f>(AN19-AO19)/ABS(AO19)</f>
        <v>-3.9968855437321545E-2</v>
      </c>
      <c r="AH19" s="86">
        <f>(AO19-AP19)/ABS(AP19)</f>
        <v>3.7817163174056014E-2</v>
      </c>
      <c r="AI19" s="86">
        <f>(AP19-AQ19)/ABS(AQ19)</f>
        <v>0.3263075164332665</v>
      </c>
      <c r="AJ19" s="86">
        <f>(AQ19-AR19)/ABS(AR19)</f>
        <v>0.19429985493642812</v>
      </c>
      <c r="AK19" s="86">
        <f>(AR19-AS19)/ABS(AS19)</f>
        <v>0.12025618965682049</v>
      </c>
      <c r="AL19" s="233">
        <f>AO19-AP19</f>
        <v>0.70200000000000173</v>
      </c>
      <c r="AM19" s="233">
        <f>AP19-AQ19</f>
        <v>4.5669999999999984</v>
      </c>
      <c r="AN19" s="148">
        <v>18.495000000000001</v>
      </c>
      <c r="AO19" s="148">
        <v>19.265000000000001</v>
      </c>
      <c r="AP19" s="148">
        <v>18.562999999999999</v>
      </c>
      <c r="AQ19" s="148">
        <v>13.996</v>
      </c>
      <c r="AR19" s="148">
        <v>11.718999999999999</v>
      </c>
      <c r="AS19" s="148">
        <v>10.461</v>
      </c>
      <c r="AT19" s="148">
        <v>9.6199999999999992</v>
      </c>
      <c r="AU19" s="148">
        <v>10.971</v>
      </c>
      <c r="AV19" s="148">
        <v>8.8780000000000001</v>
      </c>
      <c r="AW19" s="148">
        <v>8.2479999999999993</v>
      </c>
      <c r="AX19" s="148">
        <v>8.093</v>
      </c>
      <c r="AY19" s="148"/>
      <c r="AZ19" s="86">
        <f>(BG19-BH19)/ABS(BH19)</f>
        <v>-0.25883647366249479</v>
      </c>
      <c r="BA19" s="86">
        <f>(BH19-BI19)/ABS(BI19)</f>
        <v>-0.11242675781250003</v>
      </c>
      <c r="BB19" s="86">
        <f>(BI19-BJ19)/ABS(BJ19)</f>
        <v>0.55122135959098673</v>
      </c>
      <c r="BC19" s="86">
        <f>(BJ19-BK19)/ABS(BK19)</f>
        <v>0.61498470948012218</v>
      </c>
      <c r="BD19" s="86">
        <f>(BK19-BL19)/ABS(BL19)</f>
        <v>-2.7653880463871534E-2</v>
      </c>
      <c r="BE19" s="233">
        <f>BG19-BH19</f>
        <v>-1.8819999999999997</v>
      </c>
      <c r="BF19" s="233">
        <f>BH19-BI19</f>
        <v>-0.92100000000000026</v>
      </c>
      <c r="BG19" s="148">
        <v>5.3890000000000002</v>
      </c>
      <c r="BH19" s="148">
        <v>7.2709999999999999</v>
      </c>
      <c r="BI19" s="148">
        <v>8.1920000000000002</v>
      </c>
      <c r="BJ19" s="148">
        <v>5.2809999999999997</v>
      </c>
      <c r="BK19" s="148">
        <v>3.27</v>
      </c>
      <c r="BL19" s="148">
        <v>3.363</v>
      </c>
      <c r="BM19" s="148">
        <v>2.8149999999999999</v>
      </c>
      <c r="BN19" s="148">
        <v>4.0579999999999998</v>
      </c>
      <c r="BO19" s="148">
        <v>2.1629999999999998</v>
      </c>
      <c r="BP19" s="148">
        <v>2.3519999999999999</v>
      </c>
      <c r="BQ19" s="148">
        <v>2.254</v>
      </c>
      <c r="BR19" s="148"/>
      <c r="BS19" s="86">
        <f>(BZ19-CA19)/ABS(CA19)</f>
        <v>-0.34531704479348468</v>
      </c>
      <c r="BT19" s="86">
        <f>(CA19-CB19)/ABS(CB19)</f>
        <v>0.2662050677666471</v>
      </c>
      <c r="BU19" s="86">
        <f>(CB19-CC19)/ABS(CC19)</f>
        <v>-9.4812641685558002E-2</v>
      </c>
      <c r="BV19" s="86">
        <f>(CC19-CD19)/ABS(CD19)</f>
        <v>1.0865331107401224</v>
      </c>
      <c r="BW19" s="86">
        <f>(CD19-CE19)/ABS(CE19)</f>
        <v>9.975520195838436E-2</v>
      </c>
      <c r="BX19" s="233">
        <f>BZ19-CA19</f>
        <v>-2.9680000000000009</v>
      </c>
      <c r="BY19" s="233">
        <f>CA19-CB19</f>
        <v>1.8070000000000004</v>
      </c>
      <c r="BZ19" s="148">
        <v>5.6269999999999998</v>
      </c>
      <c r="CA19" s="148">
        <v>8.5950000000000006</v>
      </c>
      <c r="CB19" s="148">
        <v>6.7880000000000003</v>
      </c>
      <c r="CC19" s="148">
        <v>7.4989999999999997</v>
      </c>
      <c r="CD19" s="148">
        <v>3.5939999999999999</v>
      </c>
      <c r="CE19" s="148">
        <v>3.2679999999999998</v>
      </c>
      <c r="CF19" s="148">
        <v>2.4049999999999998</v>
      </c>
      <c r="CG19" s="148">
        <v>5.0339999999999998</v>
      </c>
      <c r="CH19" s="148">
        <v>2.0089999999999999</v>
      </c>
      <c r="CI19" s="148">
        <v>2.6320000000000001</v>
      </c>
      <c r="CJ19" s="148">
        <v>2.6280000000000001</v>
      </c>
      <c r="CK19" s="148"/>
      <c r="CL19" s="87">
        <f>(CS19-CT19)/ABS(CT19)</f>
        <v>-0.34530758868432876</v>
      </c>
      <c r="CM19" s="87">
        <f>(CT19-CU19)/ABS(CU19)</f>
        <v>0.26342662632375186</v>
      </c>
      <c r="CN19" s="87">
        <f>(CU19-CV19)/ABS(CV19)</f>
        <v>-9.5449880260006809E-2</v>
      </c>
      <c r="CO19" s="87">
        <f>(CV19-CW19)/ABS(CW19)</f>
        <v>1.0930898675259577</v>
      </c>
      <c r="CP19" s="87">
        <f>(CW19-CX19)/ABS(CX19)</f>
        <v>0.1013406940063092</v>
      </c>
      <c r="CQ19" s="233">
        <f>CS19-CT19</f>
        <v>-2.3070000000000004</v>
      </c>
      <c r="CR19" s="233">
        <f>CT19-CU19</f>
        <v>1.3929999999999998</v>
      </c>
      <c r="CS19" s="149">
        <v>4.3739999999999997</v>
      </c>
      <c r="CT19" s="149">
        <v>6.681</v>
      </c>
      <c r="CU19" s="149">
        <v>5.2880000000000003</v>
      </c>
      <c r="CV19" s="149">
        <v>5.8460000000000001</v>
      </c>
      <c r="CW19" s="149">
        <v>2.7930000000000001</v>
      </c>
      <c r="CX19" s="149">
        <v>2.536</v>
      </c>
      <c r="CY19" s="149">
        <v>1.861</v>
      </c>
      <c r="CZ19" s="149">
        <v>3.9169999999999998</v>
      </c>
      <c r="DA19" s="149">
        <v>1.5549999999999999</v>
      </c>
      <c r="DB19" s="149">
        <v>2.004</v>
      </c>
      <c r="DC19" s="149">
        <v>1.972</v>
      </c>
      <c r="DD19" s="149"/>
      <c r="DE19" s="86">
        <f>(DL19-DM19)/ABS(DM19)</f>
        <v>-0.15057723634818326</v>
      </c>
      <c r="DF19" s="86">
        <f>(DM19-DN19)/ABS(DN19)</f>
        <v>0.10946094609460937</v>
      </c>
      <c r="DG19" s="86">
        <f>(DN19-DO19)/ABS(DO19)</f>
        <v>0.11250983477576719</v>
      </c>
      <c r="DH19" s="86">
        <f>(DO19-DP19)/ABS(DP19)</f>
        <v>0.41344371679228964</v>
      </c>
      <c r="DI19" s="86">
        <f>(DP19-DQ19)/ABS(DQ19)</f>
        <v>4.0231362467866287E-2</v>
      </c>
      <c r="DJ19" s="233">
        <f>DL19-DM19</f>
        <v>-2.1259999999999994</v>
      </c>
      <c r="DK19" s="233">
        <f>DM19-DN19</f>
        <v>1.3929999999999989</v>
      </c>
      <c r="DL19" s="149">
        <v>11.993</v>
      </c>
      <c r="DM19" s="149">
        <v>14.119</v>
      </c>
      <c r="DN19" s="149">
        <v>12.726000000000001</v>
      </c>
      <c r="DO19" s="149">
        <v>11.439</v>
      </c>
      <c r="DP19" s="149">
        <v>8.093</v>
      </c>
      <c r="DQ19" s="149">
        <v>7.78</v>
      </c>
      <c r="DR19" s="149">
        <v>6.8630000000000004</v>
      </c>
      <c r="DS19" s="149">
        <v>8.0030000000000001</v>
      </c>
      <c r="DT19" s="149">
        <v>5.5860000000000003</v>
      </c>
      <c r="DU19" s="149">
        <v>5.5309999999999997</v>
      </c>
      <c r="DV19" s="149">
        <v>5.5270000000000001</v>
      </c>
      <c r="DW19" s="149"/>
      <c r="DX19" s="86">
        <f>EE19/EF19-1</f>
        <v>1.2195546883166486E-2</v>
      </c>
      <c r="DY19" s="86">
        <f>EF19/EG19-1</f>
        <v>3.9178766701669199E-2</v>
      </c>
      <c r="DZ19" s="86">
        <f>EG19/EH19-1</f>
        <v>8.0942502641982106E-2</v>
      </c>
      <c r="EA19" s="86">
        <f>EH19/EI19-1</f>
        <v>0.38612196180555558</v>
      </c>
      <c r="EB19" s="86">
        <f>EI19/EJ19-1</f>
        <v>-7.414104882459327E-2</v>
      </c>
      <c r="EC19" s="233">
        <f>EE19-EF19</f>
        <v>0.34999999999999787</v>
      </c>
      <c r="ED19" s="233">
        <f>EF19-EG19</f>
        <v>1.0820000000000007</v>
      </c>
      <c r="EE19" s="80">
        <v>29.048999999999999</v>
      </c>
      <c r="EF19" s="80">
        <v>28.699000000000002</v>
      </c>
      <c r="EG19" s="80">
        <v>27.617000000000001</v>
      </c>
      <c r="EH19" s="80">
        <v>25.548999999999999</v>
      </c>
      <c r="EI19" s="80">
        <v>18.431999999999999</v>
      </c>
      <c r="EJ19" s="80">
        <v>19.908000000000001</v>
      </c>
      <c r="EK19" s="80">
        <v>19.341000000000001</v>
      </c>
      <c r="EL19" s="80">
        <v>20.404</v>
      </c>
      <c r="EM19" s="80">
        <v>15.694000000000001</v>
      </c>
      <c r="EN19" s="80">
        <v>15.145</v>
      </c>
      <c r="EO19" s="80">
        <v>15.27</v>
      </c>
      <c r="EP19" s="80"/>
      <c r="EQ19" s="86">
        <f>EX19/EY19-1</f>
        <v>0</v>
      </c>
      <c r="ER19" s="86">
        <f>EY19/EZ19-1</f>
        <v>6.6666666666666652E-2</v>
      </c>
      <c r="ES19" s="86">
        <f>EZ19/FA19-1</f>
        <v>7.1428571428571397E-2</v>
      </c>
      <c r="ET19" s="86">
        <f>FA19/FB19-1</f>
        <v>0</v>
      </c>
      <c r="EU19" s="86">
        <f>FB19/FC19-1</f>
        <v>0.16666666666666674</v>
      </c>
      <c r="EV19" s="233">
        <f>EX19-EY19</f>
        <v>0</v>
      </c>
      <c r="EW19" s="233">
        <f>EY19-EZ19</f>
        <v>1</v>
      </c>
      <c r="EX19" s="92">
        <v>16</v>
      </c>
      <c r="EY19" s="92">
        <v>16</v>
      </c>
      <c r="EZ19" s="92">
        <v>15</v>
      </c>
      <c r="FA19" s="92">
        <v>14</v>
      </c>
      <c r="FB19" s="92">
        <v>14</v>
      </c>
      <c r="FC19" s="92">
        <v>12</v>
      </c>
      <c r="FD19" s="92">
        <v>11</v>
      </c>
      <c r="FE19" s="92">
        <v>11</v>
      </c>
      <c r="FF19" s="92">
        <v>11</v>
      </c>
      <c r="FG19" s="92"/>
      <c r="FH19" s="92"/>
      <c r="FI19" s="92"/>
      <c r="FJ19" s="123"/>
      <c r="FK19" s="101" t="s">
        <v>403</v>
      </c>
      <c r="FL19" s="76">
        <v>6000</v>
      </c>
      <c r="FM19" s="75" t="s">
        <v>75</v>
      </c>
      <c r="FN19" s="75" t="s">
        <v>63</v>
      </c>
      <c r="FO19" s="175">
        <f>(FT19-FU19)/ABS(FU19)</f>
        <v>-0.32693918763331414</v>
      </c>
      <c r="FP19" s="175">
        <f>(FU19-FV19)/ABS(FV19)</f>
        <v>0.13979681365546762</v>
      </c>
      <c r="FQ19" s="175">
        <f>(FV19-FW19)/ABS(FW19)</f>
        <v>-0.26835839095395486</v>
      </c>
      <c r="FR19" s="175">
        <f>(FW19-FX19)/ABS(FX19)</f>
        <v>0.6956553382540428</v>
      </c>
      <c r="FS19" s="175">
        <f>(FX19-FY19)/ABS(FY19)</f>
        <v>1.4535086138513278E-2</v>
      </c>
      <c r="FT19" s="87">
        <f>IFERROR(BZ19/MAX(AVERAGE(DL19:DM19),0),"Negativ EK")</f>
        <v>0.43098958333333326</v>
      </c>
      <c r="FU19" s="87">
        <f>IFERROR(CA19/MAX(AVERAGE(DM19:DN19),0),"Negativ EK")</f>
        <v>0.64034270813931837</v>
      </c>
      <c r="FV19" s="87">
        <f>IFERROR(CB19/MAX(AVERAGE(DN19:DO19),0),"Negativ EK")</f>
        <v>0.56180426236292158</v>
      </c>
      <c r="FW19" s="87">
        <f>IFERROR(CC19/MAX(AVERAGE(DO19:DP19),0),"Negativ EK")</f>
        <v>0.76786811386442755</v>
      </c>
      <c r="FX19" s="87">
        <f>IFERROR(CD19/MAX(AVERAGE(DP19:DQ19),0),"Negativ EK")</f>
        <v>0.45284445284445279</v>
      </c>
      <c r="FY19" s="87">
        <f>IFERROR(CE19/MAX(AVERAGE(DQ19:DR19),0),"Negativ EK")</f>
        <v>0.44635662091101547</v>
      </c>
      <c r="FZ19" s="87">
        <f>IFERROR(CF19/MAX(AVERAGE(DR19:DS19),0),"Negativ EK")</f>
        <v>0.32355711018431316</v>
      </c>
      <c r="GA19" s="87">
        <f>IFERROR(CG19/MAX(AVERAGE(DS19:DT19),0),"Negativ EK")</f>
        <v>0.74089336963720653</v>
      </c>
      <c r="GB19" s="87">
        <f>IFERROR(CH19/MAX(AVERAGE(DT19:DU19),0),"Negativ EK")</f>
        <v>0.36142844292524956</v>
      </c>
      <c r="GC19" s="87">
        <f>IFERROR(CI19/MAX(AVERAGE(DU19:DV19),0),"Negativ EK")</f>
        <v>0.47603544944836318</v>
      </c>
      <c r="GD19" s="87">
        <f>IFERROR(CJ19/MAX(AVERAGE(DV19:DW19),0),"Negativ EK")</f>
        <v>0.47548398769676137</v>
      </c>
      <c r="GE19" s="87">
        <f>(GJ19-GK19)/ABS(GK19)</f>
        <v>-0.27721539881514612</v>
      </c>
      <c r="GF19" s="87">
        <f>(GK19-GL19)/ABS(GL19)</f>
        <v>-0.1620726082438273</v>
      </c>
      <c r="GG19" s="87">
        <f>(GL19-GM19)/ABS(GM19)</f>
        <v>0.28323113674474609</v>
      </c>
      <c r="GH19" s="87">
        <f>(GM19-GN19)/ABS(GN19)</f>
        <v>0.40784688300556832</v>
      </c>
      <c r="GI19" s="87">
        <f>(GN19-GO19)/ABS(GO19)</f>
        <v>-4.6006039208788714E-3</v>
      </c>
      <c r="GJ19" s="87">
        <f>IFERROR(BG19/AVERAGE(EE19:EF19),"i.a")</f>
        <v>0.18663849830297152</v>
      </c>
      <c r="GK19" s="87">
        <f>IFERROR(BH19/AVERAGE(EF19:EG19),"i.a")</f>
        <v>0.25822146459265571</v>
      </c>
      <c r="GL19" s="87">
        <f>IFERROR(BI19/AVERAGE(EG19:EH19),"i.a")</f>
        <v>0.30816687356581274</v>
      </c>
      <c r="GM19" s="87">
        <f>IFERROR(BJ19/AVERAGE(EH19:EI19),"i.a")</f>
        <v>0.24014915531706876</v>
      </c>
      <c r="GN19" s="87">
        <f>IFERROR(BK19/AVERAGE(EI19:EJ19),"i.a")</f>
        <v>0.1705790297339593</v>
      </c>
      <c r="GO19" s="87">
        <f>IFERROR(BL19/AVERAGE(EJ19:EK19),"i.a")</f>
        <v>0.17136742337384392</v>
      </c>
      <c r="GP19" s="87">
        <f>IFERROR(BM19/AVERAGE(EK19:EL19),"i.a")</f>
        <v>0.14165303811800226</v>
      </c>
      <c r="GQ19" s="87">
        <f>IFERROR(BN19/AVERAGE(EL19:EM19),"i.a")</f>
        <v>0.22483240068701868</v>
      </c>
      <c r="GR19" s="87">
        <f>IFERROR(BO19/AVERAGE(EM19:EN19),"i.a")</f>
        <v>0.14027692207918543</v>
      </c>
      <c r="GS19" s="87">
        <f>IFERROR(BP19/AVERAGE(EN19:EO19),"i.a")</f>
        <v>0.15466052934407365</v>
      </c>
      <c r="GT19" s="87">
        <f>IFERROR(BQ19/AVERAGE(EO19:EP19),"i.a")</f>
        <v>0.14760969220694173</v>
      </c>
      <c r="GU19" s="217">
        <f>(GZ19-HA19)/ABS(HA19)</f>
        <v>-0.16081159785040824</v>
      </c>
      <c r="GV19" s="87">
        <f>(HA19-HB19)/ABS(HB19)</f>
        <v>6.763242441530451E-2</v>
      </c>
      <c r="GW19" s="87">
        <f>(HB19-HC19)/ABS(HC19)</f>
        <v>2.9203525679330673E-2</v>
      </c>
      <c r="GX19" s="87">
        <f>(HC19-HD19)/ABS(HD19)</f>
        <v>1.9710931461719882E-2</v>
      </c>
      <c r="GY19" s="87">
        <f>(HD19-HE19)/ABS(HE19)</f>
        <v>0.12353113954048854</v>
      </c>
      <c r="GZ19" s="87">
        <f>IFERROR(DL19/EE19,"i.a.")</f>
        <v>0.41285414299975903</v>
      </c>
      <c r="HA19" s="87">
        <f>IFERROR(DM19/EF19,"i.a.")</f>
        <v>0.49196836126694304</v>
      </c>
      <c r="HB19" s="87">
        <f>IFERROR(DN19/EG19,"i.a.")</f>
        <v>0.46080312850780319</v>
      </c>
      <c r="HC19" s="87">
        <f>IFERROR(DO19/EH19,"i.a.")</f>
        <v>0.44772789541665037</v>
      </c>
      <c r="HD19" s="87">
        <f>IFERROR(DP19/EI19,"i.a.")</f>
        <v>0.43907335069444448</v>
      </c>
      <c r="HE19" s="87">
        <f>IFERROR(DQ19/EJ19,"i.a.")</f>
        <v>0.39079766927868193</v>
      </c>
      <c r="HF19" s="87">
        <f>IFERROR(DR19/EK19,"i.a.")</f>
        <v>0.35484204539579134</v>
      </c>
      <c r="HG19" s="87">
        <f>IFERROR(DS19/EL19,"i.a.")</f>
        <v>0.39222701431091944</v>
      </c>
      <c r="HH19" s="87">
        <f>IFERROR(DT19/EM19,"i.a.")</f>
        <v>0.3559322033898305</v>
      </c>
      <c r="HI19" s="87">
        <f>IFERROR(DU19/EN19,"i.a.")</f>
        <v>0.36520303730604159</v>
      </c>
      <c r="HJ19" s="87">
        <f>IFERROR(DV19/EO19,"i.a.")</f>
        <v>0.36195153896529142</v>
      </c>
      <c r="HK19" s="87" t="str">
        <f>IFERROR(DW19/EP19,"i.a.")</f>
        <v>i.a.</v>
      </c>
      <c r="HL19" s="217" t="e">
        <f>(HQ19-HR19)/ABS(HR19)</f>
        <v>#VALUE!</v>
      </c>
      <c r="HM19" s="87" t="e">
        <f>(HR19-HS19)/ABS(HS19)</f>
        <v>#VALUE!</v>
      </c>
      <c r="HN19" s="87" t="e">
        <f>(HS19-HT19)/ABS(HT19)</f>
        <v>#VALUE!</v>
      </c>
      <c r="HO19" s="87" t="e">
        <f>(HT19-HU19)/ABS(HU19)</f>
        <v>#VALUE!</v>
      </c>
      <c r="HP19" s="87" t="e">
        <f>(HU19-HV19)/ABS(HV19)</f>
        <v>#VALUE!</v>
      </c>
      <c r="HQ19" s="87" t="str">
        <f>IFERROR(BG19/U19,"i.a")</f>
        <v>i.a</v>
      </c>
      <c r="HR19" s="87" t="str">
        <f>IFERROR(BH19/V19,"i.a")</f>
        <v>i.a</v>
      </c>
      <c r="HS19" s="87" t="str">
        <f>IFERROR(BI19/W19,"i.a")</f>
        <v>i.a</v>
      </c>
      <c r="HT19" s="87" t="str">
        <f>IFERROR(BJ19/X19,"i.a")</f>
        <v>i.a</v>
      </c>
      <c r="HU19" s="87" t="str">
        <f>IFERROR(BK19/Y19,"i.a")</f>
        <v>i.a</v>
      </c>
      <c r="HV19" s="87" t="str">
        <f>IFERROR(BL19/Z19,"i.a")</f>
        <v>i.a</v>
      </c>
      <c r="HW19" s="87" t="str">
        <f>IFERROR(BM19/AA19,"i.a")</f>
        <v>i.a</v>
      </c>
      <c r="HX19" s="87" t="str">
        <f>IFERROR(BN19/AB19,"i.a")</f>
        <v>i.a</v>
      </c>
      <c r="HY19" s="87" t="str">
        <f>IFERROR(BO19/AC19,"i.a")</f>
        <v>i.a</v>
      </c>
      <c r="HZ19" s="87" t="str">
        <f>IFERROR(BP19/AD19,"i.a")</f>
        <v>i.a</v>
      </c>
      <c r="IA19" s="87" t="str">
        <f>IFERROR(BQ19/AE19,"i.a")</f>
        <v>i.a</v>
      </c>
      <c r="IB19" s="87" t="str">
        <f>IFERROR(BR19/AF19,"i.a")</f>
        <v>i.a</v>
      </c>
      <c r="IC19" s="87" t="e">
        <f>(IH19-II19)/ABS(II19)</f>
        <v>#VALUE!</v>
      </c>
      <c r="ID19" s="87" t="e">
        <f>(II19-IJ19)/ABS(IJ19)</f>
        <v>#VALUE!</v>
      </c>
      <c r="IE19" s="87" t="e">
        <f>(IJ19-IK19)/ABS(IK19)</f>
        <v>#VALUE!</v>
      </c>
      <c r="IF19" s="87" t="e">
        <f>(IK19-IL19)/ABS(IL19)</f>
        <v>#VALUE!</v>
      </c>
      <c r="IG19" s="87" t="e">
        <f>(IL19-IM19)/ABS(IM19)</f>
        <v>#VALUE!</v>
      </c>
      <c r="IH19" s="87" t="str">
        <f>IFERROR(BZ19/U19,"i.a")</f>
        <v>i.a</v>
      </c>
      <c r="II19" s="87" t="str">
        <f>IFERROR(CA19/V19,"i.a")</f>
        <v>i.a</v>
      </c>
      <c r="IJ19" s="87" t="str">
        <f>IFERROR(CB19/W19,"i.a")</f>
        <v>i.a</v>
      </c>
      <c r="IK19" s="87" t="str">
        <f>IFERROR(CC19/X19,"i.a")</f>
        <v>i.a</v>
      </c>
      <c r="IL19" s="87" t="str">
        <f>IFERROR(CD19/Y19,"i.a")</f>
        <v>i.a</v>
      </c>
      <c r="IM19" s="87" t="str">
        <f>IFERROR(CE19/Z19,"i.a")</f>
        <v>i.a</v>
      </c>
      <c r="IN19" s="87" t="str">
        <f>IFERROR(CF19/AA19,"i.a")</f>
        <v>i.a</v>
      </c>
      <c r="IO19" s="87" t="str">
        <f>IFERROR(CG19/AB19,"i.a")</f>
        <v>i.a</v>
      </c>
      <c r="IP19" s="87" t="str">
        <f>IFERROR(CH19/AC19,"i.a")</f>
        <v>i.a</v>
      </c>
      <c r="IQ19" s="87" t="str">
        <f>IFERROR(CI19/AD19,"i.a")</f>
        <v>i.a</v>
      </c>
      <c r="IR19" s="87" t="str">
        <f>IFERROR(CJ19/AE19,"i.a")</f>
        <v>i.a</v>
      </c>
      <c r="IS19" s="87" t="str">
        <f>IFERROR(CK19/AF19,"i.a")</f>
        <v>i.a</v>
      </c>
      <c r="IT19" s="87">
        <f>(IY19-IZ19)/ABS(IZ19)</f>
        <v>-0.34531704479348468</v>
      </c>
      <c r="IU19" s="87">
        <f>(IZ19-JA19)/ABS(JA19)</f>
        <v>0.18706725103123165</v>
      </c>
      <c r="IV19" s="87">
        <f>(JA19-JB19)/ABS(JB19)</f>
        <v>-0.15515846557318744</v>
      </c>
      <c r="IW19" s="87">
        <f>(JB19-JC19)/ABS(JC19)</f>
        <v>1.0865331107401222</v>
      </c>
      <c r="IX19" s="87">
        <f>(JC19-JD19)/ABS(JD19)</f>
        <v>-5.7352684035670461E-2</v>
      </c>
      <c r="IY19" s="88">
        <f>IFERROR(BZ19/EX19,"i.a.")</f>
        <v>0.35168749999999999</v>
      </c>
      <c r="IZ19" s="88">
        <f>IFERROR(CA19/EY19,"i.a.")</f>
        <v>0.53718750000000004</v>
      </c>
      <c r="JA19" s="88">
        <f>IFERROR(CB19/EZ19,"i.a.")</f>
        <v>0.45253333333333334</v>
      </c>
      <c r="JB19" s="88">
        <f>IFERROR(CC19/FA19,"i.a.")</f>
        <v>0.53564285714285709</v>
      </c>
      <c r="JC19" s="88">
        <f>IFERROR(CD19/FB19,"i.a.")</f>
        <v>0.25671428571428573</v>
      </c>
      <c r="JD19" s="88">
        <f>IFERROR(CE19/FC19,"i.a.")</f>
        <v>0.27233333333333332</v>
      </c>
      <c r="JE19" s="88">
        <f>IFERROR(CF19/FD19,"i.a.")</f>
        <v>0.21863636363636363</v>
      </c>
      <c r="JF19" s="88">
        <f>IFERROR(CG19/FE19,"i.a.")</f>
        <v>0.45763636363636362</v>
      </c>
      <c r="JG19" s="88">
        <f>IFERROR(CH19/FF19,"i.a.")</f>
        <v>0.18263636363636362</v>
      </c>
      <c r="JH19" s="88" t="str">
        <f>IFERROR(CI19/FG19,"i.a.")</f>
        <v>i.a.</v>
      </c>
      <c r="JI19" s="88" t="str">
        <f>IFERROR(CJ19/FH19,"i.a.")</f>
        <v>i.a.</v>
      </c>
      <c r="JJ19" s="88" t="str">
        <f>IFERROR(CK19/FI19,"i.a.")</f>
        <v>i.a.</v>
      </c>
      <c r="JK19" s="87" t="e">
        <f>(JP19-JQ19)/ABS(JQ19)</f>
        <v>#DIV/0!</v>
      </c>
      <c r="JL19" s="87" t="e">
        <f>(JQ19-JR19)/ABS(JR19)</f>
        <v>#DIV/0!</v>
      </c>
      <c r="JM19" s="87" t="e">
        <f>(JR19-JS19)/ABS(JS19)</f>
        <v>#DIV/0!</v>
      </c>
      <c r="JN19" s="87" t="e">
        <f>(JS19-JT19)/ABS(JT19)</f>
        <v>#DIV/0!</v>
      </c>
      <c r="JO19" s="87" t="e">
        <f>(JT19-JU19)/ABS(JU19)</f>
        <v>#DIV/0!</v>
      </c>
      <c r="JP19" s="85">
        <f>IFERROR(U19/EX19,"i.a")</f>
        <v>0</v>
      </c>
      <c r="JQ19" s="85">
        <f>IFERROR(V19/EY19,"i.a")</f>
        <v>0</v>
      </c>
      <c r="JR19" s="85">
        <f>IFERROR(W19/EZ19,"i.a")</f>
        <v>0</v>
      </c>
      <c r="JS19" s="85">
        <f>IFERROR(X19/FA19,"i.a")</f>
        <v>0</v>
      </c>
      <c r="JT19" s="85">
        <f>IFERROR(Y19/FB19,"i.a")</f>
        <v>0</v>
      </c>
      <c r="JU19" s="85">
        <f>IFERROR(Z19/FC19,"i.a")</f>
        <v>0</v>
      </c>
      <c r="JV19" s="85">
        <f>IFERROR(AA19/FD19,"i.a")</f>
        <v>0</v>
      </c>
      <c r="JW19" s="85">
        <f>IFERROR(AB19/FE19,"i.a")</f>
        <v>0</v>
      </c>
      <c r="JX19" s="85">
        <f>IFERROR(AC19/FF19,"i.a")</f>
        <v>0</v>
      </c>
      <c r="JY19" s="85" t="str">
        <f>IFERROR(AD19/FG19,"i.a")</f>
        <v>i.a</v>
      </c>
      <c r="JZ19" s="85" t="str">
        <f>IFERROR(AE19/FH19,"i.a")</f>
        <v>i.a</v>
      </c>
      <c r="KA19" s="218" t="str">
        <f>IFERROR(AF19/FI19,"i.a")</f>
        <v>i.a</v>
      </c>
      <c r="KB19" s="7"/>
      <c r="KC19" s="7"/>
      <c r="KD19" s="22"/>
      <c r="KE19" s="22"/>
      <c r="KF19" s="22"/>
      <c r="KG19" s="22"/>
    </row>
    <row r="20" spans="1:293" s="11" customFormat="1" ht="16.350000000000001" customHeight="1" x14ac:dyDescent="0.25">
      <c r="A20" s="146" t="s">
        <v>427</v>
      </c>
      <c r="B20" s="167">
        <v>30515331</v>
      </c>
      <c r="C20" s="72" t="s">
        <v>59</v>
      </c>
      <c r="D20" s="72" t="s">
        <v>749</v>
      </c>
      <c r="E20" s="73">
        <v>494100</v>
      </c>
      <c r="F20" s="73"/>
      <c r="G20" s="72"/>
      <c r="H20" s="83">
        <v>45468</v>
      </c>
      <c r="I20" s="72"/>
      <c r="J20" s="72" t="s">
        <v>51</v>
      </c>
      <c r="K20" s="72" t="s">
        <v>51</v>
      </c>
      <c r="L20" s="72" t="s">
        <v>51</v>
      </c>
      <c r="M20" s="72" t="s">
        <v>51</v>
      </c>
      <c r="N20" s="168" t="e">
        <f>U20/V20-1</f>
        <v>#DIV/0!</v>
      </c>
      <c r="O20" s="168" t="e">
        <f>V20/W20-1</f>
        <v>#DIV/0!</v>
      </c>
      <c r="P20" s="168" t="e">
        <f>W20/X20-1</f>
        <v>#DIV/0!</v>
      </c>
      <c r="Q20" s="168" t="e">
        <f>X20/Y20-1</f>
        <v>#DIV/0!</v>
      </c>
      <c r="R20" s="168" t="e">
        <f>Y20/Z20-1</f>
        <v>#DIV/0!</v>
      </c>
      <c r="S20" s="233">
        <f>U20-V20</f>
        <v>0</v>
      </c>
      <c r="T20" s="233">
        <f>V20-W20</f>
        <v>0</v>
      </c>
      <c r="U20" s="79"/>
      <c r="V20" s="79"/>
      <c r="W20" s="79"/>
      <c r="X20" s="79"/>
      <c r="Y20" s="79"/>
      <c r="Z20" s="79"/>
      <c r="AA20" s="79"/>
      <c r="AB20" s="79"/>
      <c r="AC20" s="79"/>
      <c r="AD20" s="79"/>
      <c r="AE20" s="79"/>
      <c r="AF20" s="79"/>
      <c r="AG20" s="86">
        <f>(AN20-AO20)/ABS(AO20)</f>
        <v>-1</v>
      </c>
      <c r="AH20" s="86">
        <f>(AO20-AP20)/ABS(AP20)</f>
        <v>0.33135656041512235</v>
      </c>
      <c r="AI20" s="86">
        <f>(AP20-AQ20)/ABS(AQ20)</f>
        <v>-7.5837500856340306E-2</v>
      </c>
      <c r="AJ20" s="86">
        <f>(AQ20-AR20)/ABS(AR20)</f>
        <v>0.26616645704124564</v>
      </c>
      <c r="AK20" s="86">
        <f>(AR20-AS20)/ABS(AS20)</f>
        <v>0.20609928336035976</v>
      </c>
      <c r="AL20" s="233">
        <f>AO20-AP20</f>
        <v>8.9400000000000013</v>
      </c>
      <c r="AM20" s="233">
        <f>AP20-AQ20</f>
        <v>-2.2139999999999986</v>
      </c>
      <c r="AN20" s="148"/>
      <c r="AO20" s="148">
        <v>35.92</v>
      </c>
      <c r="AP20" s="148">
        <v>26.98</v>
      </c>
      <c r="AQ20" s="148">
        <v>29.193999999999999</v>
      </c>
      <c r="AR20" s="148">
        <v>23.056999999999999</v>
      </c>
      <c r="AS20" s="148">
        <v>19.117000000000001</v>
      </c>
      <c r="AT20" s="148">
        <v>18.559000000000001</v>
      </c>
      <c r="AU20" s="148">
        <v>11.747</v>
      </c>
      <c r="AV20" s="148">
        <v>21.056000000000001</v>
      </c>
      <c r="AW20" s="148">
        <v>28.138999999999999</v>
      </c>
      <c r="AX20" s="148">
        <v>26.849</v>
      </c>
      <c r="AY20" s="148">
        <v>18.739000000000001</v>
      </c>
      <c r="AZ20" s="86">
        <f>(BG20-BH20)/ABS(BH20)</f>
        <v>-1</v>
      </c>
      <c r="BA20" s="86">
        <f>(BH20-BI20)/ABS(BI20)</f>
        <v>7.265753424657535</v>
      </c>
      <c r="BB20" s="86">
        <f>(BI20-BJ20)/ABS(BJ20)</f>
        <v>-1.3435294117647059</v>
      </c>
      <c r="BC20" s="86">
        <f>(BJ20-BK20)/ABS(BK20)</f>
        <v>0.83664649956784787</v>
      </c>
      <c r="BD20" s="86">
        <f>(BK20-BL20)/ABS(BL20)</f>
        <v>1.62710027100271</v>
      </c>
      <c r="BE20" s="233">
        <f>BG20-BH20</f>
        <v>-4.5739999999999998</v>
      </c>
      <c r="BF20" s="233">
        <f>BH20-BI20</f>
        <v>5.3040000000000003</v>
      </c>
      <c r="BG20" s="148"/>
      <c r="BH20" s="148">
        <v>4.5739999999999998</v>
      </c>
      <c r="BI20" s="148">
        <v>-0.73</v>
      </c>
      <c r="BJ20" s="148">
        <v>2.125</v>
      </c>
      <c r="BK20" s="148">
        <v>1.157</v>
      </c>
      <c r="BL20" s="148">
        <v>-1.845</v>
      </c>
      <c r="BM20" s="148">
        <v>-1.1000000000000001</v>
      </c>
      <c r="BN20" s="148">
        <v>-8.6959999999999997</v>
      </c>
      <c r="BO20" s="148">
        <v>-15.585000000000001</v>
      </c>
      <c r="BP20" s="148">
        <v>-7.4020000000000001</v>
      </c>
      <c r="BQ20" s="148">
        <v>-9.5950000000000006</v>
      </c>
      <c r="BR20" s="148">
        <v>-11.56</v>
      </c>
      <c r="BS20" s="86">
        <f>(BZ20-CA20)/ABS(CA20)</f>
        <v>-1</v>
      </c>
      <c r="BT20" s="86">
        <f>(CA20-CB20)/ABS(CB20)</f>
        <v>5.4295081967213115</v>
      </c>
      <c r="BU20" s="86">
        <f>(CB20-CC20)/ABS(CC20)</f>
        <v>-1.607569721115538</v>
      </c>
      <c r="BV20" s="86">
        <f>(CC20-CD20)/ABS(CD20)</f>
        <v>1.0916666666666668</v>
      </c>
      <c r="BW20" s="86">
        <f>(CD20-CE20)/ABS(CE20)</f>
        <v>1.3394625176803396</v>
      </c>
      <c r="BX20" s="233">
        <f>BZ20-CA20</f>
        <v>-4.0529999999999999</v>
      </c>
      <c r="BY20" s="233">
        <f>CA20-CB20</f>
        <v>4.968</v>
      </c>
      <c r="BZ20" s="148"/>
      <c r="CA20" s="148">
        <v>4.0529999999999999</v>
      </c>
      <c r="CB20" s="148">
        <v>-0.91500000000000004</v>
      </c>
      <c r="CC20" s="148">
        <v>1.506</v>
      </c>
      <c r="CD20" s="148">
        <v>0.72</v>
      </c>
      <c r="CE20" s="148">
        <v>-2.121</v>
      </c>
      <c r="CF20" s="148">
        <v>-1.5069999999999999</v>
      </c>
      <c r="CG20" s="148">
        <v>-9.0150000000000006</v>
      </c>
      <c r="CH20" s="148">
        <v>-16.13</v>
      </c>
      <c r="CI20" s="148">
        <v>-7.9729999999999999</v>
      </c>
      <c r="CJ20" s="148">
        <v>-9.891</v>
      </c>
      <c r="CK20" s="148">
        <v>-12.266999999999999</v>
      </c>
      <c r="CL20" s="87">
        <f>(CS20-CT20)/ABS(CT20)</f>
        <v>-1</v>
      </c>
      <c r="CM20" s="87">
        <f>(CT20-CU20)/ABS(CU20)</f>
        <v>5.4295081967213115</v>
      </c>
      <c r="CN20" s="87">
        <f>(CU20-CV20)/ABS(CV20)</f>
        <v>-1.607569721115538</v>
      </c>
      <c r="CO20" s="87">
        <f>(CV20-CW20)/ABS(CW20)</f>
        <v>1.0916666666666668</v>
      </c>
      <c r="CP20" s="87">
        <f>(CW20-CX20)/ABS(CX20)</f>
        <v>1.3394625176803396</v>
      </c>
      <c r="CQ20" s="233">
        <f>CS20-CT20</f>
        <v>-4.0529999999999999</v>
      </c>
      <c r="CR20" s="233">
        <f>CT20-CU20</f>
        <v>4.968</v>
      </c>
      <c r="CS20" s="149"/>
      <c r="CT20" s="149">
        <v>4.0529999999999999</v>
      </c>
      <c r="CU20" s="149">
        <v>-0.91500000000000004</v>
      </c>
      <c r="CV20" s="149">
        <v>1.506</v>
      </c>
      <c r="CW20" s="149">
        <v>0.72</v>
      </c>
      <c r="CX20" s="149">
        <v>-2.121</v>
      </c>
      <c r="CY20" s="149">
        <v>-1.5069999999999999</v>
      </c>
      <c r="CZ20" s="149">
        <v>-9.0150000000000006</v>
      </c>
      <c r="DA20" s="149">
        <v>-16.13</v>
      </c>
      <c r="DB20" s="149">
        <v>-7.9729999999999999</v>
      </c>
      <c r="DC20" s="149">
        <v>-9.891</v>
      </c>
      <c r="DD20" s="149">
        <v>-12.266999999999999</v>
      </c>
      <c r="DE20" s="86">
        <f>(DL20-DM20)/ABS(DM20)</f>
        <v>-1</v>
      </c>
      <c r="DF20" s="86">
        <f>(DM20-DN20)/ABS(DN20)</f>
        <v>0.6950780312124849</v>
      </c>
      <c r="DG20" s="86">
        <f>(DN20-DO20)/ABS(DO20)</f>
        <v>-0.13576404327849406</v>
      </c>
      <c r="DH20" s="86">
        <f>(DO20-DP20)/ABS(DP20)</f>
        <v>0.2873497424155696</v>
      </c>
      <c r="DI20" s="86">
        <f>(DP20-DQ20)/ABS(DQ20)</f>
        <v>0.15925680159256797</v>
      </c>
      <c r="DJ20" s="233">
        <f>DL20-DM20</f>
        <v>-9.8840000000000003</v>
      </c>
      <c r="DK20" s="233">
        <f>DM20-DN20</f>
        <v>4.0529999999999999</v>
      </c>
      <c r="DL20" s="149"/>
      <c r="DM20" s="149">
        <v>9.8840000000000003</v>
      </c>
      <c r="DN20" s="149">
        <v>5.8310000000000004</v>
      </c>
      <c r="DO20" s="149">
        <v>6.7469999999999999</v>
      </c>
      <c r="DP20" s="149">
        <v>5.2409999999999997</v>
      </c>
      <c r="DQ20" s="149">
        <v>4.5209999999999999</v>
      </c>
      <c r="DR20" s="149">
        <v>2.9420000000000002</v>
      </c>
      <c r="DS20" s="149">
        <v>2.5489999999999999</v>
      </c>
      <c r="DT20" s="149">
        <v>3.964</v>
      </c>
      <c r="DU20" s="149">
        <v>3.8679999999999999</v>
      </c>
      <c r="DV20" s="149">
        <v>8.593</v>
      </c>
      <c r="DW20" s="149">
        <v>1.214</v>
      </c>
      <c r="DX20" s="86">
        <f>EE20/EF20-1</f>
        <v>-1</v>
      </c>
      <c r="DY20" s="86">
        <f>EF20/EG20-1</f>
        <v>0.3588595181639882</v>
      </c>
      <c r="DZ20" s="86">
        <f>EG20/EH20-1</f>
        <v>-6.7072671163666997E-2</v>
      </c>
      <c r="EA20" s="86">
        <f>EH20/EI20-1</f>
        <v>-8.6902376955981797E-3</v>
      </c>
      <c r="EB20" s="86">
        <f>EI20/EJ20-1</f>
        <v>0.37576818503482445</v>
      </c>
      <c r="EC20" s="233">
        <f>EE20-EF20</f>
        <v>-46.42</v>
      </c>
      <c r="ED20" s="233">
        <f>EF20-EG20</f>
        <v>12.259</v>
      </c>
      <c r="EE20" s="80"/>
      <c r="EF20" s="80">
        <v>46.42</v>
      </c>
      <c r="EG20" s="80">
        <v>34.161000000000001</v>
      </c>
      <c r="EH20" s="80">
        <v>36.616999999999997</v>
      </c>
      <c r="EI20" s="80">
        <v>36.938000000000002</v>
      </c>
      <c r="EJ20" s="80">
        <v>26.849</v>
      </c>
      <c r="EK20" s="80">
        <v>21.699000000000002</v>
      </c>
      <c r="EL20" s="80">
        <v>24.195</v>
      </c>
      <c r="EM20" s="80">
        <v>30.719000000000001</v>
      </c>
      <c r="EN20" s="80">
        <v>35.854999999999997</v>
      </c>
      <c r="EO20" s="80">
        <v>38.110999999999997</v>
      </c>
      <c r="EP20" s="80">
        <v>32.576000000000001</v>
      </c>
      <c r="EQ20" s="86">
        <f>EX20/EY20-1</f>
        <v>-1</v>
      </c>
      <c r="ER20" s="86">
        <f>EY20/EZ20-1</f>
        <v>5.7142857142857162E-2</v>
      </c>
      <c r="ES20" s="86">
        <f>EZ20/FA20-1</f>
        <v>6.0606060606060552E-2</v>
      </c>
      <c r="ET20" s="86">
        <f>FA20/FB20-1</f>
        <v>0.22222222222222232</v>
      </c>
      <c r="EU20" s="86">
        <f>FB20/FC20-1</f>
        <v>0</v>
      </c>
      <c r="EV20" s="233">
        <f>EX20-EY20</f>
        <v>-37</v>
      </c>
      <c r="EW20" s="233">
        <f>EY20-EZ20</f>
        <v>2</v>
      </c>
      <c r="EX20" s="92"/>
      <c r="EY20" s="92">
        <v>37</v>
      </c>
      <c r="EZ20" s="92">
        <v>35</v>
      </c>
      <c r="FA20" s="92">
        <v>33</v>
      </c>
      <c r="FB20" s="92">
        <v>27</v>
      </c>
      <c r="FC20" s="92">
        <v>27</v>
      </c>
      <c r="FD20" s="92">
        <v>27</v>
      </c>
      <c r="FE20" s="92">
        <v>29</v>
      </c>
      <c r="FF20" s="92">
        <v>45</v>
      </c>
      <c r="FG20" s="92">
        <v>49</v>
      </c>
      <c r="FH20" s="92">
        <v>53</v>
      </c>
      <c r="FI20" s="92">
        <v>43</v>
      </c>
      <c r="FJ20" s="123"/>
      <c r="FK20" s="75" t="s">
        <v>403</v>
      </c>
      <c r="FL20" s="76">
        <v>7000</v>
      </c>
      <c r="FM20" s="75" t="s">
        <v>77</v>
      </c>
      <c r="FN20" s="75" t="s">
        <v>63</v>
      </c>
      <c r="FO20" s="175">
        <f>(FT20-FU20)/ABS(FU20)</f>
        <v>-1</v>
      </c>
      <c r="FP20" s="175">
        <f>(FU20-FV20)/ABS(FV20)</f>
        <v>4.5452977472708023</v>
      </c>
      <c r="FQ20" s="175">
        <f>(FV20-FW20)/ABS(FW20)</f>
        <v>-1.5790702668733558</v>
      </c>
      <c r="FR20" s="175">
        <f>(FW20-FX20)/ABS(FX20)</f>
        <v>0.70327410744077423</v>
      </c>
      <c r="FS20" s="175">
        <f>(FX20-FY20)/ABS(FY20)</f>
        <v>1.2595173908469959</v>
      </c>
      <c r="FT20" s="87">
        <f>IFERROR(BZ20/MAX(AVERAGE(DL20:DM20),0),"Negativ EK")</f>
        <v>0</v>
      </c>
      <c r="FU20" s="87">
        <f>IFERROR(CA20/MAX(AVERAGE(DM20:DN20),0),"Negativ EK")</f>
        <v>0.51581291759465475</v>
      </c>
      <c r="FV20" s="87">
        <f>IFERROR(CB20/MAX(AVERAGE(DN20:DO20),0),"Negativ EK")</f>
        <v>-0.1454921291143266</v>
      </c>
      <c r="FW20" s="87">
        <f>IFERROR(CC20/MAX(AVERAGE(DO20:DP20),0),"Negativ EK")</f>
        <v>0.25125125125125125</v>
      </c>
      <c r="FX20" s="87">
        <f>IFERROR(CD20/MAX(AVERAGE(DP20:DQ20),0),"Negativ EK")</f>
        <v>0.14751075599262445</v>
      </c>
      <c r="FY20" s="87">
        <f>IFERROR(CE20/MAX(AVERAGE(DQ20:DR20),0),"Negativ EK")</f>
        <v>-0.56840412702666487</v>
      </c>
      <c r="FZ20" s="87">
        <f>IFERROR(CF20/MAX(AVERAGE(DR20:DS20),0),"Negativ EK")</f>
        <v>-0.54889819704971776</v>
      </c>
      <c r="GA20" s="87">
        <f>IFERROR(CG20/MAX(AVERAGE(DS20:DT20),0),"Negativ EK")</f>
        <v>-2.7683095347766007</v>
      </c>
      <c r="GB20" s="87">
        <f>IFERROR(CH20/MAX(AVERAGE(DT20:DU20),0),"Negativ EK")</f>
        <v>-4.1189989785495404</v>
      </c>
      <c r="GC20" s="87">
        <f>IFERROR(CI20/MAX(AVERAGE(DU20:DV20),0),"Negativ EK")</f>
        <v>-1.2796725784447476</v>
      </c>
      <c r="GD20" s="87">
        <f>IFERROR(CJ20/MAX(AVERAGE(DV20:DW20),0),"Negativ EK")</f>
        <v>-2.0171306209850108</v>
      </c>
      <c r="GE20" s="87">
        <f>(GJ20-GK20)/ABS(GK20)</f>
        <v>-1</v>
      </c>
      <c r="GF20" s="87">
        <f>(GK20-GL20)/ABS(GL20)</f>
        <v>6.5034995332697649</v>
      </c>
      <c r="GG20" s="87">
        <f>(GL20-GM20)/ABS(GM20)</f>
        <v>-1.3570079104008723</v>
      </c>
      <c r="GH20" s="87">
        <f>(GM20-GN20)/ABS(GN20)</f>
        <v>0.59274244127434317</v>
      </c>
      <c r="GI20" s="87">
        <f>(GN20-GO20)/ABS(GO20)</f>
        <v>1.4772832074974456</v>
      </c>
      <c r="GJ20" s="87">
        <f>IFERROR(BG20/AVERAGE(EE20:EF20),"i.a")</f>
        <v>0</v>
      </c>
      <c r="GK20" s="87">
        <f>IFERROR(BH20/AVERAGE(EF20:EG20),"i.a")</f>
        <v>0.11352552090443156</v>
      </c>
      <c r="GL20" s="87">
        <f>IFERROR(BI20/AVERAGE(EG20:EH20),"i.a")</f>
        <v>-2.0627878719376078E-2</v>
      </c>
      <c r="GM20" s="87">
        <f>IFERROR(BJ20/AVERAGE(EH20:EI20),"i.a")</f>
        <v>5.7779892597376106E-2</v>
      </c>
      <c r="GN20" s="87">
        <f>IFERROR(BK20/AVERAGE(EI20:EJ20),"i.a")</f>
        <v>3.6276984338501572E-2</v>
      </c>
      <c r="GO20" s="87">
        <f>IFERROR(BL20/AVERAGE(EJ20:EK20),"i.a")</f>
        <v>-7.600725055615061E-2</v>
      </c>
      <c r="GP20" s="87">
        <f>IFERROR(BM20/AVERAGE(EK20:EL20),"i.a")</f>
        <v>-4.7936549440013944E-2</v>
      </c>
      <c r="GQ20" s="87">
        <f>IFERROR(BN20/AVERAGE(EL20:EM20),"i.a")</f>
        <v>-0.31671340641730705</v>
      </c>
      <c r="GR20" s="87">
        <f>IFERROR(BO20/AVERAGE(EM20:EN20),"i.a")</f>
        <v>-0.46820079911076401</v>
      </c>
      <c r="GS20" s="87">
        <f>IFERROR(BP20/AVERAGE(EN20:EO20),"i.a")</f>
        <v>-0.20014601303301519</v>
      </c>
      <c r="GT20" s="87">
        <f>IFERROR(BQ20/AVERAGE(EO20:EP20),"i.a")</f>
        <v>-0.27147848967985627</v>
      </c>
      <c r="GU20" s="217" t="e">
        <f>(GZ20-HA20)/ABS(HA20)</f>
        <v>#VALUE!</v>
      </c>
      <c r="GV20" s="87">
        <f>(HA20-HB20)/ABS(HB20)</f>
        <v>0.24742698458099316</v>
      </c>
      <c r="GW20" s="87">
        <f>(HB20-HC20)/ABS(HC20)</f>
        <v>-7.3629928067931949E-2</v>
      </c>
      <c r="GX20" s="87">
        <f>(HC20-HD20)/ABS(HD20)</f>
        <v>0.2986351909043975</v>
      </c>
      <c r="GY20" s="87">
        <f>(HD20-HE20)/ABS(HE20)</f>
        <v>-0.15737490210734598</v>
      </c>
      <c r="GZ20" s="87" t="str">
        <f>IFERROR(DL20/EE20,"i.a.")</f>
        <v>i.a.</v>
      </c>
      <c r="HA20" s="87">
        <f>IFERROR(DM20/EF20,"i.a.")</f>
        <v>0.21292546316243</v>
      </c>
      <c r="HB20" s="87">
        <f>IFERROR(DN20/EG20,"i.a.")</f>
        <v>0.17069172448113346</v>
      </c>
      <c r="HC20" s="87">
        <f>IFERROR(DO20/EH20,"i.a.")</f>
        <v>0.18425867766338042</v>
      </c>
      <c r="HD20" s="87">
        <f>IFERROR(DP20/EI20,"i.a.")</f>
        <v>0.14188640424495097</v>
      </c>
      <c r="HE20" s="87">
        <f>IFERROR(DQ20/EJ20,"i.a.")</f>
        <v>0.16838615963350589</v>
      </c>
      <c r="HF20" s="87">
        <f>IFERROR(DR20/EK20,"i.a.")</f>
        <v>0.13558228489792157</v>
      </c>
      <c r="HG20" s="87">
        <f>IFERROR(DS20/EL20,"i.a.")</f>
        <v>0.1053523455259351</v>
      </c>
      <c r="HH20" s="87">
        <f>IFERROR(DT20/EM20,"i.a.")</f>
        <v>0.12904065887561444</v>
      </c>
      <c r="HI20" s="87">
        <f>IFERROR(DU20/EN20,"i.a.")</f>
        <v>0.10787895690977549</v>
      </c>
      <c r="HJ20" s="87">
        <f>IFERROR(DV20/EO20,"i.a.")</f>
        <v>0.22547296056256724</v>
      </c>
      <c r="HK20" s="87">
        <f>IFERROR(DW20/EP20,"i.a.")</f>
        <v>3.7266699410609033E-2</v>
      </c>
      <c r="HL20" s="217" t="e">
        <f>(HQ20-HR20)/ABS(HR20)</f>
        <v>#VALUE!</v>
      </c>
      <c r="HM20" s="87" t="e">
        <f>(HR20-HS20)/ABS(HS20)</f>
        <v>#VALUE!</v>
      </c>
      <c r="HN20" s="87" t="e">
        <f>(HS20-HT20)/ABS(HT20)</f>
        <v>#VALUE!</v>
      </c>
      <c r="HO20" s="87" t="e">
        <f>(HT20-HU20)/ABS(HU20)</f>
        <v>#VALUE!</v>
      </c>
      <c r="HP20" s="87" t="e">
        <f>(HU20-HV20)/ABS(HV20)</f>
        <v>#VALUE!</v>
      </c>
      <c r="HQ20" s="87" t="str">
        <f>IFERROR(BG20/U20,"i.a")</f>
        <v>i.a</v>
      </c>
      <c r="HR20" s="87" t="str">
        <f>IFERROR(BH20/V20,"i.a")</f>
        <v>i.a</v>
      </c>
      <c r="HS20" s="87" t="str">
        <f>IFERROR(BI20/W20,"i.a")</f>
        <v>i.a</v>
      </c>
      <c r="HT20" s="87" t="str">
        <f>IFERROR(BJ20/X20,"i.a")</f>
        <v>i.a</v>
      </c>
      <c r="HU20" s="87" t="str">
        <f>IFERROR(BK20/Y20,"i.a")</f>
        <v>i.a</v>
      </c>
      <c r="HV20" s="87" t="str">
        <f>IFERROR(BL20/Z20,"i.a")</f>
        <v>i.a</v>
      </c>
      <c r="HW20" s="87" t="str">
        <f>IFERROR(BM20/AA20,"i.a")</f>
        <v>i.a</v>
      </c>
      <c r="HX20" s="87" t="str">
        <f>IFERROR(BN20/AB20,"i.a")</f>
        <v>i.a</v>
      </c>
      <c r="HY20" s="87" t="str">
        <f>IFERROR(BO20/AC20,"i.a")</f>
        <v>i.a</v>
      </c>
      <c r="HZ20" s="87" t="str">
        <f>IFERROR(BP20/AD20,"i.a")</f>
        <v>i.a</v>
      </c>
      <c r="IA20" s="87" t="str">
        <f>IFERROR(BQ20/AE20,"i.a")</f>
        <v>i.a</v>
      </c>
      <c r="IB20" s="87" t="str">
        <f>IFERROR(BR20/AF20,"i.a")</f>
        <v>i.a</v>
      </c>
      <c r="IC20" s="87" t="e">
        <f>(IH20-II20)/ABS(II20)</f>
        <v>#VALUE!</v>
      </c>
      <c r="ID20" s="87" t="e">
        <f>(II20-IJ20)/ABS(IJ20)</f>
        <v>#VALUE!</v>
      </c>
      <c r="IE20" s="87" t="e">
        <f>(IJ20-IK20)/ABS(IK20)</f>
        <v>#VALUE!</v>
      </c>
      <c r="IF20" s="87" t="e">
        <f>(IK20-IL20)/ABS(IL20)</f>
        <v>#VALUE!</v>
      </c>
      <c r="IG20" s="87" t="e">
        <f>(IL20-IM20)/ABS(IM20)</f>
        <v>#VALUE!</v>
      </c>
      <c r="IH20" s="87" t="str">
        <f>IFERROR(BZ20/U20,"i.a")</f>
        <v>i.a</v>
      </c>
      <c r="II20" s="87" t="str">
        <f>IFERROR(CA20/V20,"i.a")</f>
        <v>i.a</v>
      </c>
      <c r="IJ20" s="87" t="str">
        <f>IFERROR(CB20/W20,"i.a")</f>
        <v>i.a</v>
      </c>
      <c r="IK20" s="87" t="str">
        <f>IFERROR(CC20/X20,"i.a")</f>
        <v>i.a</v>
      </c>
      <c r="IL20" s="87" t="str">
        <f>IFERROR(CD20/Y20,"i.a")</f>
        <v>i.a</v>
      </c>
      <c r="IM20" s="87" t="str">
        <f>IFERROR(CE20/Z20,"i.a")</f>
        <v>i.a</v>
      </c>
      <c r="IN20" s="87" t="str">
        <f>IFERROR(CF20/AA20,"i.a")</f>
        <v>i.a</v>
      </c>
      <c r="IO20" s="87" t="str">
        <f>IFERROR(CG20/AB20,"i.a")</f>
        <v>i.a</v>
      </c>
      <c r="IP20" s="87" t="str">
        <f>IFERROR(CH20/AC20,"i.a")</f>
        <v>i.a</v>
      </c>
      <c r="IQ20" s="87" t="str">
        <f>IFERROR(CI20/AD20,"i.a")</f>
        <v>i.a</v>
      </c>
      <c r="IR20" s="87" t="str">
        <f>IFERROR(CJ20/AE20,"i.a")</f>
        <v>i.a</v>
      </c>
      <c r="IS20" s="87" t="str">
        <f>IFERROR(CK20/AF20,"i.a")</f>
        <v>i.a</v>
      </c>
      <c r="IT20" s="87" t="e">
        <f>(IY20-IZ20)/ABS(IZ20)</f>
        <v>#VALUE!</v>
      </c>
      <c r="IU20" s="87">
        <f>(IZ20-JA20)/ABS(JA20)</f>
        <v>5.1900753212228619</v>
      </c>
      <c r="IV20" s="87">
        <f>(JA20-JB20)/ABS(JB20)</f>
        <v>-1.5728514513375071</v>
      </c>
      <c r="IW20" s="87">
        <f>(JB20-JC20)/ABS(JC20)</f>
        <v>0.71136363636363642</v>
      </c>
      <c r="IX20" s="87">
        <f>(JC20-JD20)/ABS(JD20)</f>
        <v>1.3394625176803394</v>
      </c>
      <c r="IY20" s="88" t="str">
        <f>IFERROR(BZ20/EX20,"i.a.")</f>
        <v>i.a.</v>
      </c>
      <c r="IZ20" s="88">
        <f>IFERROR(CA20/EY20,"i.a.")</f>
        <v>0.10954054054054053</v>
      </c>
      <c r="JA20" s="88">
        <f>IFERROR(CB20/EZ20,"i.a.")</f>
        <v>-2.6142857142857145E-2</v>
      </c>
      <c r="JB20" s="88">
        <f>IFERROR(CC20/FA20,"i.a.")</f>
        <v>4.5636363636363635E-2</v>
      </c>
      <c r="JC20" s="88">
        <f>IFERROR(CD20/FB20,"i.a.")</f>
        <v>2.6666666666666665E-2</v>
      </c>
      <c r="JD20" s="88">
        <f>IFERROR(CE20/FC20,"i.a.")</f>
        <v>-7.8555555555555559E-2</v>
      </c>
      <c r="JE20" s="88">
        <f>IFERROR(CF20/FD20,"i.a.")</f>
        <v>-5.581481481481481E-2</v>
      </c>
      <c r="JF20" s="88">
        <f>IFERROR(CG20/FE20,"i.a.")</f>
        <v>-0.31086206896551727</v>
      </c>
      <c r="JG20" s="88">
        <f>IFERROR(CH20/FF20,"i.a.")</f>
        <v>-0.3584444444444444</v>
      </c>
      <c r="JH20" s="88">
        <f>IFERROR(CI20/FG20,"i.a.")</f>
        <v>-0.1627142857142857</v>
      </c>
      <c r="JI20" s="88">
        <f>IFERROR(CJ20/FH20,"i.a.")</f>
        <v>-0.18662264150943397</v>
      </c>
      <c r="JJ20" s="88">
        <f>IFERROR(CK20/FI20,"i.a.")</f>
        <v>-0.28527906976744183</v>
      </c>
      <c r="JK20" s="87" t="e">
        <f>(JP20-JQ20)/ABS(JQ20)</f>
        <v>#VALUE!</v>
      </c>
      <c r="JL20" s="87" t="e">
        <f>(JQ20-JR20)/ABS(JR20)</f>
        <v>#DIV/0!</v>
      </c>
      <c r="JM20" s="87" t="e">
        <f>(JR20-JS20)/ABS(JS20)</f>
        <v>#DIV/0!</v>
      </c>
      <c r="JN20" s="87" t="e">
        <f>(JS20-JT20)/ABS(JT20)</f>
        <v>#DIV/0!</v>
      </c>
      <c r="JO20" s="87" t="e">
        <f>(JT20-JU20)/ABS(JU20)</f>
        <v>#DIV/0!</v>
      </c>
      <c r="JP20" s="85" t="str">
        <f>IFERROR(U20/EX20,"i.a")</f>
        <v>i.a</v>
      </c>
      <c r="JQ20" s="85">
        <f>IFERROR(V20/EY20,"i.a")</f>
        <v>0</v>
      </c>
      <c r="JR20" s="85">
        <f>IFERROR(W20/EZ20,"i.a")</f>
        <v>0</v>
      </c>
      <c r="JS20" s="85">
        <f>IFERROR(X20/FA20,"i.a")</f>
        <v>0</v>
      </c>
      <c r="JT20" s="85">
        <f>IFERROR(Y20/FB20,"i.a")</f>
        <v>0</v>
      </c>
      <c r="JU20" s="85">
        <f>IFERROR(Z20/FC20,"i.a")</f>
        <v>0</v>
      </c>
      <c r="JV20" s="85">
        <f>IFERROR(AA20/FD20,"i.a")</f>
        <v>0</v>
      </c>
      <c r="JW20" s="85">
        <f>IFERROR(AB20/FE20,"i.a")</f>
        <v>0</v>
      </c>
      <c r="JX20" s="85">
        <f>IFERROR(AC20/FF20,"i.a")</f>
        <v>0</v>
      </c>
      <c r="JY20" s="85">
        <f>IFERROR(AD20/FG20,"i.a")</f>
        <v>0</v>
      </c>
      <c r="JZ20" s="85">
        <f>IFERROR(AE20/FH20,"i.a")</f>
        <v>0</v>
      </c>
      <c r="KA20" s="218">
        <f>IFERROR(AF20/FI20,"i.a")</f>
        <v>0</v>
      </c>
      <c r="KB20" s="7"/>
      <c r="KC20" s="7"/>
      <c r="KD20" s="22"/>
      <c r="KE20" s="22"/>
      <c r="KF20" s="22"/>
      <c r="KG20" s="22"/>
    </row>
    <row r="21" spans="1:293" s="11" customFormat="1" ht="16.350000000000001" customHeight="1" x14ac:dyDescent="0.25">
      <c r="A21" s="104" t="s">
        <v>78</v>
      </c>
      <c r="B21" s="167">
        <v>20389443</v>
      </c>
      <c r="C21" s="72" t="s">
        <v>59</v>
      </c>
      <c r="D21" s="72" t="s">
        <v>749</v>
      </c>
      <c r="E21" s="73">
        <v>494100</v>
      </c>
      <c r="F21" s="73"/>
      <c r="G21" s="72"/>
      <c r="H21" s="77">
        <v>45462</v>
      </c>
      <c r="I21" s="72"/>
      <c r="J21" s="72" t="s">
        <v>51</v>
      </c>
      <c r="K21" s="72" t="s">
        <v>51</v>
      </c>
      <c r="L21" s="72" t="s">
        <v>51</v>
      </c>
      <c r="M21" s="72" t="s">
        <v>51</v>
      </c>
      <c r="N21" s="168" t="e">
        <f>U21/V21-1</f>
        <v>#DIV/0!</v>
      </c>
      <c r="O21" s="168" t="e">
        <f>V21/W21-1</f>
        <v>#DIV/0!</v>
      </c>
      <c r="P21" s="168" t="e">
        <f>W21/X21-1</f>
        <v>#DIV/0!</v>
      </c>
      <c r="Q21" s="168" t="e">
        <f>X21/Y21-1</f>
        <v>#DIV/0!</v>
      </c>
      <c r="R21" s="168" t="e">
        <f>Y21/Z21-1</f>
        <v>#DIV/0!</v>
      </c>
      <c r="S21" s="233">
        <f>U21-V21</f>
        <v>0</v>
      </c>
      <c r="T21" s="233">
        <f>V21-W21</f>
        <v>0</v>
      </c>
      <c r="U21" s="79"/>
      <c r="V21" s="79"/>
      <c r="W21" s="79"/>
      <c r="X21" s="79"/>
      <c r="Y21" s="79"/>
      <c r="Z21" s="79"/>
      <c r="AA21" s="79"/>
      <c r="AB21" s="79"/>
      <c r="AC21" s="79"/>
      <c r="AD21" s="79"/>
      <c r="AE21" s="79"/>
      <c r="AF21" s="79"/>
      <c r="AG21" s="86">
        <f>(AN21-AO21)/ABS(AO21)</f>
        <v>-1</v>
      </c>
      <c r="AH21" s="86">
        <f>(AO21-AP21)/ABS(AP21)</f>
        <v>-1.461505534152764E-2</v>
      </c>
      <c r="AI21" s="86">
        <f>(AP21-AQ21)/ABS(AQ21)</f>
        <v>0.10476821013092656</v>
      </c>
      <c r="AJ21" s="86">
        <f>(AQ21-AR21)/ABS(AR21)</f>
        <v>0.16981996933630475</v>
      </c>
      <c r="AK21" s="86">
        <f>(AR21-AS21)/ABS(AS21)</f>
        <v>5.1942869494371782E-2</v>
      </c>
      <c r="AL21" s="233">
        <f>AO21-AP21</f>
        <v>-1.1950000000000074</v>
      </c>
      <c r="AM21" s="233">
        <f>AP21-AQ21</f>
        <v>7.7540000000000049</v>
      </c>
      <c r="AN21" s="148"/>
      <c r="AO21" s="148">
        <v>80.569999999999993</v>
      </c>
      <c r="AP21" s="148">
        <v>81.765000000000001</v>
      </c>
      <c r="AQ21" s="148">
        <v>74.010999999999996</v>
      </c>
      <c r="AR21" s="148">
        <v>63.267000000000003</v>
      </c>
      <c r="AS21" s="148">
        <v>60.143000000000001</v>
      </c>
      <c r="AT21" s="148">
        <v>61.848999999999997</v>
      </c>
      <c r="AU21" s="148">
        <v>46.966999999999999</v>
      </c>
      <c r="AV21" s="148">
        <v>48.576999999999998</v>
      </c>
      <c r="AW21" s="148">
        <v>43.609000000000002</v>
      </c>
      <c r="AX21" s="148">
        <v>36.896999999999998</v>
      </c>
      <c r="AY21" s="148">
        <v>33.015000000000001</v>
      </c>
      <c r="AZ21" s="86">
        <f>(BG21-BH21)/ABS(BH21)</f>
        <v>-1</v>
      </c>
      <c r="BA21" s="86">
        <f>(BH21-BI21)/ABS(BI21)</f>
        <v>-0.55275207014125671</v>
      </c>
      <c r="BB21" s="86">
        <f>(BI21-BJ21)/ABS(BJ21)</f>
        <v>0.29477800201816357</v>
      </c>
      <c r="BC21" s="86">
        <f>(BJ21-BK21)/ABS(BK21)</f>
        <v>0.42078853046594977</v>
      </c>
      <c r="BD21" s="86">
        <f>(BK21-BL21)/ABS(BL21)</f>
        <v>3.5812807881773399</v>
      </c>
      <c r="BE21" s="233">
        <f>BG21-BH21</f>
        <v>-4.5910000000000002</v>
      </c>
      <c r="BF21" s="233">
        <f>BH21-BI21</f>
        <v>-5.6740000000000004</v>
      </c>
      <c r="BG21" s="148"/>
      <c r="BH21" s="148">
        <v>4.5910000000000002</v>
      </c>
      <c r="BI21" s="148">
        <v>10.265000000000001</v>
      </c>
      <c r="BJ21" s="148">
        <v>7.9279999999999999</v>
      </c>
      <c r="BK21" s="148">
        <v>5.58</v>
      </c>
      <c r="BL21" s="148">
        <v>1.218</v>
      </c>
      <c r="BM21" s="148">
        <v>3.4590000000000001</v>
      </c>
      <c r="BN21" s="148">
        <v>1.1080000000000001</v>
      </c>
      <c r="BO21" s="148">
        <v>4.32</v>
      </c>
      <c r="BP21" s="148">
        <v>4.8010000000000002</v>
      </c>
      <c r="BQ21" s="148">
        <v>4.968</v>
      </c>
      <c r="BR21" s="148">
        <v>8.6649999999999991</v>
      </c>
      <c r="BS21" s="86">
        <f>(BZ21-CA21)/ABS(CA21)</f>
        <v>-1</v>
      </c>
      <c r="BT21" s="86">
        <f>(CA21-CB21)/ABS(CB21)</f>
        <v>-0.22934659338742036</v>
      </c>
      <c r="BU21" s="86">
        <f>(CB21-CC21)/ABS(CC21)</f>
        <v>0.36529299666507836</v>
      </c>
      <c r="BV21" s="86">
        <f>(CC21-CD21)/ABS(CD21)</f>
        <v>0.51252026661862737</v>
      </c>
      <c r="BW21" s="86">
        <f>(CD21-CE21)/ABS(CE21)</f>
        <v>3.4947368421052629</v>
      </c>
      <c r="BX21" s="233">
        <f>BZ21-CA21</f>
        <v>-8.8339999999999996</v>
      </c>
      <c r="BY21" s="233">
        <f>CA21-CB21</f>
        <v>-2.6289999999999996</v>
      </c>
      <c r="BZ21" s="148"/>
      <c r="CA21" s="148">
        <v>8.8339999999999996</v>
      </c>
      <c r="CB21" s="148">
        <v>11.462999999999999</v>
      </c>
      <c r="CC21" s="148">
        <v>8.3960000000000008</v>
      </c>
      <c r="CD21" s="148">
        <v>5.5510000000000002</v>
      </c>
      <c r="CE21" s="148">
        <v>1.2350000000000001</v>
      </c>
      <c r="CF21" s="148">
        <v>2.8769999999999998</v>
      </c>
      <c r="CG21" s="148">
        <v>0.40100000000000002</v>
      </c>
      <c r="CH21" s="148">
        <v>3.52</v>
      </c>
      <c r="CI21" s="148">
        <v>3.8210000000000002</v>
      </c>
      <c r="CJ21" s="148">
        <v>4.4000000000000004</v>
      </c>
      <c r="CK21" s="148">
        <v>8.1969999999999992</v>
      </c>
      <c r="CL21" s="87">
        <f>(CS21-CT21)/ABS(CT21)</f>
        <v>-1</v>
      </c>
      <c r="CM21" s="87">
        <f>(CT21-CU21)/ABS(CU21)</f>
        <v>-0.17493933377454227</v>
      </c>
      <c r="CN21" s="87">
        <f>(CU21-CV21)/ABS(CV21)</f>
        <v>0.37218102013016502</v>
      </c>
      <c r="CO21" s="87">
        <f>(CV21-CW21)/ABS(CW21)</f>
        <v>0.52586605080831406</v>
      </c>
      <c r="CP21" s="87">
        <f>(CW21-CX21)/ABS(CX21)</f>
        <v>2.7619461337966986</v>
      </c>
      <c r="CQ21" s="233">
        <f>CS21-CT21</f>
        <v>-7.48</v>
      </c>
      <c r="CR21" s="233">
        <f>CT21-CU21</f>
        <v>-1.5860000000000003</v>
      </c>
      <c r="CS21" s="149"/>
      <c r="CT21" s="149">
        <v>7.48</v>
      </c>
      <c r="CU21" s="149">
        <v>9.0660000000000007</v>
      </c>
      <c r="CV21" s="149">
        <v>6.6070000000000002</v>
      </c>
      <c r="CW21" s="149">
        <v>4.33</v>
      </c>
      <c r="CX21" s="149">
        <v>1.151</v>
      </c>
      <c r="CY21" s="149">
        <v>2.1509999999999998</v>
      </c>
      <c r="CZ21" s="149">
        <v>0.315</v>
      </c>
      <c r="DA21" s="149">
        <v>2.7360000000000002</v>
      </c>
      <c r="DB21" s="149">
        <v>2.9670000000000001</v>
      </c>
      <c r="DC21" s="149">
        <v>3.3050000000000002</v>
      </c>
      <c r="DD21" s="149">
        <v>6.3079999999999998</v>
      </c>
      <c r="DE21" s="86">
        <f>(DL21-DM21)/ABS(DM21)</f>
        <v>-1</v>
      </c>
      <c r="DF21" s="86">
        <f>(DM21-DN21)/ABS(DN21)</f>
        <v>6.2629596716177918E-2</v>
      </c>
      <c r="DG21" s="86">
        <f>(DN21-DO21)/ABS(DO21)</f>
        <v>0.27294764059469945</v>
      </c>
      <c r="DH21" s="86">
        <f>(DO21-DP21)/ABS(DP21)</f>
        <v>0.16330367213936584</v>
      </c>
      <c r="DI21" s="86">
        <f>(DP21-DQ21)/ABS(DQ21)</f>
        <v>0.31579815303430081</v>
      </c>
      <c r="DJ21" s="233">
        <f>DL21-DM21</f>
        <v>-25.111000000000001</v>
      </c>
      <c r="DK21" s="233">
        <f>DM21-DN21</f>
        <v>1.4800000000000004</v>
      </c>
      <c r="DL21" s="149"/>
      <c r="DM21" s="149">
        <v>25.111000000000001</v>
      </c>
      <c r="DN21" s="149">
        <v>23.631</v>
      </c>
      <c r="DO21" s="149">
        <v>18.564</v>
      </c>
      <c r="DP21" s="149">
        <v>15.958</v>
      </c>
      <c r="DQ21" s="149">
        <v>12.128</v>
      </c>
      <c r="DR21" s="149">
        <v>13.977</v>
      </c>
      <c r="DS21" s="149">
        <v>11.824999999999999</v>
      </c>
      <c r="DT21" s="149">
        <v>13.231</v>
      </c>
      <c r="DU21" s="149">
        <v>10.494999999999999</v>
      </c>
      <c r="DV21" s="149">
        <v>8.5280000000000005</v>
      </c>
      <c r="DW21" s="149">
        <v>7.2229999999999999</v>
      </c>
      <c r="DX21" s="86">
        <f>EE21/EF21-1</f>
        <v>-1</v>
      </c>
      <c r="DY21" s="86">
        <f>EF21/EG21-1</f>
        <v>-3.6409634276245662E-2</v>
      </c>
      <c r="DZ21" s="86">
        <f>EG21/EH21-1</f>
        <v>0.17725333101105978</v>
      </c>
      <c r="EA21" s="86">
        <f>EH21/EI21-1</f>
        <v>0.22836481889561622</v>
      </c>
      <c r="EB21" s="86">
        <f>EI21/EJ21-1</f>
        <v>-2.227753838430313E-2</v>
      </c>
      <c r="EC21" s="233">
        <f>EE21-EF21</f>
        <v>-65.131</v>
      </c>
      <c r="ED21" s="233">
        <f>EF21-EG21</f>
        <v>-2.4609999999999985</v>
      </c>
      <c r="EE21" s="80"/>
      <c r="EF21" s="80">
        <v>65.131</v>
      </c>
      <c r="EG21" s="80">
        <v>67.591999999999999</v>
      </c>
      <c r="EH21" s="80">
        <v>57.414999999999999</v>
      </c>
      <c r="EI21" s="80">
        <v>46.741</v>
      </c>
      <c r="EJ21" s="80">
        <v>47.805999999999997</v>
      </c>
      <c r="EK21" s="80">
        <v>50.707999999999998</v>
      </c>
      <c r="EL21" s="80">
        <v>51.917999999999999</v>
      </c>
      <c r="EM21" s="80">
        <v>57.521999999999998</v>
      </c>
      <c r="EN21" s="80">
        <v>52.268999999999998</v>
      </c>
      <c r="EO21" s="80">
        <v>34.103000000000002</v>
      </c>
      <c r="EP21" s="80">
        <v>28.567</v>
      </c>
      <c r="EQ21" s="86">
        <f>EX21/EY21-1</f>
        <v>-1</v>
      </c>
      <c r="ER21" s="86">
        <f>EY21/EZ21-1</f>
        <v>0</v>
      </c>
      <c r="ES21" s="86">
        <f>EZ21/FA21-1</f>
        <v>8.3969465648854991E-2</v>
      </c>
      <c r="ET21" s="86">
        <f>FA21/FB21-1</f>
        <v>3.1496062992125928E-2</v>
      </c>
      <c r="EU21" s="86">
        <f>FB21/FC21-1</f>
        <v>0</v>
      </c>
      <c r="EV21" s="233">
        <f>EX21-EY21</f>
        <v>-142</v>
      </c>
      <c r="EW21" s="233">
        <f>EY21-EZ21</f>
        <v>0</v>
      </c>
      <c r="EX21" s="92"/>
      <c r="EY21" s="92">
        <v>142</v>
      </c>
      <c r="EZ21" s="92">
        <v>142</v>
      </c>
      <c r="FA21" s="92">
        <v>131</v>
      </c>
      <c r="FB21" s="92">
        <v>127</v>
      </c>
      <c r="FC21" s="92">
        <v>127</v>
      </c>
      <c r="FD21" s="92">
        <v>125</v>
      </c>
      <c r="FE21" s="92">
        <v>114</v>
      </c>
      <c r="FF21" s="92">
        <v>112</v>
      </c>
      <c r="FG21" s="92">
        <v>102</v>
      </c>
      <c r="FH21" s="92">
        <v>0</v>
      </c>
      <c r="FI21" s="92">
        <v>0</v>
      </c>
      <c r="FJ21" s="75"/>
      <c r="FK21" s="75" t="s">
        <v>387</v>
      </c>
      <c r="FL21" s="76">
        <v>8940</v>
      </c>
      <c r="FM21" s="123" t="s">
        <v>168</v>
      </c>
      <c r="FN21" s="123" t="s">
        <v>53</v>
      </c>
      <c r="FO21" s="175">
        <f>(FT21-FU21)/ABS(FU21)</f>
        <v>-1</v>
      </c>
      <c r="FP21" s="175">
        <f>(FU21-FV21)/ABS(FV21)</f>
        <v>-0.33286035673509912</v>
      </c>
      <c r="FQ21" s="175">
        <f>(FV21-FW21)/ABS(FW21)</f>
        <v>0.11701966656883113</v>
      </c>
      <c r="FR21" s="175">
        <f>(FW21-FX21)/ABS(FX21)</f>
        <v>0.23053832942039179</v>
      </c>
      <c r="FS21" s="175">
        <f>(FX21-FY21)/ABS(FY21)</f>
        <v>3.1777079421476149</v>
      </c>
      <c r="FT21" s="87">
        <f>IFERROR(BZ21/MAX(AVERAGE(DL21:DM21),0),"Negativ EK")</f>
        <v>0</v>
      </c>
      <c r="FU21" s="87">
        <f>IFERROR(CA21/MAX(AVERAGE(DM21:DN21),0),"Negativ EK")</f>
        <v>0.36247999671740999</v>
      </c>
      <c r="FV21" s="87">
        <f>IFERROR(CB21/MAX(AVERAGE(DN21:DO21),0),"Negativ EK")</f>
        <v>0.54333451830785628</v>
      </c>
      <c r="FW21" s="87">
        <f>IFERROR(CC21/MAX(AVERAGE(DO21:DP21),0),"Negativ EK")</f>
        <v>0.48641446034412844</v>
      </c>
      <c r="FX21" s="87">
        <f>IFERROR(CD21/MAX(AVERAGE(DP21:DQ21),0),"Negativ EK")</f>
        <v>0.39528590756960769</v>
      </c>
      <c r="FY21" s="87">
        <f>IFERROR(CE21/MAX(AVERAGE(DQ21:DR21),0),"Negativ EK")</f>
        <v>9.4617889293238847E-2</v>
      </c>
      <c r="FZ21" s="87">
        <f>IFERROR(CF21/MAX(AVERAGE(DR21:DS21),0),"Negativ EK")</f>
        <v>0.22300596852957133</v>
      </c>
      <c r="GA21" s="87">
        <f>IFERROR(CG21/MAX(AVERAGE(DS21:DT21),0),"Negativ EK")</f>
        <v>3.2008301404853133E-2</v>
      </c>
      <c r="GB21" s="87">
        <f>IFERROR(CH21/MAX(AVERAGE(DT21:DU21),0),"Negativ EK")</f>
        <v>0.29672089690634745</v>
      </c>
      <c r="GC21" s="87">
        <f>IFERROR(CI21/MAX(AVERAGE(DU21:DV21),0),"Negativ EK")</f>
        <v>0.40172422856542084</v>
      </c>
      <c r="GD21" s="87">
        <f>IFERROR(CJ21/MAX(AVERAGE(DV21:DW21),0),"Negativ EK")</f>
        <v>0.55869468605167927</v>
      </c>
      <c r="GE21" s="87">
        <f>(GJ21-GK21)/ABS(GK21)</f>
        <v>-1</v>
      </c>
      <c r="GF21" s="87">
        <f>(GK21-GL21)/ABS(GL21)</f>
        <v>-0.57875332860278983</v>
      </c>
      <c r="GG21" s="87">
        <f>(GL21-GM21)/ABS(GM21)</f>
        <v>7.8810767222666236E-2</v>
      </c>
      <c r="GH21" s="87">
        <f>(GM21-GN21)/ABS(GN21)</f>
        <v>0.28971248118172888</v>
      </c>
      <c r="GI21" s="87">
        <f>(GN21-GO21)/ABS(GO21)</f>
        <v>3.7735020208626655</v>
      </c>
      <c r="GJ21" s="87">
        <f>IFERROR(BG21/AVERAGE(EE21:EF21),"i.a")</f>
        <v>0</v>
      </c>
      <c r="GK21" s="87">
        <f>IFERROR(BH21/AVERAGE(EF21:EG21),"i.a")</f>
        <v>6.9181679136246163E-2</v>
      </c>
      <c r="GL21" s="87">
        <f>IFERROR(BI21/AVERAGE(EG21:EH21),"i.a")</f>
        <v>0.1642308030750278</v>
      </c>
      <c r="GM21" s="87">
        <f>IFERROR(BJ21/AVERAGE(EH21:EI21),"i.a")</f>
        <v>0.15223318867852068</v>
      </c>
      <c r="GN21" s="87">
        <f>IFERROR(BK21/AVERAGE(EI21:EJ21),"i.a")</f>
        <v>0.11803653209514844</v>
      </c>
      <c r="GO21" s="87">
        <f>IFERROR(BL21/AVERAGE(EJ21:EK21),"i.a")</f>
        <v>2.4727449905597176E-2</v>
      </c>
      <c r="GP21" s="87">
        <f>IFERROR(BM21/AVERAGE(EK21:EL21),"i.a")</f>
        <v>6.7409818174731545E-2</v>
      </c>
      <c r="GQ21" s="87">
        <f>IFERROR(BN21/AVERAGE(EL21:EM21),"i.a")</f>
        <v>2.0248538011695908E-2</v>
      </c>
      <c r="GR21" s="87">
        <f>IFERROR(BO21/AVERAGE(EM21:EN21),"i.a")</f>
        <v>7.8694974997950654E-2</v>
      </c>
      <c r="GS21" s="87">
        <f>IFERROR(BP21/AVERAGE(EN21:EO21),"i.a")</f>
        <v>0.11117028666697541</v>
      </c>
      <c r="GT21" s="87">
        <f>IFERROR(BQ21/AVERAGE(EO21:EP21),"i.a")</f>
        <v>0.1585447582575395</v>
      </c>
      <c r="GU21" s="217" t="e">
        <f>(GZ21-HA21)/ABS(HA21)</f>
        <v>#VALUE!</v>
      </c>
      <c r="GV21" s="87">
        <f>(HA21-HB21)/ABS(HB21)</f>
        <v>0.10278146660177016</v>
      </c>
      <c r="GW21" s="87">
        <f>(HB21-HC21)/ABS(HC21)</f>
        <v>8.1286080967343327E-2</v>
      </c>
      <c r="GX21" s="87">
        <f>(HC21-HD21)/ABS(HD21)</f>
        <v>-5.2965654629171854E-2</v>
      </c>
      <c r="GY21" s="87">
        <f>(HD21-HE21)/ABS(HE21)</f>
        <v>0.34577879172370696</v>
      </c>
      <c r="GZ21" s="87" t="str">
        <f>IFERROR(DL21/EE21,"i.a.")</f>
        <v>i.a.</v>
      </c>
      <c r="HA21" s="87">
        <f>IFERROR(DM21/EF21,"i.a.")</f>
        <v>0.38554605333865594</v>
      </c>
      <c r="HB21" s="87">
        <f>IFERROR(DN21/EG21,"i.a.")</f>
        <v>0.34961238016333296</v>
      </c>
      <c r="HC21" s="87">
        <f>IFERROR(DO21/EH21,"i.a.")</f>
        <v>0.32333014020726292</v>
      </c>
      <c r="HD21" s="87">
        <f>IFERROR(DP21/EI21,"i.a.")</f>
        <v>0.3414133202113776</v>
      </c>
      <c r="HE21" s="87">
        <f>IFERROR(DQ21/EJ21,"i.a.")</f>
        <v>0.25369200518763335</v>
      </c>
      <c r="HF21" s="87">
        <f>IFERROR(DR21/EK21,"i.a.")</f>
        <v>0.27563698035812889</v>
      </c>
      <c r="HG21" s="87">
        <f>IFERROR(DS21/EL21,"i.a.")</f>
        <v>0.22776301090180667</v>
      </c>
      <c r="HH21" s="87">
        <f>IFERROR(DT21/EM21,"i.a.")</f>
        <v>0.23001634157365877</v>
      </c>
      <c r="HI21" s="87">
        <f>IFERROR(DU21/EN21,"i.a.")</f>
        <v>0.20078823011727792</v>
      </c>
      <c r="HJ21" s="87">
        <f>IFERROR(DV21/EO21,"i.a.")</f>
        <v>0.25006597660029911</v>
      </c>
      <c r="HK21" s="87">
        <f>IFERROR(DW21/EP21,"i.a.")</f>
        <v>0.25284419084958165</v>
      </c>
      <c r="HL21" s="217" t="e">
        <f>(HQ21-HR21)/ABS(HR21)</f>
        <v>#VALUE!</v>
      </c>
      <c r="HM21" s="87" t="e">
        <f>(HR21-HS21)/ABS(HS21)</f>
        <v>#VALUE!</v>
      </c>
      <c r="HN21" s="87" t="e">
        <f>(HS21-HT21)/ABS(HT21)</f>
        <v>#VALUE!</v>
      </c>
      <c r="HO21" s="87" t="e">
        <f>(HT21-HU21)/ABS(HU21)</f>
        <v>#VALUE!</v>
      </c>
      <c r="HP21" s="87" t="e">
        <f>(HU21-HV21)/ABS(HV21)</f>
        <v>#VALUE!</v>
      </c>
      <c r="HQ21" s="87" t="str">
        <f>IFERROR(BG21/U21,"i.a")</f>
        <v>i.a</v>
      </c>
      <c r="HR21" s="87" t="str">
        <f>IFERROR(BH21/V21,"i.a")</f>
        <v>i.a</v>
      </c>
      <c r="HS21" s="87" t="str">
        <f>IFERROR(BI21/W21,"i.a")</f>
        <v>i.a</v>
      </c>
      <c r="HT21" s="87" t="str">
        <f>IFERROR(BJ21/X21,"i.a")</f>
        <v>i.a</v>
      </c>
      <c r="HU21" s="87" t="str">
        <f>IFERROR(BK21/Y21,"i.a")</f>
        <v>i.a</v>
      </c>
      <c r="HV21" s="87" t="str">
        <f>IFERROR(BL21/Z21,"i.a")</f>
        <v>i.a</v>
      </c>
      <c r="HW21" s="87" t="str">
        <f>IFERROR(BM21/AA21,"i.a")</f>
        <v>i.a</v>
      </c>
      <c r="HX21" s="87" t="str">
        <f>IFERROR(BN21/AB21,"i.a")</f>
        <v>i.a</v>
      </c>
      <c r="HY21" s="87" t="str">
        <f>IFERROR(BO21/AC21,"i.a")</f>
        <v>i.a</v>
      </c>
      <c r="HZ21" s="87" t="str">
        <f>IFERROR(BP21/AD21,"i.a")</f>
        <v>i.a</v>
      </c>
      <c r="IA21" s="87" t="str">
        <f>IFERROR(BQ21/AE21,"i.a")</f>
        <v>i.a</v>
      </c>
      <c r="IB21" s="87" t="str">
        <f>IFERROR(BR21/AF21,"i.a")</f>
        <v>i.a</v>
      </c>
      <c r="IC21" s="87" t="e">
        <f>(IH21-II21)/ABS(II21)</f>
        <v>#VALUE!</v>
      </c>
      <c r="ID21" s="87" t="e">
        <f>(II21-IJ21)/ABS(IJ21)</f>
        <v>#VALUE!</v>
      </c>
      <c r="IE21" s="87" t="e">
        <f>(IJ21-IK21)/ABS(IK21)</f>
        <v>#VALUE!</v>
      </c>
      <c r="IF21" s="87" t="e">
        <f>(IK21-IL21)/ABS(IL21)</f>
        <v>#VALUE!</v>
      </c>
      <c r="IG21" s="87" t="e">
        <f>(IL21-IM21)/ABS(IM21)</f>
        <v>#VALUE!</v>
      </c>
      <c r="IH21" s="87" t="str">
        <f>IFERROR(BZ21/U21,"i.a")</f>
        <v>i.a</v>
      </c>
      <c r="II21" s="87" t="str">
        <f>IFERROR(CA21/V21,"i.a")</f>
        <v>i.a</v>
      </c>
      <c r="IJ21" s="87" t="str">
        <f>IFERROR(CB21/W21,"i.a")</f>
        <v>i.a</v>
      </c>
      <c r="IK21" s="87" t="str">
        <f>IFERROR(CC21/X21,"i.a")</f>
        <v>i.a</v>
      </c>
      <c r="IL21" s="87" t="str">
        <f>IFERROR(CD21/Y21,"i.a")</f>
        <v>i.a</v>
      </c>
      <c r="IM21" s="87" t="str">
        <f>IFERROR(CE21/Z21,"i.a")</f>
        <v>i.a</v>
      </c>
      <c r="IN21" s="87" t="str">
        <f>IFERROR(CF21/AA21,"i.a")</f>
        <v>i.a</v>
      </c>
      <c r="IO21" s="87" t="str">
        <f>IFERROR(CG21/AB21,"i.a")</f>
        <v>i.a</v>
      </c>
      <c r="IP21" s="87" t="str">
        <f>IFERROR(CH21/AC21,"i.a")</f>
        <v>i.a</v>
      </c>
      <c r="IQ21" s="87" t="str">
        <f>IFERROR(CI21/AD21,"i.a")</f>
        <v>i.a</v>
      </c>
      <c r="IR21" s="87" t="str">
        <f>IFERROR(CJ21/AE21,"i.a")</f>
        <v>i.a</v>
      </c>
      <c r="IS21" s="87" t="str">
        <f>IFERROR(CK21/AF21,"i.a")</f>
        <v>i.a</v>
      </c>
      <c r="IT21" s="87" t="e">
        <f>(IY21-IZ21)/ABS(IZ21)</f>
        <v>#VALUE!</v>
      </c>
      <c r="IU21" s="87">
        <f>(IZ21-JA21)/ABS(JA21)</f>
        <v>-0.22934659338742036</v>
      </c>
      <c r="IV21" s="87">
        <f>(JA21-JB21)/ABS(JB21)</f>
        <v>0.25953086312060059</v>
      </c>
      <c r="IW21" s="87">
        <f>(JB21-JC21)/ABS(JC21)</f>
        <v>0.46633644168370719</v>
      </c>
      <c r="IX21" s="87">
        <f>(JC21-JD21)/ABS(JD21)</f>
        <v>3.4947368421052629</v>
      </c>
      <c r="IY21" s="88" t="str">
        <f>IFERROR(BZ21/EX21,"i.a.")</f>
        <v>i.a.</v>
      </c>
      <c r="IZ21" s="88">
        <f>IFERROR(CA21/EY21,"i.a.")</f>
        <v>6.2211267605633801E-2</v>
      </c>
      <c r="JA21" s="88">
        <f>IFERROR(CB21/EZ21,"i.a.")</f>
        <v>8.0725352112676049E-2</v>
      </c>
      <c r="JB21" s="88">
        <f>IFERROR(CC21/FA21,"i.a.")</f>
        <v>6.4091603053435114E-2</v>
      </c>
      <c r="JC21" s="88">
        <f>IFERROR(CD21/FB21,"i.a.")</f>
        <v>4.3708661417322839E-2</v>
      </c>
      <c r="JD21" s="88">
        <f>IFERROR(CE21/FC21,"i.a.")</f>
        <v>9.7244094488188985E-3</v>
      </c>
      <c r="JE21" s="88">
        <f>IFERROR(CF21/FD21,"i.a.")</f>
        <v>2.3015999999999998E-2</v>
      </c>
      <c r="JF21" s="88">
        <f>IFERROR(CG21/FE21,"i.a.")</f>
        <v>3.5175438596491229E-3</v>
      </c>
      <c r="JG21" s="88">
        <f>IFERROR(CH21/FF21,"i.a.")</f>
        <v>3.1428571428571431E-2</v>
      </c>
      <c r="JH21" s="88">
        <f>IFERROR(CI21/FG21,"i.a.")</f>
        <v>3.7460784313725494E-2</v>
      </c>
      <c r="JI21" s="88" t="str">
        <f>IFERROR(CJ21/FH21,"i.a.")</f>
        <v>i.a.</v>
      </c>
      <c r="JJ21" s="88" t="str">
        <f>IFERROR(CK21/FI21,"i.a.")</f>
        <v>i.a.</v>
      </c>
      <c r="JK21" s="87" t="e">
        <f>(JP21-JQ21)/ABS(JQ21)</f>
        <v>#VALUE!</v>
      </c>
      <c r="JL21" s="87" t="e">
        <f>(JQ21-JR21)/ABS(JR21)</f>
        <v>#DIV/0!</v>
      </c>
      <c r="JM21" s="87" t="e">
        <f>(JR21-JS21)/ABS(JS21)</f>
        <v>#DIV/0!</v>
      </c>
      <c r="JN21" s="87" t="e">
        <f>(JS21-JT21)/ABS(JT21)</f>
        <v>#DIV/0!</v>
      </c>
      <c r="JO21" s="87" t="e">
        <f>(JT21-JU21)/ABS(JU21)</f>
        <v>#DIV/0!</v>
      </c>
      <c r="JP21" s="85" t="str">
        <f>IFERROR(U21/EX21,"i.a")</f>
        <v>i.a</v>
      </c>
      <c r="JQ21" s="85">
        <f>IFERROR(V21/EY21,"i.a")</f>
        <v>0</v>
      </c>
      <c r="JR21" s="85">
        <f>IFERROR(W21/EZ21,"i.a")</f>
        <v>0</v>
      </c>
      <c r="JS21" s="85">
        <f>IFERROR(X21/FA21,"i.a")</f>
        <v>0</v>
      </c>
      <c r="JT21" s="85">
        <f>IFERROR(Y21/FB21,"i.a")</f>
        <v>0</v>
      </c>
      <c r="JU21" s="85">
        <f>IFERROR(Z21/FC21,"i.a")</f>
        <v>0</v>
      </c>
      <c r="JV21" s="85">
        <f>IFERROR(AA21/FD21,"i.a")</f>
        <v>0</v>
      </c>
      <c r="JW21" s="85">
        <f>IFERROR(AB21/FE21,"i.a")</f>
        <v>0</v>
      </c>
      <c r="JX21" s="85">
        <f>IFERROR(AC21/FF21,"i.a")</f>
        <v>0</v>
      </c>
      <c r="JY21" s="85">
        <f>IFERROR(AD21/FG21,"i.a")</f>
        <v>0</v>
      </c>
      <c r="JZ21" s="85" t="str">
        <f>IFERROR(AE21/FH21,"i.a")</f>
        <v>i.a</v>
      </c>
      <c r="KA21" s="218" t="str">
        <f>IFERROR(AF21/FI21,"i.a")</f>
        <v>i.a</v>
      </c>
      <c r="KB21" s="7"/>
      <c r="KC21" s="7"/>
      <c r="KD21" s="22"/>
      <c r="KE21" s="22"/>
      <c r="KF21" s="22"/>
      <c r="KG21" s="22"/>
    </row>
    <row r="22" spans="1:293" s="11" customFormat="1" ht="16.350000000000001" customHeight="1" x14ac:dyDescent="0.25">
      <c r="A22" s="104" t="s">
        <v>362</v>
      </c>
      <c r="B22" s="167">
        <v>33033826</v>
      </c>
      <c r="C22" s="72" t="s">
        <v>55</v>
      </c>
      <c r="D22" s="72" t="s">
        <v>748</v>
      </c>
      <c r="E22" s="73">
        <v>532000</v>
      </c>
      <c r="F22" s="73"/>
      <c r="G22" s="72"/>
      <c r="H22" s="83">
        <v>45425</v>
      </c>
      <c r="I22" s="72"/>
      <c r="J22" s="72" t="s">
        <v>51</v>
      </c>
      <c r="K22" s="72" t="s">
        <v>51</v>
      </c>
      <c r="L22" s="72" t="s">
        <v>51</v>
      </c>
      <c r="M22" s="72" t="s">
        <v>51</v>
      </c>
      <c r="N22" s="168">
        <f>U22/V22-1</f>
        <v>-1</v>
      </c>
      <c r="O22" s="168">
        <f>V22/W22-1</f>
        <v>3.5407738212724915E-3</v>
      </c>
      <c r="P22" s="168">
        <f>W22/X22-1</f>
        <v>0.30307428745236265</v>
      </c>
      <c r="Q22" s="168" t="e">
        <f>X22/Y22-1</f>
        <v>#DIV/0!</v>
      </c>
      <c r="R22" s="168" t="e">
        <f>Y22/Z22-1</f>
        <v>#DIV/0!</v>
      </c>
      <c r="S22" s="233">
        <f>U22-V22</f>
        <v>-584.70399999999995</v>
      </c>
      <c r="T22" s="233">
        <f>V22-W22</f>
        <v>2.0629999999999882</v>
      </c>
      <c r="U22" s="79"/>
      <c r="V22" s="79">
        <v>584.70399999999995</v>
      </c>
      <c r="W22" s="79">
        <v>582.64099999999996</v>
      </c>
      <c r="X22" s="79">
        <v>447.12799999999999</v>
      </c>
      <c r="Y22" s="79"/>
      <c r="Z22" s="79"/>
      <c r="AA22" s="79"/>
      <c r="AB22" s="79"/>
      <c r="AC22" s="79"/>
      <c r="AD22" s="79"/>
      <c r="AE22" s="79"/>
      <c r="AF22" s="79"/>
      <c r="AG22" s="86">
        <f>(AN22-AO22)/ABS(AO22)</f>
        <v>-1</v>
      </c>
      <c r="AH22" s="86">
        <f>(AO22-AP22)/ABS(AP22)</f>
        <v>0.77043911936098997</v>
      </c>
      <c r="AI22" s="86">
        <f>(AP22-AQ22)/ABS(AQ22)</f>
        <v>0.12038904576217997</v>
      </c>
      <c r="AJ22" s="86">
        <f>(AQ22-AR22)/ABS(AR22)</f>
        <v>0.13146595442558673</v>
      </c>
      <c r="AK22" s="86">
        <f>(AR22-AS22)/ABS(AS22)</f>
        <v>0.1507829977628635</v>
      </c>
      <c r="AL22" s="233">
        <f>AO22-AP22</f>
        <v>57.775999999999996</v>
      </c>
      <c r="AM22" s="233">
        <f>AP22-AQ22</f>
        <v>8.0579999999999927</v>
      </c>
      <c r="AN22" s="148"/>
      <c r="AO22" s="148">
        <v>132.767</v>
      </c>
      <c r="AP22" s="148">
        <v>74.991</v>
      </c>
      <c r="AQ22" s="148">
        <v>66.933000000000007</v>
      </c>
      <c r="AR22" s="148">
        <v>59.155999999999999</v>
      </c>
      <c r="AS22" s="148">
        <v>51.405000000000001</v>
      </c>
      <c r="AT22" s="148">
        <v>34.927</v>
      </c>
      <c r="AU22" s="148">
        <v>21.286000000000001</v>
      </c>
      <c r="AV22" s="148">
        <v>15.8</v>
      </c>
      <c r="AW22" s="148"/>
      <c r="AX22" s="148"/>
      <c r="AY22" s="148"/>
      <c r="AZ22" s="86">
        <f>(BG22-BH22)/ABS(BH22)</f>
        <v>-1</v>
      </c>
      <c r="BA22" s="86">
        <f>(BH22-BI22)/ABS(BI22)</f>
        <v>-0.45123693081186078</v>
      </c>
      <c r="BB22" s="86">
        <f>(BI22-BJ22)/ABS(BJ22)</f>
        <v>0.28726925056997871</v>
      </c>
      <c r="BC22" s="86">
        <f>(BJ22-BK22)/ABS(BK22)</f>
        <v>-0.36825721321377131</v>
      </c>
      <c r="BD22" s="86">
        <f>(BK22-BL22)/ABS(BL22)</f>
        <v>0.15028592806370591</v>
      </c>
      <c r="BE22" s="233">
        <f>BG22-BH22</f>
        <v>-9.6050000000000004</v>
      </c>
      <c r="BF22" s="233">
        <f>BH22-BI22</f>
        <v>-7.8979999999999997</v>
      </c>
      <c r="BG22" s="148"/>
      <c r="BH22" s="148">
        <v>9.6050000000000004</v>
      </c>
      <c r="BI22" s="148">
        <v>17.503</v>
      </c>
      <c r="BJ22" s="148">
        <v>13.597</v>
      </c>
      <c r="BK22" s="148">
        <v>21.523</v>
      </c>
      <c r="BL22" s="148">
        <v>18.710999999999999</v>
      </c>
      <c r="BM22" s="148">
        <v>11.903</v>
      </c>
      <c r="BN22" s="148">
        <v>5.4370000000000003</v>
      </c>
      <c r="BO22" s="148">
        <v>5.7610000000000001</v>
      </c>
      <c r="BP22" s="148"/>
      <c r="BQ22" s="148"/>
      <c r="BR22" s="148"/>
      <c r="BS22" s="86">
        <f>(BZ22-CA22)/ABS(CA22)</f>
        <v>-1</v>
      </c>
      <c r="BT22" s="86">
        <f>(CA22-CB22)/ABS(CB22)</f>
        <v>-0.71696459866806872</v>
      </c>
      <c r="BU22" s="86">
        <f>(CB22-CC22)/ABS(CC22)</f>
        <v>0.43740028549836235</v>
      </c>
      <c r="BV22" s="86">
        <f>(CC22-CD22)/ABS(CD22)</f>
        <v>-0.43379451338373032</v>
      </c>
      <c r="BW22" s="86">
        <f>(CD22-CE22)/ABS(CE22)</f>
        <v>4.4962241653418181E-2</v>
      </c>
      <c r="BX22" s="233">
        <f>BZ22-CA22</f>
        <v>-4.8449999999999998</v>
      </c>
      <c r="BY22" s="233">
        <f>CA22-CB22</f>
        <v>-12.273</v>
      </c>
      <c r="BZ22" s="148"/>
      <c r="CA22" s="148">
        <v>4.8449999999999998</v>
      </c>
      <c r="CB22" s="148">
        <v>17.117999999999999</v>
      </c>
      <c r="CC22" s="148">
        <v>11.909000000000001</v>
      </c>
      <c r="CD22" s="148">
        <v>21.033000000000001</v>
      </c>
      <c r="CE22" s="148">
        <v>20.128</v>
      </c>
      <c r="CF22" s="148">
        <v>10.204000000000001</v>
      </c>
      <c r="CG22" s="148">
        <v>6.0339999999999998</v>
      </c>
      <c r="CH22" s="148">
        <v>7.3049999999999997</v>
      </c>
      <c r="CI22" s="148"/>
      <c r="CJ22" s="148"/>
      <c r="CK22" s="148"/>
      <c r="CL22" s="87">
        <f>(CS22-CT22)/ABS(CT22)</f>
        <v>-1</v>
      </c>
      <c r="CM22" s="87">
        <f>(CT22-CU22)/ABS(CU22)</f>
        <v>-0.79709751797097528</v>
      </c>
      <c r="CN22" s="87">
        <f>(CU22-CV22)/ABS(CV22)</f>
        <v>0.46101258297830183</v>
      </c>
      <c r="CO22" s="87">
        <f>(CV22-CW22)/ABS(CW22)</f>
        <v>-0.42614282465317266</v>
      </c>
      <c r="CP22" s="87">
        <f>(CW22-CX22)/ABS(CX22)</f>
        <v>-1.0791162605780856E-3</v>
      </c>
      <c r="CQ22" s="233">
        <f>CS22-CT22</f>
        <v>-2.992</v>
      </c>
      <c r="CR22" s="233">
        <f>CT22-CU22</f>
        <v>-11.754000000000001</v>
      </c>
      <c r="CS22" s="149"/>
      <c r="CT22" s="149">
        <v>2.992</v>
      </c>
      <c r="CU22" s="149">
        <v>14.746</v>
      </c>
      <c r="CV22" s="149">
        <v>10.093</v>
      </c>
      <c r="CW22" s="149">
        <v>17.588000000000001</v>
      </c>
      <c r="CX22" s="149">
        <v>17.606999999999999</v>
      </c>
      <c r="CY22" s="149">
        <v>8.843</v>
      </c>
      <c r="CZ22" s="149">
        <v>5.2220000000000004</v>
      </c>
      <c r="DA22" s="149">
        <v>6.4580000000000002</v>
      </c>
      <c r="DB22" s="149"/>
      <c r="DC22" s="149"/>
      <c r="DD22" s="149"/>
      <c r="DE22" s="86">
        <f>(DL22-DM22)/ABS(DM22)</f>
        <v>-1</v>
      </c>
      <c r="DF22" s="86">
        <f>(DM22-DN22)/ABS(DN22)</f>
        <v>-0.17830588669042655</v>
      </c>
      <c r="DG22" s="86">
        <f>(DN22-DO22)/ABS(DO22)</f>
        <v>0.2914079393734999</v>
      </c>
      <c r="DH22" s="86">
        <f>(DO22-DP22)/ABS(DP22)</f>
        <v>-0.31658938691396188</v>
      </c>
      <c r="DI22" s="86">
        <f>(DP22-DQ22)/ABS(DQ22)</f>
        <v>0.30349032429088973</v>
      </c>
      <c r="DJ22" s="233">
        <f>DL22-DM22</f>
        <v>-53.488999999999997</v>
      </c>
      <c r="DK22" s="233">
        <f>DM22-DN22</f>
        <v>-11.607000000000006</v>
      </c>
      <c r="DL22" s="149"/>
      <c r="DM22" s="149">
        <v>53.488999999999997</v>
      </c>
      <c r="DN22" s="149">
        <v>65.096000000000004</v>
      </c>
      <c r="DO22" s="149">
        <v>50.406999999999996</v>
      </c>
      <c r="DP22" s="149">
        <v>73.757999999999996</v>
      </c>
      <c r="DQ22" s="149">
        <v>56.585000000000001</v>
      </c>
      <c r="DR22" s="149">
        <v>38.963999999999999</v>
      </c>
      <c r="DS22" s="149">
        <v>30.059000000000001</v>
      </c>
      <c r="DT22" s="149">
        <v>24.712</v>
      </c>
      <c r="DU22" s="149"/>
      <c r="DV22" s="149"/>
      <c r="DW22" s="149"/>
      <c r="DX22" s="86">
        <f>EE22/EF22-1</f>
        <v>-1</v>
      </c>
      <c r="DY22" s="86">
        <f>EF22/EG22-1</f>
        <v>0.11795974074053595</v>
      </c>
      <c r="DZ22" s="86">
        <f>EG22/EH22-1</f>
        <v>0.35720874423487947</v>
      </c>
      <c r="EA22" s="86">
        <f>EH22/EI22-1</f>
        <v>0.11443089600762191</v>
      </c>
      <c r="EB22" s="86">
        <f>EI22/EJ22-1</f>
        <v>0.2052317734039768</v>
      </c>
      <c r="EC22" s="233">
        <f>EE22-EF22</f>
        <v>-202.32499999999999</v>
      </c>
      <c r="ED22" s="233">
        <f>EF22-EG22</f>
        <v>21.347999999999985</v>
      </c>
      <c r="EE22" s="80"/>
      <c r="EF22" s="80">
        <v>202.32499999999999</v>
      </c>
      <c r="EG22" s="80">
        <v>180.977</v>
      </c>
      <c r="EH22" s="80">
        <v>133.345</v>
      </c>
      <c r="EI22" s="80">
        <v>119.65300000000001</v>
      </c>
      <c r="EJ22" s="80">
        <v>99.278000000000006</v>
      </c>
      <c r="EK22" s="80">
        <v>81.784000000000006</v>
      </c>
      <c r="EL22" s="80">
        <v>61.576999999999998</v>
      </c>
      <c r="EM22" s="80">
        <v>51.585000000000001</v>
      </c>
      <c r="EN22" s="80"/>
      <c r="EO22" s="80"/>
      <c r="EP22" s="80"/>
      <c r="EQ22" s="86">
        <f>EX22/EY22-1</f>
        <v>-1</v>
      </c>
      <c r="ER22" s="86">
        <f>EY22/EZ22-1</f>
        <v>0.2590799031476998</v>
      </c>
      <c r="ES22" s="86">
        <f>EZ22/FA22-1</f>
        <v>0.1192411924119241</v>
      </c>
      <c r="ET22" s="86">
        <f>FA22/FB22-1</f>
        <v>0.54393305439330542</v>
      </c>
      <c r="EU22" s="86">
        <f>FB22/FC22-1</f>
        <v>0.14354066985645941</v>
      </c>
      <c r="EV22" s="233">
        <f>EX22-EY22</f>
        <v>-520</v>
      </c>
      <c r="EW22" s="233">
        <f>EY22-EZ22</f>
        <v>107</v>
      </c>
      <c r="EX22" s="92"/>
      <c r="EY22" s="92">
        <v>520</v>
      </c>
      <c r="EZ22" s="92">
        <v>413</v>
      </c>
      <c r="FA22" s="92">
        <v>369</v>
      </c>
      <c r="FB22" s="92">
        <v>239</v>
      </c>
      <c r="FC22" s="92">
        <v>209</v>
      </c>
      <c r="FD22" s="92">
        <v>163</v>
      </c>
      <c r="FE22" s="92">
        <v>92</v>
      </c>
      <c r="FF22" s="92">
        <v>57</v>
      </c>
      <c r="FG22" s="92"/>
      <c r="FH22" s="92"/>
      <c r="FI22" s="92"/>
      <c r="FJ22" s="123"/>
      <c r="FK22" s="78" t="s">
        <v>387</v>
      </c>
      <c r="FL22" s="76">
        <v>4800</v>
      </c>
      <c r="FM22" s="78" t="s">
        <v>365</v>
      </c>
      <c r="FN22" s="78" t="s">
        <v>122</v>
      </c>
      <c r="FO22" s="175">
        <f>(FT22-FU22)/ABS(FU22)</f>
        <v>-1</v>
      </c>
      <c r="FP22" s="175">
        <f>(FU22-FV22)/ABS(FV22)</f>
        <v>-0.72432063110813283</v>
      </c>
      <c r="FQ22" s="175">
        <f>(FV22-FW22)/ABS(FW22)</f>
        <v>0.54519628450260316</v>
      </c>
      <c r="FR22" s="175">
        <f>(FW22-FX22)/ABS(FX22)</f>
        <v>-0.40562218224117558</v>
      </c>
      <c r="FS22" s="175">
        <f>(FX22-FY22)/ABS(FY22)</f>
        <v>-0.23398189985083612</v>
      </c>
      <c r="FT22" s="87">
        <f>IFERROR(BZ22/MAX(AVERAGE(DL22:DM22),0),"Negativ EK")</f>
        <v>0</v>
      </c>
      <c r="FU22" s="87">
        <f>IFERROR(CA22/MAX(AVERAGE(DM22:DN22),0),"Negativ EK")</f>
        <v>8.1713538811822736E-2</v>
      </c>
      <c r="FV22" s="87">
        <f>IFERROR(CB22/MAX(AVERAGE(DN22:DO22),0),"Negativ EK")</f>
        <v>0.29640788550946728</v>
      </c>
      <c r="FW22" s="87">
        <f>IFERROR(CC22/MAX(AVERAGE(DO22:DP22),0),"Negativ EK")</f>
        <v>0.1918253936294447</v>
      </c>
      <c r="FX22" s="87">
        <f>IFERROR(CD22/MAX(AVERAGE(DP22:DQ22),0),"Negativ EK")</f>
        <v>0.32273309652225285</v>
      </c>
      <c r="FY22" s="87">
        <f>IFERROR(CE22/MAX(AVERAGE(DQ22:DR22),0),"Negativ EK")</f>
        <v>0.42131262493589672</v>
      </c>
      <c r="FZ22" s="87">
        <f>IFERROR(CF22/MAX(AVERAGE(DR22:DS22),0),"Negativ EK")</f>
        <v>0.29566955942222162</v>
      </c>
      <c r="GA22" s="87">
        <f>IFERROR(CG22/MAX(AVERAGE(DS22:DT22),0),"Negativ EK")</f>
        <v>0.22033557904730605</v>
      </c>
      <c r="GB22" s="87">
        <f>IFERROR(CH22/MAX(AVERAGE(DT22:DU22),0),"Negativ EK")</f>
        <v>0.29560537390741337</v>
      </c>
      <c r="GC22" s="87" t="str">
        <f>IFERROR(CI22/MAX(AVERAGE(DU22:DV22),0),"Negativ EK")</f>
        <v>Negativ EK</v>
      </c>
      <c r="GD22" s="87" t="str">
        <f>IFERROR(CJ22/MAX(AVERAGE(DV22:DW22),0),"Negativ EK")</f>
        <v>Negativ EK</v>
      </c>
      <c r="GE22" s="87">
        <f>(GJ22-GK22)/ABS(GK22)</f>
        <v>-1</v>
      </c>
      <c r="GF22" s="87">
        <f>(GK22-GL22)/ABS(GL22)</f>
        <v>-0.54999372444350847</v>
      </c>
      <c r="GG22" s="87">
        <f>(GL22-GM22)/ABS(GM22)</f>
        <v>3.6123929778072945E-2</v>
      </c>
      <c r="GH22" s="87">
        <f>(GM22-GN22)/ABS(GN22)</f>
        <v>-0.45332342526859565</v>
      </c>
      <c r="GI22" s="87">
        <f>(GN22-GO22)/ABS(GO22)</f>
        <v>-4.8681681867479981E-2</v>
      </c>
      <c r="GJ22" s="87">
        <f>IFERROR(BG22/AVERAGE(EE22:EF22),"i.a")</f>
        <v>0</v>
      </c>
      <c r="GK22" s="87">
        <f>IFERROR(BH22/AVERAGE(EF22:EG22),"i.a")</f>
        <v>5.0117140009705144E-2</v>
      </c>
      <c r="GL22" s="87">
        <f>IFERROR(BI22/AVERAGE(EG22:EH22),"i.a")</f>
        <v>0.11136986911511125</v>
      </c>
      <c r="GM22" s="87">
        <f>IFERROR(BJ22/AVERAGE(EH22:EI22),"i.a")</f>
        <v>0.10748701570763405</v>
      </c>
      <c r="GN22" s="87">
        <f>IFERROR(BK22/AVERAGE(EI22:EJ22),"i.a")</f>
        <v>0.19661902608584439</v>
      </c>
      <c r="GO22" s="87">
        <f>IFERROR(BL22/AVERAGE(EJ22:EK22),"i.a")</f>
        <v>0.20668058455114818</v>
      </c>
      <c r="GP22" s="87">
        <f>IFERROR(BM22/AVERAGE(EK22:EL22),"i.a")</f>
        <v>0.16605631936161161</v>
      </c>
      <c r="GQ22" s="87">
        <f>IFERROR(BN22/AVERAGE(EL22:EM22),"i.a")</f>
        <v>9.6092327813223521E-2</v>
      </c>
      <c r="GR22" s="87">
        <f>IFERROR(BO22/AVERAGE(EM22:EN22),"i.a")</f>
        <v>0.11167975186585248</v>
      </c>
      <c r="GS22" s="87" t="str">
        <f>IFERROR(BP22/AVERAGE(EN22:EO22),"i.a")</f>
        <v>i.a</v>
      </c>
      <c r="GT22" s="87" t="str">
        <f>IFERROR(BQ22/AVERAGE(EO22:EP22),"i.a")</f>
        <v>i.a</v>
      </c>
      <c r="GU22" s="217" t="e">
        <f>(GZ22-HA22)/ABS(HA22)</f>
        <v>#VALUE!</v>
      </c>
      <c r="GV22" s="87">
        <f>(HA22-HB22)/ABS(HB22)</f>
        <v>-0.26500563180809739</v>
      </c>
      <c r="GW22" s="87">
        <f>(HB22-HC22)/ABS(HC22)</f>
        <v>-4.8482449837496819E-2</v>
      </c>
      <c r="GX22" s="87">
        <f>(HC22-HD22)/ABS(HD22)</f>
        <v>-0.38676268260839386</v>
      </c>
      <c r="GY22" s="87">
        <f>(HD22-HE22)/ABS(HE22)</f>
        <v>8.1526684788103487E-2</v>
      </c>
      <c r="GZ22" s="87" t="str">
        <f>IFERROR(DL22/EE22,"i.a.")</f>
        <v>i.a.</v>
      </c>
      <c r="HA22" s="87">
        <f>IFERROR(DM22/EF22,"i.a.")</f>
        <v>0.26437167922896332</v>
      </c>
      <c r="HB22" s="87">
        <f>IFERROR(DN22/EG22,"i.a.")</f>
        <v>0.35969211557269709</v>
      </c>
      <c r="HC22" s="87">
        <f>IFERROR(DO22/EH22,"i.a.")</f>
        <v>0.37801942330046118</v>
      </c>
      <c r="HD22" s="87">
        <f>IFERROR(DP22/EI22,"i.a.")</f>
        <v>0.6164325173627071</v>
      </c>
      <c r="HE22" s="87">
        <f>IFERROR(DQ22/EJ22,"i.a.")</f>
        <v>0.56996514837124035</v>
      </c>
      <c r="HF22" s="87">
        <f>IFERROR(DR22/EK22,"i.a.")</f>
        <v>0.47642570673970452</v>
      </c>
      <c r="HG22" s="87">
        <f>IFERROR(DS22/EL22,"i.a.")</f>
        <v>0.48815304415609728</v>
      </c>
      <c r="HH22" s="87">
        <f>IFERROR(DT22/EM22,"i.a.")</f>
        <v>0.47905398856256665</v>
      </c>
      <c r="HI22" s="87" t="str">
        <f>IFERROR(DU22/EN22,"i.a.")</f>
        <v>i.a.</v>
      </c>
      <c r="HJ22" s="87" t="str">
        <f>IFERROR(DV22/EO22,"i.a.")</f>
        <v>i.a.</v>
      </c>
      <c r="HK22" s="87" t="str">
        <f>IFERROR(DW22/EP22,"i.a.")</f>
        <v>i.a.</v>
      </c>
      <c r="HL22" s="217" t="e">
        <f>(HQ22-HR22)/ABS(HR22)</f>
        <v>#VALUE!</v>
      </c>
      <c r="HM22" s="87">
        <f>(HR22-HS22)/ABS(HS22)</f>
        <v>-0.45317312110940472</v>
      </c>
      <c r="HN22" s="87">
        <f>(HS22-HT22)/ABS(HT22)</f>
        <v>-1.2129037488172871E-2</v>
      </c>
      <c r="HO22" s="87" t="e">
        <f>(HT22-HU22)/ABS(HU22)</f>
        <v>#VALUE!</v>
      </c>
      <c r="HP22" s="87" t="e">
        <f>(HU22-HV22)/ABS(HV22)</f>
        <v>#VALUE!</v>
      </c>
      <c r="HQ22" s="87" t="str">
        <f>IFERROR(BG22/U22,"i.a")</f>
        <v>i.a</v>
      </c>
      <c r="HR22" s="87">
        <f>IFERROR(BH22/V22,"i.a")</f>
        <v>1.642711525831874E-2</v>
      </c>
      <c r="HS22" s="87">
        <f>IFERROR(BI22/W22,"i.a")</f>
        <v>3.0040796991629495E-2</v>
      </c>
      <c r="HT22" s="87">
        <f>IFERROR(BJ22/X22,"i.a")</f>
        <v>3.0409636614123919E-2</v>
      </c>
      <c r="HU22" s="87" t="str">
        <f>IFERROR(BK22/Y22,"i.a")</f>
        <v>i.a</v>
      </c>
      <c r="HV22" s="87" t="str">
        <f>IFERROR(BL22/Z22,"i.a")</f>
        <v>i.a</v>
      </c>
      <c r="HW22" s="87" t="str">
        <f>IFERROR(BM22/AA22,"i.a")</f>
        <v>i.a</v>
      </c>
      <c r="HX22" s="87" t="str">
        <f>IFERROR(BN22/AB22,"i.a")</f>
        <v>i.a</v>
      </c>
      <c r="HY22" s="87" t="str">
        <f>IFERROR(BO22/AC22,"i.a")</f>
        <v>i.a</v>
      </c>
      <c r="HZ22" s="87" t="str">
        <f>IFERROR(BP22/AD22,"i.a")</f>
        <v>i.a</v>
      </c>
      <c r="IA22" s="87" t="str">
        <f>IFERROR(BQ22/AE22,"i.a")</f>
        <v>i.a</v>
      </c>
      <c r="IB22" s="87" t="str">
        <f>IFERROR(BR22/AF22,"i.a")</f>
        <v>i.a</v>
      </c>
      <c r="IC22" s="87" t="e">
        <f>(IH22-II22)/ABS(II22)</f>
        <v>#VALUE!</v>
      </c>
      <c r="ID22" s="87">
        <f>(II22-IJ22)/ABS(IJ22)</f>
        <v>-0.71796322709022375</v>
      </c>
      <c r="IE22" s="87">
        <f>(IJ22-IK22)/ABS(IK22)</f>
        <v>0.1030839142015612</v>
      </c>
      <c r="IF22" s="87" t="e">
        <f>(IK22-IL22)/ABS(IL22)</f>
        <v>#VALUE!</v>
      </c>
      <c r="IG22" s="87" t="e">
        <f>(IL22-IM22)/ABS(IM22)</f>
        <v>#VALUE!</v>
      </c>
      <c r="IH22" s="87" t="str">
        <f>IFERROR(BZ22/U22,"i.a")</f>
        <v>i.a</v>
      </c>
      <c r="II22" s="87">
        <f>IFERROR(CA22/V22,"i.a")</f>
        <v>8.286243979859895E-3</v>
      </c>
      <c r="IJ22" s="87">
        <f>IFERROR(CB22/W22,"i.a")</f>
        <v>2.9380012735114761E-2</v>
      </c>
      <c r="IK22" s="87">
        <f>IFERROR(CC22/X22,"i.a")</f>
        <v>2.6634431303787731E-2</v>
      </c>
      <c r="IL22" s="87" t="str">
        <f>IFERROR(CD22/Y22,"i.a")</f>
        <v>i.a</v>
      </c>
      <c r="IM22" s="87" t="str">
        <f>IFERROR(CE22/Z22,"i.a")</f>
        <v>i.a</v>
      </c>
      <c r="IN22" s="87" t="str">
        <f>IFERROR(CF22/AA22,"i.a")</f>
        <v>i.a</v>
      </c>
      <c r="IO22" s="87" t="str">
        <f>IFERROR(CG22/AB22,"i.a")</f>
        <v>i.a</v>
      </c>
      <c r="IP22" s="87" t="str">
        <f>IFERROR(CH22/AC22,"i.a")</f>
        <v>i.a</v>
      </c>
      <c r="IQ22" s="87" t="str">
        <f>IFERROR(CI22/AD22,"i.a")</f>
        <v>i.a</v>
      </c>
      <c r="IR22" s="87" t="str">
        <f>IFERROR(CJ22/AE22,"i.a")</f>
        <v>i.a</v>
      </c>
      <c r="IS22" s="87" t="str">
        <f>IFERROR(CK22/AF22,"i.a")</f>
        <v>i.a</v>
      </c>
      <c r="IT22" s="87" t="e">
        <f>(IY22-IZ22)/ABS(IZ22)</f>
        <v>#VALUE!</v>
      </c>
      <c r="IU22" s="87">
        <f>(IZ22-JA22)/ABS(JA22)</f>
        <v>-0.77520457548060062</v>
      </c>
      <c r="IV22" s="87">
        <f>(JA22-JB22)/ABS(JB22)</f>
        <v>0.2842632090772293</v>
      </c>
      <c r="IW22" s="87">
        <f>(JB22-JC22)/ABS(JC22)</f>
        <v>-0.63327070108051908</v>
      </c>
      <c r="IX22" s="87">
        <f>(JC22-JD22)/ABS(JD22)</f>
        <v>-8.6204566922324782E-2</v>
      </c>
      <c r="IY22" s="88" t="str">
        <f>IFERROR(BZ22/EX22,"i.a.")</f>
        <v>i.a.</v>
      </c>
      <c r="IZ22" s="88">
        <f>IFERROR(CA22/EY22,"i.a.")</f>
        <v>9.3173076923076924E-3</v>
      </c>
      <c r="JA22" s="88">
        <f>IFERROR(CB22/EZ22,"i.a.")</f>
        <v>4.1447941888619853E-2</v>
      </c>
      <c r="JB22" s="88">
        <f>IFERROR(CC22/FA22,"i.a.")</f>
        <v>3.2273712737127376E-2</v>
      </c>
      <c r="JC22" s="88">
        <f>IFERROR(CD22/FB22,"i.a.")</f>
        <v>8.8004184100418409E-2</v>
      </c>
      <c r="JD22" s="88">
        <f>IFERROR(CE22/FC22,"i.a.")</f>
        <v>9.6306220095693784E-2</v>
      </c>
      <c r="JE22" s="88">
        <f>IFERROR(CF22/FD22,"i.a.")</f>
        <v>6.2601226993865028E-2</v>
      </c>
      <c r="JF22" s="88">
        <f>IFERROR(CG22/FE22,"i.a.")</f>
        <v>6.5586956521739126E-2</v>
      </c>
      <c r="JG22" s="88">
        <f>IFERROR(CH22/FF22,"i.a.")</f>
        <v>0.12815789473684211</v>
      </c>
      <c r="JH22" s="88" t="str">
        <f>IFERROR(CI22/FG22,"i.a.")</f>
        <v>i.a.</v>
      </c>
      <c r="JI22" s="88" t="str">
        <f>IFERROR(CJ22/FH22,"i.a.")</f>
        <v>i.a.</v>
      </c>
      <c r="JJ22" s="88" t="str">
        <f>IFERROR(CK22/FI22,"i.a.")</f>
        <v>i.a.</v>
      </c>
      <c r="JK22" s="87" t="e">
        <f>(JP22-JQ22)/ABS(JQ22)</f>
        <v>#VALUE!</v>
      </c>
      <c r="JL22" s="87">
        <f>(JQ22-JR22)/ABS(JR22)</f>
        <v>-0.20295703925348937</v>
      </c>
      <c r="JM22" s="87">
        <f>(JR22-JS22)/ABS(JS22)</f>
        <v>0.16424797111361195</v>
      </c>
      <c r="JN22" s="87" t="e">
        <f>(JS22-JT22)/ABS(JT22)</f>
        <v>#DIV/0!</v>
      </c>
      <c r="JO22" s="87" t="e">
        <f>(JT22-JU22)/ABS(JU22)</f>
        <v>#DIV/0!</v>
      </c>
      <c r="JP22" s="85" t="str">
        <f>IFERROR(U22/EX22,"i.a")</f>
        <v>i.a</v>
      </c>
      <c r="JQ22" s="85">
        <f>IFERROR(V22/EY22,"i.a")</f>
        <v>1.1244307692307691</v>
      </c>
      <c r="JR22" s="85">
        <f>IFERROR(W22/EZ22,"i.a")</f>
        <v>1.4107530266343824</v>
      </c>
      <c r="JS22" s="85">
        <f>IFERROR(X22/FA22,"i.a")</f>
        <v>1.211728997289973</v>
      </c>
      <c r="JT22" s="85">
        <f>IFERROR(Y22/FB22,"i.a")</f>
        <v>0</v>
      </c>
      <c r="JU22" s="85">
        <f>IFERROR(Z22/FC22,"i.a")</f>
        <v>0</v>
      </c>
      <c r="JV22" s="85">
        <f>IFERROR(AA22/FD22,"i.a")</f>
        <v>0</v>
      </c>
      <c r="JW22" s="85">
        <f>IFERROR(AB22/FE22,"i.a")</f>
        <v>0</v>
      </c>
      <c r="JX22" s="85">
        <f>IFERROR(AC22/FF22,"i.a")</f>
        <v>0</v>
      </c>
      <c r="JY22" s="85" t="str">
        <f>IFERROR(AD22/FG22,"i.a")</f>
        <v>i.a</v>
      </c>
      <c r="JZ22" s="85" t="str">
        <f>IFERROR(AE22/FH22,"i.a")</f>
        <v>i.a</v>
      </c>
      <c r="KA22" s="218" t="str">
        <f>IFERROR(AF22/FI22,"i.a")</f>
        <v>i.a</v>
      </c>
      <c r="KB22" s="7"/>
      <c r="KC22" s="7"/>
      <c r="KD22" s="22"/>
      <c r="KE22" s="22"/>
      <c r="KF22" s="22"/>
      <c r="KG22" s="22"/>
    </row>
    <row r="23" spans="1:293" s="11" customFormat="1" ht="16.350000000000001" customHeight="1" thickBot="1" x14ac:dyDescent="0.3">
      <c r="A23" s="104" t="s">
        <v>79</v>
      </c>
      <c r="B23" s="167">
        <v>18236133</v>
      </c>
      <c r="C23" s="72" t="s">
        <v>55</v>
      </c>
      <c r="D23" s="72" t="s">
        <v>748</v>
      </c>
      <c r="E23" s="73">
        <v>522920</v>
      </c>
      <c r="F23" s="73"/>
      <c r="G23" s="72"/>
      <c r="H23" s="83">
        <v>45365</v>
      </c>
      <c r="I23" s="72"/>
      <c r="J23" s="72" t="s">
        <v>51</v>
      </c>
      <c r="K23" s="72" t="s">
        <v>51</v>
      </c>
      <c r="L23" s="72" t="s">
        <v>51</v>
      </c>
      <c r="M23" s="72" t="s">
        <v>51</v>
      </c>
      <c r="N23" s="168" t="e">
        <f>U23/V23-1</f>
        <v>#DIV/0!</v>
      </c>
      <c r="O23" s="168" t="e">
        <f>V23/W23-1</f>
        <v>#DIV/0!</v>
      </c>
      <c r="P23" s="168" t="e">
        <f>W23/X23-1</f>
        <v>#DIV/0!</v>
      </c>
      <c r="Q23" s="168" t="e">
        <f>X23/Y23-1</f>
        <v>#DIV/0!</v>
      </c>
      <c r="R23" s="168" t="e">
        <f>Y23/Z23-1</f>
        <v>#DIV/0!</v>
      </c>
      <c r="S23" s="233">
        <f>U23-V23</f>
        <v>0</v>
      </c>
      <c r="T23" s="233">
        <f>V23-W23</f>
        <v>0</v>
      </c>
      <c r="U23" s="79"/>
      <c r="V23" s="79"/>
      <c r="W23" s="79"/>
      <c r="X23" s="79"/>
      <c r="Y23" s="79"/>
      <c r="Z23" s="79"/>
      <c r="AA23" s="79"/>
      <c r="AB23" s="79"/>
      <c r="AC23" s="79"/>
      <c r="AD23" s="79"/>
      <c r="AE23" s="79"/>
      <c r="AF23" s="79"/>
      <c r="AG23" s="86">
        <f>(AN23-AO23)/ABS(AO23)</f>
        <v>-1</v>
      </c>
      <c r="AH23" s="86">
        <f>(AO23-AP23)/ABS(AP23)</f>
        <v>-5.6816989119406601E-2</v>
      </c>
      <c r="AI23" s="86">
        <f>(AP23-AQ23)/ABS(AQ23)</f>
        <v>0.19935381000335672</v>
      </c>
      <c r="AJ23" s="86">
        <f>(AQ23-AR23)/ABS(AR23)</f>
        <v>7.0523762465187323E-2</v>
      </c>
      <c r="AK23" s="86">
        <f>(AR23-AS23)/ABS(AS23)</f>
        <v>-2.9301473794366466E-2</v>
      </c>
      <c r="AL23" s="233">
        <f>AO23-AP23</f>
        <v>-1.6239999999999988</v>
      </c>
      <c r="AM23" s="233">
        <f>AP23-AQ23</f>
        <v>4.7509999999999977</v>
      </c>
      <c r="AN23" s="148"/>
      <c r="AO23" s="148">
        <v>26.959</v>
      </c>
      <c r="AP23" s="148">
        <v>28.582999999999998</v>
      </c>
      <c r="AQ23" s="148">
        <v>23.832000000000001</v>
      </c>
      <c r="AR23" s="148">
        <v>22.262</v>
      </c>
      <c r="AS23" s="148">
        <v>22.934000000000001</v>
      </c>
      <c r="AT23" s="148">
        <v>23.178000000000001</v>
      </c>
      <c r="AU23" s="148">
        <v>19.853000000000002</v>
      </c>
      <c r="AV23" s="148">
        <v>21.120999999999999</v>
      </c>
      <c r="AW23" s="148">
        <v>20.399999999999999</v>
      </c>
      <c r="AX23" s="148">
        <v>23.390999999999998</v>
      </c>
      <c r="AY23" s="148">
        <v>22.077999999999999</v>
      </c>
      <c r="AZ23" s="86">
        <f>(BG23-BH23)/ABS(BH23)</f>
        <v>-1</v>
      </c>
      <c r="BA23" s="86">
        <f>(BH23-BI23)/ABS(BI23)</f>
        <v>-0.38602101416171769</v>
      </c>
      <c r="BB23" s="86">
        <f>(BI23-BJ23)/ABS(BJ23)</f>
        <v>1.1637561779242174</v>
      </c>
      <c r="BC23" s="86">
        <f>(BJ23-BK23)/ABS(BK23)</f>
        <v>0.20627980922098574</v>
      </c>
      <c r="BD23" s="86">
        <f>(BK23-BL23)/ABS(BL23)</f>
        <v>-0.1582469053195048</v>
      </c>
      <c r="BE23" s="233">
        <f>BG23-BH23</f>
        <v>-4.032</v>
      </c>
      <c r="BF23" s="233">
        <f>BH23-BI23</f>
        <v>-2.5350000000000001</v>
      </c>
      <c r="BG23" s="148"/>
      <c r="BH23" s="148">
        <v>4.032</v>
      </c>
      <c r="BI23" s="148">
        <v>6.5670000000000002</v>
      </c>
      <c r="BJ23" s="148">
        <v>3.0350000000000001</v>
      </c>
      <c r="BK23" s="148">
        <v>2.516</v>
      </c>
      <c r="BL23" s="148">
        <v>2.9889999999999999</v>
      </c>
      <c r="BM23" s="148">
        <v>2.9750000000000001</v>
      </c>
      <c r="BN23" s="148">
        <v>0.86299999999999999</v>
      </c>
      <c r="BO23" s="148">
        <v>1.488</v>
      </c>
      <c r="BP23" s="148">
        <v>1.482</v>
      </c>
      <c r="BQ23" s="148">
        <v>2.6989999999999998</v>
      </c>
      <c r="BR23" s="148">
        <v>2.84</v>
      </c>
      <c r="BS23" s="86">
        <f>(BZ23-CA23)/ABS(CA23)</f>
        <v>-1</v>
      </c>
      <c r="BT23" s="86">
        <f>(CA23-CB23)/ABS(CB23)</f>
        <v>-0.39292482627921671</v>
      </c>
      <c r="BU23" s="86">
        <f>(CB23-CC23)/ABS(CC23)</f>
        <v>1.2350864807624424</v>
      </c>
      <c r="BV23" s="86">
        <f>(CC23-CD23)/ABS(CD23)</f>
        <v>0.13683788121990376</v>
      </c>
      <c r="BW23" s="86">
        <f>(CD23-CE23)/ABS(CE23)</f>
        <v>-0.20989220038046921</v>
      </c>
      <c r="BX23" s="233">
        <f>BZ23-CA23</f>
        <v>-3.8439999999999999</v>
      </c>
      <c r="BY23" s="233">
        <f>CA23-CB23</f>
        <v>-2.488</v>
      </c>
      <c r="BZ23" s="148"/>
      <c r="CA23" s="148">
        <v>3.8439999999999999</v>
      </c>
      <c r="CB23" s="148">
        <v>6.3319999999999999</v>
      </c>
      <c r="CC23" s="148">
        <v>2.8330000000000002</v>
      </c>
      <c r="CD23" s="148">
        <v>2.492</v>
      </c>
      <c r="CE23" s="148">
        <v>3.1539999999999999</v>
      </c>
      <c r="CF23" s="148">
        <v>2.93</v>
      </c>
      <c r="CG23" s="148">
        <v>0.82299999999999995</v>
      </c>
      <c r="CH23" s="148">
        <v>1.5469999999999999</v>
      </c>
      <c r="CI23" s="148">
        <v>1.2909999999999999</v>
      </c>
      <c r="CJ23" s="148">
        <v>2.66</v>
      </c>
      <c r="CK23" s="148">
        <v>2.5630000000000002</v>
      </c>
      <c r="CL23" s="87">
        <f>(CS23-CT23)/ABS(CT23)</f>
        <v>-1</v>
      </c>
      <c r="CM23" s="87">
        <f>(CT23-CU23)/ABS(CU23)</f>
        <v>-0.39442231075697204</v>
      </c>
      <c r="CN23" s="87">
        <f>(CU23-CV23)/ABS(CV23)</f>
        <v>1.2212389380530975</v>
      </c>
      <c r="CO23" s="87">
        <f>(CV23-CW23)/ABS(CW23)</f>
        <v>0.17037804246504387</v>
      </c>
      <c r="CP23" s="87">
        <f>(CW23-CX23)/ABS(CX23)</f>
        <v>-0.2394643560456873</v>
      </c>
      <c r="CQ23" s="233">
        <f>CS23-CT23</f>
        <v>-3.04</v>
      </c>
      <c r="CR23" s="233">
        <f>CT23-CU23</f>
        <v>-1.9799999999999995</v>
      </c>
      <c r="CS23" s="149"/>
      <c r="CT23" s="149">
        <v>3.04</v>
      </c>
      <c r="CU23" s="149">
        <v>5.0199999999999996</v>
      </c>
      <c r="CV23" s="149">
        <v>2.2599999999999998</v>
      </c>
      <c r="CW23" s="149">
        <v>1.931</v>
      </c>
      <c r="CX23" s="149">
        <v>2.5390000000000001</v>
      </c>
      <c r="CY23" s="149">
        <v>2.2690000000000001</v>
      </c>
      <c r="CZ23" s="149">
        <v>0.621</v>
      </c>
      <c r="DA23" s="149">
        <v>1.19</v>
      </c>
      <c r="DB23" s="149">
        <v>0.95799999999999996</v>
      </c>
      <c r="DC23" s="149">
        <v>2.1760000000000002</v>
      </c>
      <c r="DD23" s="149">
        <v>2.125</v>
      </c>
      <c r="DE23" s="86">
        <f>(DL23-DM23)/ABS(DM23)</f>
        <v>-1</v>
      </c>
      <c r="DF23" s="86">
        <f>(DM23-DN23)/ABS(DN23)</f>
        <v>-1.0601285252343348E-2</v>
      </c>
      <c r="DG23" s="86">
        <f>(DN23-DO23)/ABS(DO23)</f>
        <v>0.13048910277173661</v>
      </c>
      <c r="DH23" s="86">
        <f>(DO23-DP23)/ABS(DP23)</f>
        <v>6.9798524825503694E-2</v>
      </c>
      <c r="DI23" s="86">
        <f>(DP23-DQ23)/ABS(DQ23)</f>
        <v>1.1567351026539894E-2</v>
      </c>
      <c r="DJ23" s="233">
        <f>DL23-DM23</f>
        <v>-24.172000000000001</v>
      </c>
      <c r="DK23" s="233">
        <f>DM23-DN23</f>
        <v>-0.25900000000000034</v>
      </c>
      <c r="DL23" s="149"/>
      <c r="DM23" s="149">
        <v>24.172000000000001</v>
      </c>
      <c r="DN23" s="149">
        <v>24.431000000000001</v>
      </c>
      <c r="DO23" s="149">
        <v>21.611000000000001</v>
      </c>
      <c r="DP23" s="149">
        <v>20.201000000000001</v>
      </c>
      <c r="DQ23" s="149">
        <v>19.97</v>
      </c>
      <c r="DR23" s="149">
        <v>19.131</v>
      </c>
      <c r="DS23" s="149">
        <v>16.861999999999998</v>
      </c>
      <c r="DT23" s="149">
        <v>19.190000000000001</v>
      </c>
      <c r="DU23" s="149">
        <v>19.518000000000001</v>
      </c>
      <c r="DV23" s="149">
        <v>20.736000000000001</v>
      </c>
      <c r="DW23" s="149">
        <v>20.66</v>
      </c>
      <c r="DX23" s="86">
        <f>EE23/EF23-1</f>
        <v>-1</v>
      </c>
      <c r="DY23" s="86">
        <f>EF23/EG23-1</f>
        <v>-6.7897558070279862E-2</v>
      </c>
      <c r="DZ23" s="86">
        <f>EG23/EH23-1</f>
        <v>-6.1910094384898251E-3</v>
      </c>
      <c r="EA23" s="86">
        <f>EH23/EI23-1</f>
        <v>6.1975468043899307E-2</v>
      </c>
      <c r="EB23" s="86">
        <f>EI23/EJ23-1</f>
        <v>0.16583810334924443</v>
      </c>
      <c r="EC23" s="233">
        <f>EE23-EF23</f>
        <v>-57.905000000000001</v>
      </c>
      <c r="ED23" s="233">
        <f>EF23-EG23</f>
        <v>-4.2179999999999964</v>
      </c>
      <c r="EE23" s="80"/>
      <c r="EF23" s="80">
        <v>57.905000000000001</v>
      </c>
      <c r="EG23" s="80">
        <v>62.122999999999998</v>
      </c>
      <c r="EH23" s="80">
        <v>62.51</v>
      </c>
      <c r="EI23" s="80">
        <v>58.862000000000002</v>
      </c>
      <c r="EJ23" s="80">
        <v>50.488999999999997</v>
      </c>
      <c r="EK23" s="80">
        <v>52.213999999999999</v>
      </c>
      <c r="EL23" s="80">
        <v>49.546999999999997</v>
      </c>
      <c r="EM23" s="80">
        <v>53.359000000000002</v>
      </c>
      <c r="EN23" s="80">
        <v>47.793999999999997</v>
      </c>
      <c r="EO23" s="80">
        <v>54.264000000000003</v>
      </c>
      <c r="EP23" s="80">
        <v>55.305</v>
      </c>
      <c r="EQ23" s="86">
        <f>EX23/EY23-1</f>
        <v>-1</v>
      </c>
      <c r="ER23" s="86">
        <f>EY23/EZ23-1</f>
        <v>0</v>
      </c>
      <c r="ES23" s="86">
        <f>EZ23/FA23-1</f>
        <v>-2.4390243902439046E-2</v>
      </c>
      <c r="ET23" s="86">
        <f>FA23/FB23-1</f>
        <v>-6.8181818181818232E-2</v>
      </c>
      <c r="EU23" s="86">
        <f>FB23/FC23-1</f>
        <v>-2.2222222222222254E-2</v>
      </c>
      <c r="EV23" s="233">
        <f>EX23-EY23</f>
        <v>-40</v>
      </c>
      <c r="EW23" s="233">
        <f>EY23-EZ23</f>
        <v>0</v>
      </c>
      <c r="EX23" s="92"/>
      <c r="EY23" s="92">
        <v>40</v>
      </c>
      <c r="EZ23" s="92">
        <v>40</v>
      </c>
      <c r="FA23" s="92">
        <v>41</v>
      </c>
      <c r="FB23" s="92">
        <v>44</v>
      </c>
      <c r="FC23" s="92">
        <v>45</v>
      </c>
      <c r="FD23" s="92">
        <v>44</v>
      </c>
      <c r="FE23" s="92">
        <v>44</v>
      </c>
      <c r="FF23" s="92">
        <v>46</v>
      </c>
      <c r="FG23" s="92">
        <v>46</v>
      </c>
      <c r="FH23" s="92">
        <v>50</v>
      </c>
      <c r="FI23" s="92">
        <v>49</v>
      </c>
      <c r="FJ23" s="75"/>
      <c r="FK23" s="75" t="s">
        <v>387</v>
      </c>
      <c r="FL23" s="76">
        <v>2650</v>
      </c>
      <c r="FM23" s="75" t="s">
        <v>80</v>
      </c>
      <c r="FN23" s="174" t="s">
        <v>57</v>
      </c>
      <c r="FO23" s="175">
        <f>(FT23-FU23)/ABS(FU23)</f>
        <v>-1</v>
      </c>
      <c r="FP23" s="175">
        <f>(FU23-FV23)/ABS(FV23)</f>
        <v>-0.42491296528090222</v>
      </c>
      <c r="FQ23" s="175">
        <f>(FV23-FW23)/ABS(FW23)</f>
        <v>1.0297431895582128</v>
      </c>
      <c r="FR23" s="175">
        <f>(FW23-FX23)/ABS(FX23)</f>
        <v>9.2220284284051379E-2</v>
      </c>
      <c r="FS23" s="175">
        <f>(FX23-FY23)/ABS(FY23)</f>
        <v>-0.23093761487333478</v>
      </c>
      <c r="FT23" s="87">
        <f>IFERROR(BZ23/MAX(AVERAGE(DL23:DM23),0),"Negativ EK")</f>
        <v>0</v>
      </c>
      <c r="FU23" s="87">
        <f>IFERROR(CA23/MAX(AVERAGE(DM23:DN23),0),"Negativ EK")</f>
        <v>0.15817953624261877</v>
      </c>
      <c r="FV23" s="87">
        <f>IFERROR(CB23/MAX(AVERAGE(DN23:DO23),0),"Negativ EK")</f>
        <v>0.27505321228443591</v>
      </c>
      <c r="FW23" s="87">
        <f>IFERROR(CC23/MAX(AVERAGE(DO23:DP23),0),"Negativ EK")</f>
        <v>0.135511336458433</v>
      </c>
      <c r="FX23" s="87">
        <f>IFERROR(CD23/MAX(AVERAGE(DP23:DQ23),0),"Negativ EK")</f>
        <v>0.12406960244952826</v>
      </c>
      <c r="FY23" s="87">
        <f>IFERROR(CE23/MAX(AVERAGE(DQ23:DR23),0),"Negativ EK")</f>
        <v>0.16132579729418686</v>
      </c>
      <c r="FZ23" s="87">
        <f>IFERROR(CF23/MAX(AVERAGE(DR23:DS23),0),"Negativ EK")</f>
        <v>0.16280943516794935</v>
      </c>
      <c r="GA23" s="87">
        <f>IFERROR(CG23/MAX(AVERAGE(DS23:DT23),0),"Negativ EK")</f>
        <v>4.5656274270498169E-2</v>
      </c>
      <c r="GB23" s="87">
        <f>IFERROR(CH23/MAX(AVERAGE(DT23:DU23),0),"Negativ EK")</f>
        <v>7.9931797044538594E-2</v>
      </c>
      <c r="GC23" s="87">
        <f>IFERROR(CI23/MAX(AVERAGE(DU23:DV23),0),"Negativ EK")</f>
        <v>6.4142693893774513E-2</v>
      </c>
      <c r="GD23" s="87">
        <f>IFERROR(CJ23/MAX(AVERAGE(DV23:DW23),0),"Negativ EK")</f>
        <v>0.12851483235095179</v>
      </c>
      <c r="GE23" s="87">
        <f>(GJ23-GK23)/ABS(GK23)</f>
        <v>-1</v>
      </c>
      <c r="GF23" s="87">
        <f>(GK23-GL23)/ABS(GL23)</f>
        <v>-0.36246506696785213</v>
      </c>
      <c r="GG23" s="87">
        <f>(GL23-GM23)/ABS(GM23)</f>
        <v>1.1071418871969552</v>
      </c>
      <c r="GH23" s="87">
        <f>(GM23-GN23)/ABS(GN23)</f>
        <v>8.6806705155423131E-2</v>
      </c>
      <c r="GI23" s="87">
        <f>(GN23-GO23)/ABS(GO23)</f>
        <v>-0.20942133055051251</v>
      </c>
      <c r="GJ23" s="87">
        <f>IFERROR(BG23/AVERAGE(EE23:EF23),"i.a")</f>
        <v>0</v>
      </c>
      <c r="GK23" s="87">
        <f>IFERROR(BH23/AVERAGE(EF23:EG23),"i.a")</f>
        <v>6.7184323657813183E-2</v>
      </c>
      <c r="GL23" s="87">
        <f>IFERROR(BI23/AVERAGE(EG23:EH23),"i.a")</f>
        <v>0.10538139978978281</v>
      </c>
      <c r="GM23" s="87">
        <f>IFERROR(BJ23/AVERAGE(EH23:EI23),"i.a")</f>
        <v>5.0011534785617776E-2</v>
      </c>
      <c r="GN23" s="87">
        <f>IFERROR(BK23/AVERAGE(EI23:EJ23),"i.a")</f>
        <v>4.601695457746157E-2</v>
      </c>
      <c r="GO23" s="87">
        <f>IFERROR(BL23/AVERAGE(EJ23:EK23),"i.a")</f>
        <v>5.820667361226059E-2</v>
      </c>
      <c r="GP23" s="87">
        <f>IFERROR(BM23/AVERAGE(EK23:EL23),"i.a")</f>
        <v>5.8470337359106145E-2</v>
      </c>
      <c r="GQ23" s="87">
        <f>IFERROR(BN23/AVERAGE(EL23:EM23),"i.a")</f>
        <v>1.6772588575981962E-2</v>
      </c>
      <c r="GR23" s="87">
        <f>IFERROR(BO23/AVERAGE(EM23:EN23),"i.a")</f>
        <v>2.9420778424762491E-2</v>
      </c>
      <c r="GS23" s="87">
        <f>IFERROR(BP23/AVERAGE(EN23:EO23),"i.a")</f>
        <v>2.9042309275118073E-2</v>
      </c>
      <c r="GT23" s="87">
        <f>IFERROR(BQ23/AVERAGE(EO23:EP23),"i.a")</f>
        <v>4.9265759475764129E-2</v>
      </c>
      <c r="GU23" s="217" t="e">
        <f>(GZ23-HA23)/ABS(HA23)</f>
        <v>#VALUE!</v>
      </c>
      <c r="GV23" s="87">
        <f>(HA23-HB23)/ABS(HB23)</f>
        <v>6.1469931029594527E-2</v>
      </c>
      <c r="GW23" s="87">
        <f>(HB23-HC23)/ABS(HC23)</f>
        <v>0.13753157146727077</v>
      </c>
      <c r="GX23" s="87">
        <f>(HC23-HD23)/ABS(HD23)</f>
        <v>7.3665136502766735E-3</v>
      </c>
      <c r="GY23" s="87">
        <f>(HD23-HE23)/ABS(HE23)</f>
        <v>-0.13232605100100281</v>
      </c>
      <c r="GZ23" s="87" t="str">
        <f>IFERROR(DL23/EE23,"i.a.")</f>
        <v>i.a.</v>
      </c>
      <c r="HA23" s="87">
        <f>IFERROR(DM23/EF23,"i.a.")</f>
        <v>0.41744236249028582</v>
      </c>
      <c r="HB23" s="87">
        <f>IFERROR(DN23/EG23,"i.a.")</f>
        <v>0.39326819374466787</v>
      </c>
      <c r="HC23" s="87">
        <f>IFERROR(DO23/EH23,"i.a.")</f>
        <v>0.34572068469044953</v>
      </c>
      <c r="HD23" s="87">
        <f>IFERROR(DP23/EI23,"i.a.")</f>
        <v>0.34319255207094562</v>
      </c>
      <c r="HE23" s="87">
        <f>IFERROR(DQ23/EJ23,"i.a.")</f>
        <v>0.3955316999742518</v>
      </c>
      <c r="HF23" s="87">
        <f>IFERROR(DR23/EK23,"i.a.")</f>
        <v>0.36639598575094806</v>
      </c>
      <c r="HG23" s="87">
        <f>IFERROR(DS23/EL23,"i.a.")</f>
        <v>0.3403233293640382</v>
      </c>
      <c r="HH23" s="87">
        <f>IFERROR(DT23/EM23,"i.a.")</f>
        <v>0.35963942352742745</v>
      </c>
      <c r="HI23" s="87">
        <f>IFERROR(DU23/EN23,"i.a.")</f>
        <v>0.40837762062183541</v>
      </c>
      <c r="HJ23" s="87">
        <f>IFERROR(DV23/EO23,"i.a.")</f>
        <v>0.38213180008845643</v>
      </c>
      <c r="HK23" s="87">
        <f>IFERROR(DW23/EP23,"i.a.")</f>
        <v>0.37356477714492359</v>
      </c>
      <c r="HL23" s="217" t="e">
        <f>(HQ23-HR23)/ABS(HR23)</f>
        <v>#VALUE!</v>
      </c>
      <c r="HM23" s="87" t="e">
        <f>(HR23-HS23)/ABS(HS23)</f>
        <v>#VALUE!</v>
      </c>
      <c r="HN23" s="87" t="e">
        <f>(HS23-HT23)/ABS(HT23)</f>
        <v>#VALUE!</v>
      </c>
      <c r="HO23" s="87" t="e">
        <f>(HT23-HU23)/ABS(HU23)</f>
        <v>#VALUE!</v>
      </c>
      <c r="HP23" s="87" t="e">
        <f>(HU23-HV23)/ABS(HV23)</f>
        <v>#VALUE!</v>
      </c>
      <c r="HQ23" s="87" t="str">
        <f>IFERROR(BG23/U23,"i.a")</f>
        <v>i.a</v>
      </c>
      <c r="HR23" s="87" t="str">
        <f>IFERROR(BH23/V23,"i.a")</f>
        <v>i.a</v>
      </c>
      <c r="HS23" s="87" t="str">
        <f>IFERROR(BI23/W23,"i.a")</f>
        <v>i.a</v>
      </c>
      <c r="HT23" s="87" t="str">
        <f>IFERROR(BJ23/X23,"i.a")</f>
        <v>i.a</v>
      </c>
      <c r="HU23" s="87" t="str">
        <f>IFERROR(BK23/Y23,"i.a")</f>
        <v>i.a</v>
      </c>
      <c r="HV23" s="87" t="str">
        <f>IFERROR(BL23/Z23,"i.a")</f>
        <v>i.a</v>
      </c>
      <c r="HW23" s="87" t="str">
        <f>IFERROR(BM23/AA23,"i.a")</f>
        <v>i.a</v>
      </c>
      <c r="HX23" s="87" t="str">
        <f>IFERROR(BN23/AB23,"i.a")</f>
        <v>i.a</v>
      </c>
      <c r="HY23" s="87" t="str">
        <f>IFERROR(BO23/AC23,"i.a")</f>
        <v>i.a</v>
      </c>
      <c r="HZ23" s="87" t="str">
        <f>IFERROR(BP23/AD23,"i.a")</f>
        <v>i.a</v>
      </c>
      <c r="IA23" s="87" t="str">
        <f>IFERROR(BQ23/AE23,"i.a")</f>
        <v>i.a</v>
      </c>
      <c r="IB23" s="87" t="str">
        <f>IFERROR(BR23/AF23,"i.a")</f>
        <v>i.a</v>
      </c>
      <c r="IC23" s="87" t="e">
        <f>(IH23-II23)/ABS(II23)</f>
        <v>#VALUE!</v>
      </c>
      <c r="ID23" s="87" t="e">
        <f>(II23-IJ23)/ABS(IJ23)</f>
        <v>#VALUE!</v>
      </c>
      <c r="IE23" s="87" t="e">
        <f>(IJ23-IK23)/ABS(IK23)</f>
        <v>#VALUE!</v>
      </c>
      <c r="IF23" s="87" t="e">
        <f>(IK23-IL23)/ABS(IL23)</f>
        <v>#VALUE!</v>
      </c>
      <c r="IG23" s="87" t="e">
        <f>(IL23-IM23)/ABS(IM23)</f>
        <v>#VALUE!</v>
      </c>
      <c r="IH23" s="87" t="str">
        <f>IFERROR(BZ23/U23,"i.a")</f>
        <v>i.a</v>
      </c>
      <c r="II23" s="87" t="str">
        <f>IFERROR(CA23/V23,"i.a")</f>
        <v>i.a</v>
      </c>
      <c r="IJ23" s="87" t="str">
        <f>IFERROR(CB23/W23,"i.a")</f>
        <v>i.a</v>
      </c>
      <c r="IK23" s="87" t="str">
        <f>IFERROR(CC23/X23,"i.a")</f>
        <v>i.a</v>
      </c>
      <c r="IL23" s="87" t="str">
        <f>IFERROR(CD23/Y23,"i.a")</f>
        <v>i.a</v>
      </c>
      <c r="IM23" s="87" t="str">
        <f>IFERROR(CE23/Z23,"i.a")</f>
        <v>i.a</v>
      </c>
      <c r="IN23" s="87" t="str">
        <f>IFERROR(CF23/AA23,"i.a")</f>
        <v>i.a</v>
      </c>
      <c r="IO23" s="87" t="str">
        <f>IFERROR(CG23/AB23,"i.a")</f>
        <v>i.a</v>
      </c>
      <c r="IP23" s="87" t="str">
        <f>IFERROR(CH23/AC23,"i.a")</f>
        <v>i.a</v>
      </c>
      <c r="IQ23" s="87" t="str">
        <f>IFERROR(CI23/AD23,"i.a")</f>
        <v>i.a</v>
      </c>
      <c r="IR23" s="87" t="str">
        <f>IFERROR(CJ23/AE23,"i.a")</f>
        <v>i.a</v>
      </c>
      <c r="IS23" s="87" t="str">
        <f>IFERROR(CK23/AF23,"i.a")</f>
        <v>i.a</v>
      </c>
      <c r="IT23" s="87" t="e">
        <f>(IY23-IZ23)/ABS(IZ23)</f>
        <v>#VALUE!</v>
      </c>
      <c r="IU23" s="87">
        <f>(IZ23-JA23)/ABS(JA23)</f>
        <v>-0.39292482627921671</v>
      </c>
      <c r="IV23" s="87">
        <f>(JA23-JB23)/ABS(JB23)</f>
        <v>1.2909636427815034</v>
      </c>
      <c r="IW23" s="87">
        <f>(JB23-JC23)/ABS(JC23)</f>
        <v>0.22002114082136015</v>
      </c>
      <c r="IX23" s="87">
        <f>(JC23-JD23)/ABS(JD23)</f>
        <v>-0.19193520493457072</v>
      </c>
      <c r="IY23" s="88" t="str">
        <f>IFERROR(BZ23/EX23,"i.a.")</f>
        <v>i.a.</v>
      </c>
      <c r="IZ23" s="88">
        <f>IFERROR(CA23/EY23,"i.a.")</f>
        <v>9.6099999999999991E-2</v>
      </c>
      <c r="JA23" s="88">
        <f>IFERROR(CB23/EZ23,"i.a.")</f>
        <v>0.1583</v>
      </c>
      <c r="JB23" s="88">
        <f>IFERROR(CC23/FA23,"i.a.")</f>
        <v>6.9097560975609762E-2</v>
      </c>
      <c r="JC23" s="88">
        <f>IFERROR(CD23/FB23,"i.a.")</f>
        <v>5.6636363636363637E-2</v>
      </c>
      <c r="JD23" s="88">
        <f>IFERROR(CE23/FC23,"i.a.")</f>
        <v>7.0088888888888881E-2</v>
      </c>
      <c r="JE23" s="88">
        <f>IFERROR(CF23/FD23,"i.a.")</f>
        <v>6.6590909090909089E-2</v>
      </c>
      <c r="JF23" s="88">
        <f>IFERROR(CG23/FE23,"i.a.")</f>
        <v>1.8704545454545453E-2</v>
      </c>
      <c r="JG23" s="88">
        <f>IFERROR(CH23/FF23,"i.a.")</f>
        <v>3.3630434782608694E-2</v>
      </c>
      <c r="JH23" s="88">
        <f>IFERROR(CI23/FG23,"i.a.")</f>
        <v>2.8065217391304347E-2</v>
      </c>
      <c r="JI23" s="88">
        <f>IFERROR(CJ23/FH23,"i.a.")</f>
        <v>5.3200000000000004E-2</v>
      </c>
      <c r="JJ23" s="88">
        <f>IFERROR(CK23/FI23,"i.a.")</f>
        <v>5.2306122448979593E-2</v>
      </c>
      <c r="JK23" s="87" t="e">
        <f>(JP23-JQ23)/ABS(JQ23)</f>
        <v>#VALUE!</v>
      </c>
      <c r="JL23" s="87" t="e">
        <f>(JQ23-JR23)/ABS(JR23)</f>
        <v>#DIV/0!</v>
      </c>
      <c r="JM23" s="87" t="e">
        <f>(JR23-JS23)/ABS(JS23)</f>
        <v>#DIV/0!</v>
      </c>
      <c r="JN23" s="87" t="e">
        <f>(JS23-JT23)/ABS(JT23)</f>
        <v>#DIV/0!</v>
      </c>
      <c r="JO23" s="87" t="e">
        <f>(JT23-JU23)/ABS(JU23)</f>
        <v>#DIV/0!</v>
      </c>
      <c r="JP23" s="85" t="str">
        <f>IFERROR(U23/EX23,"i.a")</f>
        <v>i.a</v>
      </c>
      <c r="JQ23" s="85">
        <f>IFERROR(V23/EY23,"i.a")</f>
        <v>0</v>
      </c>
      <c r="JR23" s="85">
        <f>IFERROR(W23/EZ23,"i.a")</f>
        <v>0</v>
      </c>
      <c r="JS23" s="85">
        <f>IFERROR(X23/FA23,"i.a")</f>
        <v>0</v>
      </c>
      <c r="JT23" s="85">
        <f>IFERROR(Y23/FB23,"i.a")</f>
        <v>0</v>
      </c>
      <c r="JU23" s="85">
        <f>IFERROR(Z23/FC23,"i.a")</f>
        <v>0</v>
      </c>
      <c r="JV23" s="85">
        <f>IFERROR(AA23/FD23,"i.a")</f>
        <v>0</v>
      </c>
      <c r="JW23" s="85">
        <f>IFERROR(AB23/FE23,"i.a")</f>
        <v>0</v>
      </c>
      <c r="JX23" s="85">
        <f>IFERROR(AC23/FF23,"i.a")</f>
        <v>0</v>
      </c>
      <c r="JY23" s="85">
        <f>IFERROR(AD23/FG23,"i.a")</f>
        <v>0</v>
      </c>
      <c r="JZ23" s="85">
        <f>IFERROR(AE23/FH23,"i.a")</f>
        <v>0</v>
      </c>
      <c r="KA23" s="218">
        <f>IFERROR(AF23/FI23,"i.a")</f>
        <v>0</v>
      </c>
      <c r="KB23" s="7"/>
      <c r="KC23" s="7"/>
      <c r="KD23" s="22"/>
      <c r="KE23" s="22"/>
      <c r="KF23" s="22"/>
      <c r="KG23" s="22"/>
    </row>
    <row r="24" spans="1:293" s="11" customFormat="1" ht="16.350000000000001" customHeight="1" x14ac:dyDescent="0.25">
      <c r="A24" s="104" t="s">
        <v>545</v>
      </c>
      <c r="B24" s="167">
        <v>20736542</v>
      </c>
      <c r="C24" s="72" t="s">
        <v>409</v>
      </c>
      <c r="D24" s="72" t="s">
        <v>748</v>
      </c>
      <c r="E24" s="73">
        <v>494100</v>
      </c>
      <c r="F24" s="73"/>
      <c r="G24" s="72"/>
      <c r="H24" s="7">
        <v>45485</v>
      </c>
      <c r="I24" s="72"/>
      <c r="J24" s="72" t="s">
        <v>51</v>
      </c>
      <c r="K24" s="72" t="s">
        <v>51</v>
      </c>
      <c r="L24" s="72" t="s">
        <v>51</v>
      </c>
      <c r="M24" s="72" t="s">
        <v>51</v>
      </c>
      <c r="N24" s="168" t="e">
        <f>U24/V24-1</f>
        <v>#DIV/0!</v>
      </c>
      <c r="O24" s="168" t="e">
        <f>V24/W24-1</f>
        <v>#DIV/0!</v>
      </c>
      <c r="P24" s="168" t="e">
        <f>W24/X24-1</f>
        <v>#DIV/0!</v>
      </c>
      <c r="Q24" s="168" t="e">
        <f>X24/Y24-1</f>
        <v>#DIV/0!</v>
      </c>
      <c r="R24" s="168" t="e">
        <f>Y24/Z24-1</f>
        <v>#DIV/0!</v>
      </c>
      <c r="S24" s="233">
        <f>U24-V24</f>
        <v>0</v>
      </c>
      <c r="T24" s="233">
        <f>V24-W24</f>
        <v>0</v>
      </c>
      <c r="U24" s="79"/>
      <c r="V24" s="79"/>
      <c r="W24" s="79"/>
      <c r="X24" s="79"/>
      <c r="Y24" s="79"/>
      <c r="Z24" s="79"/>
      <c r="AA24" s="79"/>
      <c r="AB24" s="79"/>
      <c r="AC24" s="79"/>
      <c r="AD24" s="79"/>
      <c r="AE24" s="79"/>
      <c r="AF24" s="79"/>
      <c r="AG24" s="86">
        <f>(AN24-AO24)/ABS(AO24)</f>
        <v>-1</v>
      </c>
      <c r="AH24" s="86">
        <f>(AO24-AP24)/ABS(AP24)</f>
        <v>-0.42671488303763133</v>
      </c>
      <c r="AI24" s="86">
        <f>(AP24-AQ24)/ABS(AQ24)</f>
        <v>0.30516224188790558</v>
      </c>
      <c r="AJ24" s="86">
        <f>(AQ24-AR24)/ABS(AR24)</f>
        <v>0.30046993382564507</v>
      </c>
      <c r="AK24" s="86">
        <f>(AR24-AS24)/ABS(AS24)</f>
        <v>-0.44897743486762137</v>
      </c>
      <c r="AL24" s="233">
        <f>AO24-AP24</f>
        <v>-7.5519999999999996</v>
      </c>
      <c r="AM24" s="233">
        <f>AP24-AQ24</f>
        <v>4.1379999999999999</v>
      </c>
      <c r="AN24" s="148"/>
      <c r="AO24" s="148">
        <v>10.146000000000001</v>
      </c>
      <c r="AP24" s="148">
        <v>17.698</v>
      </c>
      <c r="AQ24" s="148">
        <v>13.56</v>
      </c>
      <c r="AR24" s="148">
        <v>10.427</v>
      </c>
      <c r="AS24" s="148">
        <v>18.922999999999998</v>
      </c>
      <c r="AT24" s="148">
        <v>9.7639999999999993</v>
      </c>
      <c r="AU24" s="148">
        <v>9.4260000000000002</v>
      </c>
      <c r="AV24" s="148">
        <v>8.9860000000000007</v>
      </c>
      <c r="AW24" s="148">
        <v>8.8360000000000003</v>
      </c>
      <c r="AX24" s="148">
        <v>7.0149999999999997</v>
      </c>
      <c r="AY24" s="148"/>
      <c r="AZ24" s="86">
        <f>(BG24-BH24)/ABS(BH24)</f>
        <v>1</v>
      </c>
      <c r="BA24" s="86">
        <f>(BH24-BI24)/ABS(BI24)</f>
        <v>-3.2256503327283723</v>
      </c>
      <c r="BB24" s="86">
        <f>(BI24-BJ24)/ABS(BJ24)</f>
        <v>2.078981723237598</v>
      </c>
      <c r="BC24" s="86">
        <f>(BJ24-BK24)/ABS(BK24)</f>
        <v>3.7688442211055308E-2</v>
      </c>
      <c r="BD24" s="86">
        <f>(BK24-BL24)/ABS(BL24)</f>
        <v>-1.3324284819377743</v>
      </c>
      <c r="BE24" s="233">
        <f>BG24-BH24</f>
        <v>3.6789999999999998</v>
      </c>
      <c r="BF24" s="233">
        <f>BH24-BI24</f>
        <v>-5.3319999999999999</v>
      </c>
      <c r="BG24" s="148"/>
      <c r="BH24" s="148">
        <v>-3.6789999999999998</v>
      </c>
      <c r="BI24" s="148">
        <v>1.653</v>
      </c>
      <c r="BJ24" s="148">
        <v>-1.532</v>
      </c>
      <c r="BK24" s="148">
        <v>-1.5920000000000001</v>
      </c>
      <c r="BL24" s="148">
        <v>4.7889999999999997</v>
      </c>
      <c r="BM24" s="148">
        <v>0.40600000000000003</v>
      </c>
      <c r="BN24" s="148">
        <v>1.468</v>
      </c>
      <c r="BO24" s="148">
        <v>1.665</v>
      </c>
      <c r="BP24" s="148">
        <v>2.573</v>
      </c>
      <c r="BQ24" s="148">
        <v>1.883</v>
      </c>
      <c r="BR24" s="148"/>
      <c r="BS24" s="86">
        <f>(BZ24-CA24)/ABS(CA24)</f>
        <v>1</v>
      </c>
      <c r="BT24" s="86">
        <f>(CA24-CB24)/ABS(CB24)</f>
        <v>-3.4071020925808493</v>
      </c>
      <c r="BU24" s="86">
        <f>(CB24-CC24)/ABS(CC24)</f>
        <v>1.9758663366336633</v>
      </c>
      <c r="BV24" s="86">
        <f>(CC24-CD24)/ABS(CD24)</f>
        <v>4.32208407341622E-2</v>
      </c>
      <c r="BW24" s="86">
        <f>(CD24-CE24)/ABS(CE24)</f>
        <v>-1.3648736228127025</v>
      </c>
      <c r="BX24" s="233">
        <f>BZ24-CA24</f>
        <v>3.7959999999999998</v>
      </c>
      <c r="BY24" s="233">
        <f>CA24-CB24</f>
        <v>-5.3729999999999993</v>
      </c>
      <c r="BZ24" s="148"/>
      <c r="CA24" s="148">
        <v>-3.7959999999999998</v>
      </c>
      <c r="CB24" s="148">
        <v>1.577</v>
      </c>
      <c r="CC24" s="148">
        <v>-1.6160000000000001</v>
      </c>
      <c r="CD24" s="148">
        <v>-1.6890000000000001</v>
      </c>
      <c r="CE24" s="148">
        <v>4.6289999999999996</v>
      </c>
      <c r="CF24" s="148">
        <v>0.41499999999999998</v>
      </c>
      <c r="CG24" s="148">
        <v>1.64</v>
      </c>
      <c r="CH24" s="148">
        <v>1.756</v>
      </c>
      <c r="CI24" s="148">
        <v>2.4119999999999999</v>
      </c>
      <c r="CJ24" s="148">
        <v>1.399</v>
      </c>
      <c r="CK24" s="148"/>
      <c r="CL24" s="87">
        <f>(CS24-CT24)/ABS(CT24)</f>
        <v>1</v>
      </c>
      <c r="CM24" s="87">
        <f>(CT24-CU24)/ABS(CU24)</f>
        <v>-3.4348941629249516</v>
      </c>
      <c r="CN24" s="87">
        <f>(CU24-CV24)/ABS(CV24)</f>
        <v>1.8637119113573408</v>
      </c>
      <c r="CO24" s="87">
        <f>(CV24-CW24)/ABS(CW24)</f>
        <v>-0.36638909916729751</v>
      </c>
      <c r="CP24" s="87">
        <f>(CW24-CX24)/ABS(CX24)</f>
        <v>-1.3689944134078211</v>
      </c>
      <c r="CQ24" s="233">
        <f>CS24-CT24</f>
        <v>3.7959999999999998</v>
      </c>
      <c r="CR24" s="233">
        <f>CT24-CU24</f>
        <v>-5.3549999999999995</v>
      </c>
      <c r="CS24" s="149"/>
      <c r="CT24" s="149">
        <v>-3.7959999999999998</v>
      </c>
      <c r="CU24" s="149">
        <v>1.5589999999999999</v>
      </c>
      <c r="CV24" s="149">
        <v>-1.8049999999999999</v>
      </c>
      <c r="CW24" s="149">
        <v>-1.321</v>
      </c>
      <c r="CX24" s="149">
        <v>3.58</v>
      </c>
      <c r="CY24" s="149">
        <v>0.316</v>
      </c>
      <c r="CZ24" s="149">
        <v>1.3680000000000001</v>
      </c>
      <c r="DA24" s="149">
        <v>1.45</v>
      </c>
      <c r="DB24" s="149">
        <v>1.8420000000000001</v>
      </c>
      <c r="DC24" s="149">
        <v>1.052</v>
      </c>
      <c r="DD24" s="149"/>
      <c r="DE24" s="86">
        <f>(DL24-DM24)/ABS(DM24)</f>
        <v>-1</v>
      </c>
      <c r="DF24" s="86">
        <f>(DM24-DN24)/ABS(DN24)</f>
        <v>-0.56732924824390973</v>
      </c>
      <c r="DG24" s="86">
        <f>(DN24-DO24)/ABS(DO24)</f>
        <v>1.5914020139426801</v>
      </c>
      <c r="DH24" s="86">
        <f>(DO24-DP24)/ABS(DP24)</f>
        <v>-0.41171109592162231</v>
      </c>
      <c r="DI24" s="86">
        <f>(DP24-DQ24)/ABS(DQ24)</f>
        <v>-0.23121387283236985</v>
      </c>
      <c r="DJ24" s="233">
        <f>DL24-DM24</f>
        <v>-2.895</v>
      </c>
      <c r="DK24" s="233">
        <f>DM24-DN24</f>
        <v>-3.7959999999999998</v>
      </c>
      <c r="DL24" s="149"/>
      <c r="DM24" s="149">
        <v>2.895</v>
      </c>
      <c r="DN24" s="149">
        <v>6.6909999999999998</v>
      </c>
      <c r="DO24" s="149">
        <v>2.5819999999999999</v>
      </c>
      <c r="DP24" s="149">
        <v>4.3890000000000002</v>
      </c>
      <c r="DQ24" s="149">
        <v>5.7089999999999996</v>
      </c>
      <c r="DR24" s="149">
        <v>2.3719999999999999</v>
      </c>
      <c r="DS24" s="149">
        <v>3.1680000000000001</v>
      </c>
      <c r="DT24" s="149">
        <v>2.95</v>
      </c>
      <c r="DU24" s="149">
        <v>2.6419999999999999</v>
      </c>
      <c r="DV24" s="149">
        <v>1.2270000000000001</v>
      </c>
      <c r="DW24" s="149"/>
      <c r="DX24" s="86">
        <f>EE24/EF24-1</f>
        <v>-1</v>
      </c>
      <c r="DY24" s="86">
        <f>EF24/EG24-1</f>
        <v>-0.24499278961704851</v>
      </c>
      <c r="DZ24" s="86">
        <f>EG24/EH24-1</f>
        <v>-8.4696047517782591E-2</v>
      </c>
      <c r="EA24" s="86">
        <f>EH24/EI24-1</f>
        <v>-3.8903375854535183E-2</v>
      </c>
      <c r="EB24" s="86">
        <f>EI24/EJ24-1</f>
        <v>0.15030401297122009</v>
      </c>
      <c r="EC24" s="233">
        <f>EE24-EF24</f>
        <v>-9.4239999999999995</v>
      </c>
      <c r="ED24" s="233">
        <f>EF24-EG24</f>
        <v>-3.0579999999999998</v>
      </c>
      <c r="EE24" s="80"/>
      <c r="EF24" s="80">
        <v>9.4239999999999995</v>
      </c>
      <c r="EG24" s="80">
        <v>12.481999999999999</v>
      </c>
      <c r="EH24" s="80">
        <v>13.637</v>
      </c>
      <c r="EI24" s="80">
        <v>14.189</v>
      </c>
      <c r="EJ24" s="80">
        <v>12.335000000000001</v>
      </c>
      <c r="EK24" s="80">
        <v>6.8789999999999996</v>
      </c>
      <c r="EL24" s="80">
        <v>7.9989999999999997</v>
      </c>
      <c r="EM24" s="80">
        <v>9.0709999999999997</v>
      </c>
      <c r="EN24" s="80">
        <v>9.5850000000000009</v>
      </c>
      <c r="EO24" s="80">
        <v>10.566000000000001</v>
      </c>
      <c r="EP24" s="80"/>
      <c r="EQ24" s="86">
        <f>EX24/EY24-1</f>
        <v>-1</v>
      </c>
      <c r="ER24" s="86">
        <f>EY24/EZ24-1</f>
        <v>-0.2432432432432432</v>
      </c>
      <c r="ES24" s="86">
        <f>EZ24/FA24-1</f>
        <v>0.1212121212121211</v>
      </c>
      <c r="ET24" s="86">
        <f>FA24/FB24-1</f>
        <v>6.4516129032258007E-2</v>
      </c>
      <c r="EU24" s="86">
        <f>FB24/FC24-1</f>
        <v>0.19230769230769229</v>
      </c>
      <c r="EV24" s="233">
        <f>EX24-EY24</f>
        <v>-28</v>
      </c>
      <c r="EW24" s="233">
        <f>EY24-EZ24</f>
        <v>-9</v>
      </c>
      <c r="EX24" s="92"/>
      <c r="EY24" s="92">
        <v>28</v>
      </c>
      <c r="EZ24" s="92">
        <v>37</v>
      </c>
      <c r="FA24" s="92">
        <v>33</v>
      </c>
      <c r="FB24" s="92">
        <v>31</v>
      </c>
      <c r="FC24" s="92">
        <v>26</v>
      </c>
      <c r="FD24" s="92">
        <v>23</v>
      </c>
      <c r="FE24" s="92">
        <v>21</v>
      </c>
      <c r="FF24" s="92">
        <v>18</v>
      </c>
      <c r="FG24" s="92"/>
      <c r="FH24" s="92"/>
      <c r="FI24" s="92"/>
      <c r="FJ24" s="89"/>
      <c r="FK24" s="89" t="s">
        <v>401</v>
      </c>
      <c r="FL24" s="90">
        <v>2770</v>
      </c>
      <c r="FM24" s="89" t="s">
        <v>92</v>
      </c>
      <c r="FN24" s="89" t="s">
        <v>57</v>
      </c>
      <c r="FO24" s="175">
        <f>(FT24-FU24)/ABS(FU24)</f>
        <v>1</v>
      </c>
      <c r="FP24" s="175">
        <f>(FU24-FV24)/ABS(FV24)</f>
        <v>-3.3285059153455268</v>
      </c>
      <c r="FQ24" s="175">
        <f>(FV24-FW24)/ABS(FW24)</f>
        <v>1.7336098600963299</v>
      </c>
      <c r="FR24" s="175">
        <f>(FW24-FX24)/ABS(FX24)</f>
        <v>-0.38596413000522584</v>
      </c>
      <c r="FS24" s="175">
        <f>(FX24-FY24)/ABS(FY24)</f>
        <v>-1.2919928447167213</v>
      </c>
      <c r="FT24" s="87">
        <f>IFERROR(BZ24/MAX(AVERAGE(DL24:DM24),0),"Negativ EK")</f>
        <v>0</v>
      </c>
      <c r="FU24" s="87">
        <f>IFERROR(CA24/MAX(AVERAGE(DM24:DN24),0),"Negativ EK")</f>
        <v>-0.79198831629459621</v>
      </c>
      <c r="FV24" s="87">
        <f>IFERROR(CB24/MAX(AVERAGE(DN24:DO24),0),"Negativ EK")</f>
        <v>0.34012725115927961</v>
      </c>
      <c r="FW24" s="87">
        <f>IFERROR(CC24/MAX(AVERAGE(DO24:DP24),0),"Negativ EK")</f>
        <v>-0.46363505953234835</v>
      </c>
      <c r="FX24" s="87">
        <f>IFERROR(CD24/MAX(AVERAGE(DP24:DQ24),0),"Negativ EK")</f>
        <v>-0.33452168746286398</v>
      </c>
      <c r="FY24" s="87">
        <f>IFERROR(CE24/MAX(AVERAGE(DQ24:DR24),0),"Negativ EK")</f>
        <v>1.1456502908055932</v>
      </c>
      <c r="FZ24" s="87">
        <f>IFERROR(CF24/MAX(AVERAGE(DR24:DS24),0),"Negativ EK")</f>
        <v>0.14981949458483754</v>
      </c>
      <c r="GA24" s="87">
        <f>IFERROR(CG24/MAX(AVERAGE(DS24:DT24),0),"Negativ EK")</f>
        <v>0.53612291598561612</v>
      </c>
      <c r="GB24" s="87">
        <f>IFERROR(CH24/MAX(AVERAGE(DT24:DU24),0),"Negativ EK")</f>
        <v>0.62804005722460654</v>
      </c>
      <c r="GC24" s="87">
        <f>IFERROR(CI24/MAX(AVERAGE(DU24:DV24),0),"Negativ EK")</f>
        <v>1.2468338071853193</v>
      </c>
      <c r="GD24" s="87">
        <f>IFERROR(CJ24/MAX(AVERAGE(DV24:DW24),0),"Negativ EK")</f>
        <v>1.1401792991035045</v>
      </c>
      <c r="GE24" s="87">
        <f>(GJ24-GK24)/ABS(GK24)</f>
        <v>1</v>
      </c>
      <c r="GF24" s="87">
        <f>(GK24-GL24)/ABS(GL24)</f>
        <v>-3.6536912736479668</v>
      </c>
      <c r="GG24" s="87">
        <f>(GL24-GM24)/ABS(GM24)</f>
        <v>2.1494982744672235</v>
      </c>
      <c r="GH24" s="87">
        <f>(GM24-GN24)/ABS(GN24)</f>
        <v>8.2715742155036048E-2</v>
      </c>
      <c r="GI24" s="87">
        <f>(GN24-GO24)/ABS(GO24)</f>
        <v>-1.2408113727926553</v>
      </c>
      <c r="GJ24" s="87">
        <f>IFERROR(BG24/AVERAGE(EE24:EF24),"i.a")</f>
        <v>0</v>
      </c>
      <c r="GK24" s="87">
        <f>IFERROR(BH24/AVERAGE(EF24:EG24),"i.a")</f>
        <v>-0.33588971058157585</v>
      </c>
      <c r="GL24" s="87">
        <f>IFERROR(BI24/AVERAGE(EG24:EH24),"i.a")</f>
        <v>0.12657452429266053</v>
      </c>
      <c r="GM24" s="87">
        <f>IFERROR(BJ24/AVERAGE(EH24:EI24),"i.a")</f>
        <v>-0.11011284410263782</v>
      </c>
      <c r="GN24" s="87">
        <f>IFERROR(BK24/AVERAGE(EI24:EJ24),"i.a")</f>
        <v>-0.12004222590861108</v>
      </c>
      <c r="GO24" s="87">
        <f>IFERROR(BL24/AVERAGE(EJ24:EK24),"i.a")</f>
        <v>0.49849068387634016</v>
      </c>
      <c r="GP24" s="87">
        <f>IFERROR(BM24/AVERAGE(EK24:EL24),"i.a")</f>
        <v>5.4577228122059417E-2</v>
      </c>
      <c r="GQ24" s="87">
        <f>IFERROR(BN24/AVERAGE(EL24:EM24),"i.a")</f>
        <v>0.17199765670767428</v>
      </c>
      <c r="GR24" s="87">
        <f>IFERROR(BO24/AVERAGE(EM24:EN24),"i.a")</f>
        <v>0.17849485420240138</v>
      </c>
      <c r="GS24" s="87">
        <f>IFERROR(BP24/AVERAGE(EN24:EO24),"i.a")</f>
        <v>0.25537194183911466</v>
      </c>
      <c r="GT24" s="87">
        <f>IFERROR(BQ24/AVERAGE(EO24:EP24),"i.a")</f>
        <v>0.17821313647548739</v>
      </c>
      <c r="GU24" s="217" t="e">
        <f>(GZ24-HA24)/ABS(HA24)</f>
        <v>#VALUE!</v>
      </c>
      <c r="GV24" s="87">
        <f>(HA24-HB24)/ABS(HB24)</f>
        <v>-0.42693162951830232</v>
      </c>
      <c r="GW24" s="87">
        <f>(HB24-HC24)/ABS(HC24)</f>
        <v>1.8311928588476474</v>
      </c>
      <c r="GX24" s="87">
        <f>(HC24-HD24)/ABS(HD24)</f>
        <v>-0.38789827234962965</v>
      </c>
      <c r="GY24" s="87">
        <f>(HD24-HE24)/ABS(HE24)</f>
        <v>-0.33166700411496802</v>
      </c>
      <c r="GZ24" s="87" t="str">
        <f>IFERROR(DL24/EE24,"i.a.")</f>
        <v>i.a.</v>
      </c>
      <c r="HA24" s="87">
        <f>IFERROR(DM24/EF24,"i.a.")</f>
        <v>0.30719439728353143</v>
      </c>
      <c r="HB24" s="87">
        <f>IFERROR(DN24/EG24,"i.a.")</f>
        <v>0.53605191475725045</v>
      </c>
      <c r="HC24" s="87">
        <f>IFERROR(DO24/EH24,"i.a.")</f>
        <v>0.18933783090122458</v>
      </c>
      <c r="HD24" s="87">
        <f>IFERROR(DP24/EI24,"i.a.")</f>
        <v>0.30932412432165762</v>
      </c>
      <c r="HE24" s="87">
        <f>IFERROR(DQ24/EJ24,"i.a.")</f>
        <v>0.46282934738548837</v>
      </c>
      <c r="HF24" s="87">
        <f>IFERROR(DR24/EK24,"i.a.")</f>
        <v>0.34481756069196107</v>
      </c>
      <c r="HG24" s="87">
        <f>IFERROR(DS24/EL24,"i.a.")</f>
        <v>0.39604950618827356</v>
      </c>
      <c r="HH24" s="87">
        <f>IFERROR(DT24/EM24,"i.a.")</f>
        <v>0.32521221475030321</v>
      </c>
      <c r="HI24" s="87">
        <f>IFERROR(DU24/EN24,"i.a.")</f>
        <v>0.27563901930099111</v>
      </c>
      <c r="HJ24" s="87">
        <f>IFERROR(DV24/EO24,"i.a.")</f>
        <v>0.11612720045428734</v>
      </c>
      <c r="HK24" s="87" t="str">
        <f>IFERROR(DW24/EP24,"i.a.")</f>
        <v>i.a.</v>
      </c>
      <c r="HL24" s="217" t="e">
        <f>(HQ24-HR24)/ABS(HR24)</f>
        <v>#VALUE!</v>
      </c>
      <c r="HM24" s="87" t="e">
        <f>(HR24-HS24)/ABS(HS24)</f>
        <v>#VALUE!</v>
      </c>
      <c r="HN24" s="87" t="e">
        <f>(HS24-HT24)/ABS(HT24)</f>
        <v>#VALUE!</v>
      </c>
      <c r="HO24" s="87" t="e">
        <f>(HT24-HU24)/ABS(HU24)</f>
        <v>#VALUE!</v>
      </c>
      <c r="HP24" s="87" t="e">
        <f>(HU24-HV24)/ABS(HV24)</f>
        <v>#VALUE!</v>
      </c>
      <c r="HQ24" s="87" t="str">
        <f>IFERROR(BG24/U24,"i.a")</f>
        <v>i.a</v>
      </c>
      <c r="HR24" s="87" t="str">
        <f>IFERROR(BH24/V24,"i.a")</f>
        <v>i.a</v>
      </c>
      <c r="HS24" s="87" t="str">
        <f>IFERROR(BI24/W24,"i.a")</f>
        <v>i.a</v>
      </c>
      <c r="HT24" s="87" t="str">
        <f>IFERROR(BJ24/X24,"i.a")</f>
        <v>i.a</v>
      </c>
      <c r="HU24" s="87" t="str">
        <f>IFERROR(BK24/Y24,"i.a")</f>
        <v>i.a</v>
      </c>
      <c r="HV24" s="87" t="str">
        <f>IFERROR(BL24/Z24,"i.a")</f>
        <v>i.a</v>
      </c>
      <c r="HW24" s="87" t="str">
        <f>IFERROR(BM24/AA24,"i.a")</f>
        <v>i.a</v>
      </c>
      <c r="HX24" s="87" t="str">
        <f>IFERROR(BN24/AB24,"i.a")</f>
        <v>i.a</v>
      </c>
      <c r="HY24" s="87" t="str">
        <f>IFERROR(BO24/AC24,"i.a")</f>
        <v>i.a</v>
      </c>
      <c r="HZ24" s="87" t="str">
        <f>IFERROR(BP24/AD24,"i.a")</f>
        <v>i.a</v>
      </c>
      <c r="IA24" s="87" t="str">
        <f>IFERROR(BQ24/AE24,"i.a")</f>
        <v>i.a</v>
      </c>
      <c r="IB24" s="87" t="str">
        <f>IFERROR(BR24/AF24,"i.a")</f>
        <v>i.a</v>
      </c>
      <c r="IC24" s="87" t="e">
        <f>(IH24-II24)/ABS(II24)</f>
        <v>#VALUE!</v>
      </c>
      <c r="ID24" s="87" t="e">
        <f>(II24-IJ24)/ABS(IJ24)</f>
        <v>#VALUE!</v>
      </c>
      <c r="IE24" s="87" t="e">
        <f>(IJ24-IK24)/ABS(IK24)</f>
        <v>#VALUE!</v>
      </c>
      <c r="IF24" s="87" t="e">
        <f>(IK24-IL24)/ABS(IL24)</f>
        <v>#VALUE!</v>
      </c>
      <c r="IG24" s="87" t="e">
        <f>(IL24-IM24)/ABS(IM24)</f>
        <v>#VALUE!</v>
      </c>
      <c r="IH24" s="87" t="str">
        <f>IFERROR(BZ24/U24,"i.a")</f>
        <v>i.a</v>
      </c>
      <c r="II24" s="87" t="str">
        <f>IFERROR(CA24/V24,"i.a")</f>
        <v>i.a</v>
      </c>
      <c r="IJ24" s="87" t="str">
        <f>IFERROR(CB24/W24,"i.a")</f>
        <v>i.a</v>
      </c>
      <c r="IK24" s="87" t="str">
        <f>IFERROR(CC24/X24,"i.a")</f>
        <v>i.a</v>
      </c>
      <c r="IL24" s="87" t="str">
        <f>IFERROR(CD24/Y24,"i.a")</f>
        <v>i.a</v>
      </c>
      <c r="IM24" s="87" t="str">
        <f>IFERROR(CE24/Z24,"i.a")</f>
        <v>i.a</v>
      </c>
      <c r="IN24" s="87" t="str">
        <f>IFERROR(CF24/AA24,"i.a")</f>
        <v>i.a</v>
      </c>
      <c r="IO24" s="87" t="str">
        <f>IFERROR(CG24/AB24,"i.a")</f>
        <v>i.a</v>
      </c>
      <c r="IP24" s="87" t="str">
        <f>IFERROR(CH24/AC24,"i.a")</f>
        <v>i.a</v>
      </c>
      <c r="IQ24" s="87" t="str">
        <f>IFERROR(CI24/AD24,"i.a")</f>
        <v>i.a</v>
      </c>
      <c r="IR24" s="87" t="str">
        <f>IFERROR(CJ24/AE24,"i.a")</f>
        <v>i.a</v>
      </c>
      <c r="IS24" s="87" t="str">
        <f>IFERROR(CK24/AF24,"i.a")</f>
        <v>i.a</v>
      </c>
      <c r="IT24" s="87" t="e">
        <f>(IY24-IZ24)/ABS(IZ24)</f>
        <v>#VALUE!</v>
      </c>
      <c r="IU24" s="87">
        <f>(IZ24-JA24)/ABS(JA24)</f>
        <v>-4.180813479481837</v>
      </c>
      <c r="IV24" s="87">
        <f>(JA24-JB24)/ABS(JB24)</f>
        <v>1.8703672732138077</v>
      </c>
      <c r="IW24" s="87">
        <f>(JB24-JC24)/ABS(JC24)</f>
        <v>0.10120745644724326</v>
      </c>
      <c r="IX24" s="87">
        <f>(JC24-JD24)/ABS(JD24)</f>
        <v>-1.3060230384880731</v>
      </c>
      <c r="IY24" s="88" t="str">
        <f>IFERROR(BZ24/EX24,"i.a.")</f>
        <v>i.a.</v>
      </c>
      <c r="IZ24" s="88">
        <f>IFERROR(CA24/EY24,"i.a.")</f>
        <v>-0.13557142857142856</v>
      </c>
      <c r="JA24" s="88">
        <f>IFERROR(CB24/EZ24,"i.a.")</f>
        <v>4.2621621621621621E-2</v>
      </c>
      <c r="JB24" s="88">
        <f>IFERROR(CC24/FA24,"i.a.")</f>
        <v>-4.8969696969696976E-2</v>
      </c>
      <c r="JC24" s="88">
        <f>IFERROR(CD24/FB24,"i.a.")</f>
        <v>-5.4483870967741939E-2</v>
      </c>
      <c r="JD24" s="88">
        <f>IFERROR(CE24/FC24,"i.a.")</f>
        <v>0.17803846153846153</v>
      </c>
      <c r="JE24" s="88">
        <f>IFERROR(CF24/FD24,"i.a.")</f>
        <v>1.8043478260869564E-2</v>
      </c>
      <c r="JF24" s="88">
        <f>IFERROR(CG24/FE24,"i.a.")</f>
        <v>7.8095238095238093E-2</v>
      </c>
      <c r="JG24" s="88">
        <f>IFERROR(CH24/FF24,"i.a.")</f>
        <v>9.7555555555555562E-2</v>
      </c>
      <c r="JH24" s="88" t="str">
        <f>IFERROR(CI24/FG24,"i.a.")</f>
        <v>i.a.</v>
      </c>
      <c r="JI24" s="88" t="str">
        <f>IFERROR(CJ24/FH24,"i.a.")</f>
        <v>i.a.</v>
      </c>
      <c r="JJ24" s="88" t="str">
        <f>IFERROR(CK24/FI24,"i.a.")</f>
        <v>i.a.</v>
      </c>
      <c r="JK24" s="87" t="e">
        <f>(JP24-JQ24)/ABS(JQ24)</f>
        <v>#VALUE!</v>
      </c>
      <c r="JL24" s="87" t="e">
        <f>(JQ24-JR24)/ABS(JR24)</f>
        <v>#DIV/0!</v>
      </c>
      <c r="JM24" s="87" t="e">
        <f>(JR24-JS24)/ABS(JS24)</f>
        <v>#DIV/0!</v>
      </c>
      <c r="JN24" s="87" t="e">
        <f>(JS24-JT24)/ABS(JT24)</f>
        <v>#DIV/0!</v>
      </c>
      <c r="JO24" s="87" t="e">
        <f>(JT24-JU24)/ABS(JU24)</f>
        <v>#DIV/0!</v>
      </c>
      <c r="JP24" s="85" t="str">
        <f>IFERROR(U24/EX24,"i.a")</f>
        <v>i.a</v>
      </c>
      <c r="JQ24" s="85">
        <f>IFERROR(V24/EY24,"i.a")</f>
        <v>0</v>
      </c>
      <c r="JR24" s="85">
        <f>IFERROR(W24/EZ24,"i.a")</f>
        <v>0</v>
      </c>
      <c r="JS24" s="85">
        <f>IFERROR(X24/FA24,"i.a")</f>
        <v>0</v>
      </c>
      <c r="JT24" s="85">
        <f>IFERROR(Y24/FB24,"i.a")</f>
        <v>0</v>
      </c>
      <c r="JU24" s="85">
        <f>IFERROR(Z24/FC24,"i.a")</f>
        <v>0</v>
      </c>
      <c r="JV24" s="85">
        <f>IFERROR(AA24/FD24,"i.a")</f>
        <v>0</v>
      </c>
      <c r="JW24" s="85">
        <f>IFERROR(AB24/FE24,"i.a")</f>
        <v>0</v>
      </c>
      <c r="JX24" s="85">
        <f>IFERROR(AC24/FF24,"i.a")</f>
        <v>0</v>
      </c>
      <c r="JY24" s="85" t="str">
        <f>IFERROR(AD24/FG24,"i.a")</f>
        <v>i.a</v>
      </c>
      <c r="JZ24" s="85" t="str">
        <f>IFERROR(AE24/FH24,"i.a")</f>
        <v>i.a</v>
      </c>
      <c r="KA24" s="218" t="str">
        <f>IFERROR(AF24/FI24,"i.a")</f>
        <v>i.a</v>
      </c>
      <c r="KB24" s="7"/>
      <c r="KC24" s="7"/>
      <c r="KD24" s="22"/>
      <c r="KE24" s="22"/>
      <c r="KF24" s="22"/>
      <c r="KG24" s="22"/>
    </row>
    <row r="25" spans="1:293" s="107" customFormat="1" ht="15.75" customHeight="1" x14ac:dyDescent="0.25">
      <c r="A25" s="104" t="s">
        <v>81</v>
      </c>
      <c r="B25" s="167">
        <v>35255516</v>
      </c>
      <c r="C25" s="72" t="s">
        <v>55</v>
      </c>
      <c r="D25" s="72" t="s">
        <v>748</v>
      </c>
      <c r="E25" s="73">
        <v>522920</v>
      </c>
      <c r="F25" s="73"/>
      <c r="G25" s="72"/>
      <c r="H25" s="77">
        <v>45447</v>
      </c>
      <c r="I25" s="72"/>
      <c r="J25" s="72" t="s">
        <v>51</v>
      </c>
      <c r="K25" s="72" t="s">
        <v>51</v>
      </c>
      <c r="L25" s="72" t="s">
        <v>51</v>
      </c>
      <c r="M25" s="72" t="s">
        <v>51</v>
      </c>
      <c r="N25" s="168">
        <f>U25/V25-1</f>
        <v>-1</v>
      </c>
      <c r="O25" s="168">
        <f>V25/W25-1</f>
        <v>-0.14595979308175377</v>
      </c>
      <c r="P25" s="168">
        <f>W25/X25-1</f>
        <v>0.15793804975446557</v>
      </c>
      <c r="Q25" s="168">
        <f>X25/Y25-1</f>
        <v>0.12849829676289781</v>
      </c>
      <c r="R25" s="168">
        <f>Y25/Z25-1</f>
        <v>-3.2670185211434721E-2</v>
      </c>
      <c r="S25" s="233">
        <f>U25-V25</f>
        <v>-586.42499999999995</v>
      </c>
      <c r="T25" s="233">
        <f>V25-W25</f>
        <v>-100.22300000000007</v>
      </c>
      <c r="U25" s="79"/>
      <c r="V25" s="79">
        <v>586.42499999999995</v>
      </c>
      <c r="W25" s="79">
        <v>686.64800000000002</v>
      </c>
      <c r="X25" s="79">
        <v>592.99199999999996</v>
      </c>
      <c r="Y25" s="79">
        <v>525.47</v>
      </c>
      <c r="Z25" s="79">
        <v>543.21699999999998</v>
      </c>
      <c r="AA25" s="79">
        <v>529.81100000000004</v>
      </c>
      <c r="AB25" s="79">
        <v>507.62599999999998</v>
      </c>
      <c r="AC25" s="79">
        <v>502.44600000000003</v>
      </c>
      <c r="AD25" s="79">
        <v>491.67</v>
      </c>
      <c r="AE25" s="79">
        <v>471.34699999999998</v>
      </c>
      <c r="AF25" s="79">
        <v>545.05999999999995</v>
      </c>
      <c r="AG25" s="86">
        <f>(AN25-AO25)/ABS(AO25)</f>
        <v>-1</v>
      </c>
      <c r="AH25" s="86">
        <f>(AO25-AP25)/ABS(AP25)</f>
        <v>-0.14594707408584454</v>
      </c>
      <c r="AI25" s="86">
        <f>(AP25-AQ25)/ABS(AQ25)</f>
        <v>0.22560110687377929</v>
      </c>
      <c r="AJ25" s="86">
        <f>(AQ25-AR25)/ABS(AR25)</f>
        <v>9.790205326882695E-2</v>
      </c>
      <c r="AK25" s="86">
        <f>(AR25-AS25)/ABS(AS25)</f>
        <v>1.0545529598431334E-2</v>
      </c>
      <c r="AL25" s="233">
        <f>AO25-AP25</f>
        <v>-30.769000000000005</v>
      </c>
      <c r="AM25" s="233">
        <f>AP25-AQ25</f>
        <v>38.807000000000016</v>
      </c>
      <c r="AN25" s="148"/>
      <c r="AO25" s="148">
        <v>180.054</v>
      </c>
      <c r="AP25" s="148">
        <v>210.82300000000001</v>
      </c>
      <c r="AQ25" s="148">
        <v>172.01599999999999</v>
      </c>
      <c r="AR25" s="148">
        <v>156.67699999999999</v>
      </c>
      <c r="AS25" s="148">
        <v>155.042</v>
      </c>
      <c r="AT25" s="148">
        <v>142.352</v>
      </c>
      <c r="AU25" s="148">
        <v>134.63399999999999</v>
      </c>
      <c r="AV25" s="148">
        <v>135.89400000000001</v>
      </c>
      <c r="AW25" s="148">
        <v>130.73400000000001</v>
      </c>
      <c r="AX25" s="148">
        <v>111.551</v>
      </c>
      <c r="AY25" s="148">
        <v>127.43300000000001</v>
      </c>
      <c r="AZ25" s="86">
        <f>(BG25-BH25)/ABS(BH25)</f>
        <v>-1</v>
      </c>
      <c r="BA25" s="86">
        <f>(BH25-BI25)/ABS(BI25)</f>
        <v>-0.991385217816936</v>
      </c>
      <c r="BB25" s="86">
        <f>(BI25-BJ25)/ABS(BJ25)</f>
        <v>1.5728858384232731</v>
      </c>
      <c r="BC25" s="86">
        <f>(BJ25-BK25)/ABS(BK25)</f>
        <v>-0.11065688525508199</v>
      </c>
      <c r="BD25" s="86">
        <f>(BK25-BL25)/ABS(BL25)</f>
        <v>0.31494845360824736</v>
      </c>
      <c r="BE25" s="233">
        <f>BG25-BH25</f>
        <v>-0.35199999999999998</v>
      </c>
      <c r="BF25" s="233">
        <f>BH25-BI25</f>
        <v>-40.508000000000003</v>
      </c>
      <c r="BG25" s="148"/>
      <c r="BH25" s="148">
        <v>0.35199999999999998</v>
      </c>
      <c r="BI25" s="148">
        <v>40.86</v>
      </c>
      <c r="BJ25" s="148">
        <v>15.881</v>
      </c>
      <c r="BK25" s="148">
        <v>17.856999999999999</v>
      </c>
      <c r="BL25" s="148">
        <v>13.58</v>
      </c>
      <c r="BM25" s="148">
        <v>10.555999999999999</v>
      </c>
      <c r="BN25" s="148">
        <v>12.843</v>
      </c>
      <c r="BO25" s="148">
        <v>21.468</v>
      </c>
      <c r="BP25" s="148">
        <v>18.46</v>
      </c>
      <c r="BQ25" s="148">
        <v>6.5960000000000001</v>
      </c>
      <c r="BR25" s="148">
        <v>2.5920000000000001</v>
      </c>
      <c r="BS25" s="86">
        <f>(BZ25-CA25)/ABS(CA25)</f>
        <v>-1</v>
      </c>
      <c r="BT25" s="86">
        <f>(CA25-CB25)/ABS(CB25)</f>
        <v>-0.96868689386951212</v>
      </c>
      <c r="BU25" s="86">
        <f>(CB25-CC25)/ABS(CC25)</f>
        <v>1.4071895817079756</v>
      </c>
      <c r="BV25" s="86">
        <f>(CC25-CD25)/ABS(CD25)</f>
        <v>-4.1199148397491281E-2</v>
      </c>
      <c r="BW25" s="86">
        <f>(CD25-CE25)/ABS(CE25)</f>
        <v>0.24029403368541255</v>
      </c>
      <c r="BX25" s="233">
        <f>BZ25-CA25</f>
        <v>-1.256</v>
      </c>
      <c r="BY25" s="233">
        <f>CA25-CB25</f>
        <v>-38.854999999999997</v>
      </c>
      <c r="BZ25" s="148"/>
      <c r="CA25" s="148">
        <v>1.256</v>
      </c>
      <c r="CB25" s="148">
        <v>40.110999999999997</v>
      </c>
      <c r="CC25" s="148">
        <v>16.663</v>
      </c>
      <c r="CD25" s="148">
        <v>17.379000000000001</v>
      </c>
      <c r="CE25" s="148">
        <v>14.012</v>
      </c>
      <c r="CF25" s="148">
        <v>11.362</v>
      </c>
      <c r="CG25" s="148">
        <v>13.358000000000001</v>
      </c>
      <c r="CH25" s="148">
        <v>22.629000000000001</v>
      </c>
      <c r="CI25" s="148">
        <v>17.033999999999999</v>
      </c>
      <c r="CJ25" s="148">
        <v>5.5780000000000003</v>
      </c>
      <c r="CK25" s="148">
        <v>2.2320000000000002</v>
      </c>
      <c r="CL25" s="87">
        <f>(CS25-CT25)/ABS(CT25)</f>
        <v>-1</v>
      </c>
      <c r="CM25" s="87">
        <f>(CT25-CU25)/ABS(CU25)</f>
        <v>-0.98428786984189465</v>
      </c>
      <c r="CN25" s="87">
        <f>(CU25-CV25)/ABS(CV25)</f>
        <v>1.3185033082363682</v>
      </c>
      <c r="CO25" s="87">
        <f>(CV25-CW25)/ABS(CW25)</f>
        <v>-2.894911749501523E-2</v>
      </c>
      <c r="CP25" s="87">
        <f>(CW25-CX25)/ABS(CX25)</f>
        <v>0.23571819675123198</v>
      </c>
      <c r="CQ25" s="233">
        <f>CS25-CT25</f>
        <v>-0.47899999999999998</v>
      </c>
      <c r="CR25" s="233">
        <f>CT25-CU25</f>
        <v>-30.007000000000001</v>
      </c>
      <c r="CS25" s="149"/>
      <c r="CT25" s="149">
        <v>0.47899999999999998</v>
      </c>
      <c r="CU25" s="149">
        <v>30.486000000000001</v>
      </c>
      <c r="CV25" s="149">
        <v>13.148999999999999</v>
      </c>
      <c r="CW25" s="149">
        <v>13.541</v>
      </c>
      <c r="CX25" s="149">
        <v>10.958</v>
      </c>
      <c r="CY25" s="149">
        <v>8.8989999999999991</v>
      </c>
      <c r="CZ25" s="149">
        <v>10.538</v>
      </c>
      <c r="DA25" s="149">
        <v>17.856999999999999</v>
      </c>
      <c r="DB25" s="149">
        <v>12.351000000000001</v>
      </c>
      <c r="DC25" s="149">
        <v>4.3579999999999997</v>
      </c>
      <c r="DD25" s="149">
        <v>2.1110000000000002</v>
      </c>
      <c r="DE25" s="86">
        <f>(DL25-DM25)/ABS(DM25)</f>
        <v>-1</v>
      </c>
      <c r="DF25" s="86">
        <f>(DM25-DN25)/ABS(DN25)</f>
        <v>-9.1766935882643771E-2</v>
      </c>
      <c r="DG25" s="86">
        <f>(DN25-DO25)/ABS(DO25)</f>
        <v>2.0850568588134794E-2</v>
      </c>
      <c r="DH25" s="86">
        <f>(DO25-DP25)/ABS(DP25)</f>
        <v>1.6374985748489147E-2</v>
      </c>
      <c r="DI25" s="86">
        <f>(DP25-DQ25)/ABS(DQ25)</f>
        <v>0.13859185097441062</v>
      </c>
      <c r="DJ25" s="233">
        <f>DL25-DM25</f>
        <v>-66.123000000000005</v>
      </c>
      <c r="DK25" s="233">
        <f>DM25-DN25</f>
        <v>-6.6809999999999974</v>
      </c>
      <c r="DL25" s="149"/>
      <c r="DM25" s="149">
        <v>66.123000000000005</v>
      </c>
      <c r="DN25" s="149">
        <v>72.804000000000002</v>
      </c>
      <c r="DO25" s="149">
        <v>71.316999999999993</v>
      </c>
      <c r="DP25" s="149">
        <v>70.168000000000006</v>
      </c>
      <c r="DQ25" s="149">
        <v>61.627000000000002</v>
      </c>
      <c r="DR25" s="149">
        <v>57.668999999999997</v>
      </c>
      <c r="DS25" s="149">
        <v>58.77</v>
      </c>
      <c r="DT25" s="149">
        <v>60.231999999999999</v>
      </c>
      <c r="DU25" s="149">
        <v>50.874000000000002</v>
      </c>
      <c r="DV25" s="149">
        <v>40.023000000000003</v>
      </c>
      <c r="DW25" s="149">
        <v>35.664999999999999</v>
      </c>
      <c r="DX25" s="86">
        <f>EE25/EF25-1</f>
        <v>-1</v>
      </c>
      <c r="DY25" s="86">
        <f>EF25/EG25-1</f>
        <v>2.3688706428334649E-2</v>
      </c>
      <c r="DZ25" s="86">
        <f>EG25/EH25-1</f>
        <v>5.2618864845423552E-2</v>
      </c>
      <c r="EA25" s="86">
        <f>EH25/EI25-1</f>
        <v>1.4298393200367965E-2</v>
      </c>
      <c r="EB25" s="86">
        <f>EI25/EJ25-1</f>
        <v>0.14572948963486532</v>
      </c>
      <c r="EC25" s="233">
        <f>EE25-EF25</f>
        <v>-200.73</v>
      </c>
      <c r="ED25" s="233">
        <f>EF25-EG25</f>
        <v>4.6449999999999818</v>
      </c>
      <c r="EE25" s="80"/>
      <c r="EF25" s="80">
        <v>200.73</v>
      </c>
      <c r="EG25" s="80">
        <v>196.08500000000001</v>
      </c>
      <c r="EH25" s="80">
        <v>186.28299999999999</v>
      </c>
      <c r="EI25" s="80">
        <v>183.65700000000001</v>
      </c>
      <c r="EJ25" s="80">
        <v>160.297</v>
      </c>
      <c r="EK25" s="80">
        <v>173.08199999999999</v>
      </c>
      <c r="EL25" s="80">
        <v>166.38800000000001</v>
      </c>
      <c r="EM25" s="80">
        <v>159.559</v>
      </c>
      <c r="EN25" s="80">
        <v>145.64699999999999</v>
      </c>
      <c r="EO25" s="80">
        <v>150.96899999999999</v>
      </c>
      <c r="EP25" s="80">
        <v>158.327</v>
      </c>
      <c r="EQ25" s="86">
        <f>EX25/EY25-1</f>
        <v>-1</v>
      </c>
      <c r="ER25" s="86">
        <f>EY25/EZ25-1</f>
        <v>2.8880866425992746E-2</v>
      </c>
      <c r="ES25" s="86">
        <f>EZ25/FA25-1</f>
        <v>7.7821011673151697E-2</v>
      </c>
      <c r="ET25" s="86">
        <f>FA25/FB25-1</f>
        <v>4.8979591836734615E-2</v>
      </c>
      <c r="EU25" s="86">
        <f>FB25/FC25-1</f>
        <v>-5.0387596899224785E-2</v>
      </c>
      <c r="EV25" s="233">
        <f>EX25-EY25</f>
        <v>-285</v>
      </c>
      <c r="EW25" s="233">
        <f>EY25-EZ25</f>
        <v>8</v>
      </c>
      <c r="EX25" s="92"/>
      <c r="EY25" s="92">
        <v>285</v>
      </c>
      <c r="EZ25" s="92">
        <v>277</v>
      </c>
      <c r="FA25" s="92">
        <v>257</v>
      </c>
      <c r="FB25" s="92">
        <v>245</v>
      </c>
      <c r="FC25" s="92">
        <v>258</v>
      </c>
      <c r="FD25" s="92">
        <v>241</v>
      </c>
      <c r="FE25" s="92">
        <v>224</v>
      </c>
      <c r="FF25" s="92">
        <v>218</v>
      </c>
      <c r="FG25" s="92">
        <v>208</v>
      </c>
      <c r="FH25" s="92">
        <v>210</v>
      </c>
      <c r="FI25" s="92">
        <v>202</v>
      </c>
      <c r="FJ25" s="75"/>
      <c r="FK25" s="75" t="s">
        <v>387</v>
      </c>
      <c r="FL25" s="76">
        <v>3700</v>
      </c>
      <c r="FM25" s="75" t="s">
        <v>82</v>
      </c>
      <c r="FN25" s="75" t="s">
        <v>57</v>
      </c>
      <c r="FO25" s="175">
        <f>(FT25-FU25)/ABS(FU25)</f>
        <v>-1</v>
      </c>
      <c r="FP25" s="175">
        <f>(FU25-FV25)/ABS(FV25)</f>
        <v>-0.96751620513915904</v>
      </c>
      <c r="FQ25" s="175">
        <f>(FV25-FW25)/ABS(FW25)</f>
        <v>1.3631616347926603</v>
      </c>
      <c r="FR25" s="175">
        <f>(FW25-FX25)/ABS(FX25)</f>
        <v>-0.10686533387318338</v>
      </c>
      <c r="FS25" s="175">
        <f>(FX25-FY25)/ABS(FY25)</f>
        <v>0.12266866757111385</v>
      </c>
      <c r="FT25" s="87">
        <f>IFERROR(BZ25/MAX(AVERAGE(DL25:DM25),0),"Negativ EK")</f>
        <v>0</v>
      </c>
      <c r="FU25" s="87">
        <f>IFERROR(CA25/MAX(AVERAGE(DM25:DN25),0),"Negativ EK")</f>
        <v>1.8081438453288416E-2</v>
      </c>
      <c r="FV25" s="87">
        <f>IFERROR(CB25/MAX(AVERAGE(DN25:DO25),0),"Negativ EK")</f>
        <v>0.556629498823905</v>
      </c>
      <c r="FW25" s="87">
        <f>IFERROR(CC25/MAX(AVERAGE(DO25:DP25),0),"Negativ EK")</f>
        <v>0.23554440400042406</v>
      </c>
      <c r="FX25" s="87">
        <f>IFERROR(CD25/MAX(AVERAGE(DP25:DQ25),0),"Negativ EK")</f>
        <v>0.26372775901968964</v>
      </c>
      <c r="FY25" s="87">
        <f>IFERROR(CE25/MAX(AVERAGE(DQ25:DR25),0),"Negativ EK")</f>
        <v>0.23491148068669529</v>
      </c>
      <c r="FZ25" s="87">
        <f>IFERROR(CF25/MAX(AVERAGE(DR25:DS25),0),"Negativ EK")</f>
        <v>0.19515797971470042</v>
      </c>
      <c r="GA25" s="87">
        <f>IFERROR(CG25/MAX(AVERAGE(DS25:DT25),0),"Negativ EK")</f>
        <v>0.22450042856422581</v>
      </c>
      <c r="GB25" s="87">
        <f>IFERROR(CH25/MAX(AVERAGE(DT25:DU25),0),"Negativ EK")</f>
        <v>0.40734073767393303</v>
      </c>
      <c r="GC25" s="87">
        <f>IFERROR(CI25/MAX(AVERAGE(DU25:DV25),0),"Negativ EK")</f>
        <v>0.37479784811379907</v>
      </c>
      <c r="GD25" s="87">
        <f>IFERROR(CJ25/MAX(AVERAGE(DV25:DW25),0),"Negativ EK")</f>
        <v>0.14739456717048938</v>
      </c>
      <c r="GE25" s="87">
        <f>(GJ25-GK25)/ABS(GK25)</f>
        <v>-1</v>
      </c>
      <c r="GF25" s="87">
        <f>(GK25-GL25)/ABS(GL25)</f>
        <v>-0.99169885958501103</v>
      </c>
      <c r="GG25" s="87">
        <f>(GL25-GM25)/ABS(GM25)</f>
        <v>1.4892600507006488</v>
      </c>
      <c r="GH25" s="87">
        <f>(GM25-GN25)/ABS(GN25)</f>
        <v>-0.17312774588048468</v>
      </c>
      <c r="GI25" s="87">
        <f>(GN25-GO25)/ABS(GO25)</f>
        <v>0.27451985008304586</v>
      </c>
      <c r="GJ25" s="87">
        <f>IFERROR(BG25/AVERAGE(EE25:EF25),"i.a")</f>
        <v>0</v>
      </c>
      <c r="GK25" s="87">
        <f>IFERROR(BH25/AVERAGE(EF25:EG25),"i.a")</f>
        <v>1.7741264821138313E-3</v>
      </c>
      <c r="GL25" s="87">
        <f>IFERROR(BI25/AVERAGE(EG25:EH25),"i.a")</f>
        <v>0.21372081345719307</v>
      </c>
      <c r="GM25" s="87">
        <f>IFERROR(BJ25/AVERAGE(EH25:EI25),"i.a")</f>
        <v>8.5857166026923282E-2</v>
      </c>
      <c r="GN25" s="87">
        <f>IFERROR(BK25/AVERAGE(EI25:EJ25),"i.a")</f>
        <v>0.10383365217441867</v>
      </c>
      <c r="GO25" s="87">
        <f>IFERROR(BL25/AVERAGE(EJ25:EK25),"i.a")</f>
        <v>8.1468838769088628E-2</v>
      </c>
      <c r="GP25" s="87">
        <f>IFERROR(BM25/AVERAGE(EK25:EL25),"i.a")</f>
        <v>6.2191062538663203E-2</v>
      </c>
      <c r="GQ25" s="87">
        <f>IFERROR(BN25/AVERAGE(EL25:EM25),"i.a")</f>
        <v>7.8804222772413918E-2</v>
      </c>
      <c r="GR25" s="87">
        <f>IFERROR(BO25/AVERAGE(EM25:EN25),"i.a")</f>
        <v>0.14067875467716887</v>
      </c>
      <c r="GS25" s="87">
        <f>IFERROR(BP25/AVERAGE(EN25:EO25),"i.a")</f>
        <v>0.12447069611888774</v>
      </c>
      <c r="GT25" s="87">
        <f>IFERROR(BQ25/AVERAGE(EO25:EP25),"i.a")</f>
        <v>4.2651699343024159E-2</v>
      </c>
      <c r="GU25" s="217" t="e">
        <f>(GZ25-HA25)/ABS(HA25)</f>
        <v>#VALUE!</v>
      </c>
      <c r="GV25" s="87">
        <f>(HA25-HB25)/ABS(HB25)</f>
        <v>-0.11278393674362666</v>
      </c>
      <c r="GW25" s="87">
        <f>(HB25-HC25)/ABS(HC25)</f>
        <v>-3.0180245973412061E-2</v>
      </c>
      <c r="GX25" s="87">
        <f>(HC25-HD25)/ABS(HD25)</f>
        <v>2.0473191735707278E-3</v>
      </c>
      <c r="GY25" s="87">
        <f>(HD25-HE25)/ABS(HE25)</f>
        <v>-6.229776509226001E-3</v>
      </c>
      <c r="GZ25" s="87" t="str">
        <f>IFERROR(DL25/EE25,"i.a.")</f>
        <v>i.a.</v>
      </c>
      <c r="HA25" s="87">
        <f>IFERROR(DM25/EF25,"i.a.")</f>
        <v>0.32941264384994773</v>
      </c>
      <c r="HB25" s="87">
        <f>IFERROR(DN25/EG25,"i.a.")</f>
        <v>0.37128796185327789</v>
      </c>
      <c r="HC25" s="87">
        <f>IFERROR(DO25/EH25,"i.a.")</f>
        <v>0.3828422346644621</v>
      </c>
      <c r="HD25" s="87">
        <f>IFERROR(DP25/EI25,"i.a.")</f>
        <v>0.38206003582765702</v>
      </c>
      <c r="HE25" s="87">
        <f>IFERROR(DQ25/EJ25,"i.a.")</f>
        <v>0.38445510521095222</v>
      </c>
      <c r="HF25" s="87">
        <f>IFERROR(DR25/EK25,"i.a.")</f>
        <v>0.33318889312580163</v>
      </c>
      <c r="HG25" s="87">
        <f>IFERROR(DS25/EL25,"i.a.")</f>
        <v>0.35321056806981271</v>
      </c>
      <c r="HH25" s="87">
        <f>IFERROR(DT25/EM25,"i.a.")</f>
        <v>0.37749045807506942</v>
      </c>
      <c r="HI25" s="87">
        <f>IFERROR(DU25/EN25,"i.a.")</f>
        <v>0.34929658695338733</v>
      </c>
      <c r="HJ25" s="87">
        <f>IFERROR(DV25/EO25,"i.a.")</f>
        <v>0.2651074061562308</v>
      </c>
      <c r="HK25" s="87">
        <f>IFERROR(DW25/EP25,"i.a.")</f>
        <v>0.22526164204462915</v>
      </c>
      <c r="HL25" s="217" t="e">
        <f>(HQ25-HR25)/ABS(HR25)</f>
        <v>#VALUE!</v>
      </c>
      <c r="HM25" s="87">
        <f>(HR25-HS25)/ABS(HS25)</f>
        <v>-0.98991290794826847</v>
      </c>
      <c r="HN25" s="87">
        <f>(HS25-HT25)/ABS(HT25)</f>
        <v>1.2219546537648014</v>
      </c>
      <c r="HO25" s="87">
        <f>(HT25-HU25)/ABS(HU25)</f>
        <v>-0.21192338765950955</v>
      </c>
      <c r="HP25" s="87">
        <f>(HU25-HV25)/ABS(HV25)</f>
        <v>0.35935896268809114</v>
      </c>
      <c r="HQ25" s="87" t="str">
        <f>IFERROR(BG25/U25,"i.a")</f>
        <v>i.a</v>
      </c>
      <c r="HR25" s="87">
        <f>IFERROR(BH25/V25,"i.a")</f>
        <v>6.0024726094556002E-4</v>
      </c>
      <c r="HS25" s="87">
        <f>IFERROR(BI25/W25,"i.a")</f>
        <v>5.9506472020598618E-2</v>
      </c>
      <c r="HT25" s="87">
        <f>IFERROR(BJ25/X25,"i.a")</f>
        <v>2.6781137013652801E-2</v>
      </c>
      <c r="HU25" s="87">
        <f>IFERROR(BK25/Y25,"i.a")</f>
        <v>3.3982910537233332E-2</v>
      </c>
      <c r="HV25" s="87">
        <f>IFERROR(BL25/Z25,"i.a")</f>
        <v>2.4999217623896161E-2</v>
      </c>
      <c r="HW25" s="87">
        <f>IFERROR(BM25/AA25,"i.a")</f>
        <v>1.9924086136376931E-2</v>
      </c>
      <c r="HX25" s="87">
        <f>IFERROR(BN25/AB25,"i.a")</f>
        <v>2.5300122531154826E-2</v>
      </c>
      <c r="HY25" s="87">
        <f>IFERROR(BO25/AC25,"i.a")</f>
        <v>4.2726979615719897E-2</v>
      </c>
      <c r="HZ25" s="87">
        <f>IFERROR(BP25/AD25,"i.a")</f>
        <v>3.7545508166046335E-2</v>
      </c>
      <c r="IA25" s="87">
        <f>IFERROR(BQ25/AE25,"i.a")</f>
        <v>1.3993936526592936E-2</v>
      </c>
      <c r="IB25" s="87">
        <f>IFERROR(BR25/AF25,"i.a")</f>
        <v>4.7554397680989258E-3</v>
      </c>
      <c r="IC25" s="87" t="e">
        <f>(IH25-II25)/ABS(II25)</f>
        <v>#VALUE!</v>
      </c>
      <c r="ID25" s="87">
        <f>(II25-IJ25)/ABS(IJ25)</f>
        <v>-0.963335325577376</v>
      </c>
      <c r="IE25" s="87">
        <f>(IJ25-IK25)/ABS(IK25)</f>
        <v>1.0788586938812545</v>
      </c>
      <c r="IF25" s="87">
        <f>(IK25-IL25)/ABS(IL25)</f>
        <v>-0.15037456914836905</v>
      </c>
      <c r="IG25" s="87">
        <f>(IL25-IM25)/ABS(IM25)</f>
        <v>0.28218319617958898</v>
      </c>
      <c r="IH25" s="87" t="str">
        <f>IFERROR(BZ25/U25,"i.a")</f>
        <v>i.a</v>
      </c>
      <c r="II25" s="87">
        <f>IFERROR(CA25/V25,"i.a")</f>
        <v>2.1417913629193847E-3</v>
      </c>
      <c r="IJ25" s="87">
        <f>IFERROR(CB25/W25,"i.a")</f>
        <v>5.8415665668581272E-2</v>
      </c>
      <c r="IK25" s="87">
        <f>IFERROR(CC25/X25,"i.a")</f>
        <v>2.8099873185472992E-2</v>
      </c>
      <c r="IL25" s="87">
        <f>IFERROR(CD25/Y25,"i.a")</f>
        <v>3.3073248710678058E-2</v>
      </c>
      <c r="IM25" s="87">
        <f>IFERROR(CE25/Z25,"i.a")</f>
        <v>2.5794479922388293E-2</v>
      </c>
      <c r="IN25" s="87">
        <f>IFERROR(CF25/AA25,"i.a")</f>
        <v>2.1445383353686502E-2</v>
      </c>
      <c r="IO25" s="87">
        <f>IFERROR(CG25/AB25,"i.a")</f>
        <v>2.6314648973850829E-2</v>
      </c>
      <c r="IP25" s="87">
        <f>IFERROR(CH25/AC25,"i.a")</f>
        <v>4.5037675690521965E-2</v>
      </c>
      <c r="IQ25" s="87">
        <f>IFERROR(CI25/AD25,"i.a")</f>
        <v>3.4645188846177309E-2</v>
      </c>
      <c r="IR25" s="87">
        <f>IFERROR(CJ25/AE25,"i.a")</f>
        <v>1.1834168881948968E-2</v>
      </c>
      <c r="IS25" s="87">
        <f>IFERROR(CK25/AF25,"i.a")</f>
        <v>4.0949620225296307E-3</v>
      </c>
      <c r="IT25" s="87" t="e">
        <f>(IY25-IZ25)/ABS(IZ25)</f>
        <v>#VALUE!</v>
      </c>
      <c r="IU25" s="87">
        <f>(IZ25-JA25)/ABS(JA25)</f>
        <v>-0.96956585825212238</v>
      </c>
      <c r="IV25" s="87">
        <f>(JA25-JB25)/ABS(JB25)</f>
        <v>1.2333852797796017</v>
      </c>
      <c r="IW25" s="87">
        <f>(JB25-JC25)/ABS(JC25)</f>
        <v>-8.5968059756363235E-2</v>
      </c>
      <c r="IX25" s="87">
        <f>(JC25-JD25)/ABS(JD25)</f>
        <v>0.30610555384014865</v>
      </c>
      <c r="IY25" s="88" t="str">
        <f>IFERROR(BZ25/EX25,"i.a.")</f>
        <v>i.a.</v>
      </c>
      <c r="IZ25" s="88">
        <f>IFERROR(CA25/EY25,"i.a.")</f>
        <v>4.4070175438596492E-3</v>
      </c>
      <c r="JA25" s="88">
        <f>IFERROR(CB25/EZ25,"i.a.")</f>
        <v>0.14480505415162453</v>
      </c>
      <c r="JB25" s="88">
        <f>IFERROR(CC25/FA25,"i.a.")</f>
        <v>6.4836575875486385E-2</v>
      </c>
      <c r="JC25" s="88">
        <f>IFERROR(CD25/FB25,"i.a.")</f>
        <v>7.0934693877551025E-2</v>
      </c>
      <c r="JD25" s="88">
        <f>IFERROR(CE25/FC25,"i.a.")</f>
        <v>5.431007751937985E-2</v>
      </c>
      <c r="JE25" s="88">
        <f>IFERROR(CF25/FD25,"i.a.")</f>
        <v>4.7145228215767637E-2</v>
      </c>
      <c r="JF25" s="88">
        <f>IFERROR(CG25/FE25,"i.a.")</f>
        <v>5.9633928571428574E-2</v>
      </c>
      <c r="JG25" s="88">
        <f>IFERROR(CH25/FF25,"i.a.")</f>
        <v>0.10380275229357799</v>
      </c>
      <c r="JH25" s="88">
        <f>IFERROR(CI25/FG25,"i.a.")</f>
        <v>8.1894230769230761E-2</v>
      </c>
      <c r="JI25" s="88">
        <f>IFERROR(CJ25/FH25,"i.a.")</f>
        <v>2.6561904761904762E-2</v>
      </c>
      <c r="JJ25" s="88">
        <f>IFERROR(CK25/FI25,"i.a.")</f>
        <v>1.1049504950495051E-2</v>
      </c>
      <c r="JK25" s="87" t="e">
        <f>(JP25-JQ25)/ABS(JQ25)</f>
        <v>#VALUE!</v>
      </c>
      <c r="JL25" s="87">
        <f>(JQ25-JR25)/ABS(JR25)</f>
        <v>-0.16993285152156418</v>
      </c>
      <c r="JM25" s="87">
        <f>(JR25-JS25)/ABS(JS25)</f>
        <v>7.4332414393132332E-2</v>
      </c>
      <c r="JN25" s="87">
        <f>(JS25-JT25)/ABS(JT25)</f>
        <v>7.5805769287587532E-2</v>
      </c>
      <c r="JO25" s="87">
        <f>(JT25-JU25)/ABS(JU25)</f>
        <v>1.8657519246734078E-2</v>
      </c>
      <c r="JP25" s="85" t="str">
        <f>IFERROR(U25/EX25,"i.a")</f>
        <v>i.a</v>
      </c>
      <c r="JQ25" s="85">
        <f>IFERROR(V25/EY25,"i.a")</f>
        <v>2.0576315789473685</v>
      </c>
      <c r="JR25" s="85">
        <f>IFERROR(W25/EZ25,"i.a")</f>
        <v>2.4788736462093865</v>
      </c>
      <c r="JS25" s="85">
        <f>IFERROR(X25/FA25,"i.a")</f>
        <v>2.3073618677042802</v>
      </c>
      <c r="JT25" s="85">
        <f>IFERROR(Y25/FB25,"i.a")</f>
        <v>2.1447755102040817</v>
      </c>
      <c r="JU25" s="85">
        <f>IFERROR(Z25/FC25,"i.a")</f>
        <v>2.1054922480620153</v>
      </c>
      <c r="JV25" s="85">
        <f>IFERROR(AA25/FD25,"i.a")</f>
        <v>2.1983858921161827</v>
      </c>
      <c r="JW25" s="85">
        <f>IFERROR(AB25/FE25,"i.a")</f>
        <v>2.2661875</v>
      </c>
      <c r="JX25" s="85">
        <f>IFERROR(AC25/FF25,"i.a")</f>
        <v>2.3047981651376146</v>
      </c>
      <c r="JY25" s="85">
        <f>IFERROR(AD25/FG25,"i.a")</f>
        <v>2.3637980769230769</v>
      </c>
      <c r="JZ25" s="85">
        <f>IFERROR(AE25/FH25,"i.a")</f>
        <v>2.2445095238095236</v>
      </c>
      <c r="KA25" s="218">
        <f>IFERROR(AF25/FI25,"i.a")</f>
        <v>2.6983168316831678</v>
      </c>
      <c r="KB25" s="7"/>
      <c r="KC25" s="7"/>
      <c r="KD25" s="22"/>
      <c r="KE25" s="22"/>
      <c r="KF25" s="22"/>
      <c r="KG25" s="22"/>
    </row>
    <row r="26" spans="1:293" s="11" customFormat="1" ht="16.350000000000001" customHeight="1" x14ac:dyDescent="0.25">
      <c r="A26" s="104" t="s">
        <v>83</v>
      </c>
      <c r="B26" s="167">
        <v>10382335</v>
      </c>
      <c r="C26" s="72" t="s">
        <v>59</v>
      </c>
      <c r="D26" s="72" t="s">
        <v>749</v>
      </c>
      <c r="E26" s="73">
        <v>494100</v>
      </c>
      <c r="F26" s="73"/>
      <c r="G26" s="72"/>
      <c r="H26" s="83">
        <v>45258</v>
      </c>
      <c r="I26" s="72"/>
      <c r="J26" s="72" t="s">
        <v>60</v>
      </c>
      <c r="K26" s="72" t="s">
        <v>60</v>
      </c>
      <c r="L26" s="72" t="s">
        <v>60</v>
      </c>
      <c r="M26" s="72" t="s">
        <v>60</v>
      </c>
      <c r="N26" s="168" t="e">
        <f>U26/V26-1</f>
        <v>#DIV/0!</v>
      </c>
      <c r="O26" s="168" t="e">
        <f>V26/W26-1</f>
        <v>#DIV/0!</v>
      </c>
      <c r="P26" s="168" t="e">
        <f>W26/X26-1</f>
        <v>#DIV/0!</v>
      </c>
      <c r="Q26" s="168" t="e">
        <f>X26/Y26-1</f>
        <v>#DIV/0!</v>
      </c>
      <c r="R26" s="168" t="e">
        <f>Y26/Z26-1</f>
        <v>#DIV/0!</v>
      </c>
      <c r="S26" s="233">
        <f>U26-V26</f>
        <v>0</v>
      </c>
      <c r="T26" s="233">
        <f>V26-W26</f>
        <v>0</v>
      </c>
      <c r="U26" s="79"/>
      <c r="V26" s="79"/>
      <c r="W26" s="79"/>
      <c r="X26" s="79"/>
      <c r="Y26" s="79"/>
      <c r="Z26" s="79"/>
      <c r="AA26" s="79"/>
      <c r="AB26" s="79"/>
      <c r="AC26" s="79"/>
      <c r="AD26" s="79"/>
      <c r="AE26" s="79"/>
      <c r="AF26" s="79"/>
      <c r="AG26" s="86">
        <f>(AN26-AO26)/ABS(AO26)</f>
        <v>-1</v>
      </c>
      <c r="AH26" s="86">
        <f>(AO26-AP26)/ABS(AP26)</f>
        <v>-5.2139210655886406E-2</v>
      </c>
      <c r="AI26" s="86">
        <f>(AP26-AQ26)/ABS(AQ26)</f>
        <v>0.11101833990729283</v>
      </c>
      <c r="AJ26" s="86">
        <f>(AQ26-AR26)/ABS(AR26)</f>
        <v>0.58107246904588483</v>
      </c>
      <c r="AK26" s="86">
        <f>(AR26-AS26)/ABS(AS26)</f>
        <v>0.16913251729643433</v>
      </c>
      <c r="AL26" s="233">
        <f>AO26-AP26</f>
        <v>-2.0120000000000005</v>
      </c>
      <c r="AM26" s="233">
        <f>AP26-AQ26</f>
        <v>3.8560000000000016</v>
      </c>
      <c r="AN26" s="148"/>
      <c r="AO26" s="148">
        <v>36.576999999999998</v>
      </c>
      <c r="AP26" s="148">
        <v>38.588999999999999</v>
      </c>
      <c r="AQ26" s="148">
        <v>34.732999999999997</v>
      </c>
      <c r="AR26" s="148">
        <v>21.968</v>
      </c>
      <c r="AS26" s="148">
        <v>18.79</v>
      </c>
      <c r="AT26" s="148">
        <v>20.558</v>
      </c>
      <c r="AU26" s="148">
        <v>18.190000000000001</v>
      </c>
      <c r="AV26" s="148">
        <v>19.780999999999999</v>
      </c>
      <c r="AW26" s="148">
        <v>16.207999999999998</v>
      </c>
      <c r="AX26" s="148">
        <v>13.565</v>
      </c>
      <c r="AY26" s="148"/>
      <c r="AZ26" s="86">
        <f>(BG26-BH26)/ABS(BH26)</f>
        <v>-1</v>
      </c>
      <c r="BA26" s="86">
        <f>(BH26-BI26)/ABS(BI26)</f>
        <v>-0.12913464751085862</v>
      </c>
      <c r="BB26" s="86">
        <f>(BI26-BJ26)/ABS(BJ26)</f>
        <v>0.143239113827349</v>
      </c>
      <c r="BC26" s="86">
        <f>(BJ26-BK26)/ABS(BK26)</f>
        <v>1.713890808569454</v>
      </c>
      <c r="BD26" s="86">
        <f>(BK26-BL26)/ABS(BL26)</f>
        <v>-9.0737887348056722E-3</v>
      </c>
      <c r="BE26" s="233">
        <f>BG26-BH26</f>
        <v>-15.638999999999999</v>
      </c>
      <c r="BF26" s="233">
        <f>BH26-BI26</f>
        <v>-2.3189999999999991</v>
      </c>
      <c r="BG26" s="148"/>
      <c r="BH26" s="148">
        <v>15.638999999999999</v>
      </c>
      <c r="BI26" s="148">
        <v>17.957999999999998</v>
      </c>
      <c r="BJ26" s="148">
        <v>15.708</v>
      </c>
      <c r="BK26" s="148">
        <v>5.7880000000000003</v>
      </c>
      <c r="BL26" s="148">
        <v>5.8410000000000002</v>
      </c>
      <c r="BM26" s="148">
        <v>7.23</v>
      </c>
      <c r="BN26" s="148">
        <v>4.6870000000000003</v>
      </c>
      <c r="BO26" s="148">
        <v>6.7880000000000003</v>
      </c>
      <c r="BP26" s="148">
        <v>4.5540000000000003</v>
      </c>
      <c r="BQ26" s="148">
        <v>2.9510000000000001</v>
      </c>
      <c r="BR26" s="148"/>
      <c r="BS26" s="86">
        <f>(BZ26-CA26)/ABS(CA26)</f>
        <v>-1</v>
      </c>
      <c r="BT26" s="86">
        <f>(CA26-CB26)/ABS(CB26)</f>
        <v>-0.13679843263800848</v>
      </c>
      <c r="BU26" s="86">
        <f>(CB26-CC26)/ABS(CC26)</f>
        <v>0.15155938951559383</v>
      </c>
      <c r="BV26" s="86">
        <f>(CC26-CD26)/ABS(CD26)</f>
        <v>1.7550274223034739</v>
      </c>
      <c r="BW26" s="86">
        <f>(CD26-CE26)/ABS(CE26)</f>
        <v>-1.2991699747383628E-2</v>
      </c>
      <c r="BX26" s="233">
        <f>BZ26-CA26</f>
        <v>-14.98</v>
      </c>
      <c r="BY26" s="233">
        <f>CA26-CB26</f>
        <v>-2.3739999999999988</v>
      </c>
      <c r="BZ26" s="148"/>
      <c r="CA26" s="148">
        <v>14.98</v>
      </c>
      <c r="CB26" s="148">
        <v>17.353999999999999</v>
      </c>
      <c r="CC26" s="148">
        <v>15.07</v>
      </c>
      <c r="CD26" s="148">
        <v>5.47</v>
      </c>
      <c r="CE26" s="148">
        <v>5.5419999999999998</v>
      </c>
      <c r="CF26" s="148">
        <v>6.9160000000000004</v>
      </c>
      <c r="CG26" s="148">
        <v>4.0609999999999999</v>
      </c>
      <c r="CH26" s="148">
        <v>6.2629999999999999</v>
      </c>
      <c r="CI26" s="148">
        <v>3.8029999999999999</v>
      </c>
      <c r="CJ26" s="148">
        <v>2.274</v>
      </c>
      <c r="CK26" s="148"/>
      <c r="CL26" s="87">
        <f>(CS26-CT26)/ABS(CT26)</f>
        <v>-1</v>
      </c>
      <c r="CM26" s="87">
        <f>(CT26-CU26)/ABS(CU26)</f>
        <v>-0.13735134341506391</v>
      </c>
      <c r="CN26" s="87">
        <f>(CU26-CV26)/ABS(CV26)</f>
        <v>0.15489614243323441</v>
      </c>
      <c r="CO26" s="87">
        <f>(CV26-CW26)/ABS(CW26)</f>
        <v>1.7779086198775316</v>
      </c>
      <c r="CP26" s="87">
        <f>(CW26-CX26)/ABS(CX26)</f>
        <v>-1.0948054973212138E-2</v>
      </c>
      <c r="CQ26" s="233">
        <f>CS26-CT26</f>
        <v>-11.750999999999999</v>
      </c>
      <c r="CR26" s="233">
        <f>CT26-CU26</f>
        <v>-1.8710000000000004</v>
      </c>
      <c r="CS26" s="149"/>
      <c r="CT26" s="149">
        <v>11.750999999999999</v>
      </c>
      <c r="CU26" s="149">
        <v>13.622</v>
      </c>
      <c r="CV26" s="149">
        <v>11.795</v>
      </c>
      <c r="CW26" s="149">
        <v>4.2460000000000004</v>
      </c>
      <c r="CX26" s="149">
        <v>4.2930000000000001</v>
      </c>
      <c r="CY26" s="149">
        <v>5.3769999999999998</v>
      </c>
      <c r="CZ26" s="149">
        <v>3.2149999999999999</v>
      </c>
      <c r="DA26" s="149">
        <v>4.9539999999999997</v>
      </c>
      <c r="DB26" s="149">
        <v>2.9660000000000002</v>
      </c>
      <c r="DC26" s="149">
        <v>1.379</v>
      </c>
      <c r="DD26" s="149"/>
      <c r="DE26" s="86">
        <f>(DL26-DM26)/ABS(DM26)</f>
        <v>-1</v>
      </c>
      <c r="DF26" s="86">
        <f>(DM26-DN26)/ABS(DN26)</f>
        <v>-5.0010691756655679E-2</v>
      </c>
      <c r="DG26" s="86">
        <f>(DN26-DO26)/ABS(DO26)</f>
        <v>5.1341857524237686E-2</v>
      </c>
      <c r="DH26" s="86">
        <f>(DO26-DP26)/ABS(DP26)</f>
        <v>0.23597652044041542</v>
      </c>
      <c r="DI26" s="86">
        <f>(DP26-DQ26)/ABS(DQ26)</f>
        <v>-1.6297940217768429E-3</v>
      </c>
      <c r="DJ26" s="233">
        <f>DL26-DM26</f>
        <v>-35.540999999999997</v>
      </c>
      <c r="DK26" s="233">
        <f>DM26-DN26</f>
        <v>-1.8710000000000022</v>
      </c>
      <c r="DL26" s="149"/>
      <c r="DM26" s="149">
        <v>35.540999999999997</v>
      </c>
      <c r="DN26" s="149">
        <v>37.411999999999999</v>
      </c>
      <c r="DO26" s="149">
        <v>35.585000000000001</v>
      </c>
      <c r="DP26" s="149">
        <v>28.791</v>
      </c>
      <c r="DQ26" s="149">
        <v>28.838000000000001</v>
      </c>
      <c r="DR26" s="149">
        <v>25.544</v>
      </c>
      <c r="DS26" s="149">
        <v>21.167999999999999</v>
      </c>
      <c r="DT26" s="149">
        <v>18.952000000000002</v>
      </c>
      <c r="DU26" s="149">
        <v>14.997999999999999</v>
      </c>
      <c r="DV26" s="149">
        <v>12.231999999999999</v>
      </c>
      <c r="DW26" s="149"/>
      <c r="DX26" s="86">
        <f>EE26/EF26-1</f>
        <v>-1</v>
      </c>
      <c r="DY26" s="86">
        <f>EF26/EG26-1</f>
        <v>9.9721468885142439E-2</v>
      </c>
      <c r="DZ26" s="86">
        <f>EG26/EH26-1</f>
        <v>0.15777265462568768</v>
      </c>
      <c r="EA26" s="86">
        <f>EH26/EI26-1</f>
        <v>0.20006449860818809</v>
      </c>
      <c r="EB26" s="86">
        <f>EI26/EJ26-1</f>
        <v>8.3333333333333259E-2</v>
      </c>
      <c r="EC26" s="233">
        <f>EE26-EF26</f>
        <v>-90.021000000000001</v>
      </c>
      <c r="ED26" s="233">
        <f>EF26-EG26</f>
        <v>8.1629999999999967</v>
      </c>
      <c r="EE26" s="80"/>
      <c r="EF26" s="80">
        <v>90.021000000000001</v>
      </c>
      <c r="EG26" s="80">
        <v>81.858000000000004</v>
      </c>
      <c r="EH26" s="80">
        <v>70.703000000000003</v>
      </c>
      <c r="EI26" s="80">
        <v>58.915999999999997</v>
      </c>
      <c r="EJ26" s="80">
        <v>54.384</v>
      </c>
      <c r="EK26" s="80">
        <v>55.968000000000004</v>
      </c>
      <c r="EL26" s="80">
        <v>48.844999999999999</v>
      </c>
      <c r="EM26" s="80">
        <v>50.942999999999998</v>
      </c>
      <c r="EN26" s="80">
        <v>39.637999999999998</v>
      </c>
      <c r="EO26" s="80">
        <v>37.343000000000004</v>
      </c>
      <c r="EP26" s="80"/>
      <c r="EQ26" s="86">
        <f>EX26/EY26-1</f>
        <v>-1</v>
      </c>
      <c r="ER26" s="86">
        <f>EY26/EZ26-1</f>
        <v>-3.125E-2</v>
      </c>
      <c r="ES26" s="86">
        <f>EZ26/FA26-1</f>
        <v>0.18518518518518512</v>
      </c>
      <c r="ET26" s="86">
        <f>FA26/FB26-1</f>
        <v>0.125</v>
      </c>
      <c r="EU26" s="86">
        <f>FB26/FC26-1</f>
        <v>4.3478260869565188E-2</v>
      </c>
      <c r="EV26" s="233">
        <f>EX26-EY26</f>
        <v>-31</v>
      </c>
      <c r="EW26" s="233">
        <f>EY26-EZ26</f>
        <v>-1</v>
      </c>
      <c r="EX26" s="92"/>
      <c r="EY26" s="92">
        <v>31</v>
      </c>
      <c r="EZ26" s="92">
        <v>32</v>
      </c>
      <c r="FA26" s="92">
        <v>27</v>
      </c>
      <c r="FB26" s="92">
        <v>24</v>
      </c>
      <c r="FC26" s="92">
        <v>23</v>
      </c>
      <c r="FD26" s="92">
        <v>23</v>
      </c>
      <c r="FE26" s="92">
        <v>22</v>
      </c>
      <c r="FF26" s="92"/>
      <c r="FG26" s="92"/>
      <c r="FH26" s="92"/>
      <c r="FI26" s="92"/>
      <c r="FJ26" s="112"/>
      <c r="FK26" s="112" t="s">
        <v>403</v>
      </c>
      <c r="FL26" s="76">
        <v>6852</v>
      </c>
      <c r="FM26" s="75" t="s">
        <v>84</v>
      </c>
      <c r="FN26" s="75" t="s">
        <v>63</v>
      </c>
      <c r="FO26" s="175">
        <f>(FT26-FU26)/ABS(FU26)</f>
        <v>-1</v>
      </c>
      <c r="FP26" s="175">
        <f>(FU26-FV26)/ABS(FV26)</f>
        <v>-0.13627781156740235</v>
      </c>
      <c r="FQ26" s="175">
        <f>(FV26-FW26)/ABS(FW26)</f>
        <v>1.5559369007710867E-2</v>
      </c>
      <c r="FR26" s="175">
        <f>(FW26-FX26)/ABS(FX26)</f>
        <v>1.4662836355152058</v>
      </c>
      <c r="FS26" s="175">
        <f>(FX26-FY26)/ABS(FY26)</f>
        <v>-6.8602866884072536E-2</v>
      </c>
      <c r="FT26" s="87">
        <f>IFERROR(BZ26/MAX(AVERAGE(DL26:DM26),0),"Negativ EK")</f>
        <v>0</v>
      </c>
      <c r="FU26" s="87">
        <f>IFERROR(CA26/MAX(AVERAGE(DM26:DN26),0),"Negativ EK")</f>
        <v>0.41067536633174784</v>
      </c>
      <c r="FV26" s="87">
        <f>IFERROR(CB26/MAX(AVERAGE(DN26:DO26),0),"Negativ EK")</f>
        <v>0.47547159472307077</v>
      </c>
      <c r="FW26" s="87">
        <f>IFERROR(CC26/MAX(AVERAGE(DO26:DP26),0),"Negativ EK")</f>
        <v>0.46818690195103763</v>
      </c>
      <c r="FX26" s="87">
        <f>IFERROR(CD26/MAX(AVERAGE(DP26:DQ26),0),"Negativ EK")</f>
        <v>0.18983497891686474</v>
      </c>
      <c r="FY26" s="87">
        <f>IFERROR(CE26/MAX(AVERAGE(DQ26:DR26),0),"Negativ EK")</f>
        <v>0.20381743959398327</v>
      </c>
      <c r="FZ26" s="87">
        <f>IFERROR(CF26/MAX(AVERAGE(DR26:DS26),0),"Negativ EK")</f>
        <v>0.29611234800479536</v>
      </c>
      <c r="GA26" s="87">
        <f>IFERROR(CG26/MAX(AVERAGE(DS26:DT26),0),"Negativ EK")</f>
        <v>0.20244267198404783</v>
      </c>
      <c r="GB26" s="87">
        <f>IFERROR(CH26/MAX(AVERAGE(DT26:DU26),0),"Negativ EK")</f>
        <v>0.36895434462444771</v>
      </c>
      <c r="GC26" s="87">
        <f>IFERROR(CI26/MAX(AVERAGE(DU26:DV26),0),"Negativ EK")</f>
        <v>0.27932427469702537</v>
      </c>
      <c r="GD26" s="87">
        <f>IFERROR(CJ26/MAX(AVERAGE(DV26:DW26),0),"Negativ EK")</f>
        <v>0.18590582079790713</v>
      </c>
      <c r="GE26" s="87">
        <f>(GJ26-GK26)/ABS(GK26)</f>
        <v>-1</v>
      </c>
      <c r="GF26" s="87">
        <f>(GK26-GL26)/ABS(GL26)</f>
        <v>-0.22701383507528031</v>
      </c>
      <c r="GG26" s="87">
        <f>(GL26-GM26)/ABS(GM26)</f>
        <v>-2.868026104189703E-2</v>
      </c>
      <c r="GH26" s="87">
        <f>(GM26-GN26)/ABS(GN26)</f>
        <v>1.3722126278625748</v>
      </c>
      <c r="GI26" s="87">
        <f>(GN26-GO26)/ABS(GO26)</f>
        <v>-3.4857111513356222E-2</v>
      </c>
      <c r="GJ26" s="87">
        <f>IFERROR(BG26/AVERAGE(EE26:EF26),"i.a")</f>
        <v>0</v>
      </c>
      <c r="GK26" s="87">
        <f>IFERROR(BH26/AVERAGE(EF26:EG26),"i.a")</f>
        <v>0.18197685581135564</v>
      </c>
      <c r="GL26" s="87">
        <f>IFERROR(BI26/AVERAGE(EG26:EH26),"i.a")</f>
        <v>0.23542058586401501</v>
      </c>
      <c r="GM26" s="87">
        <f>IFERROR(BJ26/AVERAGE(EH26:EI26),"i.a")</f>
        <v>0.24237187449370848</v>
      </c>
      <c r="GN26" s="87">
        <f>IFERROR(BK26/AVERAGE(EI26:EJ26),"i.a")</f>
        <v>0.10217122683142102</v>
      </c>
      <c r="GO26" s="87">
        <f>IFERROR(BL26/AVERAGE(EJ26:EK26),"i.a")</f>
        <v>0.10586124401913875</v>
      </c>
      <c r="GP26" s="87">
        <f>IFERROR(BM26/AVERAGE(EK26:EL26),"i.a")</f>
        <v>0.13795998587961417</v>
      </c>
      <c r="GQ26" s="87">
        <f>IFERROR(BN26/AVERAGE(EL26:EM26),"i.a")</f>
        <v>9.3939151000120263E-2</v>
      </c>
      <c r="GR26" s="87">
        <f>IFERROR(BO26/AVERAGE(EM26:EN26),"i.a")</f>
        <v>0.14987690575286211</v>
      </c>
      <c r="GS26" s="87">
        <f>IFERROR(BP26/AVERAGE(EN26:EO26),"i.a")</f>
        <v>0.11831490887361817</v>
      </c>
      <c r="GT26" s="87">
        <f>IFERROR(BQ26/AVERAGE(EO26:EP26),"i.a")</f>
        <v>7.9024181238786378E-2</v>
      </c>
      <c r="GU26" s="217" t="e">
        <f>(GZ26-HA26)/ABS(HA26)</f>
        <v>#VALUE!</v>
      </c>
      <c r="GV26" s="87">
        <f>(HA26-HB26)/ABS(HB26)</f>
        <v>-0.13615462176399196</v>
      </c>
      <c r="GW26" s="87">
        <f>(HB26-HC26)/ABS(HC26)</f>
        <v>-9.1927198898871521E-2</v>
      </c>
      <c r="GX26" s="87">
        <f>(HC26-HD26)/ABS(HD26)</f>
        <v>2.9925076422040307E-2</v>
      </c>
      <c r="GY26" s="87">
        <f>(HD26-HE26)/ABS(HE26)</f>
        <v>-7.8427502173947852E-2</v>
      </c>
      <c r="GZ26" s="87" t="str">
        <f>IFERROR(DL26/EE26,"i.a.")</f>
        <v>i.a.</v>
      </c>
      <c r="HA26" s="87">
        <f>IFERROR(DM26/EF26,"i.a.")</f>
        <v>0.39480787816176222</v>
      </c>
      <c r="HB26" s="87">
        <f>IFERROR(DN26/EG26,"i.a.")</f>
        <v>0.45703535390554373</v>
      </c>
      <c r="HC26" s="87">
        <f>IFERROR(DO26/EH26,"i.a.")</f>
        <v>0.50330254727522172</v>
      </c>
      <c r="HD26" s="87">
        <f>IFERROR(DP26/EI26,"i.a.")</f>
        <v>0.48867879693122412</v>
      </c>
      <c r="HE26" s="87">
        <f>IFERROR(DQ26/EJ26,"i.a.")</f>
        <v>0.5302662547808179</v>
      </c>
      <c r="HF26" s="87">
        <f>IFERROR(DR26/EK26,"i.a.")</f>
        <v>0.4564036592338479</v>
      </c>
      <c r="HG26" s="87">
        <f>IFERROR(DS26/EL26,"i.a.")</f>
        <v>0.43337086702835498</v>
      </c>
      <c r="HH26" s="87">
        <f>IFERROR(DT26/EM26,"i.a.")</f>
        <v>0.37202363425789614</v>
      </c>
      <c r="HI26" s="87">
        <f>IFERROR(DU26/EN26,"i.a.")</f>
        <v>0.37837428730006561</v>
      </c>
      <c r="HJ26" s="87">
        <f>IFERROR(DV26/EO26,"i.a.")</f>
        <v>0.32755804300672142</v>
      </c>
      <c r="HK26" s="87" t="str">
        <f>IFERROR(DW26/EP26,"i.a.")</f>
        <v>i.a.</v>
      </c>
      <c r="HL26" s="217" t="e">
        <f>(HQ26-HR26)/ABS(HR26)</f>
        <v>#VALUE!</v>
      </c>
      <c r="HM26" s="87" t="e">
        <f>(HR26-HS26)/ABS(HS26)</f>
        <v>#VALUE!</v>
      </c>
      <c r="HN26" s="87" t="e">
        <f>(HS26-HT26)/ABS(HT26)</f>
        <v>#VALUE!</v>
      </c>
      <c r="HO26" s="87" t="e">
        <f>(HT26-HU26)/ABS(HU26)</f>
        <v>#VALUE!</v>
      </c>
      <c r="HP26" s="87" t="e">
        <f>(HU26-HV26)/ABS(HV26)</f>
        <v>#VALUE!</v>
      </c>
      <c r="HQ26" s="87" t="str">
        <f>IFERROR(BG26/U26,"i.a")</f>
        <v>i.a</v>
      </c>
      <c r="HR26" s="87" t="str">
        <f>IFERROR(BH26/V26,"i.a")</f>
        <v>i.a</v>
      </c>
      <c r="HS26" s="87" t="str">
        <f>IFERROR(BI26/W26,"i.a")</f>
        <v>i.a</v>
      </c>
      <c r="HT26" s="87" t="str">
        <f>IFERROR(BJ26/X26,"i.a")</f>
        <v>i.a</v>
      </c>
      <c r="HU26" s="87" t="str">
        <f>IFERROR(BK26/Y26,"i.a")</f>
        <v>i.a</v>
      </c>
      <c r="HV26" s="87" t="str">
        <f>IFERROR(BL26/Z26,"i.a")</f>
        <v>i.a</v>
      </c>
      <c r="HW26" s="87" t="str">
        <f>IFERROR(BM26/AA26,"i.a")</f>
        <v>i.a</v>
      </c>
      <c r="HX26" s="87" t="str">
        <f>IFERROR(BN26/AB26,"i.a")</f>
        <v>i.a</v>
      </c>
      <c r="HY26" s="87" t="str">
        <f>IFERROR(BO26/AC26,"i.a")</f>
        <v>i.a</v>
      </c>
      <c r="HZ26" s="87" t="str">
        <f>IFERROR(BP26/AD26,"i.a")</f>
        <v>i.a</v>
      </c>
      <c r="IA26" s="87" t="str">
        <f>IFERROR(BQ26/AE26,"i.a")</f>
        <v>i.a</v>
      </c>
      <c r="IB26" s="87" t="str">
        <f>IFERROR(BR26/AF26,"i.a")</f>
        <v>i.a</v>
      </c>
      <c r="IC26" s="87" t="e">
        <f>(IH26-II26)/ABS(II26)</f>
        <v>#VALUE!</v>
      </c>
      <c r="ID26" s="87" t="e">
        <f>(II26-IJ26)/ABS(IJ26)</f>
        <v>#VALUE!</v>
      </c>
      <c r="IE26" s="87" t="e">
        <f>(IJ26-IK26)/ABS(IK26)</f>
        <v>#VALUE!</v>
      </c>
      <c r="IF26" s="87" t="e">
        <f>(IK26-IL26)/ABS(IL26)</f>
        <v>#VALUE!</v>
      </c>
      <c r="IG26" s="87" t="e">
        <f>(IL26-IM26)/ABS(IM26)</f>
        <v>#VALUE!</v>
      </c>
      <c r="IH26" s="87" t="str">
        <f>IFERROR(BZ26/U26,"i.a")</f>
        <v>i.a</v>
      </c>
      <c r="II26" s="87" t="str">
        <f>IFERROR(CA26/V26,"i.a")</f>
        <v>i.a</v>
      </c>
      <c r="IJ26" s="87" t="str">
        <f>IFERROR(CB26/W26,"i.a")</f>
        <v>i.a</v>
      </c>
      <c r="IK26" s="87" t="str">
        <f>IFERROR(CC26/X26,"i.a")</f>
        <v>i.a</v>
      </c>
      <c r="IL26" s="87" t="str">
        <f>IFERROR(CD26/Y26,"i.a")</f>
        <v>i.a</v>
      </c>
      <c r="IM26" s="87" t="str">
        <f>IFERROR(CE26/Z26,"i.a")</f>
        <v>i.a</v>
      </c>
      <c r="IN26" s="87" t="str">
        <f>IFERROR(CF26/AA26,"i.a")</f>
        <v>i.a</v>
      </c>
      <c r="IO26" s="87" t="str">
        <f>IFERROR(CG26/AB26,"i.a")</f>
        <v>i.a</v>
      </c>
      <c r="IP26" s="87" t="str">
        <f>IFERROR(CH26/AC26,"i.a")</f>
        <v>i.a</v>
      </c>
      <c r="IQ26" s="87" t="str">
        <f>IFERROR(CI26/AD26,"i.a")</f>
        <v>i.a</v>
      </c>
      <c r="IR26" s="87" t="str">
        <f>IFERROR(CJ26/AE26,"i.a")</f>
        <v>i.a</v>
      </c>
      <c r="IS26" s="87" t="str">
        <f>IFERROR(CK26/AF26,"i.a")</f>
        <v>i.a</v>
      </c>
      <c r="IT26" s="87" t="e">
        <f>(IY26-IZ26)/ABS(IZ26)</f>
        <v>#VALUE!</v>
      </c>
      <c r="IU26" s="87">
        <f>(IZ26-JA26)/ABS(JA26)</f>
        <v>-0.10895322078762168</v>
      </c>
      <c r="IV26" s="87">
        <f>(JA26-JB26)/ABS(JB26)</f>
        <v>-2.8371765096217735E-2</v>
      </c>
      <c r="IW26" s="87">
        <f>(JB26-JC26)/ABS(JC26)</f>
        <v>1.4489132642697544</v>
      </c>
      <c r="IX26" s="87">
        <f>(JC26-JD26)/ABS(JD26)</f>
        <v>-5.4117045591242655E-2</v>
      </c>
      <c r="IY26" s="88" t="str">
        <f>IFERROR(BZ26/EX26,"i.a.")</f>
        <v>i.a.</v>
      </c>
      <c r="IZ26" s="88">
        <f>IFERROR(CA26/EY26,"i.a.")</f>
        <v>0.48322580645161289</v>
      </c>
      <c r="JA26" s="88">
        <f>IFERROR(CB26/EZ26,"i.a.")</f>
        <v>0.54231249999999998</v>
      </c>
      <c r="JB26" s="88">
        <f>IFERROR(CC26/FA26,"i.a.")</f>
        <v>0.55814814814814817</v>
      </c>
      <c r="JC26" s="88">
        <f>IFERROR(CD26/FB26,"i.a.")</f>
        <v>0.22791666666666666</v>
      </c>
      <c r="JD26" s="88">
        <f>IFERROR(CE26/FC26,"i.a.")</f>
        <v>0.24095652173913043</v>
      </c>
      <c r="JE26" s="88">
        <f>IFERROR(CF26/FD26,"i.a.")</f>
        <v>0.30069565217391309</v>
      </c>
      <c r="JF26" s="88">
        <f>IFERROR(CG26/FE26,"i.a.")</f>
        <v>0.18459090909090908</v>
      </c>
      <c r="JG26" s="88" t="str">
        <f>IFERROR(CH26/FF26,"i.a.")</f>
        <v>i.a.</v>
      </c>
      <c r="JH26" s="88" t="str">
        <f>IFERROR(CI26/FG26,"i.a.")</f>
        <v>i.a.</v>
      </c>
      <c r="JI26" s="88" t="str">
        <f>IFERROR(CJ26/FH26,"i.a.")</f>
        <v>i.a.</v>
      </c>
      <c r="JJ26" s="88" t="str">
        <f>IFERROR(CK26/FI26,"i.a.")</f>
        <v>i.a.</v>
      </c>
      <c r="JK26" s="87" t="e">
        <f>(JP26-JQ26)/ABS(JQ26)</f>
        <v>#VALUE!</v>
      </c>
      <c r="JL26" s="87" t="e">
        <f>(JQ26-JR26)/ABS(JR26)</f>
        <v>#DIV/0!</v>
      </c>
      <c r="JM26" s="87" t="e">
        <f>(JR26-JS26)/ABS(JS26)</f>
        <v>#DIV/0!</v>
      </c>
      <c r="JN26" s="87" t="e">
        <f>(JS26-JT26)/ABS(JT26)</f>
        <v>#DIV/0!</v>
      </c>
      <c r="JO26" s="87" t="e">
        <f>(JT26-JU26)/ABS(JU26)</f>
        <v>#DIV/0!</v>
      </c>
      <c r="JP26" s="85" t="str">
        <f>IFERROR(U26/EX26,"i.a")</f>
        <v>i.a</v>
      </c>
      <c r="JQ26" s="85">
        <f>IFERROR(V26/EY26,"i.a")</f>
        <v>0</v>
      </c>
      <c r="JR26" s="85">
        <f>IFERROR(W26/EZ26,"i.a")</f>
        <v>0</v>
      </c>
      <c r="JS26" s="85">
        <f>IFERROR(X26/FA26,"i.a")</f>
        <v>0</v>
      </c>
      <c r="JT26" s="85">
        <f>IFERROR(Y26/FB26,"i.a")</f>
        <v>0</v>
      </c>
      <c r="JU26" s="85">
        <f>IFERROR(Z26/FC26,"i.a")</f>
        <v>0</v>
      </c>
      <c r="JV26" s="85">
        <f>IFERROR(AA26/FD26,"i.a")</f>
        <v>0</v>
      </c>
      <c r="JW26" s="85">
        <f>IFERROR(AB26/FE26,"i.a")</f>
        <v>0</v>
      </c>
      <c r="JX26" s="85" t="str">
        <f>IFERROR(AC26/FF26,"i.a")</f>
        <v>i.a</v>
      </c>
      <c r="JY26" s="85" t="str">
        <f>IFERROR(AD26/FG26,"i.a")</f>
        <v>i.a</v>
      </c>
      <c r="JZ26" s="85" t="str">
        <f>IFERROR(AE26/FH26,"i.a")</f>
        <v>i.a</v>
      </c>
      <c r="KA26" s="218" t="str">
        <f>IFERROR(AF26/FI26,"i.a")</f>
        <v>i.a</v>
      </c>
      <c r="KB26" s="7"/>
      <c r="KC26" s="7"/>
      <c r="KD26" s="22"/>
      <c r="KE26" s="22"/>
      <c r="KF26" s="22"/>
      <c r="KG26" s="22"/>
    </row>
    <row r="27" spans="1:293" s="11" customFormat="1" ht="16.350000000000001" customHeight="1" x14ac:dyDescent="0.25">
      <c r="A27" s="104" t="s">
        <v>85</v>
      </c>
      <c r="B27" s="167">
        <v>32665926</v>
      </c>
      <c r="C27" s="72" t="s">
        <v>59</v>
      </c>
      <c r="D27" s="72" t="s">
        <v>749</v>
      </c>
      <c r="E27" s="73">
        <v>532000</v>
      </c>
      <c r="F27" s="73"/>
      <c r="G27" s="72"/>
      <c r="H27" s="83">
        <v>45385</v>
      </c>
      <c r="I27" s="72"/>
      <c r="J27" s="72" t="s">
        <v>51</v>
      </c>
      <c r="K27" s="72" t="s">
        <v>51</v>
      </c>
      <c r="L27" s="72" t="s">
        <v>51</v>
      </c>
      <c r="M27" s="72" t="s">
        <v>51</v>
      </c>
      <c r="N27" s="168" t="e">
        <f>U27/V27-1</f>
        <v>#DIV/0!</v>
      </c>
      <c r="O27" s="168" t="e">
        <f>V27/W27-1</f>
        <v>#DIV/0!</v>
      </c>
      <c r="P27" s="168" t="e">
        <f>W27/X27-1</f>
        <v>#DIV/0!</v>
      </c>
      <c r="Q27" s="168" t="e">
        <f>X27/Y27-1</f>
        <v>#DIV/0!</v>
      </c>
      <c r="R27" s="168" t="e">
        <f>Y27/Z27-1</f>
        <v>#DIV/0!</v>
      </c>
      <c r="S27" s="233">
        <f>U27-V27</f>
        <v>0</v>
      </c>
      <c r="T27" s="233">
        <f>V27-W27</f>
        <v>0</v>
      </c>
      <c r="U27" s="79"/>
      <c r="V27" s="79"/>
      <c r="W27" s="79"/>
      <c r="X27" s="79"/>
      <c r="Y27" s="79"/>
      <c r="Z27" s="79"/>
      <c r="AA27" s="79"/>
      <c r="AB27" s="79"/>
      <c r="AC27" s="79"/>
      <c r="AD27" s="79"/>
      <c r="AE27" s="79"/>
      <c r="AF27" s="79"/>
      <c r="AG27" s="86">
        <f>(AN27-AO27)/ABS(AO27)</f>
        <v>-1</v>
      </c>
      <c r="AH27" s="86">
        <f>(AO27-AP27)/ABS(AP27)</f>
        <v>-3.0061474025535381E-2</v>
      </c>
      <c r="AI27" s="86">
        <f>(AP27-AQ27)/ABS(AQ27)</f>
        <v>0.20525972968571901</v>
      </c>
      <c r="AJ27" s="86">
        <f>(AQ27-AR27)/ABS(AR27)</f>
        <v>0.15966386554621856</v>
      </c>
      <c r="AK27" s="86">
        <f>(AR27-AS27)/ABS(AS27)</f>
        <v>2.0229265003371456E-2</v>
      </c>
      <c r="AL27" s="233">
        <f>AO27-AP27</f>
        <v>-0.44500000000000028</v>
      </c>
      <c r="AM27" s="233">
        <f>AP27-AQ27</f>
        <v>2.5210000000000008</v>
      </c>
      <c r="AN27" s="148"/>
      <c r="AO27" s="148">
        <v>14.358000000000001</v>
      </c>
      <c r="AP27" s="148">
        <v>14.803000000000001</v>
      </c>
      <c r="AQ27" s="148">
        <v>12.282</v>
      </c>
      <c r="AR27" s="148">
        <v>10.590999999999999</v>
      </c>
      <c r="AS27" s="148">
        <v>10.381</v>
      </c>
      <c r="AT27" s="148">
        <v>9.9339999999999993</v>
      </c>
      <c r="AU27" s="148">
        <v>11.957000000000001</v>
      </c>
      <c r="AV27" s="148">
        <v>13.105</v>
      </c>
      <c r="AW27" s="148">
        <v>11.231</v>
      </c>
      <c r="AX27" s="148">
        <v>14.02</v>
      </c>
      <c r="AY27" s="148">
        <v>13.92</v>
      </c>
      <c r="AZ27" s="86">
        <f>(BG27-BH27)/ABS(BH27)</f>
        <v>-1</v>
      </c>
      <c r="BA27" s="86">
        <f>(BH27-BI27)/ABS(BI27)</f>
        <v>-0.19903551074090317</v>
      </c>
      <c r="BB27" s="86">
        <f>(BI27-BJ27)/ABS(BJ27)</f>
        <v>0.502635046113307</v>
      </c>
      <c r="BC27" s="86">
        <f>(BJ27-BK27)/ABS(BK27)</f>
        <v>1.0348525469168901</v>
      </c>
      <c r="BD27" s="86">
        <f>(BK27-BL27)/ABS(BL27)</f>
        <v>-0.34446397188049205</v>
      </c>
      <c r="BE27" s="233">
        <f>BG27-BH27</f>
        <v>-1.827</v>
      </c>
      <c r="BF27" s="233">
        <f>BH27-BI27</f>
        <v>-0.45400000000000018</v>
      </c>
      <c r="BG27" s="148"/>
      <c r="BH27" s="148">
        <v>1.827</v>
      </c>
      <c r="BI27" s="148">
        <v>2.2810000000000001</v>
      </c>
      <c r="BJ27" s="148">
        <v>1.518</v>
      </c>
      <c r="BK27" s="148">
        <v>0.746</v>
      </c>
      <c r="BL27" s="148">
        <v>1.1379999999999999</v>
      </c>
      <c r="BM27" s="148">
        <v>0.871</v>
      </c>
      <c r="BN27" s="148">
        <v>0.59</v>
      </c>
      <c r="BO27" s="148">
        <v>1.6359999999999999</v>
      </c>
      <c r="BP27" s="148">
        <v>0.58299999999999996</v>
      </c>
      <c r="BQ27" s="148">
        <v>0.76600000000000001</v>
      </c>
      <c r="BR27" s="148">
        <v>1.181</v>
      </c>
      <c r="BS27" s="86">
        <f>(BZ27-CA27)/ABS(CA27)</f>
        <v>-1</v>
      </c>
      <c r="BT27" s="86">
        <f>(CA27-CB27)/ABS(CB27)</f>
        <v>-0.24839890210430007</v>
      </c>
      <c r="BU27" s="86">
        <f>(CB27-CC27)/ABS(CC27)</f>
        <v>0.41123305358295675</v>
      </c>
      <c r="BV27" s="86">
        <f>(CC27-CD27)/ABS(CD27)</f>
        <v>1.1103542234332424</v>
      </c>
      <c r="BW27" s="86">
        <f>(CD27-CE27)/ABS(CE27)</f>
        <v>-0.366695427092321</v>
      </c>
      <c r="BX27" s="233">
        <f>BZ27-CA27</f>
        <v>-1.643</v>
      </c>
      <c r="BY27" s="233">
        <f>CA27-CB27</f>
        <v>-0.54299999999999993</v>
      </c>
      <c r="BZ27" s="148"/>
      <c r="CA27" s="148">
        <v>1.643</v>
      </c>
      <c r="CB27" s="148">
        <v>2.1859999999999999</v>
      </c>
      <c r="CC27" s="148">
        <v>1.5489999999999999</v>
      </c>
      <c r="CD27" s="148">
        <v>0.73399999999999999</v>
      </c>
      <c r="CE27" s="148">
        <v>1.159</v>
      </c>
      <c r="CF27" s="148">
        <v>0.73899999999999999</v>
      </c>
      <c r="CG27" s="148">
        <v>0.4</v>
      </c>
      <c r="CH27" s="148">
        <v>1.321</v>
      </c>
      <c r="CI27" s="148">
        <v>9.9000000000000005E-2</v>
      </c>
      <c r="CJ27" s="148">
        <v>0.26800000000000002</v>
      </c>
      <c r="CK27" s="148">
        <v>0.71199999999999997</v>
      </c>
      <c r="CL27" s="87">
        <f>(CS27-CT27)/ABS(CT27)</f>
        <v>-1</v>
      </c>
      <c r="CM27" s="87">
        <f>(CT27-CU27)/ABS(CU27)</f>
        <v>-0.24898668210770131</v>
      </c>
      <c r="CN27" s="87">
        <f>(CU27-CV27)/ABS(CV27)</f>
        <v>0.4040650406504066</v>
      </c>
      <c r="CO27" s="87">
        <f>(CV27-CW27)/ABS(CW27)</f>
        <v>1.1503496503496504</v>
      </c>
      <c r="CP27" s="87">
        <f>(CW27-CX27)/ABS(CX27)</f>
        <v>-0.36725663716814166</v>
      </c>
      <c r="CQ27" s="233">
        <f>CS27-CT27</f>
        <v>-1.2969999999999999</v>
      </c>
      <c r="CR27" s="233">
        <f>CT27-CU27</f>
        <v>-0.43000000000000016</v>
      </c>
      <c r="CS27" s="149"/>
      <c r="CT27" s="149">
        <v>1.2969999999999999</v>
      </c>
      <c r="CU27" s="149">
        <v>1.7270000000000001</v>
      </c>
      <c r="CV27" s="149">
        <v>1.23</v>
      </c>
      <c r="CW27" s="149">
        <v>0.57199999999999995</v>
      </c>
      <c r="CX27" s="149">
        <v>0.90400000000000003</v>
      </c>
      <c r="CY27" s="149">
        <v>0.57499999999999996</v>
      </c>
      <c r="CZ27" s="149">
        <v>0.311</v>
      </c>
      <c r="DA27" s="149">
        <v>1.024</v>
      </c>
      <c r="DB27" s="149">
        <v>3.1E-2</v>
      </c>
      <c r="DC27" s="149">
        <v>0.183</v>
      </c>
      <c r="DD27" s="149">
        <v>0.65500000000000003</v>
      </c>
      <c r="DE27" s="86">
        <f>(DL27-DM27)/ABS(DM27)</f>
        <v>-1</v>
      </c>
      <c r="DF27" s="86">
        <f>(DM27-DN27)/ABS(DN27)</f>
        <v>-0.11937812326485278</v>
      </c>
      <c r="DG27" s="86">
        <f>(DN27-DO27)/ABS(DO27)</f>
        <v>0.16006441223832524</v>
      </c>
      <c r="DH27" s="86">
        <f>(DO27-DP27)/ABS(DP27)</f>
        <v>0.26890069472823863</v>
      </c>
      <c r="DI27" s="86">
        <f>(DP27-DQ27)/ABS(DQ27)</f>
        <v>-4.0768326146609205E-2</v>
      </c>
      <c r="DJ27" s="233">
        <f>DL27-DM27</f>
        <v>-3.1720000000000002</v>
      </c>
      <c r="DK27" s="233">
        <f>DM27-DN27</f>
        <v>-0.42999999999999972</v>
      </c>
      <c r="DL27" s="149"/>
      <c r="DM27" s="149">
        <v>3.1720000000000002</v>
      </c>
      <c r="DN27" s="149">
        <v>3.6019999999999999</v>
      </c>
      <c r="DO27" s="149">
        <v>3.105</v>
      </c>
      <c r="DP27" s="149">
        <v>2.4470000000000001</v>
      </c>
      <c r="DQ27" s="149">
        <v>2.5510000000000002</v>
      </c>
      <c r="DR27" s="149">
        <v>1.647</v>
      </c>
      <c r="DS27" s="149">
        <v>1.0720000000000001</v>
      </c>
      <c r="DT27" s="149">
        <v>0.76100000000000001</v>
      </c>
      <c r="DU27" s="149">
        <v>-0.26300000000000001</v>
      </c>
      <c r="DV27" s="149">
        <v>-0.29399999999999998</v>
      </c>
      <c r="DW27" s="149">
        <v>-0.47699999999999998</v>
      </c>
      <c r="DX27" s="86">
        <f>EE27/EF27-1</f>
        <v>-1</v>
      </c>
      <c r="DY27" s="86">
        <f>EF27/EG27-1</f>
        <v>4.5698279311724876E-2</v>
      </c>
      <c r="DZ27" s="86">
        <f>EG27/EH27-1</f>
        <v>0.14664586583463324</v>
      </c>
      <c r="EA27" s="86">
        <f>EH27/EI27-1</f>
        <v>0.25022946305644811</v>
      </c>
      <c r="EB27" s="86">
        <f>EI27/EJ27-1</f>
        <v>9.6628082536486914E-2</v>
      </c>
      <c r="EC27" s="233">
        <f>EE27-EF27</f>
        <v>-13.066000000000001</v>
      </c>
      <c r="ED27" s="233">
        <f>EF27-EG27</f>
        <v>0.57100000000000151</v>
      </c>
      <c r="EE27" s="80"/>
      <c r="EF27" s="80">
        <v>13.066000000000001</v>
      </c>
      <c r="EG27" s="80">
        <v>12.494999999999999</v>
      </c>
      <c r="EH27" s="80">
        <v>10.897</v>
      </c>
      <c r="EI27" s="80">
        <v>8.7159999999999993</v>
      </c>
      <c r="EJ27" s="80">
        <v>7.9480000000000004</v>
      </c>
      <c r="EK27" s="80">
        <v>5.0019999999999998</v>
      </c>
      <c r="EL27" s="80">
        <v>5.4420000000000002</v>
      </c>
      <c r="EM27" s="80">
        <v>6.7469999999999999</v>
      </c>
      <c r="EN27" s="80">
        <v>6.82</v>
      </c>
      <c r="EO27" s="80">
        <v>7.8819999999999997</v>
      </c>
      <c r="EP27" s="80">
        <v>10.746</v>
      </c>
      <c r="EQ27" s="86">
        <f>EX27/EY27-1</f>
        <v>-1</v>
      </c>
      <c r="ER27" s="86">
        <f>EY27/EZ27-1</f>
        <v>-5.2631578947368474E-2</v>
      </c>
      <c r="ES27" s="86">
        <f>EZ27/FA27-1</f>
        <v>0</v>
      </c>
      <c r="ET27" s="86">
        <f>FA27/FB27-1</f>
        <v>0</v>
      </c>
      <c r="EU27" s="86">
        <f>FB27/FC27-1</f>
        <v>5.555555555555558E-2</v>
      </c>
      <c r="EV27" s="233">
        <f>EX27-EY27</f>
        <v>-18</v>
      </c>
      <c r="EW27" s="233">
        <f>EY27-EZ27</f>
        <v>-1</v>
      </c>
      <c r="EX27" s="92"/>
      <c r="EY27" s="92">
        <v>18</v>
      </c>
      <c r="EZ27" s="92">
        <v>19</v>
      </c>
      <c r="FA27" s="92">
        <v>19</v>
      </c>
      <c r="FB27" s="92">
        <v>19</v>
      </c>
      <c r="FC27" s="92">
        <v>18</v>
      </c>
      <c r="FD27" s="92">
        <v>18</v>
      </c>
      <c r="FE27" s="92">
        <v>21</v>
      </c>
      <c r="FF27" s="92">
        <v>21</v>
      </c>
      <c r="FG27" s="92">
        <v>20</v>
      </c>
      <c r="FH27" s="92"/>
      <c r="FI27" s="92"/>
      <c r="FJ27" s="75"/>
      <c r="FK27" s="75" t="s">
        <v>387</v>
      </c>
      <c r="FL27" s="76">
        <v>7190</v>
      </c>
      <c r="FM27" s="75" t="s">
        <v>86</v>
      </c>
      <c r="FN27" s="75" t="s">
        <v>63</v>
      </c>
      <c r="FO27" s="175">
        <f>(FT27-FU27)/ABS(FU27)</f>
        <v>-1</v>
      </c>
      <c r="FP27" s="175">
        <f>(FU27-FV27)/ABS(FV27)</f>
        <v>-0.25583280726506358</v>
      </c>
      <c r="FQ27" s="175">
        <f>(FV27-FW27)/ABS(FW27)</f>
        <v>0.16820723326264742</v>
      </c>
      <c r="FR27" s="175">
        <f>(FW27-FX27)/ABS(FX27)</f>
        <v>0.8997749295243781</v>
      </c>
      <c r="FS27" s="175">
        <f>(FX27-FY27)/ABS(FY27)</f>
        <v>-0.46806470646930048</v>
      </c>
      <c r="FT27" s="87">
        <f>IFERROR(BZ27/MAX(AVERAGE(DL27:DM27),0),"Negativ EK")</f>
        <v>0</v>
      </c>
      <c r="FU27" s="87">
        <f>IFERROR(CA27/MAX(AVERAGE(DM27:DN27),0),"Negativ EK")</f>
        <v>0.48509005019191026</v>
      </c>
      <c r="FV27" s="87">
        <f>IFERROR(CB27/MAX(AVERAGE(DN27:DO27),0),"Negativ EK")</f>
        <v>0.65185626956910692</v>
      </c>
      <c r="FW27" s="87">
        <f>IFERROR(CC27/MAX(AVERAGE(DO27:DP27),0),"Negativ EK")</f>
        <v>0.55799711815561959</v>
      </c>
      <c r="FX27" s="87">
        <f>IFERROR(CD27/MAX(AVERAGE(DP27:DQ27),0),"Negativ EK")</f>
        <v>0.29371748699479788</v>
      </c>
      <c r="FY27" s="87">
        <f>IFERROR(CE27/MAX(AVERAGE(DQ27:DR27),0),"Negativ EK")</f>
        <v>0.55216769890424011</v>
      </c>
      <c r="FZ27" s="87">
        <f>IFERROR(CF27/MAX(AVERAGE(DR27:DS27),0),"Negativ EK")</f>
        <v>0.54358219933799179</v>
      </c>
      <c r="GA27" s="87">
        <f>IFERROR(CG27/MAX(AVERAGE(DS27:DT27),0),"Negativ EK")</f>
        <v>0.43644298963447897</v>
      </c>
      <c r="GB27" s="87">
        <f>IFERROR(CH27/MAX(AVERAGE(DT27:DU27),0),"Negativ EK")</f>
        <v>5.3052208835341368</v>
      </c>
      <c r="GC27" s="87" t="str">
        <f>IFERROR(CI27/MAX(AVERAGE(DU27:DV27),0),"Negativ EK")</f>
        <v>Negativ EK</v>
      </c>
      <c r="GD27" s="87" t="str">
        <f>IFERROR(CJ27/MAX(AVERAGE(DV27:DW27),0),"Negativ EK")</f>
        <v>Negativ EK</v>
      </c>
      <c r="GE27" s="87">
        <f>(GJ27-GK27)/ABS(GK27)</f>
        <v>-1</v>
      </c>
      <c r="GF27" s="87">
        <f>(GK27-GL27)/ABS(GL27)</f>
        <v>-0.26700202133137224</v>
      </c>
      <c r="GG27" s="87">
        <f>(GL27-GM27)/ABS(GM27)</f>
        <v>0.25988291550189335</v>
      </c>
      <c r="GH27" s="87">
        <f>(GM27-GN27)/ABS(GN27)</f>
        <v>0.72889322601453432</v>
      </c>
      <c r="GI27" s="87">
        <f>(GN27-GO27)/ABS(GO27)</f>
        <v>-0.49056699687064165</v>
      </c>
      <c r="GJ27" s="87">
        <f>IFERROR(BG27/AVERAGE(EE27:EF27),"i.a")</f>
        <v>0</v>
      </c>
      <c r="GK27" s="87">
        <f>IFERROR(BH27/AVERAGE(EF27:EG27),"i.a")</f>
        <v>0.1429521536716091</v>
      </c>
      <c r="GL27" s="87">
        <f>IFERROR(BI27/AVERAGE(EG27:EH27),"i.a")</f>
        <v>0.19502393980848154</v>
      </c>
      <c r="GM27" s="87">
        <f>IFERROR(BJ27/AVERAGE(EH27:EI27),"i.a")</f>
        <v>0.15479528883903534</v>
      </c>
      <c r="GN27" s="87">
        <f>IFERROR(BK27/AVERAGE(EI27:EJ27),"i.a")</f>
        <v>8.9534325492078723E-2</v>
      </c>
      <c r="GO27" s="87">
        <f>IFERROR(BL27/AVERAGE(EJ27:EK27),"i.a")</f>
        <v>0.17575289575289574</v>
      </c>
      <c r="GP27" s="87">
        <f>IFERROR(BM27/AVERAGE(EK27:EL27),"i.a")</f>
        <v>0.16679433167368826</v>
      </c>
      <c r="GQ27" s="87">
        <f>IFERROR(BN27/AVERAGE(EL27:EM27),"i.a")</f>
        <v>9.6808597916153899E-2</v>
      </c>
      <c r="GR27" s="87">
        <f>IFERROR(BO27/AVERAGE(EM27:EN27),"i.a")</f>
        <v>0.24117343554212425</v>
      </c>
      <c r="GS27" s="87">
        <f>IFERROR(BP27/AVERAGE(EN27:EO27),"i.a")</f>
        <v>7.9308937559515708E-2</v>
      </c>
      <c r="GT27" s="87">
        <f>IFERROR(BQ27/AVERAGE(EO27:EP27),"i.a")</f>
        <v>8.2241786557869873E-2</v>
      </c>
      <c r="GU27" s="217" t="e">
        <f>(GZ27-HA27)/ABS(HA27)</f>
        <v>#VALUE!</v>
      </c>
      <c r="GV27" s="87">
        <f>(HA27-HB27)/ABS(HB27)</f>
        <v>-0.15786236416610563</v>
      </c>
      <c r="GW27" s="87">
        <f>(HB27-HC27)/ABS(HC27)</f>
        <v>1.1702432986076818E-2</v>
      </c>
      <c r="GX27" s="87">
        <f>(HC27-HD27)/ABS(HD27)</f>
        <v>1.4934243851640583E-2</v>
      </c>
      <c r="GY27" s="87">
        <f>(HD27-HE27)/ABS(HE27)</f>
        <v>-0.12528988712864256</v>
      </c>
      <c r="GZ27" s="87" t="str">
        <f>IFERROR(DL27/EE27,"i.a.")</f>
        <v>i.a.</v>
      </c>
      <c r="HA27" s="87">
        <f>IFERROR(DM27/EF27,"i.a.")</f>
        <v>0.24276748813714985</v>
      </c>
      <c r="HB27" s="87">
        <f>IFERROR(DN27/EG27,"i.a.")</f>
        <v>0.28827531012404961</v>
      </c>
      <c r="HC27" s="87">
        <f>IFERROR(DO27/EH27,"i.a.")</f>
        <v>0.28494080939708177</v>
      </c>
      <c r="HD27" s="87">
        <f>IFERROR(DP27/EI27,"i.a.")</f>
        <v>0.28074804956402022</v>
      </c>
      <c r="HE27" s="87">
        <f>IFERROR(DQ27/EJ27,"i.a.")</f>
        <v>0.32096124811273274</v>
      </c>
      <c r="HF27" s="87">
        <f>IFERROR(DR27/EK27,"i.a.")</f>
        <v>0.32926829268292684</v>
      </c>
      <c r="HG27" s="87">
        <f>IFERROR(DS27/EL27,"i.a.")</f>
        <v>0.19698640205806689</v>
      </c>
      <c r="HH27" s="87">
        <f>IFERROR(DT27/EM27,"i.a.")</f>
        <v>0.11279087001630354</v>
      </c>
      <c r="HI27" s="87">
        <f>IFERROR(DU27/EN27,"i.a.")</f>
        <v>-3.8563049853372437E-2</v>
      </c>
      <c r="HJ27" s="87">
        <f>IFERROR(DV27/EO27,"i.a.")</f>
        <v>-3.7300177619893425E-2</v>
      </c>
      <c r="HK27" s="87">
        <f>IFERROR(DW27/EP27,"i.a.")</f>
        <v>-4.4388609715242874E-2</v>
      </c>
      <c r="HL27" s="217" t="e">
        <f>(HQ27-HR27)/ABS(HR27)</f>
        <v>#VALUE!</v>
      </c>
      <c r="HM27" s="87" t="e">
        <f>(HR27-HS27)/ABS(HS27)</f>
        <v>#VALUE!</v>
      </c>
      <c r="HN27" s="87" t="e">
        <f>(HS27-HT27)/ABS(HT27)</f>
        <v>#VALUE!</v>
      </c>
      <c r="HO27" s="87" t="e">
        <f>(HT27-HU27)/ABS(HU27)</f>
        <v>#VALUE!</v>
      </c>
      <c r="HP27" s="87" t="e">
        <f>(HU27-HV27)/ABS(HV27)</f>
        <v>#VALUE!</v>
      </c>
      <c r="HQ27" s="87" t="str">
        <f>IFERROR(BG27/U27,"i.a")</f>
        <v>i.a</v>
      </c>
      <c r="HR27" s="87" t="str">
        <f>IFERROR(BH27/V27,"i.a")</f>
        <v>i.a</v>
      </c>
      <c r="HS27" s="87" t="str">
        <f>IFERROR(BI27/W27,"i.a")</f>
        <v>i.a</v>
      </c>
      <c r="HT27" s="87" t="str">
        <f>IFERROR(BJ27/X27,"i.a")</f>
        <v>i.a</v>
      </c>
      <c r="HU27" s="87" t="str">
        <f>IFERROR(BK27/Y27,"i.a")</f>
        <v>i.a</v>
      </c>
      <c r="HV27" s="87" t="str">
        <f>IFERROR(BL27/Z27,"i.a")</f>
        <v>i.a</v>
      </c>
      <c r="HW27" s="87" t="str">
        <f>IFERROR(BM27/AA27,"i.a")</f>
        <v>i.a</v>
      </c>
      <c r="HX27" s="87" t="str">
        <f>IFERROR(BN27/AB27,"i.a")</f>
        <v>i.a</v>
      </c>
      <c r="HY27" s="87" t="str">
        <f>IFERROR(BO27/AC27,"i.a")</f>
        <v>i.a</v>
      </c>
      <c r="HZ27" s="87" t="str">
        <f>IFERROR(BP27/AD27,"i.a")</f>
        <v>i.a</v>
      </c>
      <c r="IA27" s="87" t="str">
        <f>IFERROR(BQ27/AE27,"i.a")</f>
        <v>i.a</v>
      </c>
      <c r="IB27" s="87" t="str">
        <f>IFERROR(BR27/AF27,"i.a")</f>
        <v>i.a</v>
      </c>
      <c r="IC27" s="87" t="e">
        <f>(IH27-II27)/ABS(II27)</f>
        <v>#VALUE!</v>
      </c>
      <c r="ID27" s="87" t="e">
        <f>(II27-IJ27)/ABS(IJ27)</f>
        <v>#VALUE!</v>
      </c>
      <c r="IE27" s="87" t="e">
        <f>(IJ27-IK27)/ABS(IK27)</f>
        <v>#VALUE!</v>
      </c>
      <c r="IF27" s="87" t="e">
        <f>(IK27-IL27)/ABS(IL27)</f>
        <v>#VALUE!</v>
      </c>
      <c r="IG27" s="87" t="e">
        <f>(IL27-IM27)/ABS(IM27)</f>
        <v>#VALUE!</v>
      </c>
      <c r="IH27" s="87" t="str">
        <f>IFERROR(BZ27/U27,"i.a")</f>
        <v>i.a</v>
      </c>
      <c r="II27" s="87" t="str">
        <f>IFERROR(CA27/V27,"i.a")</f>
        <v>i.a</v>
      </c>
      <c r="IJ27" s="87" t="str">
        <f>IFERROR(CB27/W27,"i.a")</f>
        <v>i.a</v>
      </c>
      <c r="IK27" s="87" t="str">
        <f>IFERROR(CC27/X27,"i.a")</f>
        <v>i.a</v>
      </c>
      <c r="IL27" s="87" t="str">
        <f>IFERROR(CD27/Y27,"i.a")</f>
        <v>i.a</v>
      </c>
      <c r="IM27" s="87" t="str">
        <f>IFERROR(CE27/Z27,"i.a")</f>
        <v>i.a</v>
      </c>
      <c r="IN27" s="87" t="str">
        <f>IFERROR(CF27/AA27,"i.a")</f>
        <v>i.a</v>
      </c>
      <c r="IO27" s="87" t="str">
        <f>IFERROR(CG27/AB27,"i.a")</f>
        <v>i.a</v>
      </c>
      <c r="IP27" s="87" t="str">
        <f>IFERROR(CH27/AC27,"i.a")</f>
        <v>i.a</v>
      </c>
      <c r="IQ27" s="87" t="str">
        <f>IFERROR(CI27/AD27,"i.a")</f>
        <v>i.a</v>
      </c>
      <c r="IR27" s="87" t="str">
        <f>IFERROR(CJ27/AE27,"i.a")</f>
        <v>i.a</v>
      </c>
      <c r="IS27" s="87" t="str">
        <f>IFERROR(CK27/AF27,"i.a")</f>
        <v>i.a</v>
      </c>
      <c r="IT27" s="87" t="e">
        <f>(IY27-IZ27)/ABS(IZ27)</f>
        <v>#VALUE!</v>
      </c>
      <c r="IU27" s="87">
        <f>(IZ27-JA27)/ABS(JA27)</f>
        <v>-0.20664328555453895</v>
      </c>
      <c r="IV27" s="87">
        <f>(JA27-JB27)/ABS(JB27)</f>
        <v>0.4112330535829567</v>
      </c>
      <c r="IW27" s="87">
        <f>(JB27-JC27)/ABS(JC27)</f>
        <v>1.1103542234332426</v>
      </c>
      <c r="IX27" s="87">
        <f>(JC27-JD27)/ABS(JD27)</f>
        <v>-0.40002724671904089</v>
      </c>
      <c r="IY27" s="88" t="str">
        <f>IFERROR(BZ27/EX27,"i.a.")</f>
        <v>i.a.</v>
      </c>
      <c r="IZ27" s="88">
        <f>IFERROR(CA27/EY27,"i.a.")</f>
        <v>9.1277777777777777E-2</v>
      </c>
      <c r="JA27" s="88">
        <f>IFERROR(CB27/EZ27,"i.a.")</f>
        <v>0.11505263157894736</v>
      </c>
      <c r="JB27" s="88">
        <f>IFERROR(CC27/FA27,"i.a.")</f>
        <v>8.1526315789473683E-2</v>
      </c>
      <c r="JC27" s="88">
        <f>IFERROR(CD27/FB27,"i.a.")</f>
        <v>3.863157894736842E-2</v>
      </c>
      <c r="JD27" s="88">
        <f>IFERROR(CE27/FC27,"i.a.")</f>
        <v>6.4388888888888884E-2</v>
      </c>
      <c r="JE27" s="88">
        <f>IFERROR(CF27/FD27,"i.a.")</f>
        <v>4.1055555555555553E-2</v>
      </c>
      <c r="JF27" s="88">
        <f>IFERROR(CG27/FE27,"i.a.")</f>
        <v>1.9047619047619049E-2</v>
      </c>
      <c r="JG27" s="88">
        <f>IFERROR(CH27/FF27,"i.a.")</f>
        <v>6.2904761904761908E-2</v>
      </c>
      <c r="JH27" s="88">
        <f>IFERROR(CI27/FG27,"i.a.")</f>
        <v>4.9500000000000004E-3</v>
      </c>
      <c r="JI27" s="88" t="str">
        <f>IFERROR(CJ27/FH27,"i.a.")</f>
        <v>i.a.</v>
      </c>
      <c r="JJ27" s="88" t="str">
        <f>IFERROR(CK27/FI27,"i.a.")</f>
        <v>i.a.</v>
      </c>
      <c r="JK27" s="87" t="e">
        <f>(JP27-JQ27)/ABS(JQ27)</f>
        <v>#VALUE!</v>
      </c>
      <c r="JL27" s="87" t="e">
        <f>(JQ27-JR27)/ABS(JR27)</f>
        <v>#DIV/0!</v>
      </c>
      <c r="JM27" s="87" t="e">
        <f>(JR27-JS27)/ABS(JS27)</f>
        <v>#DIV/0!</v>
      </c>
      <c r="JN27" s="87" t="e">
        <f>(JS27-JT27)/ABS(JT27)</f>
        <v>#DIV/0!</v>
      </c>
      <c r="JO27" s="87" t="e">
        <f>(JT27-JU27)/ABS(JU27)</f>
        <v>#DIV/0!</v>
      </c>
      <c r="JP27" s="85" t="str">
        <f>IFERROR(U27/EX27,"i.a")</f>
        <v>i.a</v>
      </c>
      <c r="JQ27" s="85">
        <f>IFERROR(V27/EY27,"i.a")</f>
        <v>0</v>
      </c>
      <c r="JR27" s="85">
        <f>IFERROR(W27/EZ27,"i.a")</f>
        <v>0</v>
      </c>
      <c r="JS27" s="85">
        <f>IFERROR(X27/FA27,"i.a")</f>
        <v>0</v>
      </c>
      <c r="JT27" s="85">
        <f>IFERROR(Y27/FB27,"i.a")</f>
        <v>0</v>
      </c>
      <c r="JU27" s="85">
        <f>IFERROR(Z27/FC27,"i.a")</f>
        <v>0</v>
      </c>
      <c r="JV27" s="85">
        <f>IFERROR(AA27/FD27,"i.a")</f>
        <v>0</v>
      </c>
      <c r="JW27" s="85">
        <f>IFERROR(AB27/FE27,"i.a")</f>
        <v>0</v>
      </c>
      <c r="JX27" s="85">
        <f>IFERROR(AC27/FF27,"i.a")</f>
        <v>0</v>
      </c>
      <c r="JY27" s="85">
        <f>IFERROR(AD27/FG27,"i.a")</f>
        <v>0</v>
      </c>
      <c r="JZ27" s="85" t="str">
        <f>IFERROR(AE27/FH27,"i.a")</f>
        <v>i.a</v>
      </c>
      <c r="KA27" s="218" t="str">
        <f>IFERROR(AF27/FI27,"i.a")</f>
        <v>i.a</v>
      </c>
      <c r="KB27" s="7"/>
      <c r="KC27" s="7"/>
      <c r="KD27" s="22"/>
      <c r="KE27" s="22"/>
      <c r="KF27" s="22"/>
      <c r="KG27" s="22"/>
    </row>
    <row r="28" spans="1:293" s="11" customFormat="1" ht="16.350000000000001" customHeight="1" x14ac:dyDescent="0.25">
      <c r="A28" s="104" t="s">
        <v>87</v>
      </c>
      <c r="B28" s="167">
        <v>30584066</v>
      </c>
      <c r="C28" s="72" t="s">
        <v>55</v>
      </c>
      <c r="D28" s="72" t="s">
        <v>748</v>
      </c>
      <c r="E28" s="73">
        <v>642020</v>
      </c>
      <c r="F28" s="73"/>
      <c r="G28" s="72"/>
      <c r="H28" s="77">
        <v>45376</v>
      </c>
      <c r="I28" s="72"/>
      <c r="J28" s="72" t="s">
        <v>51</v>
      </c>
      <c r="K28" s="72" t="s">
        <v>51</v>
      </c>
      <c r="L28" s="72" t="s">
        <v>51</v>
      </c>
      <c r="M28" s="72" t="s">
        <v>51</v>
      </c>
      <c r="N28" s="168">
        <f>U28/V28-1</f>
        <v>-1</v>
      </c>
      <c r="O28" s="168">
        <f>V28/W28-1</f>
        <v>-3.2341489914344601E-2</v>
      </c>
      <c r="P28" s="168">
        <f>W28/X28-1</f>
        <v>0.37438165969173753</v>
      </c>
      <c r="Q28" s="168">
        <f>X28/Y28-1</f>
        <v>0.16561993651969065</v>
      </c>
      <c r="R28" s="168">
        <f>Y28/Z28-1</f>
        <v>-9.8795123237408022E-2</v>
      </c>
      <c r="S28" s="233">
        <f>U28-V28</f>
        <v>-8959.7340000000004</v>
      </c>
      <c r="T28" s="233">
        <f>V28-W28</f>
        <v>-299.45600000000013</v>
      </c>
      <c r="U28" s="79"/>
      <c r="V28" s="79">
        <v>8959.7340000000004</v>
      </c>
      <c r="W28" s="79">
        <v>9259.19</v>
      </c>
      <c r="X28" s="79">
        <v>6736.9859999999999</v>
      </c>
      <c r="Y28" s="79">
        <v>5779.7449999999999</v>
      </c>
      <c r="Z28" s="79">
        <v>6413.3530000000001</v>
      </c>
      <c r="AA28" s="79">
        <v>5573.0140000000001</v>
      </c>
      <c r="AB28" s="79">
        <v>5200.1130000000003</v>
      </c>
      <c r="AC28" s="79">
        <v>5198.009</v>
      </c>
      <c r="AD28" s="79">
        <v>5000.808</v>
      </c>
      <c r="AE28" s="79">
        <v>4980.2920000000004</v>
      </c>
      <c r="AF28" s="79">
        <v>4482.875</v>
      </c>
      <c r="AG28" s="86">
        <f>(AN28-AO28)/ABS(AO28)</f>
        <v>-1</v>
      </c>
      <c r="AH28" s="86">
        <f>(AO28-AP28)/ABS(AP28)</f>
        <v>0.18509384646123608</v>
      </c>
      <c r="AI28" s="86">
        <f>(AP28-AQ28)/ABS(AQ28)</f>
        <v>0.19090537381475664</v>
      </c>
      <c r="AJ28" s="86">
        <f>(AQ28-AR28)/ABS(AR28)</f>
        <v>-7.8972132323606267E-2</v>
      </c>
      <c r="AK28" s="86">
        <f>(AR28-AS28)/ABS(AS28)</f>
        <v>4.1173332183640178E-3</v>
      </c>
      <c r="AL28" s="233">
        <f>AO28-AP28</f>
        <v>226.96299999999997</v>
      </c>
      <c r="AM28" s="233">
        <f>AP28-AQ28</f>
        <v>196.56399999999985</v>
      </c>
      <c r="AN28" s="148"/>
      <c r="AO28" s="148">
        <v>1453.1679999999999</v>
      </c>
      <c r="AP28" s="148">
        <v>1226.2049999999999</v>
      </c>
      <c r="AQ28" s="148">
        <v>1029.6410000000001</v>
      </c>
      <c r="AR28" s="148">
        <v>1117.9259999999999</v>
      </c>
      <c r="AS28" s="148">
        <v>1113.3420000000001</v>
      </c>
      <c r="AT28" s="148">
        <v>859.95299999999997</v>
      </c>
      <c r="AU28" s="148">
        <v>688.76599999999996</v>
      </c>
      <c r="AV28" s="148">
        <v>690.47</v>
      </c>
      <c r="AW28" s="148">
        <v>650.96500000000003</v>
      </c>
      <c r="AX28" s="148">
        <v>642.48</v>
      </c>
      <c r="AY28" s="148">
        <v>518.95799999999997</v>
      </c>
      <c r="AZ28" s="86">
        <f>(BG28-BH28)/ABS(BH28)</f>
        <v>-1</v>
      </c>
      <c r="BA28" s="86">
        <f>(BH28-BI28)/ABS(BI28)</f>
        <v>0.24091257567346075</v>
      </c>
      <c r="BB28" s="86">
        <f>(BI28-BJ28)/ABS(BJ28)</f>
        <v>-1.844932274638016E-2</v>
      </c>
      <c r="BC28" s="86">
        <f>(BJ28-BK28)/ABS(BK28)</f>
        <v>-0.31073522112972679</v>
      </c>
      <c r="BD28" s="86">
        <f>(BK28-BL28)/ABS(BL28)</f>
        <v>3.9532030008087658E-2</v>
      </c>
      <c r="BE28" s="233">
        <f>BG28-BH28</f>
        <v>-187.76</v>
      </c>
      <c r="BF28" s="233">
        <f>BH28-BI28</f>
        <v>36.451999999999998</v>
      </c>
      <c r="BG28" s="148"/>
      <c r="BH28" s="148">
        <v>187.76</v>
      </c>
      <c r="BI28" s="148">
        <v>151.30799999999999</v>
      </c>
      <c r="BJ28" s="148">
        <v>154.15199999999999</v>
      </c>
      <c r="BK28" s="148">
        <v>223.64699999999999</v>
      </c>
      <c r="BL28" s="148">
        <v>215.142</v>
      </c>
      <c r="BM28" s="148">
        <v>28.89</v>
      </c>
      <c r="BN28" s="148">
        <v>-67.587999999999994</v>
      </c>
      <c r="BO28" s="148">
        <v>28.97</v>
      </c>
      <c r="BP28" s="148">
        <v>-3.9340000000000002</v>
      </c>
      <c r="BQ28" s="148">
        <v>64.093000000000004</v>
      </c>
      <c r="BR28" s="148">
        <v>48.802999999999997</v>
      </c>
      <c r="BS28" s="86">
        <f>(BZ28-CA28)/ABS(CA28)</f>
        <v>-1</v>
      </c>
      <c r="BT28" s="86">
        <f>(CA28-CB28)/ABS(CB28)</f>
        <v>0.76638760135580231</v>
      </c>
      <c r="BU28" s="86">
        <f>(CB28-CC28)/ABS(CC28)</f>
        <v>-0.40749387928893305</v>
      </c>
      <c r="BV28" s="86">
        <f>(CC28-CD28)/ABS(CD28)</f>
        <v>-0.26736127358466044</v>
      </c>
      <c r="BW28" s="86">
        <f>(CD28-CE28)/ABS(CE28)</f>
        <v>3.3280994882656078E-3</v>
      </c>
      <c r="BX28" s="233">
        <f>BZ28-CA28</f>
        <v>-147.48099999999999</v>
      </c>
      <c r="BY28" s="233">
        <f>CA28-CB28</f>
        <v>63.988</v>
      </c>
      <c r="BZ28" s="148"/>
      <c r="CA28" s="148">
        <v>147.48099999999999</v>
      </c>
      <c r="CB28" s="148">
        <v>83.492999999999995</v>
      </c>
      <c r="CC28" s="148">
        <v>140.91499999999999</v>
      </c>
      <c r="CD28" s="148">
        <v>192.339</v>
      </c>
      <c r="CE28" s="148">
        <v>191.70099999999999</v>
      </c>
      <c r="CF28" s="148">
        <v>10.050000000000001</v>
      </c>
      <c r="CG28" s="148">
        <v>-91.775999999999996</v>
      </c>
      <c r="CH28" s="148">
        <v>10.43</v>
      </c>
      <c r="CI28" s="148">
        <v>-14.323</v>
      </c>
      <c r="CJ28" s="148">
        <v>64.093000000000004</v>
      </c>
      <c r="CK28" s="148">
        <v>34.767000000000003</v>
      </c>
      <c r="CL28" s="87">
        <f>(CS28-CT28)/ABS(CT28)</f>
        <v>-1</v>
      </c>
      <c r="CM28" s="87">
        <f>(CT28-CU28)/ABS(CU28)</f>
        <v>1.1267258974666829</v>
      </c>
      <c r="CN28" s="87">
        <f>(CU28-CV28)/ABS(CV28)</f>
        <v>-0.52187598664383239</v>
      </c>
      <c r="CO28" s="87">
        <f>(CV28-CW28)/ABS(CW28)</f>
        <v>-0.2798707472681925</v>
      </c>
      <c r="CP28" s="87">
        <f>(CW28-CX28)/ABS(CX28)</f>
        <v>-2.9675628889775396E-3</v>
      </c>
      <c r="CQ28" s="233">
        <f>CS28-CT28</f>
        <v>-106.28100000000001</v>
      </c>
      <c r="CR28" s="233">
        <f>CT28-CU28</f>
        <v>56.307000000000009</v>
      </c>
      <c r="CS28" s="149"/>
      <c r="CT28" s="149">
        <v>106.28100000000001</v>
      </c>
      <c r="CU28" s="149">
        <v>49.973999999999997</v>
      </c>
      <c r="CV28" s="149">
        <v>104.521</v>
      </c>
      <c r="CW28" s="149">
        <v>145.142</v>
      </c>
      <c r="CX28" s="149">
        <v>145.57400000000001</v>
      </c>
      <c r="CY28" s="149">
        <v>2.4009999999999998</v>
      </c>
      <c r="CZ28" s="149">
        <v>-76.322999999999993</v>
      </c>
      <c r="DA28" s="149">
        <v>1.1120000000000001</v>
      </c>
      <c r="DB28" s="149">
        <v>-14.673999999999999</v>
      </c>
      <c r="DC28" s="149">
        <v>8.7780000000000005</v>
      </c>
      <c r="DD28" s="149">
        <v>7.4169999999999998</v>
      </c>
      <c r="DE28" s="86">
        <f>(DL28-DM28)/ABS(DM28)</f>
        <v>-1</v>
      </c>
      <c r="DF28" s="86">
        <f>(DM28-DN28)/ABS(DN28)</f>
        <v>0.13201638084853298</v>
      </c>
      <c r="DG28" s="86">
        <f>(DN28-DO28)/ABS(DO28)</f>
        <v>0.13556847722467871</v>
      </c>
      <c r="DH28" s="86">
        <f>(DO28-DP28)/ABS(DP28)</f>
        <v>0.21917558535241219</v>
      </c>
      <c r="DI28" s="86">
        <f>(DP28-DQ28)/ABS(DQ28)</f>
        <v>0.40589680589680599</v>
      </c>
      <c r="DJ28" s="233">
        <f>DL28-DM28</f>
        <v>-730.86599999999999</v>
      </c>
      <c r="DK28" s="233">
        <f>DM28-DN28</f>
        <v>85.234000000000037</v>
      </c>
      <c r="DL28" s="149"/>
      <c r="DM28" s="149">
        <v>730.86599999999999</v>
      </c>
      <c r="DN28" s="149">
        <v>645.63199999999995</v>
      </c>
      <c r="DO28" s="149">
        <v>568.55399999999997</v>
      </c>
      <c r="DP28" s="149">
        <v>466.34300000000002</v>
      </c>
      <c r="DQ28" s="149">
        <v>331.70499999999998</v>
      </c>
      <c r="DR28" s="149">
        <v>194.44399999999999</v>
      </c>
      <c r="DS28" s="149">
        <v>192.16499999999999</v>
      </c>
      <c r="DT28" s="149">
        <v>262.63200000000001</v>
      </c>
      <c r="DU28" s="149">
        <v>268.45299999999997</v>
      </c>
      <c r="DV28" s="149">
        <v>276.25200000000001</v>
      </c>
      <c r="DW28" s="149">
        <v>254.798</v>
      </c>
      <c r="DX28" s="86">
        <f>EE28/EF28-1</f>
        <v>-1</v>
      </c>
      <c r="DY28" s="86">
        <f>EF28/EG28-1</f>
        <v>4.45644566723431E-2</v>
      </c>
      <c r="DZ28" s="86">
        <f>EG28/EH28-1</f>
        <v>0.24447288870620087</v>
      </c>
      <c r="EA28" s="86">
        <f>EH28/EI28-1</f>
        <v>0.15672492334800525</v>
      </c>
      <c r="EB28" s="86">
        <f>EI28/EJ28-1</f>
        <v>-1.1379346894384135E-2</v>
      </c>
      <c r="EC28" s="233">
        <f>EE28-EF28</f>
        <v>-2580.585</v>
      </c>
      <c r="ED28" s="233">
        <f>EF28-EG28</f>
        <v>110.096</v>
      </c>
      <c r="EE28" s="80"/>
      <c r="EF28" s="80">
        <v>2580.585</v>
      </c>
      <c r="EG28" s="80">
        <v>2470.489</v>
      </c>
      <c r="EH28" s="80">
        <v>1985.1690000000001</v>
      </c>
      <c r="EI28" s="80">
        <v>1716.1980000000001</v>
      </c>
      <c r="EJ28" s="80">
        <v>1735.952</v>
      </c>
      <c r="EK28" s="80">
        <v>1750.2750000000001</v>
      </c>
      <c r="EL28" s="80">
        <v>1642.193</v>
      </c>
      <c r="EM28" s="80">
        <v>1545.075</v>
      </c>
      <c r="EN28" s="80">
        <v>1432.739</v>
      </c>
      <c r="EO28" s="80">
        <v>1348.4380000000001</v>
      </c>
      <c r="EP28" s="80">
        <v>1261.991</v>
      </c>
      <c r="EQ28" s="86">
        <f>EX28/EY28-1</f>
        <v>-1</v>
      </c>
      <c r="ER28" s="86">
        <f>EY28/EZ28-1</f>
        <v>0.27972399150743099</v>
      </c>
      <c r="ES28" s="86">
        <f>EZ28/FA28-1</f>
        <v>0.10758377425044086</v>
      </c>
      <c r="ET28" s="86">
        <f>FA28/FB28-1</f>
        <v>4.1641151255358277E-2</v>
      </c>
      <c r="EU28" s="86">
        <f>FB28/FC28-1</f>
        <v>-2.0395920815836854E-2</v>
      </c>
      <c r="EV28" s="233">
        <f>EX28-EY28</f>
        <v>-2411</v>
      </c>
      <c r="EW28" s="233">
        <f>EY28-EZ28</f>
        <v>527</v>
      </c>
      <c r="EX28" s="92"/>
      <c r="EY28" s="92">
        <v>2411</v>
      </c>
      <c r="EZ28" s="92">
        <v>1884</v>
      </c>
      <c r="FA28" s="92">
        <v>1701</v>
      </c>
      <c r="FB28" s="92">
        <v>1633</v>
      </c>
      <c r="FC28" s="92">
        <v>1667</v>
      </c>
      <c r="FD28" s="92">
        <v>1634</v>
      </c>
      <c r="FE28" s="92">
        <v>1575</v>
      </c>
      <c r="FF28" s="92">
        <v>1410</v>
      </c>
      <c r="FG28" s="92">
        <v>1424</v>
      </c>
      <c r="FH28" s="92">
        <v>1287</v>
      </c>
      <c r="FI28" s="92"/>
      <c r="FJ28" s="75"/>
      <c r="FK28" s="75" t="s">
        <v>400</v>
      </c>
      <c r="FL28" s="76">
        <v>6700</v>
      </c>
      <c r="FM28" s="123" t="s">
        <v>62</v>
      </c>
      <c r="FN28" s="123" t="s">
        <v>63</v>
      </c>
      <c r="FO28" s="175">
        <f>(FT28-FU28)/ABS(FU28)</f>
        <v>-1</v>
      </c>
      <c r="FP28" s="175">
        <f>(FU28-FV28)/ABS(FV28)</f>
        <v>0.55810113501058201</v>
      </c>
      <c r="FQ28" s="175">
        <f>(FV28-FW28)/ABS(FW28)</f>
        <v>-0.49498445311877998</v>
      </c>
      <c r="FR28" s="175">
        <f>(FW28-FX28)/ABS(FX28)</f>
        <v>-0.43503472293541395</v>
      </c>
      <c r="FS28" s="175">
        <f>(FX28-FY28)/ABS(FY28)</f>
        <v>-0.33851087125379492</v>
      </c>
      <c r="FT28" s="87">
        <f>IFERROR(BZ28/MAX(AVERAGE(DL28:DM28),0),"Negativ EK")</f>
        <v>0</v>
      </c>
      <c r="FU28" s="87">
        <f>IFERROR(CA28/MAX(AVERAGE(DM28:DN28),0),"Negativ EK")</f>
        <v>0.21428436510623333</v>
      </c>
      <c r="FV28" s="87">
        <f>IFERROR(CB28/MAX(AVERAGE(DN28:DO28),0),"Negativ EK")</f>
        <v>0.13752917592527009</v>
      </c>
      <c r="FW28" s="87">
        <f>IFERROR(CC28/MAX(AVERAGE(DO28:DP28),0),"Negativ EK")</f>
        <v>0.27232661801126101</v>
      </c>
      <c r="FX28" s="87">
        <f>IFERROR(CD28/MAX(AVERAGE(DP28:DQ28),0),"Negativ EK")</f>
        <v>0.48202363767592926</v>
      </c>
      <c r="FY28" s="87">
        <f>IFERROR(CE28/MAX(AVERAGE(DQ28:DR28),0),"Negativ EK")</f>
        <v>0.72869472335783203</v>
      </c>
      <c r="FZ28" s="87">
        <f>IFERROR(CF28/MAX(AVERAGE(DR28:DS28),0),"Negativ EK")</f>
        <v>5.1990512378139161E-2</v>
      </c>
      <c r="GA28" s="87">
        <f>IFERROR(CG28/MAX(AVERAGE(DS28:DT28),0),"Negativ EK")</f>
        <v>-0.40359105271142948</v>
      </c>
      <c r="GB28" s="87">
        <f>IFERROR(CH28/MAX(AVERAGE(DT28:DU28),0),"Negativ EK")</f>
        <v>3.9278081663010625E-2</v>
      </c>
      <c r="GC28" s="87">
        <f>IFERROR(CI28/MAX(AVERAGE(DU28:DV28),0),"Negativ EK")</f>
        <v>-5.2589934000973011E-2</v>
      </c>
      <c r="GD28" s="87">
        <f>IFERROR(CJ28/MAX(AVERAGE(DV28:DW28),0),"Negativ EK")</f>
        <v>0.24138216740419927</v>
      </c>
      <c r="GE28" s="87">
        <f>(GJ28-GK28)/ABS(GK28)</f>
        <v>-1</v>
      </c>
      <c r="GF28" s="87">
        <f>(GK28-GL28)/ABS(GL28)</f>
        <v>9.463493211543933E-2</v>
      </c>
      <c r="GG28" s="87">
        <f>(GL28-GM28)/ABS(GM28)</f>
        <v>-0.18461441932612435</v>
      </c>
      <c r="GH28" s="87">
        <f>(GM28-GN28)/ABS(GN28)</f>
        <v>-0.35714415609773004</v>
      </c>
      <c r="GI28" s="87">
        <f>(GN28-GO28)/ABS(GO28)</f>
        <v>4.9793499812871851E-2</v>
      </c>
      <c r="GJ28" s="87">
        <f>IFERROR(BG28/AVERAGE(EE28:EF28),"i.a")</f>
        <v>0</v>
      </c>
      <c r="GK28" s="87">
        <f>IFERROR(BH28/AVERAGE(EF28:EG28),"i.a")</f>
        <v>7.4344584933818028E-2</v>
      </c>
      <c r="GL28" s="87">
        <f>IFERROR(BI28/AVERAGE(EG28:EH28),"i.a")</f>
        <v>6.7917241404075443E-2</v>
      </c>
      <c r="GM28" s="87">
        <f>IFERROR(BJ28/AVERAGE(EH28:EI28),"i.a")</f>
        <v>8.3294631415906595E-2</v>
      </c>
      <c r="GN28" s="87">
        <f>IFERROR(BK28/AVERAGE(EI28:EJ28),"i.a")</f>
        <v>0.12956968845502079</v>
      </c>
      <c r="GO28" s="87">
        <f>IFERROR(BL28/AVERAGE(EJ28:EK28),"i.a")</f>
        <v>0.12342397669457554</v>
      </c>
      <c r="GP28" s="87">
        <f>IFERROR(BM28/AVERAGE(EK28:EL28),"i.a")</f>
        <v>1.703184820018936E-2</v>
      </c>
      <c r="GQ28" s="87">
        <f>IFERROR(BN28/AVERAGE(EL28:EM28),"i.a")</f>
        <v>-4.2411243736014667E-2</v>
      </c>
      <c r="GR28" s="87">
        <f>IFERROR(BO28/AVERAGE(EM28:EN28),"i.a")</f>
        <v>1.9457226005385155E-2</v>
      </c>
      <c r="GS28" s="87">
        <f>IFERROR(BP28/AVERAGE(EN28:EO28),"i.a")</f>
        <v>-2.8290180740024816E-3</v>
      </c>
      <c r="GT28" s="87">
        <f>IFERROR(BQ28/AVERAGE(EO28:EP28),"i.a")</f>
        <v>4.9105338624417676E-2</v>
      </c>
      <c r="GU28" s="217" t="e">
        <f>(GZ28-HA28)/ABS(HA28)</f>
        <v>#VALUE!</v>
      </c>
      <c r="GV28" s="87">
        <f>(HA28-HB28)/ABS(HB28)</f>
        <v>8.3720945718165019E-2</v>
      </c>
      <c r="GW28" s="87">
        <f>(HB28-HC28)/ABS(HC28)</f>
        <v>-8.7510473285394713E-2</v>
      </c>
      <c r="GX28" s="87">
        <f>(HC28-HD28)/ABS(HD28)</f>
        <v>5.3989207584159982E-2</v>
      </c>
      <c r="GY28" s="87">
        <f>(HD28-HE28)/ABS(HE28)</f>
        <v>0.42207913771614447</v>
      </c>
      <c r="GZ28" s="87" t="str">
        <f>IFERROR(DL28/EE28,"i.a.")</f>
        <v>i.a.</v>
      </c>
      <c r="HA28" s="87">
        <f>IFERROR(DM28/EF28,"i.a.")</f>
        <v>0.28321717750045045</v>
      </c>
      <c r="HB28" s="87">
        <f>IFERROR(DN28/EG28,"i.a.")</f>
        <v>0.26133773516093373</v>
      </c>
      <c r="HC28" s="87">
        <f>IFERROR(DO28/EH28,"i.a.")</f>
        <v>0.28640080517074362</v>
      </c>
      <c r="HD28" s="87">
        <f>IFERROR(DP28/EI28,"i.a.")</f>
        <v>0.27173030151532629</v>
      </c>
      <c r="HE28" s="87">
        <f>IFERROR(DQ28/EJ28,"i.a.")</f>
        <v>0.19107959206245334</v>
      </c>
      <c r="HF28" s="87">
        <f>IFERROR(DR28/EK28,"i.a.")</f>
        <v>0.11109339960863292</v>
      </c>
      <c r="HG28" s="87">
        <f>IFERROR(DS28/EL28,"i.a.")</f>
        <v>0.11701730551768276</v>
      </c>
      <c r="HH28" s="87">
        <f>IFERROR(DT28/EM28,"i.a.")</f>
        <v>0.16998009805349254</v>
      </c>
      <c r="HI28" s="87">
        <f>IFERROR(DU28/EN28,"i.a.")</f>
        <v>0.18737048408677362</v>
      </c>
      <c r="HJ28" s="87">
        <f>IFERROR(DV28/EO28,"i.a.")</f>
        <v>0.20486815114970061</v>
      </c>
      <c r="HK28" s="87">
        <f>IFERROR(DW28/EP28,"i.a.")</f>
        <v>0.20190159834737331</v>
      </c>
      <c r="HL28" s="217" t="e">
        <f>(HQ28-HR28)/ABS(HR28)</f>
        <v>#VALUE!</v>
      </c>
      <c r="HM28" s="87">
        <f>(HR28-HS28)/ABS(HS28)</f>
        <v>0.28238687795306777</v>
      </c>
      <c r="HN28" s="87">
        <f>(HS28-HT28)/ABS(HT28)</f>
        <v>-0.28582379549958969</v>
      </c>
      <c r="HO28" s="87">
        <f>(HT28-HU28)/ABS(HU28)</f>
        <v>-0.40867107941866476</v>
      </c>
      <c r="HP28" s="87">
        <f>(HU28-HV28)/ABS(HV28)</f>
        <v>0.15349135009389853</v>
      </c>
      <c r="HQ28" s="87" t="str">
        <f>IFERROR(BG28/U28,"i.a")</f>
        <v>i.a</v>
      </c>
      <c r="HR28" s="87">
        <f>IFERROR(BH28/V28,"i.a")</f>
        <v>2.0955979273491823E-2</v>
      </c>
      <c r="HS28" s="87">
        <f>IFERROR(BI28/W28,"i.a")</f>
        <v>1.6341386233569025E-2</v>
      </c>
      <c r="HT28" s="87">
        <f>IFERROR(BJ28/X28,"i.a")</f>
        <v>2.2881448766555252E-2</v>
      </c>
      <c r="HU28" s="87">
        <f>IFERROR(BK28/Y28,"i.a")</f>
        <v>3.8694959725731844E-2</v>
      </c>
      <c r="HV28" s="87">
        <f>IFERROR(BL28/Z28,"i.a")</f>
        <v>3.3545947026461818E-2</v>
      </c>
      <c r="HW28" s="87">
        <f>IFERROR(BM28/AA28,"i.a")</f>
        <v>5.1839094608411174E-3</v>
      </c>
      <c r="HX28" s="87">
        <f>IFERROR(BN28/AB28,"i.a")</f>
        <v>-1.2997409863977953E-2</v>
      </c>
      <c r="HY28" s="87">
        <f>IFERROR(BO28/AC28,"i.a")</f>
        <v>5.5732877722989701E-3</v>
      </c>
      <c r="HZ28" s="87">
        <f>IFERROR(BP28/AD28,"i.a")</f>
        <v>-7.8667287366361604E-4</v>
      </c>
      <c r="IA28" s="87">
        <f>IFERROR(BQ28/AE28,"i.a")</f>
        <v>1.2869325734314374E-2</v>
      </c>
      <c r="IB28" s="87">
        <f>IFERROR(BR28/AF28,"i.a")</f>
        <v>1.0886540445584585E-2</v>
      </c>
      <c r="IC28" s="87" t="e">
        <f>(IH28-II28)/ABS(II28)</f>
        <v>#VALUE!</v>
      </c>
      <c r="ID28" s="87">
        <f>(II28-IJ28)/ABS(IJ28)</f>
        <v>0.82542455106341683</v>
      </c>
      <c r="IE28" s="87">
        <f>(IJ28-IK28)/ABS(IK28)</f>
        <v>-0.56889258778092167</v>
      </c>
      <c r="IF28" s="87">
        <f>(IK28-IL28)/ABS(IL28)</f>
        <v>-0.3714600244374226</v>
      </c>
      <c r="IG28" s="87">
        <f>(IL28-IM28)/ABS(IM28)</f>
        <v>0.11331854205287044</v>
      </c>
      <c r="IH28" s="87" t="str">
        <f>IFERROR(BZ28/U28,"i.a")</f>
        <v>i.a</v>
      </c>
      <c r="II28" s="87">
        <f>IFERROR(CA28/V28,"i.a")</f>
        <v>1.6460421704483637E-2</v>
      </c>
      <c r="IJ28" s="87">
        <f>IFERROR(CB28/W28,"i.a")</f>
        <v>9.0173114494896418E-3</v>
      </c>
      <c r="IK28" s="87">
        <f>IFERROR(CC28/X28,"i.a")</f>
        <v>2.0916623546493936E-2</v>
      </c>
      <c r="IL28" s="87">
        <f>IFERROR(CD28/Y28,"i.a")</f>
        <v>3.3278111750604918E-2</v>
      </c>
      <c r="IM28" s="87">
        <f>IFERROR(CE28/Z28,"i.a")</f>
        <v>2.9890916654673458E-2</v>
      </c>
      <c r="IN28" s="87">
        <f>IFERROR(CF28/AA28,"i.a")</f>
        <v>1.8033329900122269E-3</v>
      </c>
      <c r="IO28" s="87">
        <f>IFERROR(CG28/AB28,"i.a")</f>
        <v>-1.764884724620407E-2</v>
      </c>
      <c r="IP28" s="87">
        <f>IFERROR(CH28/AC28,"i.a")</f>
        <v>2.0065375031093637E-3</v>
      </c>
      <c r="IQ28" s="87">
        <f>IFERROR(CI28/AD28,"i.a")</f>
        <v>-2.8641371554356818E-3</v>
      </c>
      <c r="IR28" s="87">
        <f>IFERROR(CJ28/AE28,"i.a")</f>
        <v>1.2869325734314374E-2</v>
      </c>
      <c r="IS28" s="87">
        <f>IFERROR(CK28/AF28,"i.a")</f>
        <v>7.7555140395393586E-3</v>
      </c>
      <c r="IT28" s="87" t="e">
        <f>(IY28-IZ28)/ABS(IZ28)</f>
        <v>#VALUE!</v>
      </c>
      <c r="IU28" s="87">
        <f>(IZ28-JA28)/ABS(JA28)</f>
        <v>0.38028794730581983</v>
      </c>
      <c r="IV28" s="87">
        <f>(JA28-JB28)/ABS(JB28)</f>
        <v>-0.46504622540895701</v>
      </c>
      <c r="IW28" s="87">
        <f>(JB28-JC28)/ABS(JC28)</f>
        <v>-0.29664959421737247</v>
      </c>
      <c r="IX28" s="87">
        <f>(JC28-JD28)/ABS(JD28)</f>
        <v>2.4217968063036627E-2</v>
      </c>
      <c r="IY28" s="88" t="str">
        <f>IFERROR(BZ28/EX28,"i.a.")</f>
        <v>i.a.</v>
      </c>
      <c r="IZ28" s="88">
        <f>IFERROR(CA28/EY28,"i.a.")</f>
        <v>6.1170053919535464E-2</v>
      </c>
      <c r="JA28" s="88">
        <f>IFERROR(CB28/EZ28,"i.a.")</f>
        <v>4.4316878980891719E-2</v>
      </c>
      <c r="JB28" s="88">
        <f>IFERROR(CC28/FA28,"i.a.")</f>
        <v>8.2842445620223387E-2</v>
      </c>
      <c r="JC28" s="88">
        <f>IFERROR(CD28/FB28,"i.a.")</f>
        <v>0.11778260869565217</v>
      </c>
      <c r="JD28" s="88">
        <f>IFERROR(CE28/FC28,"i.a.")</f>
        <v>0.11499760047990401</v>
      </c>
      <c r="JE28" s="88">
        <f>IFERROR(CF28/FD28,"i.a.")</f>
        <v>6.1505507955936355E-3</v>
      </c>
      <c r="JF28" s="88">
        <f>IFERROR(CG28/FE28,"i.a.")</f>
        <v>-5.8270476190476185E-2</v>
      </c>
      <c r="JG28" s="88">
        <f>IFERROR(CH28/FF28,"i.a.")</f>
        <v>7.3971631205673755E-3</v>
      </c>
      <c r="JH28" s="88">
        <f>IFERROR(CI28/FG28,"i.a.")</f>
        <v>-1.0058286516853933E-2</v>
      </c>
      <c r="JI28" s="88">
        <f>IFERROR(CJ28/FH28,"i.a.")</f>
        <v>4.9800310800310804E-2</v>
      </c>
      <c r="JJ28" s="88" t="str">
        <f>IFERROR(CK28/FI28,"i.a.")</f>
        <v>i.a.</v>
      </c>
      <c r="JK28" s="87" t="e">
        <f>(JP28-JQ28)/ABS(JQ28)</f>
        <v>#VALUE!</v>
      </c>
      <c r="JL28" s="87">
        <f>(JQ28-JR28)/ABS(JR28)</f>
        <v>-0.24385373994136264</v>
      </c>
      <c r="JM28" s="87">
        <f>(JR28-JS28)/ABS(JS28)</f>
        <v>0.24088280421212624</v>
      </c>
      <c r="JN28" s="87">
        <f>(JS28-JT28)/ABS(JT28)</f>
        <v>0.11902254928668719</v>
      </c>
      <c r="JO28" s="87">
        <f>(JT28-JU28)/ABS(JU28)</f>
        <v>-8.0031518944739213E-2</v>
      </c>
      <c r="JP28" s="85" t="str">
        <f>IFERROR(U28/EX28,"i.a")</f>
        <v>i.a</v>
      </c>
      <c r="JQ28" s="85">
        <f>IFERROR(V28/EY28,"i.a")</f>
        <v>3.7161899626710908</v>
      </c>
      <c r="JR28" s="85">
        <f>IFERROR(W28/EZ28,"i.a")</f>
        <v>4.9146443736730365</v>
      </c>
      <c r="JS28" s="85">
        <f>IFERROR(X28/FA28,"i.a")</f>
        <v>3.9606031746031745</v>
      </c>
      <c r="JT28" s="85">
        <f>IFERROR(Y28/FB28,"i.a")</f>
        <v>3.5393417023882425</v>
      </c>
      <c r="JU28" s="85">
        <f>IFERROR(Z28/FC28,"i.a")</f>
        <v>3.8472423515296943</v>
      </c>
      <c r="JV28" s="85">
        <f>IFERROR(AA28/FD28,"i.a")</f>
        <v>3.4106572827417381</v>
      </c>
      <c r="JW28" s="85">
        <f>IFERROR(AB28/FE28,"i.a")</f>
        <v>3.3016590476190477</v>
      </c>
      <c r="JX28" s="85">
        <f>IFERROR(AC28/FF28,"i.a")</f>
        <v>3.6865312056737589</v>
      </c>
      <c r="JY28" s="85">
        <f>IFERROR(AD28/FG28,"i.a")</f>
        <v>3.5118033707865171</v>
      </c>
      <c r="JZ28" s="85">
        <f>IFERROR(AE28/FH28,"i.a")</f>
        <v>3.8696907536907541</v>
      </c>
      <c r="KA28" s="218" t="str">
        <f>IFERROR(AF28/FI28,"i.a")</f>
        <v>i.a</v>
      </c>
      <c r="KB28" s="7"/>
      <c r="KC28" s="7"/>
      <c r="KD28" s="22"/>
      <c r="KE28" s="22"/>
      <c r="KF28" s="22"/>
      <c r="KG28" s="22"/>
    </row>
    <row r="29" spans="1:293" s="11" customFormat="1" ht="16.350000000000001" customHeight="1" x14ac:dyDescent="0.25">
      <c r="A29" s="104" t="s">
        <v>678</v>
      </c>
      <c r="B29" s="167">
        <v>58145912</v>
      </c>
      <c r="C29" s="72" t="s">
        <v>59</v>
      </c>
      <c r="D29" s="72" t="s">
        <v>749</v>
      </c>
      <c r="E29" s="73">
        <v>494100</v>
      </c>
      <c r="F29" s="73"/>
      <c r="G29" s="72"/>
      <c r="H29" s="83">
        <v>45456</v>
      </c>
      <c r="I29" s="72"/>
      <c r="J29" s="72" t="s">
        <v>51</v>
      </c>
      <c r="K29" s="83" t="s">
        <v>51</v>
      </c>
      <c r="L29" s="83" t="s">
        <v>51</v>
      </c>
      <c r="M29" s="83" t="s">
        <v>51</v>
      </c>
      <c r="N29" s="168">
        <f>U29/V29-1</f>
        <v>-1</v>
      </c>
      <c r="O29" s="168">
        <f>V29/W29-1</f>
        <v>1.6533836605952201E-2</v>
      </c>
      <c r="P29" s="168">
        <f>W29/X29-1</f>
        <v>0.20798560913527053</v>
      </c>
      <c r="Q29" s="168">
        <f>X29/Y29-1</f>
        <v>9.0441011864786258E-2</v>
      </c>
      <c r="R29" s="168">
        <f>Y29/Z29-1</f>
        <v>5.4223277132099401E-3</v>
      </c>
      <c r="S29" s="233">
        <f>U29-V29</f>
        <v>-855.33799999999997</v>
      </c>
      <c r="T29" s="233">
        <f>V29-W29</f>
        <v>13.911999999999921</v>
      </c>
      <c r="U29" s="79"/>
      <c r="V29" s="79">
        <v>855.33799999999997</v>
      </c>
      <c r="W29" s="79">
        <v>841.42600000000004</v>
      </c>
      <c r="X29" s="79">
        <v>696.553</v>
      </c>
      <c r="Y29" s="79">
        <v>638.78099999999995</v>
      </c>
      <c r="Z29" s="79">
        <v>635.33600000000001</v>
      </c>
      <c r="AA29" s="79"/>
      <c r="AB29" s="79"/>
      <c r="AC29" s="79"/>
      <c r="AD29" s="79"/>
      <c r="AE29" s="79"/>
      <c r="AF29" s="79"/>
      <c r="AG29" s="86">
        <f>(AN29-AO29)/ABS(AO29)</f>
        <v>-1</v>
      </c>
      <c r="AH29" s="86">
        <f>(AO29-AP29)/ABS(AP29)</f>
        <v>-0.1124846619163456</v>
      </c>
      <c r="AI29" s="86">
        <f>(AP29-AQ29)/ABS(AQ29)</f>
        <v>0.25732149623775252</v>
      </c>
      <c r="AJ29" s="86">
        <f>(AQ29-AR29)/ABS(AR29)</f>
        <v>0.15304012670770606</v>
      </c>
      <c r="AK29" s="86">
        <f>(AR29-AS29)/ABS(AS29)</f>
        <v>-5.4431304270843223E-2</v>
      </c>
      <c r="AL29" s="233">
        <f>AO29-AP29</f>
        <v>-20.90100000000001</v>
      </c>
      <c r="AM29" s="233">
        <f>AP29-AQ29</f>
        <v>38.02800000000002</v>
      </c>
      <c r="AN29" s="148"/>
      <c r="AO29" s="148">
        <v>164.911</v>
      </c>
      <c r="AP29" s="148">
        <v>185.81200000000001</v>
      </c>
      <c r="AQ29" s="148">
        <v>147.78399999999999</v>
      </c>
      <c r="AR29" s="148">
        <v>128.16900000000001</v>
      </c>
      <c r="AS29" s="148">
        <v>135.547</v>
      </c>
      <c r="AT29" s="148"/>
      <c r="AU29" s="148"/>
      <c r="AV29" s="148"/>
      <c r="AW29" s="148"/>
      <c r="AX29" s="148"/>
      <c r="AY29" s="148"/>
      <c r="AZ29" s="86">
        <f>(BG29-BH29)/ABS(BH29)</f>
        <v>-1</v>
      </c>
      <c r="BA29" s="86">
        <f>(BH29-BI29)/ABS(BI29)</f>
        <v>-0.491022553098314</v>
      </c>
      <c r="BB29" s="86">
        <f>(BI29-BJ29)/ABS(BJ29)</f>
        <v>0.85396052164205616</v>
      </c>
      <c r="BC29" s="86">
        <f>(BJ29-BK29)/ABS(BK29)</f>
        <v>0.57460748671647166</v>
      </c>
      <c r="BD29" s="86">
        <f>(BK29-BL29)/ABS(BL29)</f>
        <v>-0.18730519480519486</v>
      </c>
      <c r="BE29" s="233">
        <f>BG29-BH29</f>
        <v>-37.192</v>
      </c>
      <c r="BF29" s="233">
        <f>BH29-BI29</f>
        <v>-35.880000000000003</v>
      </c>
      <c r="BG29" s="148"/>
      <c r="BH29" s="148">
        <v>37.192</v>
      </c>
      <c r="BI29" s="148">
        <v>73.072000000000003</v>
      </c>
      <c r="BJ29" s="148">
        <v>39.414000000000001</v>
      </c>
      <c r="BK29" s="148">
        <v>25.030999999999999</v>
      </c>
      <c r="BL29" s="148">
        <v>30.8</v>
      </c>
      <c r="BM29" s="148"/>
      <c r="BN29" s="148"/>
      <c r="BO29" s="148"/>
      <c r="BP29" s="148"/>
      <c r="BQ29" s="148"/>
      <c r="BR29" s="148"/>
      <c r="BS29" s="86">
        <f>(BZ29-CA29)/ABS(CA29)</f>
        <v>-1</v>
      </c>
      <c r="BT29" s="86">
        <f>(CA29-CB29)/ABS(CB29)</f>
        <v>-0.48796362832347584</v>
      </c>
      <c r="BU29" s="86">
        <f>(CB29-CC29)/ABS(CC29)</f>
        <v>0.79567731209211157</v>
      </c>
      <c r="BV29" s="86">
        <f>(CC29-CD29)/ABS(CD29)</f>
        <v>0.58669974013701864</v>
      </c>
      <c r="BW29" s="86">
        <f>(CD29-CE29)/ABS(CE29)</f>
        <v>-0.18004842615012112</v>
      </c>
      <c r="BX29" s="233">
        <f>BZ29-CA29</f>
        <v>-37.052999999999997</v>
      </c>
      <c r="BY29" s="233">
        <f>CA29-CB29</f>
        <v>-35.311000000000007</v>
      </c>
      <c r="BZ29" s="148"/>
      <c r="CA29" s="148">
        <v>37.052999999999997</v>
      </c>
      <c r="CB29" s="148">
        <v>72.364000000000004</v>
      </c>
      <c r="CC29" s="148">
        <v>40.298999999999999</v>
      </c>
      <c r="CD29" s="148">
        <v>25.398</v>
      </c>
      <c r="CE29" s="148">
        <v>30.975000000000001</v>
      </c>
      <c r="CF29" s="148"/>
      <c r="CG29" s="148"/>
      <c r="CH29" s="148"/>
      <c r="CI29" s="148"/>
      <c r="CJ29" s="148"/>
      <c r="CK29" s="148"/>
      <c r="CL29" s="87">
        <f>(CS29-CT29)/ABS(CT29)</f>
        <v>-1</v>
      </c>
      <c r="CM29" s="87">
        <f>(CT29-CU29)/ABS(CU29)</f>
        <v>-0.48900758768283842</v>
      </c>
      <c r="CN29" s="87">
        <f>(CU29-CV29)/ABS(CV29)</f>
        <v>0.79877195215067465</v>
      </c>
      <c r="CO29" s="87">
        <f>(CV29-CW29)/ABS(CW29)</f>
        <v>0.59967428367855857</v>
      </c>
      <c r="CP29" s="87">
        <f>(CW29-CX29)/ABS(CX29)</f>
        <v>-0.18472262561719424</v>
      </c>
      <c r="CQ29" s="233">
        <f>CS29-CT29</f>
        <v>-28.890999999999998</v>
      </c>
      <c r="CR29" s="233">
        <f>CT29-CU29</f>
        <v>-27.648000000000003</v>
      </c>
      <c r="CS29" s="149"/>
      <c r="CT29" s="149">
        <v>28.890999999999998</v>
      </c>
      <c r="CU29" s="149">
        <v>56.539000000000001</v>
      </c>
      <c r="CV29" s="149">
        <v>31.431999999999999</v>
      </c>
      <c r="CW29" s="149">
        <v>19.649000000000001</v>
      </c>
      <c r="CX29" s="149">
        <v>24.100999999999999</v>
      </c>
      <c r="CY29" s="149"/>
      <c r="CZ29" s="149"/>
      <c r="DA29" s="149"/>
      <c r="DB29" s="149"/>
      <c r="DC29" s="149"/>
      <c r="DD29" s="149"/>
      <c r="DE29" s="86">
        <f>(DL29-DM29)/ABS(DM29)</f>
        <v>-1</v>
      </c>
      <c r="DF29" s="86">
        <f>(DM29-DN29)/ABS(DN29)</f>
        <v>0.26858941263058456</v>
      </c>
      <c r="DG29" s="86">
        <f>(DN29-DO29)/ABS(DO29)</f>
        <v>-0.13927772813872455</v>
      </c>
      <c r="DH29" s="86">
        <f>(DO29-DP29)/ABS(DP29)</f>
        <v>0.17453010910908126</v>
      </c>
      <c r="DI29" s="86">
        <f>(DP29-DQ29)/ABS(DQ29)</f>
        <v>0.12246487914937114</v>
      </c>
      <c r="DJ29" s="233">
        <f>DL29-DM29</f>
        <v>-230.96700000000001</v>
      </c>
      <c r="DK29" s="233">
        <f>DM29-DN29</f>
        <v>48.90100000000001</v>
      </c>
      <c r="DL29" s="149"/>
      <c r="DM29" s="149">
        <v>230.96700000000001</v>
      </c>
      <c r="DN29" s="149">
        <v>182.066</v>
      </c>
      <c r="DO29" s="149">
        <v>211.52699999999999</v>
      </c>
      <c r="DP29" s="149">
        <v>180.095</v>
      </c>
      <c r="DQ29" s="149">
        <v>160.446</v>
      </c>
      <c r="DR29" s="149"/>
      <c r="DS29" s="149"/>
      <c r="DT29" s="149"/>
      <c r="DU29" s="149"/>
      <c r="DV29" s="149"/>
      <c r="DW29" s="149"/>
      <c r="DX29" s="86">
        <f>EE29/EF29-1</f>
        <v>-1</v>
      </c>
      <c r="DY29" s="86">
        <f>EF29/EG29-1</f>
        <v>0.33831400831440672</v>
      </c>
      <c r="DZ29" s="86">
        <f>EG29/EH29-1</f>
        <v>-0.17784300493353167</v>
      </c>
      <c r="EA29" s="86">
        <f>EH29/EI29-1</f>
        <v>0.56444685888828539</v>
      </c>
      <c r="EB29" s="86">
        <f>EI29/EJ29-1</f>
        <v>4.8700961335191639E-2</v>
      </c>
      <c r="EC29" s="233">
        <f>EE29-EF29</f>
        <v>-503.815</v>
      </c>
      <c r="ED29" s="233">
        <f>EF29-EG29</f>
        <v>127.36000000000001</v>
      </c>
      <c r="EE29" s="80"/>
      <c r="EF29" s="80">
        <v>503.815</v>
      </c>
      <c r="EG29" s="80">
        <v>376.45499999999998</v>
      </c>
      <c r="EH29" s="80">
        <v>457.887</v>
      </c>
      <c r="EI29" s="80">
        <v>292.68299999999999</v>
      </c>
      <c r="EJ29" s="80">
        <v>279.09100000000001</v>
      </c>
      <c r="EK29" s="80"/>
      <c r="EL29" s="80"/>
      <c r="EM29" s="80"/>
      <c r="EN29" s="80"/>
      <c r="EO29" s="80"/>
      <c r="EP29" s="80"/>
      <c r="EQ29" s="86">
        <f>EX29/EY29-1</f>
        <v>-1</v>
      </c>
      <c r="ER29" s="86">
        <f>EY29/EZ29-1</f>
        <v>4.3859649122806932E-2</v>
      </c>
      <c r="ES29" s="86">
        <f>EZ29/FA29-1</f>
        <v>9.3525179856115193E-2</v>
      </c>
      <c r="ET29" s="86">
        <f>FA29/FB29-1</f>
        <v>2.9629629629629672E-2</v>
      </c>
      <c r="EU29" s="86">
        <f>FB29/FC29-1</f>
        <v>-1.4598540145985384E-2</v>
      </c>
      <c r="EV29" s="233">
        <f>EX29-EY29</f>
        <v>-476</v>
      </c>
      <c r="EW29" s="233">
        <f>EY29-EZ29</f>
        <v>20</v>
      </c>
      <c r="EX29" s="92"/>
      <c r="EY29" s="92">
        <v>476</v>
      </c>
      <c r="EZ29" s="92">
        <v>456</v>
      </c>
      <c r="FA29" s="92">
        <v>417</v>
      </c>
      <c r="FB29" s="92">
        <v>405</v>
      </c>
      <c r="FC29" s="92">
        <v>411</v>
      </c>
      <c r="FD29" s="92"/>
      <c r="FE29" s="92"/>
      <c r="FF29" s="92"/>
      <c r="FG29" s="92"/>
      <c r="FH29" s="92"/>
      <c r="FI29" s="92"/>
      <c r="FJ29" s="123"/>
      <c r="FK29" s="123" t="s">
        <v>387</v>
      </c>
      <c r="FL29" s="172">
        <v>9200</v>
      </c>
      <c r="FM29" s="123" t="s">
        <v>679</v>
      </c>
      <c r="FN29" s="123" t="s">
        <v>89</v>
      </c>
      <c r="FO29" s="175">
        <f>(FT29-FU29)/ABS(FU29)</f>
        <v>-1</v>
      </c>
      <c r="FP29" s="175">
        <f>(FU29-FV29)/ABS(FV29)</f>
        <v>-0.5120633662751447</v>
      </c>
      <c r="FQ29" s="175">
        <f>(FV29-FW29)/ABS(FW29)</f>
        <v>0.78668507904392848</v>
      </c>
      <c r="FR29" s="175">
        <f>(FW29-FX29)/ABS(FX29)</f>
        <v>0.3797394329378852</v>
      </c>
      <c r="FS29" s="175">
        <f>(FX29-FY29)/ABS(FY29)</f>
        <v>-0.22735911260072844</v>
      </c>
      <c r="FT29" s="87">
        <f>IFERROR(BZ29/MAX(AVERAGE(DL29:DM29),0),"Negativ EK")</f>
        <v>0</v>
      </c>
      <c r="FU29" s="87">
        <f>IFERROR(CA29/MAX(AVERAGE(DM29:DN29),0),"Negativ EK")</f>
        <v>0.17941907789450234</v>
      </c>
      <c r="FV29" s="87">
        <f>IFERROR(CB29/MAX(AVERAGE(DN29:DO29),0),"Negativ EK")</f>
        <v>0.36770979158674066</v>
      </c>
      <c r="FW29" s="87">
        <f>IFERROR(CC29/MAX(AVERAGE(DO29:DP29),0),"Negativ EK")</f>
        <v>0.20580559825546063</v>
      </c>
      <c r="FX29" s="87">
        <f>IFERROR(CD29/MAX(AVERAGE(DP29:DQ29),0),"Negativ EK")</f>
        <v>0.14916265589165476</v>
      </c>
      <c r="FY29" s="87">
        <f>IFERROR(CE29/MAX(AVERAGE(DQ29:DR29),0),"Negativ EK")</f>
        <v>0.19305560749411019</v>
      </c>
      <c r="FZ29" s="87" t="str">
        <f>IFERROR(CF29/MAX(AVERAGE(DR29:DS29),0),"Negativ EK")</f>
        <v>Negativ EK</v>
      </c>
      <c r="GA29" s="87" t="str">
        <f>IFERROR(CG29/MAX(AVERAGE(DS29:DT29),0),"Negativ EK")</f>
        <v>Negativ EK</v>
      </c>
      <c r="GB29" s="87" t="str">
        <f>IFERROR(CH29/MAX(AVERAGE(DT29:DU29),0),"Negativ EK")</f>
        <v>Negativ EK</v>
      </c>
      <c r="GC29" s="87" t="str">
        <f>IFERROR(CI29/MAX(AVERAGE(DU29:DV29),0),"Negativ EK")</f>
        <v>Negativ EK</v>
      </c>
      <c r="GD29" s="87" t="str">
        <f>IFERROR(CJ29/MAX(AVERAGE(DV29:DW29),0),"Negativ EK")</f>
        <v>Negativ EK</v>
      </c>
      <c r="GE29" s="87">
        <f>(GJ29-GK29)/ABS(GK29)</f>
        <v>-1</v>
      </c>
      <c r="GF29" s="87">
        <f>(GK29-GL29)/ABS(GL29)</f>
        <v>-0.51757840094193086</v>
      </c>
      <c r="GG29" s="87">
        <f>(GL29-GM29)/ABS(GM29)</f>
        <v>0.66781385658264591</v>
      </c>
      <c r="GH29" s="87">
        <f>(GM29-GN29)/ABS(GN29)</f>
        <v>0.19951453043663356</v>
      </c>
      <c r="GI29" s="87">
        <f>(GN29-GO29)/ABS(GO29)</f>
        <v>-0.20662427505754599</v>
      </c>
      <c r="GJ29" s="87">
        <f>IFERROR(BG29/AVERAGE(EE29:EF29),"i.a")</f>
        <v>0</v>
      </c>
      <c r="GK29" s="87">
        <f>IFERROR(BH29/AVERAGE(EF29:EG29),"i.a")</f>
        <v>8.4501346177877246E-2</v>
      </c>
      <c r="GL29" s="87">
        <f>IFERROR(BI29/AVERAGE(EG29:EH29),"i.a")</f>
        <v>0.17516078538536956</v>
      </c>
      <c r="GM29" s="87">
        <f>IFERROR(BJ29/AVERAGE(EH29:EI29),"i.a")</f>
        <v>0.10502418162196732</v>
      </c>
      <c r="GN29" s="87">
        <f>IFERROR(BK29/AVERAGE(EI29:EJ29),"i.a")</f>
        <v>8.7555572656329239E-2</v>
      </c>
      <c r="GO29" s="87">
        <f>IFERROR(BL29/AVERAGE(EJ29:EK29),"i.a")</f>
        <v>0.11035827024160579</v>
      </c>
      <c r="GP29" s="87" t="str">
        <f>IFERROR(BM29/AVERAGE(EK29:EL29),"i.a")</f>
        <v>i.a</v>
      </c>
      <c r="GQ29" s="87" t="str">
        <f>IFERROR(BN29/AVERAGE(EL29:EM29),"i.a")</f>
        <v>i.a</v>
      </c>
      <c r="GR29" s="87" t="str">
        <f>IFERROR(BO29/AVERAGE(EM29:EN29),"i.a")</f>
        <v>i.a</v>
      </c>
      <c r="GS29" s="87" t="str">
        <f>IFERROR(BP29/AVERAGE(EN29:EO29),"i.a")</f>
        <v>i.a</v>
      </c>
      <c r="GT29" s="87" t="str">
        <f>IFERROR(BQ29/AVERAGE(EO29:EP29),"i.a")</f>
        <v>i.a</v>
      </c>
      <c r="GU29" s="217" t="e">
        <f>(GZ29-HA29)/ABS(HA29)</f>
        <v>#VALUE!</v>
      </c>
      <c r="GV29" s="87">
        <f>(HA29-HB29)/ABS(HB29)</f>
        <v>-5.2098831253839795E-2</v>
      </c>
      <c r="GW29" s="87">
        <f>(HB29-HC29)/ABS(HC29)</f>
        <v>4.6907436202849866E-2</v>
      </c>
      <c r="GX29" s="87">
        <f>(HC29-HD29)/ABS(HD29)</f>
        <v>-0.24923617415569077</v>
      </c>
      <c r="GY29" s="87">
        <f>(HD29-HE29)/ABS(HE29)</f>
        <v>7.033837150322074E-2</v>
      </c>
      <c r="GZ29" s="87" t="str">
        <f>IFERROR(DL29/EE29,"i.a.")</f>
        <v>i.a.</v>
      </c>
      <c r="HA29" s="87">
        <f>IFERROR(DM29/EF29,"i.a.")</f>
        <v>0.45843613231047114</v>
      </c>
      <c r="HB29" s="87">
        <f>IFERROR(DN29/EG29,"i.a.")</f>
        <v>0.48363283792219525</v>
      </c>
      <c r="HC29" s="87">
        <f>IFERROR(DO29/EH29,"i.a.")</f>
        <v>0.46196332282855812</v>
      </c>
      <c r="HD29" s="87">
        <f>IFERROR(DP29/EI29,"i.a.")</f>
        <v>0.61532442950222599</v>
      </c>
      <c r="HE29" s="87">
        <f>IFERROR(DQ29/EJ29,"i.a.")</f>
        <v>0.57488776062287927</v>
      </c>
      <c r="HF29" s="87" t="str">
        <f>IFERROR(DR29/EK29,"i.a.")</f>
        <v>i.a.</v>
      </c>
      <c r="HG29" s="87" t="str">
        <f>IFERROR(DS29/EL29,"i.a.")</f>
        <v>i.a.</v>
      </c>
      <c r="HH29" s="87" t="str">
        <f>IFERROR(DT29/EM29,"i.a.")</f>
        <v>i.a.</v>
      </c>
      <c r="HI29" s="87" t="str">
        <f>IFERROR(DU29/EN29,"i.a.")</f>
        <v>i.a.</v>
      </c>
      <c r="HJ29" s="87" t="str">
        <f>IFERROR(DV29/EO29,"i.a.")</f>
        <v>i.a.</v>
      </c>
      <c r="HK29" s="87" t="str">
        <f>IFERROR(DW29/EP29,"i.a.")</f>
        <v>i.a.</v>
      </c>
      <c r="HL29" s="217" t="e">
        <f>(HQ29-HR29)/ABS(HR29)</f>
        <v>#VALUE!</v>
      </c>
      <c r="HM29" s="87">
        <f>(HR29-HS29)/ABS(HS29)</f>
        <v>-0.49930102808866428</v>
      </c>
      <c r="HN29" s="87">
        <f>(HS29-HT29)/ABS(HT29)</f>
        <v>0.53475381463294336</v>
      </c>
      <c r="HO29" s="87">
        <f>(HT29-HU29)/ABS(HU29)</f>
        <v>0.4440097809818267</v>
      </c>
      <c r="HP29" s="87">
        <f>(HU29-HV29)/ABS(HV29)</f>
        <v>-0.19168812667683163</v>
      </c>
      <c r="HQ29" s="87" t="str">
        <f>IFERROR(BG29/U29,"i.a")</f>
        <v>i.a</v>
      </c>
      <c r="HR29" s="87">
        <f>IFERROR(BH29/V29,"i.a")</f>
        <v>4.3482225739999859E-2</v>
      </c>
      <c r="HS29" s="87">
        <f>IFERROR(BI29/W29,"i.a")</f>
        <v>8.6843049775024772E-2</v>
      </c>
      <c r="HT29" s="87">
        <f>IFERROR(BJ29/X29,"i.a")</f>
        <v>5.6584351800939771E-2</v>
      </c>
      <c r="HU29" s="87">
        <f>IFERROR(BK29/Y29,"i.a")</f>
        <v>3.9185573772544897E-2</v>
      </c>
      <c r="HV29" s="87">
        <f>IFERROR(BL29/Z29,"i.a")</f>
        <v>4.8478285505622221E-2</v>
      </c>
      <c r="HW29" s="87" t="str">
        <f>IFERROR(BM29/AA29,"i.a")</f>
        <v>i.a</v>
      </c>
      <c r="HX29" s="87" t="str">
        <f>IFERROR(BN29/AB29,"i.a")</f>
        <v>i.a</v>
      </c>
      <c r="HY29" s="87" t="str">
        <f>IFERROR(BO29/AC29,"i.a")</f>
        <v>i.a</v>
      </c>
      <c r="HZ29" s="87" t="str">
        <f>IFERROR(BP29/AD29,"i.a")</f>
        <v>i.a</v>
      </c>
      <c r="IA29" s="87" t="str">
        <f>IFERROR(BQ29/AE29,"i.a")</f>
        <v>i.a</v>
      </c>
      <c r="IB29" s="87" t="str">
        <f>IFERROR(BR29/AF29,"i.a")</f>
        <v>i.a</v>
      </c>
      <c r="IC29" s="87" t="e">
        <f>(IH29-II29)/ABS(II29)</f>
        <v>#VALUE!</v>
      </c>
      <c r="ID29" s="87">
        <f>(II29-IJ29)/ABS(IJ29)</f>
        <v>-0.49629185646575846</v>
      </c>
      <c r="IE29" s="87">
        <f>(IJ29-IK29)/ABS(IK29)</f>
        <v>0.4865055498281447</v>
      </c>
      <c r="IF29" s="87">
        <f>(IK29-IL29)/ABS(IL29)</f>
        <v>0.45509910474072318</v>
      </c>
      <c r="IG29" s="87">
        <f>(IL29-IM29)/ABS(IM29)</f>
        <v>-0.18447049438933427</v>
      </c>
      <c r="IH29" s="87" t="str">
        <f>IFERROR(BZ29/U29,"i.a")</f>
        <v>i.a</v>
      </c>
      <c r="II29" s="87">
        <f>IFERROR(CA29/V29,"i.a")</f>
        <v>4.3319716883851764E-2</v>
      </c>
      <c r="IJ29" s="87">
        <f>IFERROR(CB29/W29,"i.a")</f>
        <v>8.6001621057585576E-2</v>
      </c>
      <c r="IK29" s="87">
        <f>IFERROR(CC29/X29,"i.a")</f>
        <v>5.7854894028164405E-2</v>
      </c>
      <c r="IL29" s="87">
        <f>IFERROR(CD29/Y29,"i.a")</f>
        <v>3.9760105576089458E-2</v>
      </c>
      <c r="IM29" s="87">
        <f>IFERROR(CE29/Z29,"i.a")</f>
        <v>4.8753730309631441E-2</v>
      </c>
      <c r="IN29" s="87" t="str">
        <f>IFERROR(CF29/AA29,"i.a")</f>
        <v>i.a</v>
      </c>
      <c r="IO29" s="87" t="str">
        <f>IFERROR(CG29/AB29,"i.a")</f>
        <v>i.a</v>
      </c>
      <c r="IP29" s="87" t="str">
        <f>IFERROR(CH29/AC29,"i.a")</f>
        <v>i.a</v>
      </c>
      <c r="IQ29" s="87" t="str">
        <f>IFERROR(CI29/AD29,"i.a")</f>
        <v>i.a</v>
      </c>
      <c r="IR29" s="87" t="str">
        <f>IFERROR(CJ29/AE29,"i.a")</f>
        <v>i.a</v>
      </c>
      <c r="IS29" s="87" t="str">
        <f>IFERROR(CK29/AF29,"i.a")</f>
        <v>i.a</v>
      </c>
      <c r="IT29" s="87" t="e">
        <f>(IY29-IZ29)/ABS(IZ29)</f>
        <v>#VALUE!</v>
      </c>
      <c r="IU29" s="87">
        <f>(IZ29-JA29)/ABS(JA29)</f>
        <v>-0.50947776158719527</v>
      </c>
      <c r="IV29" s="87">
        <f>(JA29-JB29)/ABS(JB29)</f>
        <v>0.64209964724212831</v>
      </c>
      <c r="IW29" s="87">
        <f>(JB29-JC29)/ABS(JC29)</f>
        <v>0.54103931596041388</v>
      </c>
      <c r="IX29" s="87">
        <f>(JC29-JD29)/ABS(JD29)</f>
        <v>-0.16790099542641931</v>
      </c>
      <c r="IY29" s="88" t="str">
        <f>IFERROR(BZ29/EX29,"i.a.")</f>
        <v>i.a.</v>
      </c>
      <c r="IZ29" s="88">
        <f>IFERROR(CA29/EY29,"i.a.")</f>
        <v>7.7842436974789916E-2</v>
      </c>
      <c r="JA29" s="88">
        <f>IFERROR(CB29/EZ29,"i.a.")</f>
        <v>0.15869298245614036</v>
      </c>
      <c r="JB29" s="88">
        <f>IFERROR(CC29/FA29,"i.a.")</f>
        <v>9.6640287769784172E-2</v>
      </c>
      <c r="JC29" s="88">
        <f>IFERROR(CD29/FB29,"i.a.")</f>
        <v>6.2711111111111106E-2</v>
      </c>
      <c r="JD29" s="88">
        <f>IFERROR(CE29/FC29,"i.a.")</f>
        <v>7.5364963503649643E-2</v>
      </c>
      <c r="JE29" s="88" t="str">
        <f>IFERROR(CF29/FD29,"i.a.")</f>
        <v>i.a.</v>
      </c>
      <c r="JF29" s="88" t="str">
        <f>IFERROR(CG29/FE29,"i.a.")</f>
        <v>i.a.</v>
      </c>
      <c r="JG29" s="88" t="str">
        <f>IFERROR(CH29/FF29,"i.a.")</f>
        <v>i.a.</v>
      </c>
      <c r="JH29" s="88" t="str">
        <f>IFERROR(CI29/FG29,"i.a.")</f>
        <v>i.a.</v>
      </c>
      <c r="JI29" s="88" t="str">
        <f>IFERROR(CJ29/FH29,"i.a.")</f>
        <v>i.a.</v>
      </c>
      <c r="JJ29" s="88" t="str">
        <f>IFERROR(CK29/FI29,"i.a.")</f>
        <v>i.a.</v>
      </c>
      <c r="JK29" s="87" t="e">
        <f>(JP29-JQ29)/ABS(JQ29)</f>
        <v>#VALUE!</v>
      </c>
      <c r="JL29" s="87">
        <f>(JQ29-JR29)/ABS(JR29)</f>
        <v>-2.6177669133793696E-2</v>
      </c>
      <c r="JM29" s="87">
        <f>(JR29-JS29)/ABS(JS29)</f>
        <v>0.10467105045922766</v>
      </c>
      <c r="JN29" s="87">
        <f>(JS29-JT29)/ABS(JT29)</f>
        <v>5.9061414401051358E-2</v>
      </c>
      <c r="JO29" s="87">
        <f>(JT29-JU29)/ABS(JU29)</f>
        <v>2.0317473308961297E-2</v>
      </c>
      <c r="JP29" s="85" t="str">
        <f>IFERROR(U29/EX29,"i.a")</f>
        <v>i.a</v>
      </c>
      <c r="JQ29" s="85">
        <f>IFERROR(V29/EY29,"i.a")</f>
        <v>1.7969285714285714</v>
      </c>
      <c r="JR29" s="85">
        <f>IFERROR(W29/EZ29,"i.a")</f>
        <v>1.845232456140351</v>
      </c>
      <c r="JS29" s="85">
        <f>IFERROR(X29/FA29,"i.a")</f>
        <v>1.6703908872901678</v>
      </c>
      <c r="JT29" s="85">
        <f>IFERROR(Y29/FB29,"i.a")</f>
        <v>1.577237037037037</v>
      </c>
      <c r="JU29" s="85">
        <f>IFERROR(Z29/FC29,"i.a")</f>
        <v>1.5458296836982968</v>
      </c>
      <c r="JV29" s="85" t="str">
        <f>IFERROR(AA29/FD29,"i.a")</f>
        <v>i.a</v>
      </c>
      <c r="JW29" s="85" t="str">
        <f>IFERROR(AB29/FE29,"i.a")</f>
        <v>i.a</v>
      </c>
      <c r="JX29" s="85" t="str">
        <f>IFERROR(AC29/FF29,"i.a")</f>
        <v>i.a</v>
      </c>
      <c r="JY29" s="85" t="str">
        <f>IFERROR(AD29/FG29,"i.a")</f>
        <v>i.a</v>
      </c>
      <c r="JZ29" s="85" t="str">
        <f>IFERROR(AE29/FH29,"i.a")</f>
        <v>i.a</v>
      </c>
      <c r="KA29" s="218" t="str">
        <f>IFERROR(AF29/FI29,"i.a")</f>
        <v>i.a</v>
      </c>
      <c r="KB29" s="7"/>
      <c r="KC29" s="7"/>
      <c r="KD29" s="22"/>
      <c r="KE29" s="22"/>
      <c r="KF29" s="22"/>
      <c r="KG29" s="22"/>
    </row>
    <row r="30" spans="1:293" s="11" customFormat="1" ht="16.350000000000001" customHeight="1" x14ac:dyDescent="0.25">
      <c r="A30" s="147" t="s">
        <v>432</v>
      </c>
      <c r="B30" s="167">
        <v>39585065</v>
      </c>
      <c r="C30" s="72" t="s">
        <v>59</v>
      </c>
      <c r="D30" s="72" t="s">
        <v>749</v>
      </c>
      <c r="E30" s="73">
        <v>642010</v>
      </c>
      <c r="F30" s="73"/>
      <c r="G30" s="72"/>
      <c r="H30" s="74">
        <v>45079</v>
      </c>
      <c r="I30" s="72"/>
      <c r="J30" s="72"/>
      <c r="K30" s="72"/>
      <c r="L30" s="72" t="s">
        <v>51</v>
      </c>
      <c r="M30" s="72" t="s">
        <v>51</v>
      </c>
      <c r="N30" s="168" t="e">
        <f>U30/V30-1</f>
        <v>#DIV/0!</v>
      </c>
      <c r="O30" s="168" t="e">
        <f>V30/W30-1</f>
        <v>#DIV/0!</v>
      </c>
      <c r="P30" s="168">
        <f>W30/X30-1</f>
        <v>-1</v>
      </c>
      <c r="Q30" s="168">
        <f>X30/Y30-1</f>
        <v>0.12057480015226507</v>
      </c>
      <c r="R30" s="168">
        <f>Y30/Z30-1</f>
        <v>-6.0171222707579908E-2</v>
      </c>
      <c r="S30" s="233">
        <f>U30-V30</f>
        <v>0</v>
      </c>
      <c r="T30" s="233">
        <f>V30-W30</f>
        <v>0</v>
      </c>
      <c r="U30" s="79"/>
      <c r="V30" s="79"/>
      <c r="W30" s="79"/>
      <c r="X30" s="79">
        <v>1177.5</v>
      </c>
      <c r="Y30" s="79">
        <v>1050.8</v>
      </c>
      <c r="Z30" s="79">
        <v>1118.076</v>
      </c>
      <c r="AA30" s="79">
        <v>1159.8019999999999</v>
      </c>
      <c r="AB30" s="79"/>
      <c r="AC30" s="79"/>
      <c r="AD30" s="79"/>
      <c r="AE30" s="79"/>
      <c r="AF30" s="79"/>
      <c r="AG30" s="86" t="e">
        <f>(AN30-AO30)/ABS(AO30)</f>
        <v>#DIV/0!</v>
      </c>
      <c r="AH30" s="86" t="e">
        <f>(AO30-AP30)/ABS(AP30)</f>
        <v>#DIV/0!</v>
      </c>
      <c r="AI30" s="86">
        <f>(AP30-AQ30)/ABS(AQ30)</f>
        <v>-1</v>
      </c>
      <c r="AJ30" s="86">
        <f>(AQ30-AR30)/ABS(AR30)</f>
        <v>0.13733079354786418</v>
      </c>
      <c r="AK30" s="86">
        <f>(AR30-AS30)/ABS(AS30)</f>
        <v>-7.086473332172262E-2</v>
      </c>
      <c r="AL30" s="233">
        <f>AO30-AP30</f>
        <v>0</v>
      </c>
      <c r="AM30" s="233">
        <f>AP30-AQ30</f>
        <v>-224.5</v>
      </c>
      <c r="AN30" s="148"/>
      <c r="AO30" s="148"/>
      <c r="AP30" s="148"/>
      <c r="AQ30" s="148">
        <v>224.5</v>
      </c>
      <c r="AR30" s="148">
        <v>197.392</v>
      </c>
      <c r="AS30" s="148">
        <v>212.447</v>
      </c>
      <c r="AT30" s="148">
        <v>197.654</v>
      </c>
      <c r="AU30" s="148"/>
      <c r="AV30" s="148"/>
      <c r="AW30" s="148"/>
      <c r="AX30" s="148"/>
      <c r="AY30" s="148"/>
      <c r="AZ30" s="86" t="e">
        <f>(BG30-BH30)/ABS(BH30)</f>
        <v>#DIV/0!</v>
      </c>
      <c r="BA30" s="86" t="e">
        <f>(BH30-BI30)/ABS(BI30)</f>
        <v>#DIV/0!</v>
      </c>
      <c r="BB30" s="86">
        <f>(BI30-BJ30)/ABS(BJ30)</f>
        <v>-1</v>
      </c>
      <c r="BC30" s="86">
        <f>(BJ30-BK30)/ABS(BK30)</f>
        <v>0.59565313598701852</v>
      </c>
      <c r="BD30" s="86">
        <f>(BK30-BL30)/ABS(BL30)</f>
        <v>-0.22827489374620519</v>
      </c>
      <c r="BE30" s="233">
        <f>BG30-BH30</f>
        <v>0</v>
      </c>
      <c r="BF30" s="233">
        <f>BH30-BI30</f>
        <v>0</v>
      </c>
      <c r="BG30" s="148"/>
      <c r="BH30" s="148"/>
      <c r="BI30" s="148"/>
      <c r="BJ30" s="148">
        <v>64.900000000000006</v>
      </c>
      <c r="BK30" s="148">
        <v>40.673000000000002</v>
      </c>
      <c r="BL30" s="148">
        <v>52.704000000000001</v>
      </c>
      <c r="BM30" s="148">
        <v>39.451999999999998</v>
      </c>
      <c r="BN30" s="148"/>
      <c r="BO30" s="148"/>
      <c r="BP30" s="148"/>
      <c r="BQ30" s="148"/>
      <c r="BR30" s="148"/>
      <c r="BS30" s="86" t="e">
        <f>(BZ30-CA30)/ABS(CA30)</f>
        <v>#DIV/0!</v>
      </c>
      <c r="BT30" s="86" t="e">
        <f>(CA30-CB30)/ABS(CB30)</f>
        <v>#DIV/0!</v>
      </c>
      <c r="BU30" s="86">
        <f>(CB30-CC30)/ABS(CC30)</f>
        <v>-1</v>
      </c>
      <c r="BV30" s="86">
        <f>(CC30-CD30)/ABS(CD30)</f>
        <v>1.4477664131480024</v>
      </c>
      <c r="BW30" s="86">
        <f>(CD30-CE30)/ABS(CE30)</f>
        <v>-0.28394366197183096</v>
      </c>
      <c r="BX30" s="233">
        <f>BZ30-CA30</f>
        <v>0</v>
      </c>
      <c r="BY30" s="233">
        <f>CA30-CB30</f>
        <v>0</v>
      </c>
      <c r="BZ30" s="148"/>
      <c r="CA30" s="148"/>
      <c r="CB30" s="148"/>
      <c r="CC30" s="148">
        <v>84</v>
      </c>
      <c r="CD30" s="148">
        <v>34.317</v>
      </c>
      <c r="CE30" s="148">
        <v>47.924999999999997</v>
      </c>
      <c r="CF30" s="148">
        <v>35.700000000000003</v>
      </c>
      <c r="CG30" s="148"/>
      <c r="CH30" s="148"/>
      <c r="CI30" s="148"/>
      <c r="CJ30" s="148"/>
      <c r="CK30" s="148"/>
      <c r="CL30" s="87" t="e">
        <f>(CS30-CT30)/ABS(CT30)</f>
        <v>#DIV/0!</v>
      </c>
      <c r="CM30" s="87" t="e">
        <f>(CT30-CU30)/ABS(CU30)</f>
        <v>#DIV/0!</v>
      </c>
      <c r="CN30" s="87">
        <f>(CU30-CV30)/ABS(CV30)</f>
        <v>-1</v>
      </c>
      <c r="CO30" s="87">
        <f>(CV30-CW30)/ABS(CW30)</f>
        <v>1.7137618220420765</v>
      </c>
      <c r="CP30" s="87">
        <f>(CW30-CX30)/ABS(CX30)</f>
        <v>-0.3088313767342582</v>
      </c>
      <c r="CQ30" s="233">
        <f>CS30-CT30</f>
        <v>0</v>
      </c>
      <c r="CR30" s="233">
        <f>CT30-CU30</f>
        <v>0</v>
      </c>
      <c r="CS30" s="149"/>
      <c r="CT30" s="149"/>
      <c r="CU30" s="149"/>
      <c r="CV30" s="149">
        <v>70.3</v>
      </c>
      <c r="CW30" s="149">
        <v>25.905000000000001</v>
      </c>
      <c r="CX30" s="149">
        <v>37.479999999999997</v>
      </c>
      <c r="CY30" s="149">
        <v>27.620999999999999</v>
      </c>
      <c r="CZ30" s="149"/>
      <c r="DA30" s="149"/>
      <c r="DB30" s="149"/>
      <c r="DC30" s="149"/>
      <c r="DD30" s="149"/>
      <c r="DE30" s="86" t="e">
        <f>(DL30-DM30)/ABS(DM30)</f>
        <v>#DIV/0!</v>
      </c>
      <c r="DF30" s="86" t="e">
        <f>(DM30-DN30)/ABS(DN30)</f>
        <v>#DIV/0!</v>
      </c>
      <c r="DG30" s="86">
        <f>(DN30-DO30)/ABS(DO30)</f>
        <v>-1</v>
      </c>
      <c r="DH30" s="86">
        <f>(DO30-DP30)/ABS(DP30)</f>
        <v>0.19759941600947789</v>
      </c>
      <c r="DI30" s="86">
        <f>(DP30-DQ30)/ABS(DQ30)</f>
        <v>7.4665063386372368E-2</v>
      </c>
      <c r="DJ30" s="233">
        <f>DL30-DM30</f>
        <v>0</v>
      </c>
      <c r="DK30" s="233">
        <f>DM30-DN30</f>
        <v>0</v>
      </c>
      <c r="DL30" s="149"/>
      <c r="DM30" s="149"/>
      <c r="DN30" s="149"/>
      <c r="DO30" s="149">
        <v>400.3</v>
      </c>
      <c r="DP30" s="149">
        <v>334.25200000000001</v>
      </c>
      <c r="DQ30" s="149">
        <v>311.029</v>
      </c>
      <c r="DR30" s="149">
        <v>276.60599999999999</v>
      </c>
      <c r="DS30" s="149"/>
      <c r="DT30" s="149"/>
      <c r="DU30" s="149"/>
      <c r="DV30" s="149"/>
      <c r="DW30" s="149"/>
      <c r="DX30" s="86" t="e">
        <f>EE30/EF30-1</f>
        <v>#DIV/0!</v>
      </c>
      <c r="DY30" s="86" t="e">
        <f>EF30/EG30-1</f>
        <v>#DIV/0!</v>
      </c>
      <c r="DZ30" s="86">
        <f>EG30/EH30-1</f>
        <v>-1</v>
      </c>
      <c r="EA30" s="86">
        <f>EH30/EI30-1</f>
        <v>0.35569664696588466</v>
      </c>
      <c r="EB30" s="86">
        <f>EI30/EJ30-1</f>
        <v>-6.5487903776674239E-3</v>
      </c>
      <c r="EC30" s="233">
        <f>EE30-EF30</f>
        <v>0</v>
      </c>
      <c r="ED30" s="233">
        <f>EF30-EG30</f>
        <v>0</v>
      </c>
      <c r="EE30" s="80"/>
      <c r="EF30" s="80"/>
      <c r="EG30" s="80"/>
      <c r="EH30" s="80">
        <v>926.7</v>
      </c>
      <c r="EI30" s="80">
        <v>683.56</v>
      </c>
      <c r="EJ30" s="80">
        <v>688.06600000000003</v>
      </c>
      <c r="EK30" s="80">
        <v>730.80499999999995</v>
      </c>
      <c r="EL30" s="80"/>
      <c r="EM30" s="80"/>
      <c r="EN30" s="80"/>
      <c r="EO30" s="80"/>
      <c r="EP30" s="80"/>
      <c r="EQ30" s="86" t="e">
        <f>EX30/EY30-1</f>
        <v>#DIV/0!</v>
      </c>
      <c r="ER30" s="86" t="e">
        <f>EY30/EZ30-1</f>
        <v>#DIV/0!</v>
      </c>
      <c r="ES30" s="86">
        <f>EZ30/FA30-1</f>
        <v>-1</v>
      </c>
      <c r="ET30" s="86">
        <f>FA30/FB30-1</f>
        <v>2.3224043715847076E-2</v>
      </c>
      <c r="EU30" s="86">
        <f>FB30/FC30-1</f>
        <v>-3.9370078740157521E-2</v>
      </c>
      <c r="EV30" s="233">
        <f>EX30-EY30</f>
        <v>0</v>
      </c>
      <c r="EW30" s="233">
        <f>EY30-EZ30</f>
        <v>0</v>
      </c>
      <c r="EX30" s="92"/>
      <c r="EY30" s="92"/>
      <c r="EZ30" s="92"/>
      <c r="FA30" s="92">
        <v>749</v>
      </c>
      <c r="FB30" s="92">
        <v>732</v>
      </c>
      <c r="FC30" s="92">
        <v>762</v>
      </c>
      <c r="FD30" s="92">
        <v>784</v>
      </c>
      <c r="FE30" s="92"/>
      <c r="FF30" s="92"/>
      <c r="FG30" s="92"/>
      <c r="FH30" s="92"/>
      <c r="FI30" s="92"/>
      <c r="FJ30" s="78"/>
      <c r="FK30" s="78" t="s">
        <v>387</v>
      </c>
      <c r="FL30" s="76">
        <v>9400</v>
      </c>
      <c r="FM30" s="123" t="s">
        <v>88</v>
      </c>
      <c r="FN30" s="123" t="s">
        <v>89</v>
      </c>
      <c r="FO30" s="175" t="e">
        <f>(FT30-FU30)/ABS(FU30)</f>
        <v>#VALUE!</v>
      </c>
      <c r="FP30" s="175" t="e">
        <f>(FU30-FV30)/ABS(FV30)</f>
        <v>#VALUE!</v>
      </c>
      <c r="FQ30" s="175">
        <f>(FV30-FW30)/ABS(FW30)</f>
        <v>-1</v>
      </c>
      <c r="FR30" s="175">
        <f>(FW30-FX30)/ABS(FX30)</f>
        <v>1.1502863770605158</v>
      </c>
      <c r="FS30" s="175">
        <f>(FX30-FY30)/ABS(FY30)</f>
        <v>-0.34791235725647712</v>
      </c>
      <c r="FT30" s="87" t="str">
        <f>IFERROR(BZ30/MAX(AVERAGE(DL30:DM30),0),"Negativ EK")</f>
        <v>Negativ EK</v>
      </c>
      <c r="FU30" s="87" t="str">
        <f>IFERROR(CA30/MAX(AVERAGE(DM30:DN30),0),"Negativ EK")</f>
        <v>Negativ EK</v>
      </c>
      <c r="FV30" s="87">
        <f>IFERROR(CB30/MAX(AVERAGE(DN30:DO30),0),"Negativ EK")</f>
        <v>0</v>
      </c>
      <c r="FW30" s="87">
        <f>IFERROR(CC30/MAX(AVERAGE(DO30:DP30),0),"Negativ EK")</f>
        <v>0.22871083326980254</v>
      </c>
      <c r="FX30" s="87">
        <f>IFERROR(CD30/MAX(AVERAGE(DP30:DQ30),0),"Negativ EK")</f>
        <v>0.1063629643519645</v>
      </c>
      <c r="FY30" s="87">
        <f>IFERROR(CE30/MAX(AVERAGE(DQ30:DR30),0),"Negativ EK")</f>
        <v>0.16311145524007248</v>
      </c>
      <c r="FZ30" s="87">
        <f>IFERROR(CF30/MAX(AVERAGE(DR30:DS30),0),"Negativ EK")</f>
        <v>0.12906444545671461</v>
      </c>
      <c r="GA30" s="87" t="str">
        <f>IFERROR(CG30/MAX(AVERAGE(DS30:DT30),0),"Negativ EK")</f>
        <v>Negativ EK</v>
      </c>
      <c r="GB30" s="87" t="str">
        <f>IFERROR(CH30/MAX(AVERAGE(DT30:DU30),0),"Negativ EK")</f>
        <v>Negativ EK</v>
      </c>
      <c r="GC30" s="87" t="str">
        <f>IFERROR(CI30/MAX(AVERAGE(DU30:DV30),0),"Negativ EK")</f>
        <v>Negativ EK</v>
      </c>
      <c r="GD30" s="87" t="str">
        <f>IFERROR(CJ30/MAX(AVERAGE(DV30:DW30),0),"Negativ EK")</f>
        <v>Negativ EK</v>
      </c>
      <c r="GE30" s="87" t="e">
        <f>(GJ30-GK30)/ABS(GK30)</f>
        <v>#VALUE!</v>
      </c>
      <c r="GF30" s="87" t="e">
        <f>(GK30-GL30)/ABS(GL30)</f>
        <v>#VALUE!</v>
      </c>
      <c r="GG30" s="87">
        <f>(GL30-GM30)/ABS(GM30)</f>
        <v>-1</v>
      </c>
      <c r="GH30" s="87">
        <f>(GM30-GN30)/ABS(GN30)</f>
        <v>0.3591838139811771</v>
      </c>
      <c r="GI30" s="87">
        <f>(GN30-GO30)/ABS(GO30)</f>
        <v>-0.20169319243333964</v>
      </c>
      <c r="GJ30" s="87" t="str">
        <f>IFERROR(BG30/AVERAGE(EE30:EF30),"i.a")</f>
        <v>i.a</v>
      </c>
      <c r="GK30" s="87" t="str">
        <f>IFERROR(BH30/AVERAGE(EF30:EG30),"i.a")</f>
        <v>i.a</v>
      </c>
      <c r="GL30" s="87">
        <f>IFERROR(BI30/AVERAGE(EG30:EH30),"i.a")</f>
        <v>0</v>
      </c>
      <c r="GM30" s="87">
        <f>IFERROR(BJ30/AVERAGE(EH30:EI30),"i.a")</f>
        <v>8.0608100555189854E-2</v>
      </c>
      <c r="GN30" s="87">
        <f>IFERROR(BK30/AVERAGE(EI30:EJ30),"i.a")</f>
        <v>5.9306254037179235E-2</v>
      </c>
      <c r="GO30" s="87">
        <f>IFERROR(BL30/AVERAGE(EJ30:EK30),"i.a")</f>
        <v>7.4290051738318708E-2</v>
      </c>
      <c r="GP30" s="87">
        <f>IFERROR(BM30/AVERAGE(EK30:EL30),"i.a")</f>
        <v>5.3984304978756302E-2</v>
      </c>
      <c r="GQ30" s="87" t="str">
        <f>IFERROR(BN30/AVERAGE(EL30:EM30),"i.a")</f>
        <v>i.a</v>
      </c>
      <c r="GR30" s="87" t="str">
        <f>IFERROR(BO30/AVERAGE(EM30:EN30),"i.a")</f>
        <v>i.a</v>
      </c>
      <c r="GS30" s="87" t="str">
        <f>IFERROR(BP30/AVERAGE(EN30:EO30),"i.a")</f>
        <v>i.a</v>
      </c>
      <c r="GT30" s="87" t="str">
        <f>IFERROR(BQ30/AVERAGE(EO30:EP30),"i.a")</f>
        <v>i.a</v>
      </c>
      <c r="GU30" s="217" t="e">
        <f>(GZ30-HA30)/ABS(HA30)</f>
        <v>#VALUE!</v>
      </c>
      <c r="GV30" s="87" t="e">
        <f>(HA30-HB30)/ABS(HB30)</f>
        <v>#VALUE!</v>
      </c>
      <c r="GW30" s="87" t="e">
        <f>(HB30-HC30)/ABS(HC30)</f>
        <v>#VALUE!</v>
      </c>
      <c r="GX30" s="87">
        <f>(HC30-HD30)/ABS(HD30)</f>
        <v>-0.11661696686366828</v>
      </c>
      <c r="GY30" s="87">
        <f>(HD30-HE30)/ABS(HE30)</f>
        <v>8.1749212218397496E-2</v>
      </c>
      <c r="GZ30" s="87" t="str">
        <f>IFERROR(DL30/EE30,"i.a.")</f>
        <v>i.a.</v>
      </c>
      <c r="HA30" s="87" t="str">
        <f>IFERROR(DM30/EF30,"i.a.")</f>
        <v>i.a.</v>
      </c>
      <c r="HB30" s="87" t="str">
        <f>IFERROR(DN30/EG30,"i.a.")</f>
        <v>i.a.</v>
      </c>
      <c r="HC30" s="87">
        <f>IFERROR(DO30/EH30,"i.a.")</f>
        <v>0.4319628790331283</v>
      </c>
      <c r="HD30" s="87">
        <f>IFERROR(DP30/EI30,"i.a.")</f>
        <v>0.48898706770437128</v>
      </c>
      <c r="HE30" s="87">
        <f>IFERROR(DQ30/EJ30,"i.a.")</f>
        <v>0.45203367118851967</v>
      </c>
      <c r="HF30" s="87">
        <f>IFERROR(DR30/EK30,"i.a.")</f>
        <v>0.37849494735257699</v>
      </c>
      <c r="HG30" s="87" t="str">
        <f>IFERROR(DS30/EL30,"i.a.")</f>
        <v>i.a.</v>
      </c>
      <c r="HH30" s="87" t="str">
        <f>IFERROR(DT30/EM30,"i.a.")</f>
        <v>i.a.</v>
      </c>
      <c r="HI30" s="87" t="str">
        <f>IFERROR(DU30/EN30,"i.a.")</f>
        <v>i.a.</v>
      </c>
      <c r="HJ30" s="87" t="str">
        <f>IFERROR(DV30/EO30,"i.a.")</f>
        <v>i.a.</v>
      </c>
      <c r="HK30" s="87" t="str">
        <f>IFERROR(DW30/EP30,"i.a.")</f>
        <v>i.a.</v>
      </c>
      <c r="HL30" s="217" t="e">
        <f>(HQ30-HR30)/ABS(HR30)</f>
        <v>#VALUE!</v>
      </c>
      <c r="HM30" s="87" t="e">
        <f>(HR30-HS30)/ABS(HS30)</f>
        <v>#VALUE!</v>
      </c>
      <c r="HN30" s="87" t="e">
        <f>(HS30-HT30)/ABS(HT30)</f>
        <v>#VALUE!</v>
      </c>
      <c r="HO30" s="87">
        <f>(HT30-HU30)/ABS(HU30)</f>
        <v>0.42395950343537919</v>
      </c>
      <c r="HP30" s="87">
        <f>(HU30-HV30)/ABS(HV30)</f>
        <v>-0.17886627341090794</v>
      </c>
      <c r="HQ30" s="87" t="str">
        <f>IFERROR(BG30/U30,"i.a")</f>
        <v>i.a</v>
      </c>
      <c r="HR30" s="87" t="str">
        <f>IFERROR(BH30/V30,"i.a")</f>
        <v>i.a</v>
      </c>
      <c r="HS30" s="87" t="str">
        <f>IFERROR(BI30/W30,"i.a")</f>
        <v>i.a</v>
      </c>
      <c r="HT30" s="87">
        <f>IFERROR(BJ30/X30,"i.a")</f>
        <v>5.5116772823779199E-2</v>
      </c>
      <c r="HU30" s="87">
        <f>IFERROR(BK30/Y30,"i.a")</f>
        <v>3.8706699657403885E-2</v>
      </c>
      <c r="HV30" s="87">
        <f>IFERROR(BL30/Z30,"i.a")</f>
        <v>4.7138119412276087E-2</v>
      </c>
      <c r="HW30" s="87">
        <f>IFERROR(BM30/AA30,"i.a")</f>
        <v>3.4016151032676266E-2</v>
      </c>
      <c r="HX30" s="87" t="str">
        <f>IFERROR(BN30/AB30,"i.a")</f>
        <v>i.a</v>
      </c>
      <c r="HY30" s="87" t="str">
        <f>IFERROR(BO30/AC30,"i.a")</f>
        <v>i.a</v>
      </c>
      <c r="HZ30" s="87" t="str">
        <f>IFERROR(BP30/AD30,"i.a")</f>
        <v>i.a</v>
      </c>
      <c r="IA30" s="87" t="str">
        <f>IFERROR(BQ30/AE30,"i.a")</f>
        <v>i.a</v>
      </c>
      <c r="IB30" s="87" t="str">
        <f>IFERROR(BR30/AF30,"i.a")</f>
        <v>i.a</v>
      </c>
      <c r="IC30" s="87" t="e">
        <f>(IH30-II30)/ABS(II30)</f>
        <v>#VALUE!</v>
      </c>
      <c r="ID30" s="87" t="e">
        <f>(II30-IJ30)/ABS(IJ30)</f>
        <v>#VALUE!</v>
      </c>
      <c r="IE30" s="87" t="e">
        <f>(IJ30-IK30)/ABS(IK30)</f>
        <v>#VALUE!</v>
      </c>
      <c r="IF30" s="87">
        <f>(IK30-IL30)/ABS(IL30)</f>
        <v>1.1843846683107606</v>
      </c>
      <c r="IG30" s="87">
        <f>(IL30-IM30)/ABS(IM30)</f>
        <v>-0.23809915664523867</v>
      </c>
      <c r="IH30" s="87" t="str">
        <f>IFERROR(BZ30/U30,"i.a")</f>
        <v>i.a</v>
      </c>
      <c r="II30" s="87" t="str">
        <f>IFERROR(CA30/V30,"i.a")</f>
        <v>i.a</v>
      </c>
      <c r="IJ30" s="87" t="str">
        <f>IFERROR(CB30/W30,"i.a")</f>
        <v>i.a</v>
      </c>
      <c r="IK30" s="87">
        <f>IFERROR(CC30/X30,"i.a")</f>
        <v>7.1337579617834393E-2</v>
      </c>
      <c r="IL30" s="87">
        <f>IFERROR(CD30/Y30,"i.a")</f>
        <v>3.2657974876284739E-2</v>
      </c>
      <c r="IM30" s="87">
        <f>IFERROR(CE30/Z30,"i.a")</f>
        <v>4.2863812477863757E-2</v>
      </c>
      <c r="IN30" s="87">
        <f>IFERROR(CF30/AA30,"i.a")</f>
        <v>3.0781116087056245E-2</v>
      </c>
      <c r="IO30" s="87" t="str">
        <f>IFERROR(CG30/AB30,"i.a")</f>
        <v>i.a</v>
      </c>
      <c r="IP30" s="87" t="str">
        <f>IFERROR(CH30/AC30,"i.a")</f>
        <v>i.a</v>
      </c>
      <c r="IQ30" s="87" t="str">
        <f>IFERROR(CI30/AD30,"i.a")</f>
        <v>i.a</v>
      </c>
      <c r="IR30" s="87" t="str">
        <f>IFERROR(CJ30/AE30,"i.a")</f>
        <v>i.a</v>
      </c>
      <c r="IS30" s="87" t="str">
        <f>IFERROR(CK30/AF30,"i.a")</f>
        <v>i.a</v>
      </c>
      <c r="IT30" s="87" t="e">
        <f>(IY30-IZ30)/ABS(IZ30)</f>
        <v>#VALUE!</v>
      </c>
      <c r="IU30" s="87" t="e">
        <f>(IZ30-JA30)/ABS(JA30)</f>
        <v>#VALUE!</v>
      </c>
      <c r="IV30" s="87" t="e">
        <f>(JA30-JB30)/ABS(JB30)</f>
        <v>#VALUE!</v>
      </c>
      <c r="IW30" s="87">
        <f>(JB30-JC30)/ABS(JC30)</f>
        <v>1.3922096320752171</v>
      </c>
      <c r="IX30" s="87">
        <f>(JC30-JD30)/ABS(JD30)</f>
        <v>-0.25459709074116821</v>
      </c>
      <c r="IY30" s="88" t="str">
        <f>IFERROR(BZ30/EX30,"i.a.")</f>
        <v>i.a.</v>
      </c>
      <c r="IZ30" s="88" t="str">
        <f>IFERROR(CA30/EY30,"i.a.")</f>
        <v>i.a.</v>
      </c>
      <c r="JA30" s="88" t="str">
        <f>IFERROR(CB30/EZ30,"i.a.")</f>
        <v>i.a.</v>
      </c>
      <c r="JB30" s="88">
        <f>IFERROR(CC30/FA30,"i.a.")</f>
        <v>0.11214953271028037</v>
      </c>
      <c r="JC30" s="88">
        <f>IFERROR(CD30/FB30,"i.a.")</f>
        <v>4.688114754098361E-2</v>
      </c>
      <c r="JD30" s="88">
        <f>IFERROR(CE30/FC30,"i.a.")</f>
        <v>6.2893700787401571E-2</v>
      </c>
      <c r="JE30" s="88">
        <f>IFERROR(CF30/FD30,"i.a.")</f>
        <v>4.553571428571429E-2</v>
      </c>
      <c r="JF30" s="88" t="str">
        <f>IFERROR(CG30/FE30,"i.a.")</f>
        <v>i.a.</v>
      </c>
      <c r="JG30" s="88" t="str">
        <f>IFERROR(CH30/FF30,"i.a.")</f>
        <v>i.a.</v>
      </c>
      <c r="JH30" s="88" t="str">
        <f>IFERROR(CI30/FG30,"i.a.")</f>
        <v>i.a.</v>
      </c>
      <c r="JI30" s="88" t="str">
        <f>IFERROR(CJ30/FH30,"i.a.")</f>
        <v>i.a.</v>
      </c>
      <c r="JJ30" s="88" t="str">
        <f>IFERROR(CK30/FI30,"i.a.")</f>
        <v>i.a.</v>
      </c>
      <c r="JK30" s="87" t="e">
        <f>(JP30-JQ30)/ABS(JQ30)</f>
        <v>#VALUE!</v>
      </c>
      <c r="JL30" s="87" t="e">
        <f>(JQ30-JR30)/ABS(JR30)</f>
        <v>#VALUE!</v>
      </c>
      <c r="JM30" s="87" t="e">
        <f>(JR30-JS30)/ABS(JS30)</f>
        <v>#VALUE!</v>
      </c>
      <c r="JN30" s="87">
        <f>(JS30-JT30)/ABS(JT30)</f>
        <v>9.5141193206218985E-2</v>
      </c>
      <c r="JO30" s="87">
        <f>(JT30-JU30)/ABS(JU30)</f>
        <v>-2.1653649867726606E-2</v>
      </c>
      <c r="JP30" s="85" t="str">
        <f>IFERROR(U30/EX30,"i.a")</f>
        <v>i.a</v>
      </c>
      <c r="JQ30" s="85" t="str">
        <f>IFERROR(V30/EY30,"i.a")</f>
        <v>i.a</v>
      </c>
      <c r="JR30" s="85" t="str">
        <f>IFERROR(W30/EZ30,"i.a")</f>
        <v>i.a</v>
      </c>
      <c r="JS30" s="85">
        <f>IFERROR(X30/FA30,"i.a")</f>
        <v>1.5720961281708945</v>
      </c>
      <c r="JT30" s="85">
        <f>IFERROR(Y30/FB30,"i.a")</f>
        <v>1.4355191256830599</v>
      </c>
      <c r="JU30" s="85">
        <f>IFERROR(Z30/FC30,"i.a")</f>
        <v>1.4672913385826771</v>
      </c>
      <c r="JV30" s="85">
        <f>IFERROR(AA30/FD30,"i.a")</f>
        <v>1.4793392857142855</v>
      </c>
      <c r="JW30" s="85" t="str">
        <f>IFERROR(AB30/FE30,"i.a")</f>
        <v>i.a</v>
      </c>
      <c r="JX30" s="85" t="str">
        <f>IFERROR(AC30/FF30,"i.a")</f>
        <v>i.a</v>
      </c>
      <c r="JY30" s="85" t="str">
        <f>IFERROR(AD30/FG30,"i.a")</f>
        <v>i.a</v>
      </c>
      <c r="JZ30" s="85" t="str">
        <f>IFERROR(AE30/FH30,"i.a")</f>
        <v>i.a</v>
      </c>
      <c r="KA30" s="218" t="str">
        <f>IFERROR(AF30/FI30,"i.a")</f>
        <v>i.a</v>
      </c>
      <c r="KB30" s="7"/>
      <c r="KC30" s="7"/>
      <c r="KD30" s="22"/>
      <c r="KE30" s="22"/>
      <c r="KF30" s="22"/>
      <c r="KG30" s="22"/>
    </row>
    <row r="31" spans="1:293" s="11" customFormat="1" ht="16.350000000000001" customHeight="1" x14ac:dyDescent="0.25">
      <c r="A31" s="104" t="s">
        <v>529</v>
      </c>
      <c r="B31" s="167">
        <v>21789003</v>
      </c>
      <c r="C31" s="72" t="s">
        <v>59</v>
      </c>
      <c r="D31" s="72" t="s">
        <v>749</v>
      </c>
      <c r="E31" s="73">
        <v>494100</v>
      </c>
      <c r="F31" s="73"/>
      <c r="G31" s="72"/>
      <c r="H31" s="74">
        <v>45299</v>
      </c>
      <c r="I31" s="72"/>
      <c r="J31" s="72" t="s">
        <v>76</v>
      </c>
      <c r="K31" s="72" t="s">
        <v>76</v>
      </c>
      <c r="L31" s="72" t="s">
        <v>76</v>
      </c>
      <c r="M31" s="72" t="s">
        <v>76</v>
      </c>
      <c r="N31" s="168" t="e">
        <f>U31/V31-1</f>
        <v>#DIV/0!</v>
      </c>
      <c r="O31" s="168" t="e">
        <f>V31/W31-1</f>
        <v>#DIV/0!</v>
      </c>
      <c r="P31" s="168" t="e">
        <f>W31/X31-1</f>
        <v>#DIV/0!</v>
      </c>
      <c r="Q31" s="168" t="e">
        <f>X31/Y31-1</f>
        <v>#DIV/0!</v>
      </c>
      <c r="R31" s="168" t="e">
        <f>Y31/Z31-1</f>
        <v>#DIV/0!</v>
      </c>
      <c r="S31" s="233">
        <f>U31-V31</f>
        <v>0</v>
      </c>
      <c r="T31" s="233">
        <f>V31-W31</f>
        <v>0</v>
      </c>
      <c r="U31" s="79"/>
      <c r="V31" s="79"/>
      <c r="W31" s="79"/>
      <c r="X31" s="79"/>
      <c r="Y31" s="79"/>
      <c r="Z31" s="79"/>
      <c r="AA31" s="79"/>
      <c r="AB31" s="79"/>
      <c r="AC31" s="79"/>
      <c r="AD31" s="79"/>
      <c r="AE31" s="79"/>
      <c r="AF31" s="79"/>
      <c r="AG31" s="86">
        <f>(AN31-AO31)/ABS(AO31)</f>
        <v>-1</v>
      </c>
      <c r="AH31" s="86">
        <f>(AO31-AP31)/ABS(AP31)</f>
        <v>1.8731399894963995E-2</v>
      </c>
      <c r="AI31" s="86">
        <f>(AP31-AQ31)/ABS(AQ31)</f>
        <v>-4.8842759615918246E-2</v>
      </c>
      <c r="AJ31" s="86">
        <f>(AQ31-AR31)/ABS(AR31)</f>
        <v>5.1473592063028761E-2</v>
      </c>
      <c r="AK31" s="86">
        <f>(AR31-AS31)/ABS(AS31)</f>
        <v>2.5863617314255054E-2</v>
      </c>
      <c r="AL31" s="233">
        <f>AO31-AP31</f>
        <v>0.32099999999999795</v>
      </c>
      <c r="AM31" s="233">
        <f>AP31-AQ31</f>
        <v>-0.87999999999999901</v>
      </c>
      <c r="AN31" s="148"/>
      <c r="AO31" s="148">
        <v>17.457999999999998</v>
      </c>
      <c r="AP31" s="148">
        <v>17.137</v>
      </c>
      <c r="AQ31" s="148">
        <v>18.016999999999999</v>
      </c>
      <c r="AR31" s="148">
        <v>17.135000000000002</v>
      </c>
      <c r="AS31" s="148">
        <v>16.702999999999999</v>
      </c>
      <c r="AT31" s="148">
        <v>14.997999999999999</v>
      </c>
      <c r="AU31" s="148">
        <v>13.871</v>
      </c>
      <c r="AV31" s="148">
        <v>12.122</v>
      </c>
      <c r="AW31" s="148">
        <v>11.39</v>
      </c>
      <c r="AX31" s="148">
        <v>7.5350000000000001</v>
      </c>
      <c r="AY31" s="148">
        <v>8.39</v>
      </c>
      <c r="AZ31" s="86">
        <f>(BG31-BH31)/ABS(BH31)</f>
        <v>-1</v>
      </c>
      <c r="BA31" s="86">
        <f>(BH31-BI31)/ABS(BI31)</f>
        <v>1.123756906077348</v>
      </c>
      <c r="BB31" s="86">
        <f>(BI31-BJ31)/ABS(BJ31)</f>
        <v>-0.51759061833688691</v>
      </c>
      <c r="BC31" s="86">
        <f>(BJ31-BK31)/ABS(BK31)</f>
        <v>0.77651515151515138</v>
      </c>
      <c r="BD31" s="86">
        <f>(BK31-BL31)/ABS(BL31)</f>
        <v>-0.31606217616580312</v>
      </c>
      <c r="BE31" s="233">
        <f>BG31-BH31</f>
        <v>-1.9219999999999999</v>
      </c>
      <c r="BF31" s="233">
        <f>BH31-BI31</f>
        <v>1.0169999999999999</v>
      </c>
      <c r="BG31" s="148"/>
      <c r="BH31" s="148">
        <v>1.9219999999999999</v>
      </c>
      <c r="BI31" s="148">
        <v>0.90500000000000003</v>
      </c>
      <c r="BJ31" s="148">
        <v>1.8759999999999999</v>
      </c>
      <c r="BK31" s="148">
        <v>1.056</v>
      </c>
      <c r="BL31" s="148">
        <v>1.544</v>
      </c>
      <c r="BM31" s="148">
        <v>1.633</v>
      </c>
      <c r="BN31" s="148">
        <v>1.514</v>
      </c>
      <c r="BO31" s="148">
        <v>0.749</v>
      </c>
      <c r="BP31" s="148">
        <v>1.054</v>
      </c>
      <c r="BQ31" s="148">
        <v>0.91</v>
      </c>
      <c r="BR31" s="148">
        <v>-0.184</v>
      </c>
      <c r="BS31" s="86">
        <f>(BZ31-CA31)/ABS(CA31)</f>
        <v>-1</v>
      </c>
      <c r="BT31" s="86">
        <f>(CA31-CB31)/ABS(CB31)</f>
        <v>0.25606207565470418</v>
      </c>
      <c r="BU31" s="86">
        <f>(CB31-CC31)/ABS(CC31)</f>
        <v>-0.48346693386773554</v>
      </c>
      <c r="BV31" s="86">
        <f>(CC31-CD31)/ABS(CD31)</f>
        <v>1.0450819672131149</v>
      </c>
      <c r="BW31" s="86">
        <f>(CD31-CE31)/ABS(CE31)</f>
        <v>-0.38577721837633733</v>
      </c>
      <c r="BX31" s="233">
        <f>BZ31-CA31</f>
        <v>-1.2949999999999999</v>
      </c>
      <c r="BY31" s="233">
        <f>CA31-CB31</f>
        <v>0.26400000000000001</v>
      </c>
      <c r="BZ31" s="148"/>
      <c r="CA31" s="148">
        <v>1.2949999999999999</v>
      </c>
      <c r="CB31" s="148">
        <v>1.0309999999999999</v>
      </c>
      <c r="CC31" s="148">
        <v>1.996</v>
      </c>
      <c r="CD31" s="148">
        <v>0.97599999999999998</v>
      </c>
      <c r="CE31" s="148">
        <v>1.589</v>
      </c>
      <c r="CF31" s="148">
        <v>1.4179999999999999</v>
      </c>
      <c r="CG31" s="148">
        <v>1.4119999999999999</v>
      </c>
      <c r="CH31" s="148">
        <v>0.58199999999999996</v>
      </c>
      <c r="CI31" s="148">
        <v>0.878</v>
      </c>
      <c r="CJ31" s="148">
        <v>0.85299999999999998</v>
      </c>
      <c r="CK31" s="148">
        <v>-0.28000000000000003</v>
      </c>
      <c r="CL31" s="87">
        <f>(CS31-CT31)/ABS(CT31)</f>
        <v>-1</v>
      </c>
      <c r="CM31" s="87">
        <f>(CT31-CU31)/ABS(CU31)</f>
        <v>0.26315789473684204</v>
      </c>
      <c r="CN31" s="87">
        <f>(CU31-CV31)/ABS(CV31)</f>
        <v>-0.48648648648648646</v>
      </c>
      <c r="CO31" s="87">
        <f>(CV31-CW31)/ABS(CW31)</f>
        <v>1.0420499342969778</v>
      </c>
      <c r="CP31" s="87">
        <f>(CW31-CX31)/ABS(CX31)</f>
        <v>-0.38130081300813007</v>
      </c>
      <c r="CQ31" s="233">
        <f>CS31-CT31</f>
        <v>-1.008</v>
      </c>
      <c r="CR31" s="233">
        <f>CT31-CU31</f>
        <v>0.20999999999999996</v>
      </c>
      <c r="CS31" s="149"/>
      <c r="CT31" s="149">
        <v>1.008</v>
      </c>
      <c r="CU31" s="149">
        <v>0.79800000000000004</v>
      </c>
      <c r="CV31" s="149">
        <v>1.554</v>
      </c>
      <c r="CW31" s="149">
        <v>0.76100000000000001</v>
      </c>
      <c r="CX31" s="149">
        <v>1.23</v>
      </c>
      <c r="CY31" s="149">
        <v>1.1040000000000001</v>
      </c>
      <c r="CZ31" s="149">
        <v>1.103</v>
      </c>
      <c r="DA31" s="149">
        <v>0.47199999999999998</v>
      </c>
      <c r="DB31" s="149">
        <v>0.69899999999999995</v>
      </c>
      <c r="DC31" s="149">
        <v>0.58799999999999997</v>
      </c>
      <c r="DD31" s="149">
        <v>-0.20699999999999999</v>
      </c>
      <c r="DE31" s="86">
        <f>(DL31-DM31)/ABS(DM31)</f>
        <v>-1</v>
      </c>
      <c r="DF31" s="86">
        <f>(DM31-DN31)/ABS(DN31)</f>
        <v>6.8353067814854673E-2</v>
      </c>
      <c r="DG31" s="86">
        <f>(DN31-DO31)/ABS(DO31)</f>
        <v>4.1917846628347175E-2</v>
      </c>
      <c r="DH31" s="86">
        <f>(DO31-DP31)/ABS(DP31)</f>
        <v>0.17338378022701106</v>
      </c>
      <c r="DI31" s="86">
        <f>(DP31-DQ31)/ABS(DQ31)</f>
        <v>4.4860776899278129E-2</v>
      </c>
      <c r="DJ31" s="233">
        <f>DL31-DM31</f>
        <v>-7.94</v>
      </c>
      <c r="DK31" s="233">
        <f>DM31-DN31</f>
        <v>0.50800000000000001</v>
      </c>
      <c r="DL31" s="149"/>
      <c r="DM31" s="149">
        <v>7.94</v>
      </c>
      <c r="DN31" s="149">
        <v>7.4320000000000004</v>
      </c>
      <c r="DO31" s="149">
        <v>7.133</v>
      </c>
      <c r="DP31" s="149">
        <v>6.0789999999999997</v>
      </c>
      <c r="DQ31" s="149">
        <v>5.8179999999999996</v>
      </c>
      <c r="DR31" s="149">
        <v>5.0880000000000001</v>
      </c>
      <c r="DS31" s="149">
        <v>4.484</v>
      </c>
      <c r="DT31" s="149">
        <v>3.3809999999999998</v>
      </c>
      <c r="DU31" s="149">
        <v>2.9089999999999998</v>
      </c>
      <c r="DV31" s="149">
        <v>2.31</v>
      </c>
      <c r="DW31" s="149">
        <v>1.821</v>
      </c>
      <c r="DX31" s="86">
        <f>EE31/EF31-1</f>
        <v>-1</v>
      </c>
      <c r="DY31" s="86">
        <f>EF31/EG31-1</f>
        <v>0.17327405857740574</v>
      </c>
      <c r="DZ31" s="86">
        <f>EG31/EH31-1</f>
        <v>-7.0084139876465112E-2</v>
      </c>
      <c r="EA31" s="86">
        <f>EH31/EI31-1</f>
        <v>-8.4872450209769745E-3</v>
      </c>
      <c r="EB31" s="86">
        <f>EI31/EJ31-1</f>
        <v>0.19349640287769776</v>
      </c>
      <c r="EC31" s="233">
        <f>EE31-EF31</f>
        <v>-22.433</v>
      </c>
      <c r="ED31" s="233">
        <f>EF31-EG31</f>
        <v>3.3129999999999988</v>
      </c>
      <c r="EE31" s="80"/>
      <c r="EF31" s="80">
        <v>22.433</v>
      </c>
      <c r="EG31" s="80">
        <v>19.12</v>
      </c>
      <c r="EH31" s="80">
        <v>20.561</v>
      </c>
      <c r="EI31" s="80">
        <v>20.736999999999998</v>
      </c>
      <c r="EJ31" s="80">
        <v>17.375</v>
      </c>
      <c r="EK31" s="80">
        <v>15.58</v>
      </c>
      <c r="EL31" s="80">
        <v>13.46</v>
      </c>
      <c r="EM31" s="80">
        <v>12.692</v>
      </c>
      <c r="EN31" s="80">
        <v>13.117000000000001</v>
      </c>
      <c r="EO31" s="80">
        <v>9.7070000000000007</v>
      </c>
      <c r="EP31" s="80">
        <v>9.1649999999999991</v>
      </c>
      <c r="EQ31" s="86">
        <f>EX31/EY31-1</f>
        <v>-1</v>
      </c>
      <c r="ER31" s="86">
        <f>EY31/EZ31-1</f>
        <v>-9.9999999999999978E-2</v>
      </c>
      <c r="ES31" s="86">
        <f>EZ31/FA31-1</f>
        <v>-3.2258064516129004E-2</v>
      </c>
      <c r="ET31" s="86">
        <f>FA31/FB31-1</f>
        <v>-6.0606060606060552E-2</v>
      </c>
      <c r="EU31" s="86">
        <f>FB31/FC31-1</f>
        <v>6.4516129032258007E-2</v>
      </c>
      <c r="EV31" s="233">
        <f>EX31-EY31</f>
        <v>-27</v>
      </c>
      <c r="EW31" s="233">
        <f>EY31-EZ31</f>
        <v>-3</v>
      </c>
      <c r="EX31" s="92"/>
      <c r="EY31" s="92">
        <v>27</v>
      </c>
      <c r="EZ31" s="92">
        <v>30</v>
      </c>
      <c r="FA31" s="92">
        <v>31</v>
      </c>
      <c r="FB31" s="92">
        <v>33</v>
      </c>
      <c r="FC31" s="92">
        <v>31</v>
      </c>
      <c r="FD31" s="92">
        <v>29</v>
      </c>
      <c r="FE31" s="92">
        <v>26</v>
      </c>
      <c r="FF31" s="92">
        <v>27</v>
      </c>
      <c r="FG31" s="92"/>
      <c r="FH31" s="92"/>
      <c r="FI31" s="92"/>
      <c r="FJ31" s="78"/>
      <c r="FK31" s="78" t="s">
        <v>403</v>
      </c>
      <c r="FL31" s="76">
        <v>9800</v>
      </c>
      <c r="FM31" s="123" t="s">
        <v>460</v>
      </c>
      <c r="FN31" s="123" t="s">
        <v>89</v>
      </c>
      <c r="FO31" s="175">
        <f>(FT31-FU31)/ABS(FU31)</f>
        <v>-1</v>
      </c>
      <c r="FP31" s="175">
        <f>(FU31-FV31)/ABS(FV31)</f>
        <v>0.19012126801397139</v>
      </c>
      <c r="FQ31" s="175">
        <f>(FV31-FW31)/ABS(FW31)</f>
        <v>-0.53144971714799327</v>
      </c>
      <c r="FR31" s="175">
        <f>(FW31-FX31)/ABS(FX31)</f>
        <v>0.84153346684335617</v>
      </c>
      <c r="FS31" s="175">
        <f>(FX31-FY31)/ABS(FY31)</f>
        <v>-0.43694093835524367</v>
      </c>
      <c r="FT31" s="87">
        <f>IFERROR(BZ31/MAX(AVERAGE(DL31:DM31),0),"Negativ EK")</f>
        <v>0</v>
      </c>
      <c r="FU31" s="87">
        <f>IFERROR(CA31/MAX(AVERAGE(DM31:DN31),0),"Negativ EK")</f>
        <v>0.16848816029143898</v>
      </c>
      <c r="FV31" s="87">
        <f>IFERROR(CB31/MAX(AVERAGE(DN31:DO31),0),"Negativ EK")</f>
        <v>0.14157226227257122</v>
      </c>
      <c r="FW31" s="87">
        <f>IFERROR(CC31/MAX(AVERAGE(DO31:DP31),0),"Negativ EK")</f>
        <v>0.30214956100514684</v>
      </c>
      <c r="FX31" s="87">
        <f>IFERROR(CD31/MAX(AVERAGE(DP31:DQ31),0),"Negativ EK")</f>
        <v>0.164074976884929</v>
      </c>
      <c r="FY31" s="87">
        <f>IFERROR(CE31/MAX(AVERAGE(DQ31:DR31),0),"Negativ EK")</f>
        <v>0.29139922978177152</v>
      </c>
      <c r="FZ31" s="87">
        <f>IFERROR(CF31/MAX(AVERAGE(DR31:DS31),0),"Negativ EK")</f>
        <v>0.29628081905557879</v>
      </c>
      <c r="GA31" s="87">
        <f>IFERROR(CG31/MAX(AVERAGE(DS31:DT31),0),"Negativ EK")</f>
        <v>0.35905912269548629</v>
      </c>
      <c r="GB31" s="87">
        <f>IFERROR(CH31/MAX(AVERAGE(DT31:DU31),0),"Negativ EK")</f>
        <v>0.18505564387917331</v>
      </c>
      <c r="GC31" s="87">
        <f>IFERROR(CI31/MAX(AVERAGE(DU31:DV31),0),"Negativ EK")</f>
        <v>0.33646292393178773</v>
      </c>
      <c r="GD31" s="87">
        <f>IFERROR(CJ31/MAX(AVERAGE(DV31:DW31),0),"Negativ EK")</f>
        <v>0.41297506656983779</v>
      </c>
      <c r="GE31" s="87">
        <f>(GJ31-GK31)/ABS(GK31)</f>
        <v>-1</v>
      </c>
      <c r="GF31" s="87">
        <f>(GK31-GL31)/ABS(GL31)</f>
        <v>1.0280797485152757</v>
      </c>
      <c r="GG31" s="87">
        <f>(GL31-GM31)/ABS(GM31)</f>
        <v>-0.49793244515200613</v>
      </c>
      <c r="GH31" s="87">
        <f>(GM31-GN31)/ABS(GN31)</f>
        <v>0.63946306006454146</v>
      </c>
      <c r="GI31" s="87">
        <f>(GN31-GO31)/ABS(GO31)</f>
        <v>-0.40860697458921186</v>
      </c>
      <c r="GJ31" s="87">
        <f>IFERROR(BG31/AVERAGE(EE31:EF31),"i.a")</f>
        <v>0</v>
      </c>
      <c r="GK31" s="87">
        <f>IFERROR(BH31/AVERAGE(EF31:EG31),"i.a")</f>
        <v>9.2508362813755934E-2</v>
      </c>
      <c r="GL31" s="87">
        <f>IFERROR(BI31/AVERAGE(EG31:EH31),"i.a")</f>
        <v>4.5613769814268797E-2</v>
      </c>
      <c r="GM31" s="87">
        <f>IFERROR(BJ31/AVERAGE(EH31:EI31),"i.a")</f>
        <v>9.0851857232795763E-2</v>
      </c>
      <c r="GN31" s="87">
        <f>IFERROR(BK31/AVERAGE(EI31:EJ31),"i.a")</f>
        <v>5.5415617128463483E-2</v>
      </c>
      <c r="GO31" s="87">
        <f>IFERROR(BL31/AVERAGE(EJ31:EK31),"i.a")</f>
        <v>9.3703535123653481E-2</v>
      </c>
      <c r="GP31" s="87">
        <f>IFERROR(BM31/AVERAGE(EK31:EL31),"i.a")</f>
        <v>0.11246556473829201</v>
      </c>
      <c r="GQ31" s="87">
        <f>IFERROR(BN31/AVERAGE(EL31:EM31),"i.a")</f>
        <v>0.11578464362190272</v>
      </c>
      <c r="GR31" s="87">
        <f>IFERROR(BO31/AVERAGE(EM31:EN31),"i.a")</f>
        <v>5.8041768375372928E-2</v>
      </c>
      <c r="GS31" s="87">
        <f>IFERROR(BP31/AVERAGE(EN31:EO31),"i.a")</f>
        <v>9.2358920434630218E-2</v>
      </c>
      <c r="GT31" s="87">
        <f>IFERROR(BQ31/AVERAGE(EO31:EP31),"i.a")</f>
        <v>9.6439169139465875E-2</v>
      </c>
      <c r="GU31" s="217" t="e">
        <f>(GZ31-HA31)/ABS(HA31)</f>
        <v>#VALUE!</v>
      </c>
      <c r="GV31" s="87">
        <f>(HA31-HB31)/ABS(HB31)</f>
        <v>-8.9425816581820375E-2</v>
      </c>
      <c r="GW31" s="87">
        <f>(HB31-HC31)/ABS(HC31)</f>
        <v>0.12044314040405042</v>
      </c>
      <c r="GX31" s="87">
        <f>(HC31-HD31)/ABS(HD31)</f>
        <v>0.18342782211796746</v>
      </c>
      <c r="GY31" s="87">
        <f>(HD31-HE31)/ABS(HE31)</f>
        <v>-0.12453797566547911</v>
      </c>
      <c r="GZ31" s="87" t="str">
        <f>IFERROR(DL31/EE31,"i.a.")</f>
        <v>i.a.</v>
      </c>
      <c r="HA31" s="87">
        <f>IFERROR(DM31/EF31,"i.a.")</f>
        <v>0.35394285204832171</v>
      </c>
      <c r="HB31" s="87">
        <f>IFERROR(DN31/EG31,"i.a.")</f>
        <v>0.3887029288702929</v>
      </c>
      <c r="HC31" s="87">
        <f>IFERROR(DO31/EH31,"i.a.")</f>
        <v>0.34691892417683967</v>
      </c>
      <c r="HD31" s="87">
        <f>IFERROR(DP31/EI31,"i.a.")</f>
        <v>0.29314751410522255</v>
      </c>
      <c r="HE31" s="87">
        <f>IFERROR(DQ31/EJ31,"i.a.")</f>
        <v>0.33484892086330931</v>
      </c>
      <c r="HF31" s="87">
        <f>IFERROR(DR31/EK31,"i.a.")</f>
        <v>0.32657252888318355</v>
      </c>
      <c r="HG31" s="87">
        <f>IFERROR(DS31/EL31,"i.a.")</f>
        <v>0.33313521545319463</v>
      </c>
      <c r="HH31" s="87">
        <f>IFERROR(DT31/EM31,"i.a.")</f>
        <v>0.26638827607942006</v>
      </c>
      <c r="HI31" s="87">
        <f>IFERROR(DU31/EN31,"i.a.")</f>
        <v>0.22177327132728517</v>
      </c>
      <c r="HJ31" s="87">
        <f>IFERROR(DV31/EO31,"i.a.")</f>
        <v>0.23797259709487997</v>
      </c>
      <c r="HK31" s="87">
        <f>IFERROR(DW31/EP31,"i.a.")</f>
        <v>0.19869067103109658</v>
      </c>
      <c r="HL31" s="217" t="e">
        <f>(HQ31-HR31)/ABS(HR31)</f>
        <v>#VALUE!</v>
      </c>
      <c r="HM31" s="87" t="e">
        <f>(HR31-HS31)/ABS(HS31)</f>
        <v>#VALUE!</v>
      </c>
      <c r="HN31" s="87" t="e">
        <f>(HS31-HT31)/ABS(HT31)</f>
        <v>#VALUE!</v>
      </c>
      <c r="HO31" s="87" t="e">
        <f>(HT31-HU31)/ABS(HU31)</f>
        <v>#VALUE!</v>
      </c>
      <c r="HP31" s="87" t="e">
        <f>(HU31-HV31)/ABS(HV31)</f>
        <v>#VALUE!</v>
      </c>
      <c r="HQ31" s="87" t="str">
        <f>IFERROR(BG31/U31,"i.a")</f>
        <v>i.a</v>
      </c>
      <c r="HR31" s="87" t="str">
        <f>IFERROR(BH31/V31,"i.a")</f>
        <v>i.a</v>
      </c>
      <c r="HS31" s="87" t="str">
        <f>IFERROR(BI31/W31,"i.a")</f>
        <v>i.a</v>
      </c>
      <c r="HT31" s="87" t="str">
        <f>IFERROR(BJ31/X31,"i.a")</f>
        <v>i.a</v>
      </c>
      <c r="HU31" s="87" t="str">
        <f>IFERROR(BK31/Y31,"i.a")</f>
        <v>i.a</v>
      </c>
      <c r="HV31" s="87" t="str">
        <f>IFERROR(BL31/Z31,"i.a")</f>
        <v>i.a</v>
      </c>
      <c r="HW31" s="87" t="str">
        <f>IFERROR(BM31/AA31,"i.a")</f>
        <v>i.a</v>
      </c>
      <c r="HX31" s="87" t="str">
        <f>IFERROR(BN31/AB31,"i.a")</f>
        <v>i.a</v>
      </c>
      <c r="HY31" s="87" t="str">
        <f>IFERROR(BO31/AC31,"i.a")</f>
        <v>i.a</v>
      </c>
      <c r="HZ31" s="87" t="str">
        <f>IFERROR(BP31/AD31,"i.a")</f>
        <v>i.a</v>
      </c>
      <c r="IA31" s="87" t="str">
        <f>IFERROR(BQ31/AE31,"i.a")</f>
        <v>i.a</v>
      </c>
      <c r="IB31" s="87" t="str">
        <f>IFERROR(BR31/AF31,"i.a")</f>
        <v>i.a</v>
      </c>
      <c r="IC31" s="87" t="e">
        <f>(IH31-II31)/ABS(II31)</f>
        <v>#VALUE!</v>
      </c>
      <c r="ID31" s="87" t="e">
        <f>(II31-IJ31)/ABS(IJ31)</f>
        <v>#VALUE!</v>
      </c>
      <c r="IE31" s="87" t="e">
        <f>(IJ31-IK31)/ABS(IK31)</f>
        <v>#VALUE!</v>
      </c>
      <c r="IF31" s="87" t="e">
        <f>(IK31-IL31)/ABS(IL31)</f>
        <v>#VALUE!</v>
      </c>
      <c r="IG31" s="87" t="e">
        <f>(IL31-IM31)/ABS(IM31)</f>
        <v>#VALUE!</v>
      </c>
      <c r="IH31" s="87" t="str">
        <f>IFERROR(BZ31/U31,"i.a")</f>
        <v>i.a</v>
      </c>
      <c r="II31" s="87" t="str">
        <f>IFERROR(CA31/V31,"i.a")</f>
        <v>i.a</v>
      </c>
      <c r="IJ31" s="87" t="str">
        <f>IFERROR(CB31/W31,"i.a")</f>
        <v>i.a</v>
      </c>
      <c r="IK31" s="87" t="str">
        <f>IFERROR(CC31/X31,"i.a")</f>
        <v>i.a</v>
      </c>
      <c r="IL31" s="87" t="str">
        <f>IFERROR(CD31/Y31,"i.a")</f>
        <v>i.a</v>
      </c>
      <c r="IM31" s="87" t="str">
        <f>IFERROR(CE31/Z31,"i.a")</f>
        <v>i.a</v>
      </c>
      <c r="IN31" s="87" t="str">
        <f>IFERROR(CF31/AA31,"i.a")</f>
        <v>i.a</v>
      </c>
      <c r="IO31" s="87" t="str">
        <f>IFERROR(CG31/AB31,"i.a")</f>
        <v>i.a</v>
      </c>
      <c r="IP31" s="87" t="str">
        <f>IFERROR(CH31/AC31,"i.a")</f>
        <v>i.a</v>
      </c>
      <c r="IQ31" s="87" t="str">
        <f>IFERROR(CI31/AD31,"i.a")</f>
        <v>i.a</v>
      </c>
      <c r="IR31" s="87" t="str">
        <f>IFERROR(CJ31/AE31,"i.a")</f>
        <v>i.a</v>
      </c>
      <c r="IS31" s="87" t="str">
        <f>IFERROR(CK31/AF31,"i.a")</f>
        <v>i.a</v>
      </c>
      <c r="IT31" s="87" t="e">
        <f>(IY31-IZ31)/ABS(IZ31)</f>
        <v>#VALUE!</v>
      </c>
      <c r="IU31" s="87">
        <f>(IZ31-JA31)/ABS(JA31)</f>
        <v>0.39562452850522684</v>
      </c>
      <c r="IV31" s="87">
        <f>(JA31-JB31)/ABS(JB31)</f>
        <v>-0.46624916499666003</v>
      </c>
      <c r="IW31" s="87">
        <f>(JB31-JC31)/ABS(JC31)</f>
        <v>1.1770227392913803</v>
      </c>
      <c r="IX31" s="87">
        <f>(JC31-JD31)/ABS(JD31)</f>
        <v>-0.42300284150504419</v>
      </c>
      <c r="IY31" s="88" t="str">
        <f>IFERROR(BZ31/EX31,"i.a.")</f>
        <v>i.a.</v>
      </c>
      <c r="IZ31" s="88">
        <f>IFERROR(CA31/EY31,"i.a.")</f>
        <v>4.7962962962962957E-2</v>
      </c>
      <c r="JA31" s="88">
        <f>IFERROR(CB31/EZ31,"i.a.")</f>
        <v>3.4366666666666663E-2</v>
      </c>
      <c r="JB31" s="88">
        <f>IFERROR(CC31/FA31,"i.a.")</f>
        <v>6.4387096774193547E-2</v>
      </c>
      <c r="JC31" s="88">
        <f>IFERROR(CD31/FB31,"i.a.")</f>
        <v>2.9575757575757575E-2</v>
      </c>
      <c r="JD31" s="88">
        <f>IFERROR(CE31/FC31,"i.a.")</f>
        <v>5.1258064516129034E-2</v>
      </c>
      <c r="JE31" s="88">
        <f>IFERROR(CF31/FD31,"i.a.")</f>
        <v>4.8896551724137927E-2</v>
      </c>
      <c r="JF31" s="88">
        <f>IFERROR(CG31/FE31,"i.a.")</f>
        <v>5.4307692307692307E-2</v>
      </c>
      <c r="JG31" s="88">
        <f>IFERROR(CH31/FF31,"i.a.")</f>
        <v>2.1555555555555553E-2</v>
      </c>
      <c r="JH31" s="88" t="str">
        <f>IFERROR(CI31/FG31,"i.a.")</f>
        <v>i.a.</v>
      </c>
      <c r="JI31" s="88" t="str">
        <f>IFERROR(CJ31/FH31,"i.a.")</f>
        <v>i.a.</v>
      </c>
      <c r="JJ31" s="88" t="str">
        <f>IFERROR(CK31/FI31,"i.a.")</f>
        <v>i.a.</v>
      </c>
      <c r="JK31" s="87" t="e">
        <f>(JP31-JQ31)/ABS(JQ31)</f>
        <v>#VALUE!</v>
      </c>
      <c r="JL31" s="87" t="e">
        <f>(JQ31-JR31)/ABS(JR31)</f>
        <v>#DIV/0!</v>
      </c>
      <c r="JM31" s="87" t="e">
        <f>(JR31-JS31)/ABS(JS31)</f>
        <v>#DIV/0!</v>
      </c>
      <c r="JN31" s="87" t="e">
        <f>(JS31-JT31)/ABS(JT31)</f>
        <v>#DIV/0!</v>
      </c>
      <c r="JO31" s="87" t="e">
        <f>(JT31-JU31)/ABS(JU31)</f>
        <v>#DIV/0!</v>
      </c>
      <c r="JP31" s="85" t="str">
        <f>IFERROR(U31/EX31,"i.a")</f>
        <v>i.a</v>
      </c>
      <c r="JQ31" s="85">
        <f>IFERROR(V31/EY31,"i.a")</f>
        <v>0</v>
      </c>
      <c r="JR31" s="85">
        <f>IFERROR(W31/EZ31,"i.a")</f>
        <v>0</v>
      </c>
      <c r="JS31" s="85">
        <f>IFERROR(X31/FA31,"i.a")</f>
        <v>0</v>
      </c>
      <c r="JT31" s="85">
        <f>IFERROR(Y31/FB31,"i.a")</f>
        <v>0</v>
      </c>
      <c r="JU31" s="85">
        <f>IFERROR(Z31/FC31,"i.a")</f>
        <v>0</v>
      </c>
      <c r="JV31" s="85">
        <f>IFERROR(AA31/FD31,"i.a")</f>
        <v>0</v>
      </c>
      <c r="JW31" s="85">
        <f>IFERROR(AB31/FE31,"i.a")</f>
        <v>0</v>
      </c>
      <c r="JX31" s="85">
        <f>IFERROR(AC31/FF31,"i.a")</f>
        <v>0</v>
      </c>
      <c r="JY31" s="85" t="str">
        <f>IFERROR(AD31/FG31,"i.a")</f>
        <v>i.a</v>
      </c>
      <c r="JZ31" s="85" t="str">
        <f>IFERROR(AE31/FH31,"i.a")</f>
        <v>i.a</v>
      </c>
      <c r="KA31" s="218" t="str">
        <f>IFERROR(AF31/FI31,"i.a")</f>
        <v>i.a</v>
      </c>
      <c r="KB31" s="7"/>
      <c r="KC31" s="7"/>
      <c r="KD31" s="22"/>
      <c r="KE31" s="22"/>
      <c r="KF31" s="22"/>
      <c r="KG31" s="22"/>
    </row>
    <row r="32" spans="1:293" s="11" customFormat="1" ht="16.350000000000001" customHeight="1" x14ac:dyDescent="0.25">
      <c r="A32" s="104" t="s">
        <v>526</v>
      </c>
      <c r="B32" s="167">
        <v>24230570</v>
      </c>
      <c r="C32" s="72" t="s">
        <v>59</v>
      </c>
      <c r="D32" s="72" t="s">
        <v>749</v>
      </c>
      <c r="E32" s="73">
        <v>494100</v>
      </c>
      <c r="F32" s="73"/>
      <c r="G32" s="72"/>
      <c r="H32" s="74">
        <v>45471</v>
      </c>
      <c r="I32" s="72"/>
      <c r="J32" s="72" t="s">
        <v>51</v>
      </c>
      <c r="K32" s="72" t="s">
        <v>51</v>
      </c>
      <c r="L32" s="72" t="s">
        <v>51</v>
      </c>
      <c r="M32" s="72" t="s">
        <v>51</v>
      </c>
      <c r="N32" s="168" t="e">
        <f>U32/V32-1</f>
        <v>#DIV/0!</v>
      </c>
      <c r="O32" s="168" t="e">
        <f>V32/W32-1</f>
        <v>#DIV/0!</v>
      </c>
      <c r="P32" s="168" t="e">
        <f>W32/X32-1</f>
        <v>#DIV/0!</v>
      </c>
      <c r="Q32" s="168" t="e">
        <f>X32/Y32-1</f>
        <v>#DIV/0!</v>
      </c>
      <c r="R32" s="168" t="e">
        <f>Y32/Z32-1</f>
        <v>#DIV/0!</v>
      </c>
      <c r="S32" s="233">
        <f>U32-V32</f>
        <v>0</v>
      </c>
      <c r="T32" s="233">
        <f>V32-W32</f>
        <v>0</v>
      </c>
      <c r="U32" s="79"/>
      <c r="V32" s="79"/>
      <c r="W32" s="79"/>
      <c r="X32" s="79"/>
      <c r="Y32" s="79"/>
      <c r="Z32" s="79"/>
      <c r="AA32" s="79"/>
      <c r="AB32" s="79"/>
      <c r="AC32" s="79"/>
      <c r="AD32" s="79"/>
      <c r="AE32" s="79"/>
      <c r="AF32" s="79"/>
      <c r="AG32" s="86">
        <f>(AN32-AO32)/ABS(AO32)</f>
        <v>-1</v>
      </c>
      <c r="AH32" s="86">
        <f>(AO32-AP32)/ABS(AP32)</f>
        <v>0.41316025067144141</v>
      </c>
      <c r="AI32" s="86">
        <f>(AP32-AQ32)/ABS(AQ32)</f>
        <v>-0.26826072715361937</v>
      </c>
      <c r="AJ32" s="86">
        <f>(AQ32-AR32)/ABS(AR32)</f>
        <v>-0.37947154471544714</v>
      </c>
      <c r="AK32" s="86">
        <f>(AR32-AS32)/ABS(AS32)</f>
        <v>0.40571428571428569</v>
      </c>
      <c r="AL32" s="233">
        <f>AO32-AP32</f>
        <v>0.92300000000000004</v>
      </c>
      <c r="AM32" s="233">
        <f>AP32-AQ32</f>
        <v>-0.81899999999999995</v>
      </c>
      <c r="AN32" s="148"/>
      <c r="AO32" s="148">
        <v>3.157</v>
      </c>
      <c r="AP32" s="148">
        <v>2.234</v>
      </c>
      <c r="AQ32" s="148">
        <v>3.0529999999999999</v>
      </c>
      <c r="AR32" s="148">
        <v>4.92</v>
      </c>
      <c r="AS32" s="148">
        <v>3.5</v>
      </c>
      <c r="AT32" s="148">
        <v>5.0330000000000004</v>
      </c>
      <c r="AU32" s="148">
        <v>4.6909999999999998</v>
      </c>
      <c r="AV32" s="148">
        <v>4.2320000000000002</v>
      </c>
      <c r="AW32" s="148">
        <v>3.16</v>
      </c>
      <c r="AX32" s="148">
        <v>2.2400000000000002</v>
      </c>
      <c r="AY32" s="148">
        <v>2.2280000000000002</v>
      </c>
      <c r="AZ32" s="86">
        <f>(BG32-BH32)/ABS(BH32)</f>
        <v>-1</v>
      </c>
      <c r="BA32" s="86">
        <f>(BH32-BI32)/ABS(BI32)</f>
        <v>7.4683544303797476</v>
      </c>
      <c r="BB32" s="86">
        <f>(BI32-BJ32)/ABS(BJ32)</f>
        <v>-0.79017264276228416</v>
      </c>
      <c r="BC32" s="86">
        <f>(BJ32-BK32)/ABS(BK32)</f>
        <v>-0.71818862275449102</v>
      </c>
      <c r="BD32" s="86">
        <f>(BK32-BL32)/ABS(BL32)</f>
        <v>0.91954022988505768</v>
      </c>
      <c r="BE32" s="233">
        <f>BG32-BH32</f>
        <v>-1.3380000000000001</v>
      </c>
      <c r="BF32" s="233">
        <f>BH32-BI32</f>
        <v>1.1800000000000002</v>
      </c>
      <c r="BG32" s="148"/>
      <c r="BH32" s="148">
        <v>1.3380000000000001</v>
      </c>
      <c r="BI32" s="148">
        <v>0.158</v>
      </c>
      <c r="BJ32" s="148">
        <v>0.753</v>
      </c>
      <c r="BK32" s="148">
        <v>2.6720000000000002</v>
      </c>
      <c r="BL32" s="148">
        <v>1.3919999999999999</v>
      </c>
      <c r="BM32" s="148">
        <v>3.0910000000000002</v>
      </c>
      <c r="BN32" s="148">
        <v>3.0219999999999998</v>
      </c>
      <c r="BO32" s="148">
        <v>2.8479999999999999</v>
      </c>
      <c r="BP32" s="148">
        <v>1.889</v>
      </c>
      <c r="BQ32" s="148">
        <v>1.0580000000000001</v>
      </c>
      <c r="BR32" s="148">
        <v>1.379</v>
      </c>
      <c r="BS32" s="86">
        <f>(BZ32-CA32)/ABS(CA32)</f>
        <v>-1</v>
      </c>
      <c r="BT32" s="86">
        <f>(CA32-CB32)/ABS(CB32)</f>
        <v>22.333333333333336</v>
      </c>
      <c r="BU32" s="86">
        <f>(CB32-CC32)/ABS(CC32)</f>
        <v>-0.92433234421364974</v>
      </c>
      <c r="BV32" s="86">
        <f>(CC32-CD32)/ABS(CD32)</f>
        <v>-0.72899075190993168</v>
      </c>
      <c r="BW32" s="86">
        <f>(CD32-CE32)/ABS(CE32)</f>
        <v>12.299465240641712</v>
      </c>
      <c r="BX32" s="233">
        <f>BZ32-CA32</f>
        <v>-1.19</v>
      </c>
      <c r="BY32" s="233">
        <f>CA32-CB32</f>
        <v>1.139</v>
      </c>
      <c r="BZ32" s="148"/>
      <c r="CA32" s="148">
        <v>1.19</v>
      </c>
      <c r="CB32" s="148">
        <v>5.0999999999999997E-2</v>
      </c>
      <c r="CC32" s="148">
        <v>0.67400000000000004</v>
      </c>
      <c r="CD32" s="148">
        <v>2.4870000000000001</v>
      </c>
      <c r="CE32" s="148">
        <v>0.187</v>
      </c>
      <c r="CF32" s="148">
        <v>1.9490000000000001</v>
      </c>
      <c r="CG32" s="148">
        <v>1.9970000000000001</v>
      </c>
      <c r="CH32" s="148">
        <v>1.94</v>
      </c>
      <c r="CI32" s="148">
        <v>1.28</v>
      </c>
      <c r="CJ32" s="148">
        <v>0.59</v>
      </c>
      <c r="CK32" s="148">
        <v>1.08</v>
      </c>
      <c r="CL32" s="87">
        <f>(CS32-CT32)/ABS(CT32)</f>
        <v>-1</v>
      </c>
      <c r="CM32" s="87">
        <f>(CT32-CU32)/ABS(CU32)</f>
        <v>1.5583333333333336</v>
      </c>
      <c r="CN32" s="87">
        <f>(CU32-CV32)/ABS(CV32)</f>
        <v>-0.30902111324376202</v>
      </c>
      <c r="CO32" s="87">
        <f>(CV32-CW32)/ABS(CW32)</f>
        <v>-0.73047077082255552</v>
      </c>
      <c r="CP32" s="87">
        <f>(CW32-CX32)/ABS(CX32)</f>
        <v>13.755725190839694</v>
      </c>
      <c r="CQ32" s="233">
        <f>CS32-CT32</f>
        <v>-0.92100000000000004</v>
      </c>
      <c r="CR32" s="233">
        <f>CT32-CU32</f>
        <v>0.56100000000000005</v>
      </c>
      <c r="CS32" s="149"/>
      <c r="CT32" s="149">
        <v>0.92100000000000004</v>
      </c>
      <c r="CU32" s="149">
        <v>0.36</v>
      </c>
      <c r="CV32" s="149">
        <v>0.52100000000000002</v>
      </c>
      <c r="CW32" s="149">
        <v>1.9330000000000001</v>
      </c>
      <c r="CX32" s="149">
        <v>0.13100000000000001</v>
      </c>
      <c r="CY32" s="149">
        <v>1.51</v>
      </c>
      <c r="CZ32" s="149">
        <v>1.544</v>
      </c>
      <c r="DA32" s="149">
        <v>1.504</v>
      </c>
      <c r="DB32" s="149">
        <v>1.0089999999999999</v>
      </c>
      <c r="DC32" s="149">
        <v>0.44</v>
      </c>
      <c r="DD32" s="149">
        <v>0.81599999999999995</v>
      </c>
      <c r="DE32" s="86">
        <f>(DL32-DM32)/ABS(DM32)</f>
        <v>-1</v>
      </c>
      <c r="DF32" s="86">
        <f>(DM32-DN32)/ABS(DN32)</f>
        <v>0.2432717678100263</v>
      </c>
      <c r="DG32" s="86">
        <f>(DN32-DO32)/ABS(DO32)</f>
        <v>-0.20277660917122414</v>
      </c>
      <c r="DH32" s="86">
        <f>(DO32-DP32)/ABS(DP32)</f>
        <v>-0.23728541633242423</v>
      </c>
      <c r="DI32" s="86">
        <f>(DP32-DQ32)/ABS(DQ32)</f>
        <v>0.4495348837209302</v>
      </c>
      <c r="DJ32" s="233">
        <f>DL32-DM32</f>
        <v>-4.7119999999999997</v>
      </c>
      <c r="DK32" s="233">
        <f>DM32-DN32</f>
        <v>0.92199999999999971</v>
      </c>
      <c r="DL32" s="149"/>
      <c r="DM32" s="149">
        <v>4.7119999999999997</v>
      </c>
      <c r="DN32" s="149">
        <v>3.79</v>
      </c>
      <c r="DO32" s="149">
        <v>4.7539999999999996</v>
      </c>
      <c r="DP32" s="149">
        <v>6.2329999999999997</v>
      </c>
      <c r="DQ32" s="149">
        <v>4.3</v>
      </c>
      <c r="DR32" s="149">
        <v>5.1689999999999996</v>
      </c>
      <c r="DS32" s="149">
        <v>4.6589999999999998</v>
      </c>
      <c r="DT32" s="149">
        <v>4.1150000000000002</v>
      </c>
      <c r="DU32" s="149">
        <v>3.6110000000000002</v>
      </c>
      <c r="DV32" s="149">
        <v>3.0019999999999998</v>
      </c>
      <c r="DW32" s="149">
        <v>2.5619999999999998</v>
      </c>
      <c r="DX32" s="86">
        <f>EE32/EF32-1</f>
        <v>-1</v>
      </c>
      <c r="DY32" s="86">
        <f>EF32/EG32-1</f>
        <v>0.31928846008894252</v>
      </c>
      <c r="DZ32" s="86">
        <f>EG32/EH32-1</f>
        <v>1.8736082315902625E-2</v>
      </c>
      <c r="EA32" s="86">
        <f>EH32/EI32-1</f>
        <v>-0.15882960857770312</v>
      </c>
      <c r="EB32" s="86">
        <f>EI32/EJ32-1</f>
        <v>-0.17880443430753734</v>
      </c>
      <c r="EC32" s="233">
        <f>EE32-EF32</f>
        <v>-17.503</v>
      </c>
      <c r="ED32" s="233">
        <f>EF32-EG32</f>
        <v>4.2360000000000007</v>
      </c>
      <c r="EE32" s="80"/>
      <c r="EF32" s="80">
        <v>17.503</v>
      </c>
      <c r="EG32" s="80">
        <v>13.266999999999999</v>
      </c>
      <c r="EH32" s="80">
        <v>13.023</v>
      </c>
      <c r="EI32" s="80">
        <v>15.481999999999999</v>
      </c>
      <c r="EJ32" s="80">
        <v>18.853000000000002</v>
      </c>
      <c r="EK32" s="80">
        <v>22.321999999999999</v>
      </c>
      <c r="EL32" s="80">
        <v>20.056999999999999</v>
      </c>
      <c r="EM32" s="80">
        <v>16.155999999999999</v>
      </c>
      <c r="EN32" s="80">
        <v>13.177</v>
      </c>
      <c r="EO32" s="80">
        <v>12.808</v>
      </c>
      <c r="EP32" s="80">
        <v>11.603</v>
      </c>
      <c r="EQ32" s="86">
        <f>EX32/EY32-1</f>
        <v>-1</v>
      </c>
      <c r="ER32" s="86">
        <f>EY32/EZ32-1</f>
        <v>0.1333333333333333</v>
      </c>
      <c r="ES32" s="86">
        <f>EZ32/FA32-1</f>
        <v>-0.21052631578947367</v>
      </c>
      <c r="ET32" s="86">
        <f>FA32/FB32-1</f>
        <v>0</v>
      </c>
      <c r="EU32" s="86">
        <f>FB32/FC32-1</f>
        <v>-0.17391304347826086</v>
      </c>
      <c r="EV32" s="233">
        <f>EX32-EY32</f>
        <v>-17</v>
      </c>
      <c r="EW32" s="233">
        <f>EY32-EZ32</f>
        <v>2</v>
      </c>
      <c r="EX32" s="92"/>
      <c r="EY32" s="92">
        <v>17</v>
      </c>
      <c r="EZ32" s="92">
        <v>15</v>
      </c>
      <c r="FA32" s="92">
        <v>19</v>
      </c>
      <c r="FB32" s="92">
        <v>19</v>
      </c>
      <c r="FC32" s="92">
        <v>23</v>
      </c>
      <c r="FD32" s="92">
        <v>21</v>
      </c>
      <c r="FE32" s="92">
        <v>18</v>
      </c>
      <c r="FF32" s="92">
        <v>19</v>
      </c>
      <c r="FG32" s="92">
        <v>15</v>
      </c>
      <c r="FH32" s="92"/>
      <c r="FI32" s="92"/>
      <c r="FJ32" s="78"/>
      <c r="FK32" s="78" t="s">
        <v>387</v>
      </c>
      <c r="FL32" s="76">
        <v>7480</v>
      </c>
      <c r="FM32" s="78" t="s">
        <v>527</v>
      </c>
      <c r="FN32" s="123" t="s">
        <v>53</v>
      </c>
      <c r="FO32" s="175">
        <f>(FT32-FU32)/ABS(FU32)</f>
        <v>-1</v>
      </c>
      <c r="FP32" s="175">
        <f>(FU32-FV32)/ABS(FV32)</f>
        <v>22.44860032933428</v>
      </c>
      <c r="FQ32" s="175">
        <f>(FV32-FW32)/ABS(FW32)</f>
        <v>-0.90269656669889642</v>
      </c>
      <c r="FR32" s="175">
        <f>(FW32-FX32)/ABS(FX32)</f>
        <v>-0.74018927731567397</v>
      </c>
      <c r="FS32" s="175">
        <f>(FX32-FY32)/ABS(FY32)</f>
        <v>10.956008389218301</v>
      </c>
      <c r="FT32" s="87">
        <f>IFERROR(BZ32/MAX(AVERAGE(DL32:DM32),0),"Negativ EK")</f>
        <v>0</v>
      </c>
      <c r="FU32" s="87">
        <f>IFERROR(CA32/MAX(AVERAGE(DM32:DN32),0),"Negativ EK")</f>
        <v>0.27993413314514232</v>
      </c>
      <c r="FV32" s="87">
        <f>IFERROR(CB32/MAX(AVERAGE(DN32:DO32),0),"Negativ EK")</f>
        <v>1.1938202247191009E-2</v>
      </c>
      <c r="FW32" s="87">
        <f>IFERROR(CC32/MAX(AVERAGE(DO32:DP32),0),"Negativ EK")</f>
        <v>0.12269045235278059</v>
      </c>
      <c r="FX32" s="87">
        <f>IFERROR(CD32/MAX(AVERAGE(DP32:DQ32),0),"Negativ EK")</f>
        <v>0.47223013386499579</v>
      </c>
      <c r="FY32" s="87">
        <f>IFERROR(CE32/MAX(AVERAGE(DQ32:DR32),0),"Negativ EK")</f>
        <v>3.9497307001795337E-2</v>
      </c>
      <c r="FZ32" s="87">
        <f>IFERROR(CF32/MAX(AVERAGE(DR32:DS32),0),"Negativ EK")</f>
        <v>0.39662189662189667</v>
      </c>
      <c r="GA32" s="87">
        <f>IFERROR(CG32/MAX(AVERAGE(DS32:DT32),0),"Negativ EK")</f>
        <v>0.45520857077729654</v>
      </c>
      <c r="GB32" s="87">
        <f>IFERROR(CH32/MAX(AVERAGE(DT32:DU32),0),"Negativ EK")</f>
        <v>0.50220036241263255</v>
      </c>
      <c r="GC32" s="87">
        <f>IFERROR(CI32/MAX(AVERAGE(DU32:DV32),0),"Negativ EK")</f>
        <v>0.38711628610313026</v>
      </c>
      <c r="GD32" s="87">
        <f>IFERROR(CJ32/MAX(AVERAGE(DV32:DW32),0),"Negativ EK")</f>
        <v>0.21207764198418402</v>
      </c>
      <c r="GE32" s="87">
        <f>(GJ32-GK32)/ABS(GK32)</f>
        <v>-1</v>
      </c>
      <c r="GF32" s="87">
        <f>(GK32-GL32)/ABS(GL32)</f>
        <v>6.2353928493559811</v>
      </c>
      <c r="GG32" s="87">
        <f>(GL32-GM32)/ABS(GM32)</f>
        <v>-0.77249414917987491</v>
      </c>
      <c r="GH32" s="87">
        <f>(GM32-GN32)/ABS(GN32)</f>
        <v>-0.6605510037633906</v>
      </c>
      <c r="GI32" s="87">
        <f>(GN32-GO32)/ABS(GO32)</f>
        <v>1.3019388077913863</v>
      </c>
      <c r="GJ32" s="87">
        <f>IFERROR(BG32/AVERAGE(EE32:EF32),"i.a")</f>
        <v>0</v>
      </c>
      <c r="GK32" s="87">
        <f>IFERROR(BH32/AVERAGE(EF32:EG32),"i.a")</f>
        <v>8.6967825804354901E-2</v>
      </c>
      <c r="GL32" s="87">
        <f>IFERROR(BI32/AVERAGE(EG32:EH32),"i.a")</f>
        <v>1.2019779383796121E-2</v>
      </c>
      <c r="GM32" s="87">
        <f>IFERROR(BJ32/AVERAGE(EH32:EI32),"i.a")</f>
        <v>5.2832836344500964E-2</v>
      </c>
      <c r="GN32" s="87">
        <f>IFERROR(BK32/AVERAGE(EI32:EJ32),"i.a")</f>
        <v>0.15564292995485657</v>
      </c>
      <c r="GO32" s="87">
        <f>IFERROR(BL32/AVERAGE(EJ32:EK32),"i.a")</f>
        <v>6.761384335154827E-2</v>
      </c>
      <c r="GP32" s="87">
        <f>IFERROR(BM32/AVERAGE(EK32:EL32),"i.a")</f>
        <v>0.14587413577479413</v>
      </c>
      <c r="GQ32" s="87">
        <f>IFERROR(BN32/AVERAGE(EL32:EM32),"i.a")</f>
        <v>0.16690138900394888</v>
      </c>
      <c r="GR32" s="87">
        <f>IFERROR(BO32/AVERAGE(EM32:EN32),"i.a")</f>
        <v>0.19418402481846384</v>
      </c>
      <c r="GS32" s="87">
        <f>IFERROR(BP32/AVERAGE(EN32:EO32),"i.a")</f>
        <v>0.1453915720608043</v>
      </c>
      <c r="GT32" s="87">
        <f>IFERROR(BQ32/AVERAGE(EO32:EP32),"i.a")</f>
        <v>8.6682233419360127E-2</v>
      </c>
      <c r="GU32" s="217" t="e">
        <f>(GZ32-HA32)/ABS(HA32)</f>
        <v>#VALUE!</v>
      </c>
      <c r="GV32" s="87">
        <f>(HA32-HB32)/ABS(HB32)</f>
        <v>-5.7619462747207861E-2</v>
      </c>
      <c r="GW32" s="87">
        <f>(HB32-HC32)/ABS(HC32)</f>
        <v>-0.21743874133088509</v>
      </c>
      <c r="GX32" s="87">
        <f>(HC32-HD32)/ABS(HD32)</f>
        <v>-9.3269816145173365E-2</v>
      </c>
      <c r="GY32" s="87">
        <f>(HD32-HE32)/ABS(HE32)</f>
        <v>0.76515186428050008</v>
      </c>
      <c r="GZ32" s="87" t="str">
        <f>IFERROR(DL32/EE32,"i.a.")</f>
        <v>i.a.</v>
      </c>
      <c r="HA32" s="87">
        <f>IFERROR(DM32/EF32,"i.a.")</f>
        <v>0.26921099240130264</v>
      </c>
      <c r="HB32" s="87">
        <f>IFERROR(DN32/EG32,"i.a.")</f>
        <v>0.28567121429109821</v>
      </c>
      <c r="HC32" s="87">
        <f>IFERROR(DO32/EH32,"i.a.")</f>
        <v>0.36504645626967669</v>
      </c>
      <c r="HD32" s="87">
        <f>IFERROR(DP32/EI32,"i.a.")</f>
        <v>0.40259656375145331</v>
      </c>
      <c r="HE32" s="87">
        <f>IFERROR(DQ32/EJ32,"i.a.")</f>
        <v>0.22808041160557999</v>
      </c>
      <c r="HF32" s="87">
        <f>IFERROR(DR32/EK32,"i.a.")</f>
        <v>0.23156527192903861</v>
      </c>
      <c r="HG32" s="87">
        <f>IFERROR(DS32/EL32,"i.a.")</f>
        <v>0.23228797925911154</v>
      </c>
      <c r="HH32" s="87">
        <f>IFERROR(DT32/EM32,"i.a.")</f>
        <v>0.2547041346868037</v>
      </c>
      <c r="HI32" s="87">
        <f>IFERROR(DU32/EN32,"i.a.")</f>
        <v>0.2740380966836154</v>
      </c>
      <c r="HJ32" s="87">
        <f>IFERROR(DV32/EO32,"i.a.")</f>
        <v>0.23438475952529667</v>
      </c>
      <c r="HK32" s="87">
        <f>IFERROR(DW32/EP32,"i.a.")</f>
        <v>0.22080496423338791</v>
      </c>
      <c r="HL32" s="217" t="e">
        <f>(HQ32-HR32)/ABS(HR32)</f>
        <v>#VALUE!</v>
      </c>
      <c r="HM32" s="87" t="e">
        <f>(HR32-HS32)/ABS(HS32)</f>
        <v>#VALUE!</v>
      </c>
      <c r="HN32" s="87" t="e">
        <f>(HS32-HT32)/ABS(HT32)</f>
        <v>#VALUE!</v>
      </c>
      <c r="HO32" s="87" t="e">
        <f>(HT32-HU32)/ABS(HU32)</f>
        <v>#VALUE!</v>
      </c>
      <c r="HP32" s="87" t="e">
        <f>(HU32-HV32)/ABS(HV32)</f>
        <v>#VALUE!</v>
      </c>
      <c r="HQ32" s="87" t="str">
        <f>IFERROR(BG32/U32,"i.a")</f>
        <v>i.a</v>
      </c>
      <c r="HR32" s="87" t="str">
        <f>IFERROR(BH32/V32,"i.a")</f>
        <v>i.a</v>
      </c>
      <c r="HS32" s="87" t="str">
        <f>IFERROR(BI32/W32,"i.a")</f>
        <v>i.a</v>
      </c>
      <c r="HT32" s="87" t="str">
        <f>IFERROR(BJ32/X32,"i.a")</f>
        <v>i.a</v>
      </c>
      <c r="HU32" s="87" t="str">
        <f>IFERROR(BK32/Y32,"i.a")</f>
        <v>i.a</v>
      </c>
      <c r="HV32" s="87" t="str">
        <f>IFERROR(BL32/Z32,"i.a")</f>
        <v>i.a</v>
      </c>
      <c r="HW32" s="87" t="str">
        <f>IFERROR(BM32/AA32,"i.a")</f>
        <v>i.a</v>
      </c>
      <c r="HX32" s="87" t="str">
        <f>IFERROR(BN32/AB32,"i.a")</f>
        <v>i.a</v>
      </c>
      <c r="HY32" s="87" t="str">
        <f>IFERROR(BO32/AC32,"i.a")</f>
        <v>i.a</v>
      </c>
      <c r="HZ32" s="87" t="str">
        <f>IFERROR(BP32/AD32,"i.a")</f>
        <v>i.a</v>
      </c>
      <c r="IA32" s="87" t="str">
        <f>IFERROR(BQ32/AE32,"i.a")</f>
        <v>i.a</v>
      </c>
      <c r="IB32" s="87" t="str">
        <f>IFERROR(BR32/AF32,"i.a")</f>
        <v>i.a</v>
      </c>
      <c r="IC32" s="87" t="e">
        <f>(IH32-II32)/ABS(II32)</f>
        <v>#VALUE!</v>
      </c>
      <c r="ID32" s="87" t="e">
        <f>(II32-IJ32)/ABS(IJ32)</f>
        <v>#VALUE!</v>
      </c>
      <c r="IE32" s="87" t="e">
        <f>(IJ32-IK32)/ABS(IK32)</f>
        <v>#VALUE!</v>
      </c>
      <c r="IF32" s="87" t="e">
        <f>(IK32-IL32)/ABS(IL32)</f>
        <v>#VALUE!</v>
      </c>
      <c r="IG32" s="87" t="e">
        <f>(IL32-IM32)/ABS(IM32)</f>
        <v>#VALUE!</v>
      </c>
      <c r="IH32" s="87" t="str">
        <f>IFERROR(BZ32/U32,"i.a")</f>
        <v>i.a</v>
      </c>
      <c r="II32" s="87" t="str">
        <f>IFERROR(CA32/V32,"i.a")</f>
        <v>i.a</v>
      </c>
      <c r="IJ32" s="87" t="str">
        <f>IFERROR(CB32/W32,"i.a")</f>
        <v>i.a</v>
      </c>
      <c r="IK32" s="87" t="str">
        <f>IFERROR(CC32/X32,"i.a")</f>
        <v>i.a</v>
      </c>
      <c r="IL32" s="87" t="str">
        <f>IFERROR(CD32/Y32,"i.a")</f>
        <v>i.a</v>
      </c>
      <c r="IM32" s="87" t="str">
        <f>IFERROR(CE32/Z32,"i.a")</f>
        <v>i.a</v>
      </c>
      <c r="IN32" s="87" t="str">
        <f>IFERROR(CF32/AA32,"i.a")</f>
        <v>i.a</v>
      </c>
      <c r="IO32" s="87" t="str">
        <f>IFERROR(CG32/AB32,"i.a")</f>
        <v>i.a</v>
      </c>
      <c r="IP32" s="87" t="str">
        <f>IFERROR(CH32/AC32,"i.a")</f>
        <v>i.a</v>
      </c>
      <c r="IQ32" s="87" t="str">
        <f>IFERROR(CI32/AD32,"i.a")</f>
        <v>i.a</v>
      </c>
      <c r="IR32" s="87" t="str">
        <f>IFERROR(CJ32/AE32,"i.a")</f>
        <v>i.a</v>
      </c>
      <c r="IS32" s="87" t="str">
        <f>IFERROR(CK32/AF32,"i.a")</f>
        <v>i.a</v>
      </c>
      <c r="IT32" s="87" t="e">
        <f>(IY32-IZ32)/ABS(IZ32)</f>
        <v>#VALUE!</v>
      </c>
      <c r="IU32" s="87">
        <f>(IZ32-JA32)/ABS(JA32)</f>
        <v>19.588235294117645</v>
      </c>
      <c r="IV32" s="87">
        <f>(JA32-JB32)/ABS(JB32)</f>
        <v>-0.90415430267062313</v>
      </c>
      <c r="IW32" s="87">
        <f>(JB32-JC32)/ABS(JC32)</f>
        <v>-0.72899075190993157</v>
      </c>
      <c r="IX32" s="87">
        <f>(JC32-JD32)/ABS(JD32)</f>
        <v>15.099352659724177</v>
      </c>
      <c r="IY32" s="88" t="str">
        <f>IFERROR(BZ32/EX32,"i.a.")</f>
        <v>i.a.</v>
      </c>
      <c r="IZ32" s="88">
        <f>IFERROR(CA32/EY32,"i.a.")</f>
        <v>6.9999999999999993E-2</v>
      </c>
      <c r="JA32" s="88">
        <f>IFERROR(CB32/EZ32,"i.a.")</f>
        <v>3.3999999999999998E-3</v>
      </c>
      <c r="JB32" s="88">
        <f>IFERROR(CC32/FA32,"i.a.")</f>
        <v>3.5473684210526317E-2</v>
      </c>
      <c r="JC32" s="88">
        <f>IFERROR(CD32/FB32,"i.a.")</f>
        <v>0.13089473684210526</v>
      </c>
      <c r="JD32" s="88">
        <f>IFERROR(CE32/FC32,"i.a.")</f>
        <v>8.1304347826086955E-3</v>
      </c>
      <c r="JE32" s="88">
        <f>IFERROR(CF32/FD32,"i.a.")</f>
        <v>9.2809523809523814E-2</v>
      </c>
      <c r="JF32" s="88">
        <f>IFERROR(CG32/FE32,"i.a.")</f>
        <v>0.11094444444444446</v>
      </c>
      <c r="JG32" s="88">
        <f>IFERROR(CH32/FF32,"i.a.")</f>
        <v>0.10210526315789474</v>
      </c>
      <c r="JH32" s="88">
        <f>IFERROR(CI32/FG32,"i.a.")</f>
        <v>8.533333333333333E-2</v>
      </c>
      <c r="JI32" s="88" t="str">
        <f>IFERROR(CJ32/FH32,"i.a.")</f>
        <v>i.a.</v>
      </c>
      <c r="JJ32" s="88" t="str">
        <f>IFERROR(CK32/FI32,"i.a.")</f>
        <v>i.a.</v>
      </c>
      <c r="JK32" s="87" t="e">
        <f>(JP32-JQ32)/ABS(JQ32)</f>
        <v>#VALUE!</v>
      </c>
      <c r="JL32" s="87" t="e">
        <f>(JQ32-JR32)/ABS(JR32)</f>
        <v>#DIV/0!</v>
      </c>
      <c r="JM32" s="87" t="e">
        <f>(JR32-JS32)/ABS(JS32)</f>
        <v>#DIV/0!</v>
      </c>
      <c r="JN32" s="87" t="e">
        <f>(JS32-JT32)/ABS(JT32)</f>
        <v>#DIV/0!</v>
      </c>
      <c r="JO32" s="87" t="e">
        <f>(JT32-JU32)/ABS(JU32)</f>
        <v>#DIV/0!</v>
      </c>
      <c r="JP32" s="85" t="str">
        <f>IFERROR(U32/EX32,"i.a")</f>
        <v>i.a</v>
      </c>
      <c r="JQ32" s="85">
        <f>IFERROR(V32/EY32,"i.a")</f>
        <v>0</v>
      </c>
      <c r="JR32" s="85">
        <f>IFERROR(W32/EZ32,"i.a")</f>
        <v>0</v>
      </c>
      <c r="JS32" s="85">
        <f>IFERROR(X32/FA32,"i.a")</f>
        <v>0</v>
      </c>
      <c r="JT32" s="85">
        <f>IFERROR(Y32/FB32,"i.a")</f>
        <v>0</v>
      </c>
      <c r="JU32" s="85">
        <f>IFERROR(Z32/FC32,"i.a")</f>
        <v>0</v>
      </c>
      <c r="JV32" s="85">
        <f>IFERROR(AA32/FD32,"i.a")</f>
        <v>0</v>
      </c>
      <c r="JW32" s="85">
        <f>IFERROR(AB32/FE32,"i.a")</f>
        <v>0</v>
      </c>
      <c r="JX32" s="85">
        <f>IFERROR(AC32/FF32,"i.a")</f>
        <v>0</v>
      </c>
      <c r="JY32" s="85">
        <f>IFERROR(AD32/FG32,"i.a")</f>
        <v>0</v>
      </c>
      <c r="JZ32" s="85" t="str">
        <f>IFERROR(AE32/FH32,"i.a")</f>
        <v>i.a</v>
      </c>
      <c r="KA32" s="218" t="str">
        <f>IFERROR(AF32/FI32,"i.a")</f>
        <v>i.a</v>
      </c>
      <c r="KB32" s="7"/>
      <c r="KC32" s="7"/>
      <c r="KD32" s="22"/>
      <c r="KE32" s="22"/>
      <c r="KF32" s="22"/>
      <c r="KG32" s="22"/>
    </row>
    <row r="33" spans="1:293" s="11" customFormat="1" ht="15.75" customHeight="1" x14ac:dyDescent="0.25">
      <c r="A33" s="104" t="s">
        <v>90</v>
      </c>
      <c r="B33" s="167">
        <v>15092408</v>
      </c>
      <c r="C33" s="72" t="s">
        <v>150</v>
      </c>
      <c r="D33" s="72" t="s">
        <v>749</v>
      </c>
      <c r="E33" s="73">
        <v>494100</v>
      </c>
      <c r="F33" s="73"/>
      <c r="G33" s="72"/>
      <c r="H33" s="83">
        <v>45387</v>
      </c>
      <c r="I33" s="72"/>
      <c r="J33" s="72" t="s">
        <v>76</v>
      </c>
      <c r="K33" s="72" t="s">
        <v>76</v>
      </c>
      <c r="L33" s="72" t="s">
        <v>76</v>
      </c>
      <c r="M33" s="72" t="s">
        <v>76</v>
      </c>
      <c r="N33" s="168" t="e">
        <f>U33/V33-1</f>
        <v>#DIV/0!</v>
      </c>
      <c r="O33" s="168" t="e">
        <f>V33/W33-1</f>
        <v>#DIV/0!</v>
      </c>
      <c r="P33" s="168" t="e">
        <f>W33/X33-1</f>
        <v>#DIV/0!</v>
      </c>
      <c r="Q33" s="168" t="e">
        <f>X33/Y33-1</f>
        <v>#DIV/0!</v>
      </c>
      <c r="R33" s="168" t="e">
        <f>Y33/Z33-1</f>
        <v>#DIV/0!</v>
      </c>
      <c r="S33" s="233">
        <f>U33-V33</f>
        <v>0</v>
      </c>
      <c r="T33" s="233">
        <f>V33-W33</f>
        <v>0</v>
      </c>
      <c r="U33" s="79"/>
      <c r="V33" s="79"/>
      <c r="W33" s="79"/>
      <c r="X33" s="79"/>
      <c r="Y33" s="79"/>
      <c r="Z33" s="79"/>
      <c r="AA33" s="79"/>
      <c r="AB33" s="79"/>
      <c r="AC33" s="79"/>
      <c r="AD33" s="79"/>
      <c r="AE33" s="79"/>
      <c r="AF33" s="79"/>
      <c r="AG33" s="86">
        <f>(AN33-AO33)/ABS(AO33)</f>
        <v>-1</v>
      </c>
      <c r="AH33" s="86">
        <f>(AO33-AP33)/ABS(AP33)</f>
        <v>0.10393190760418626</v>
      </c>
      <c r="AI33" s="86">
        <f>(AP33-AQ33)/ABS(AQ33)</f>
        <v>3.0250386057798204E-2</v>
      </c>
      <c r="AJ33" s="86">
        <f>(AQ33-AR33)/ABS(AR33)</f>
        <v>0.13987552649776835</v>
      </c>
      <c r="AK33" s="86">
        <f>(AR33-AS33)/ABS(AS33)</f>
        <v>1.4897757361150947E-2</v>
      </c>
      <c r="AL33" s="233">
        <f>AO33-AP33</f>
        <v>3.8830000000000027</v>
      </c>
      <c r="AM33" s="233">
        <f>AP33-AQ33</f>
        <v>1.0969999999999942</v>
      </c>
      <c r="AN33" s="148"/>
      <c r="AO33" s="148">
        <v>41.244</v>
      </c>
      <c r="AP33" s="148">
        <v>37.360999999999997</v>
      </c>
      <c r="AQ33" s="148">
        <v>36.264000000000003</v>
      </c>
      <c r="AR33" s="148">
        <v>31.814</v>
      </c>
      <c r="AS33" s="148">
        <v>31.347000000000001</v>
      </c>
      <c r="AT33" s="148">
        <v>27.754999999999999</v>
      </c>
      <c r="AU33" s="148">
        <v>26.128</v>
      </c>
      <c r="AV33" s="148">
        <v>23.334</v>
      </c>
      <c r="AW33" s="148">
        <v>22.268999999999998</v>
      </c>
      <c r="AX33" s="148">
        <v>20.148</v>
      </c>
      <c r="AY33" s="148">
        <v>18.61</v>
      </c>
      <c r="AZ33" s="86">
        <f>(BG33-BH33)/ABS(BH33)</f>
        <v>-1</v>
      </c>
      <c r="BA33" s="86">
        <f>(BH33-BI33)/ABS(BI33)</f>
        <v>8.0227416298168042E-2</v>
      </c>
      <c r="BB33" s="86">
        <f>(BI33-BJ33)/ABS(BJ33)</f>
        <v>0.4664196387216305</v>
      </c>
      <c r="BC33" s="86">
        <f>(BJ33-BK33)/ABS(BK33)</f>
        <v>0.2232294617563739</v>
      </c>
      <c r="BD33" s="86">
        <f>(BK33-BL33)/ABS(BL33)</f>
        <v>4.3144208037825031E-2</v>
      </c>
      <c r="BE33" s="233">
        <f>BG33-BH33</f>
        <v>-3.42</v>
      </c>
      <c r="BF33" s="233">
        <f>BH33-BI33</f>
        <v>0.254</v>
      </c>
      <c r="BG33" s="148"/>
      <c r="BH33" s="148">
        <v>3.42</v>
      </c>
      <c r="BI33" s="148">
        <v>3.1659999999999999</v>
      </c>
      <c r="BJ33" s="148">
        <v>2.1589999999999998</v>
      </c>
      <c r="BK33" s="148">
        <v>1.7649999999999999</v>
      </c>
      <c r="BL33" s="148">
        <v>1.6919999999999999</v>
      </c>
      <c r="BM33" s="148">
        <v>1.89</v>
      </c>
      <c r="BN33" s="148">
        <v>3.4790000000000001</v>
      </c>
      <c r="BO33" s="148">
        <v>2.1909999999999998</v>
      </c>
      <c r="BP33" s="148">
        <v>3.1</v>
      </c>
      <c r="BQ33" s="148">
        <v>1.6040000000000001</v>
      </c>
      <c r="BR33" s="148">
        <v>1.5309999999999999</v>
      </c>
      <c r="BS33" s="86">
        <f>(BZ33-CA33)/ABS(CA33)</f>
        <v>-1</v>
      </c>
      <c r="BT33" s="86">
        <f>(CA33-CB33)/ABS(CB33)</f>
        <v>-0.30958036421219315</v>
      </c>
      <c r="BU33" s="86">
        <f>(CB33-CC33)/ABS(CC33)</f>
        <v>0.31084587441619083</v>
      </c>
      <c r="BV33" s="86">
        <f>(CC33-CD33)/ABS(CD33)</f>
        <v>0.44128646222887069</v>
      </c>
      <c r="BW33" s="86">
        <f>(CD33-CE33)/ABS(CE33)</f>
        <v>2.9253271747498102E-2</v>
      </c>
      <c r="BX33" s="233">
        <f>BZ33-CA33</f>
        <v>-1.744</v>
      </c>
      <c r="BY33" s="233">
        <f>CA33-CB33</f>
        <v>-0.78199999999999981</v>
      </c>
      <c r="BZ33" s="148"/>
      <c r="CA33" s="148">
        <v>1.744</v>
      </c>
      <c r="CB33" s="148">
        <v>2.5259999999999998</v>
      </c>
      <c r="CC33" s="148">
        <v>1.927</v>
      </c>
      <c r="CD33" s="148">
        <v>1.337</v>
      </c>
      <c r="CE33" s="148">
        <v>1.2989999999999999</v>
      </c>
      <c r="CF33" s="148">
        <v>1.4159999999999999</v>
      </c>
      <c r="CG33" s="148">
        <v>2.895</v>
      </c>
      <c r="CH33" s="148">
        <v>1.5549999999999999</v>
      </c>
      <c r="CI33" s="148">
        <v>2.4940000000000002</v>
      </c>
      <c r="CJ33" s="148">
        <v>0.84699999999999998</v>
      </c>
      <c r="CK33" s="148">
        <v>0.81699999999999995</v>
      </c>
      <c r="CL33" s="87">
        <f>(CS33-CT33)/ABS(CT33)</f>
        <v>-1</v>
      </c>
      <c r="CM33" s="87">
        <f>(CT33-CU33)/ABS(CU33)</f>
        <v>-0.32464212678936605</v>
      </c>
      <c r="CN33" s="87">
        <f>(CU33-CV33)/ABS(CV33)</f>
        <v>0.32610169491525415</v>
      </c>
      <c r="CO33" s="87">
        <f>(CV33-CW33)/ABS(CW33)</f>
        <v>0.39810426540284377</v>
      </c>
      <c r="CP33" s="87">
        <f>(CW33-CX33)/ABS(CX33)</f>
        <v>4.1461006910167859E-2</v>
      </c>
      <c r="CQ33" s="233">
        <f>CS33-CT33</f>
        <v>-1.321</v>
      </c>
      <c r="CR33" s="233">
        <f>CT33-CU33</f>
        <v>-0.63500000000000001</v>
      </c>
      <c r="CS33" s="149"/>
      <c r="CT33" s="149">
        <v>1.321</v>
      </c>
      <c r="CU33" s="149">
        <v>1.956</v>
      </c>
      <c r="CV33" s="149">
        <v>1.4750000000000001</v>
      </c>
      <c r="CW33" s="149">
        <v>1.0549999999999999</v>
      </c>
      <c r="CX33" s="149">
        <v>1.0129999999999999</v>
      </c>
      <c r="CY33" s="149">
        <v>1.095</v>
      </c>
      <c r="CZ33" s="149">
        <v>2.2050000000000001</v>
      </c>
      <c r="DA33" s="149">
        <v>1.1919999999999999</v>
      </c>
      <c r="DB33" s="149">
        <v>1.958</v>
      </c>
      <c r="DC33" s="149">
        <v>0.64500000000000002</v>
      </c>
      <c r="DD33" s="149">
        <v>0.76</v>
      </c>
      <c r="DE33" s="86">
        <f>(DL33-DM33)/ABS(DM33)</f>
        <v>-1</v>
      </c>
      <c r="DF33" s="86">
        <f>(DM33-DN33)/ABS(DN33)</f>
        <v>9.2526441129088852E-2</v>
      </c>
      <c r="DG33" s="86">
        <f>(DN33-DO33)/ABS(DO33)</f>
        <v>2.5646551724137882E-2</v>
      </c>
      <c r="DH33" s="86">
        <f>(DO33-DP33)/ABS(DP33)</f>
        <v>-9.2864125122189681E-2</v>
      </c>
      <c r="DI33" s="86">
        <f>(DP33-DQ33)/ABS(DQ33)</f>
        <v>7.3827851644506753E-2</v>
      </c>
      <c r="DJ33" s="233">
        <f>DL33-DM33</f>
        <v>-15.598000000000001</v>
      </c>
      <c r="DK33" s="233">
        <f>DM33-DN33</f>
        <v>1.3210000000000015</v>
      </c>
      <c r="DL33" s="149"/>
      <c r="DM33" s="149">
        <v>15.598000000000001</v>
      </c>
      <c r="DN33" s="149">
        <v>14.276999999999999</v>
      </c>
      <c r="DO33" s="149">
        <v>13.92</v>
      </c>
      <c r="DP33" s="149">
        <v>15.345000000000001</v>
      </c>
      <c r="DQ33" s="149">
        <v>14.29</v>
      </c>
      <c r="DR33" s="149">
        <v>13.385</v>
      </c>
      <c r="DS33" s="149">
        <v>12.396000000000001</v>
      </c>
      <c r="DT33" s="149">
        <v>10.295</v>
      </c>
      <c r="DU33" s="149">
        <v>9.2040000000000006</v>
      </c>
      <c r="DV33" s="149">
        <v>7.2460000000000004</v>
      </c>
      <c r="DW33" s="149">
        <v>6.6989999999999998</v>
      </c>
      <c r="DX33" s="86">
        <f>EE33/EF33-1</f>
        <v>-1</v>
      </c>
      <c r="DY33" s="86">
        <f>EF33/EG33-1</f>
        <v>0.12148777333646832</v>
      </c>
      <c r="DZ33" s="86">
        <f>EG33/EH33-1</f>
        <v>0.16029805446143874</v>
      </c>
      <c r="EA33" s="86">
        <f>EH33/EI33-1</f>
        <v>8.0990912944906235E-2</v>
      </c>
      <c r="EB33" s="86">
        <f>EI33/EJ33-1</f>
        <v>-2.060148992918287E-3</v>
      </c>
      <c r="EC33" s="233">
        <f>EE33-EF33</f>
        <v>-76.314999999999998</v>
      </c>
      <c r="ED33" s="233">
        <f>EF33-EG33</f>
        <v>8.2669999999999959</v>
      </c>
      <c r="EE33" s="80"/>
      <c r="EF33" s="80">
        <v>76.314999999999998</v>
      </c>
      <c r="EG33" s="80">
        <v>68.048000000000002</v>
      </c>
      <c r="EH33" s="80">
        <v>58.646999999999998</v>
      </c>
      <c r="EI33" s="80">
        <v>54.253</v>
      </c>
      <c r="EJ33" s="80">
        <v>54.365000000000002</v>
      </c>
      <c r="EK33" s="80">
        <v>50.396999999999998</v>
      </c>
      <c r="EL33" s="80">
        <v>42.206000000000003</v>
      </c>
      <c r="EM33" s="80">
        <v>43.731000000000002</v>
      </c>
      <c r="EN33" s="80">
        <v>35.064</v>
      </c>
      <c r="EO33" s="80">
        <v>32.47</v>
      </c>
      <c r="EP33" s="80">
        <v>29.617000000000001</v>
      </c>
      <c r="EQ33" s="86">
        <f>EX33/EY33-1</f>
        <v>-1</v>
      </c>
      <c r="ER33" s="86">
        <f>EY33/EZ33-1</f>
        <v>1.8867924528301883E-2</v>
      </c>
      <c r="ES33" s="86">
        <f>EZ33/FA33-1</f>
        <v>-1.851851851851849E-2</v>
      </c>
      <c r="ET33" s="86">
        <f>FA33/FB33-1</f>
        <v>0.1020408163265305</v>
      </c>
      <c r="EU33" s="86">
        <f>FB33/FC33-1</f>
        <v>-9.259259259259256E-2</v>
      </c>
      <c r="EV33" s="233">
        <f>EX33-EY33</f>
        <v>-54</v>
      </c>
      <c r="EW33" s="233">
        <f>EY33-EZ33</f>
        <v>1</v>
      </c>
      <c r="EX33" s="92"/>
      <c r="EY33" s="92">
        <v>54</v>
      </c>
      <c r="EZ33" s="92">
        <v>53</v>
      </c>
      <c r="FA33" s="92">
        <v>54</v>
      </c>
      <c r="FB33" s="92">
        <v>49</v>
      </c>
      <c r="FC33" s="92">
        <v>54</v>
      </c>
      <c r="FD33" s="92">
        <v>50</v>
      </c>
      <c r="FE33" s="92">
        <v>44</v>
      </c>
      <c r="FF33" s="92"/>
      <c r="FG33" s="92"/>
      <c r="FH33" s="92"/>
      <c r="FI33" s="92"/>
      <c r="FJ33" s="75"/>
      <c r="FK33" s="75" t="s">
        <v>400</v>
      </c>
      <c r="FL33" s="76">
        <v>7200</v>
      </c>
      <c r="FM33" s="75" t="s">
        <v>91</v>
      </c>
      <c r="FN33" s="75" t="s">
        <v>63</v>
      </c>
      <c r="FO33" s="175">
        <f>(FT33-FU33)/ABS(FU33)</f>
        <v>-1</v>
      </c>
      <c r="FP33" s="175">
        <f>(FU33-FV33)/ABS(FV33)</f>
        <v>-0.34835941521978953</v>
      </c>
      <c r="FQ33" s="175">
        <f>(FV33-FW33)/ABS(FW33)</f>
        <v>0.36049595754122182</v>
      </c>
      <c r="FR33" s="175">
        <f>(FW33-FX33)/ABS(FX33)</f>
        <v>0.45950877526576378</v>
      </c>
      <c r="FS33" s="175">
        <f>(FX33-FY33)/ABS(FY33)</f>
        <v>-3.8819493989809044E-2</v>
      </c>
      <c r="FT33" s="87">
        <f>IFERROR(BZ33/MAX(AVERAGE(DL33:DM33),0),"Negativ EK")</f>
        <v>0</v>
      </c>
      <c r="FU33" s="87">
        <f>IFERROR(CA33/MAX(AVERAGE(DM33:DN33),0),"Negativ EK")</f>
        <v>0.1167531380753138</v>
      </c>
      <c r="FV33" s="87">
        <f>IFERROR(CB33/MAX(AVERAGE(DN33:DO33),0),"Negativ EK")</f>
        <v>0.17916799659538249</v>
      </c>
      <c r="FW33" s="87">
        <f>IFERROR(CC33/MAX(AVERAGE(DO33:DP33),0),"Negativ EK")</f>
        <v>0.13169314881257474</v>
      </c>
      <c r="FX33" s="87">
        <f>IFERROR(CD33/MAX(AVERAGE(DP33:DQ33),0),"Negativ EK")</f>
        <v>9.023114560485912E-2</v>
      </c>
      <c r="FY33" s="87">
        <f>IFERROR(CE33/MAX(AVERAGE(DQ33:DR33),0),"Negativ EK")</f>
        <v>9.3875338753387536E-2</v>
      </c>
      <c r="FZ33" s="87">
        <f>IFERROR(CF33/MAX(AVERAGE(DR33:DS33),0),"Negativ EK")</f>
        <v>0.10984833792327683</v>
      </c>
      <c r="GA33" s="87">
        <f>IFERROR(CG33/MAX(AVERAGE(DS33:DT33),0),"Negativ EK")</f>
        <v>0.25516724692609399</v>
      </c>
      <c r="GB33" s="87">
        <f>IFERROR(CH33/MAX(AVERAGE(DT33:DU33),0),"Negativ EK")</f>
        <v>0.15949535873634543</v>
      </c>
      <c r="GC33" s="87">
        <f>IFERROR(CI33/MAX(AVERAGE(DU33:DV33),0),"Negativ EK")</f>
        <v>0.3032218844984802</v>
      </c>
      <c r="GD33" s="87">
        <f>IFERROR(CJ33/MAX(AVERAGE(DV33:DW33),0),"Negativ EK")</f>
        <v>0.12147723198278952</v>
      </c>
      <c r="GE33" s="87">
        <f>(GJ33-GK33)/ABS(GK33)</f>
        <v>-1</v>
      </c>
      <c r="GF33" s="87">
        <f>(GK33-GL33)/ABS(GL33)</f>
        <v>-5.1977220562773103E-2</v>
      </c>
      <c r="GG33" s="87">
        <f>(GL33-GM33)/ABS(GM33)</f>
        <v>0.30675067849301163</v>
      </c>
      <c r="GH33" s="87">
        <f>(GM33-GN33)/ABS(GN33)</f>
        <v>0.1768355861563666</v>
      </c>
      <c r="GI33" s="87">
        <f>(GN33-GO33)/ABS(GO33)</f>
        <v>6.11200282143513E-3</v>
      </c>
      <c r="GJ33" s="87">
        <f>IFERROR(BG33/AVERAGE(EE33:EF33),"i.a")</f>
        <v>0</v>
      </c>
      <c r="GK33" s="87">
        <f>IFERROR(BH33/AVERAGE(EF33:EG33),"i.a")</f>
        <v>4.7380561501215682E-2</v>
      </c>
      <c r="GL33" s="87">
        <f>IFERROR(BI33/AVERAGE(EG33:EH33),"i.a")</f>
        <v>4.9978294328900115E-2</v>
      </c>
      <c r="GM33" s="87">
        <f>IFERROR(BJ33/AVERAGE(EH33:EI33),"i.a")</f>
        <v>3.8246235606731613E-2</v>
      </c>
      <c r="GN33" s="87">
        <f>IFERROR(BK33/AVERAGE(EI33:EJ33),"i.a")</f>
        <v>3.2499217440939809E-2</v>
      </c>
      <c r="GO33" s="87">
        <f>IFERROR(BL33/AVERAGE(EJ33:EK33),"i.a")</f>
        <v>3.230178881655562E-2</v>
      </c>
      <c r="GP33" s="87">
        <f>IFERROR(BM33/AVERAGE(EK33:EL33),"i.a")</f>
        <v>4.0819411898102648E-2</v>
      </c>
      <c r="GQ33" s="87">
        <f>IFERROR(BN33/AVERAGE(EL33:EM33),"i.a")</f>
        <v>8.0966289258410221E-2</v>
      </c>
      <c r="GR33" s="87">
        <f>IFERROR(BO33/AVERAGE(EM33:EN33),"i.a")</f>
        <v>5.5612665778285421E-2</v>
      </c>
      <c r="GS33" s="87">
        <f>IFERROR(BP33/AVERAGE(EN33:EO33),"i.a")</f>
        <v>9.1805609026564414E-2</v>
      </c>
      <c r="GT33" s="87">
        <f>IFERROR(BQ33/AVERAGE(EO33:EP33),"i.a")</f>
        <v>5.1669431604039494E-2</v>
      </c>
      <c r="GU33" s="217" t="e">
        <f>(GZ33-HA33)/ABS(HA33)</f>
        <v>#VALUE!</v>
      </c>
      <c r="GV33" s="87">
        <f>(HA33-HB33)/ABS(HB33)</f>
        <v>-2.5824028487817063E-2</v>
      </c>
      <c r="GW33" s="87">
        <f>(HB33-HC33)/ABS(HC33)</f>
        <v>-0.11604906361736553</v>
      </c>
      <c r="GX33" s="87">
        <f>(HC33-HD33)/ABS(HD33)</f>
        <v>-0.16082932426644422</v>
      </c>
      <c r="GY33" s="87">
        <f>(HD33-HE33)/ABS(HE33)</f>
        <v>7.6044663975330648E-2</v>
      </c>
      <c r="GZ33" s="87" t="str">
        <f>IFERROR(DL33/EE33,"i.a.")</f>
        <v>i.a.</v>
      </c>
      <c r="HA33" s="87">
        <f>IFERROR(DM33/EF33,"i.a.")</f>
        <v>0.20438970058310948</v>
      </c>
      <c r="HB33" s="87">
        <f>IFERROR(DN33/EG33,"i.a.")</f>
        <v>0.20980778274159415</v>
      </c>
      <c r="HC33" s="87">
        <f>IFERROR(DO33/EH33,"i.a.")</f>
        <v>0.23735229423499923</v>
      </c>
      <c r="HD33" s="87">
        <f>IFERROR(DP33/EI33,"i.a.")</f>
        <v>0.28284150185243212</v>
      </c>
      <c r="HE33" s="87">
        <f>IFERROR(DQ33/EJ33,"i.a.")</f>
        <v>0.26285293847144298</v>
      </c>
      <c r="HF33" s="87">
        <f>IFERROR(DR33/EK33,"i.a.")</f>
        <v>0.26559120582574358</v>
      </c>
      <c r="HG33" s="87">
        <f>IFERROR(DS33/EL33,"i.a.")</f>
        <v>0.29370231720608442</v>
      </c>
      <c r="HH33" s="87">
        <f>IFERROR(DT33/EM33,"i.a.")</f>
        <v>0.23541652374745603</v>
      </c>
      <c r="HI33" s="87">
        <f>IFERROR(DU33/EN33,"i.a.")</f>
        <v>0.26249144421629023</v>
      </c>
      <c r="HJ33" s="87">
        <f>IFERROR(DV33/EO33,"i.a.")</f>
        <v>0.22315983985217125</v>
      </c>
      <c r="HK33" s="87">
        <f>IFERROR(DW33/EP33,"i.a.")</f>
        <v>0.22618766249113684</v>
      </c>
      <c r="HL33" s="217" t="e">
        <f>(HQ33-HR33)/ABS(HR33)</f>
        <v>#VALUE!</v>
      </c>
      <c r="HM33" s="87" t="e">
        <f>(HR33-HS33)/ABS(HS33)</f>
        <v>#VALUE!</v>
      </c>
      <c r="HN33" s="87" t="e">
        <f>(HS33-HT33)/ABS(HT33)</f>
        <v>#VALUE!</v>
      </c>
      <c r="HO33" s="87" t="e">
        <f>(HT33-HU33)/ABS(HU33)</f>
        <v>#VALUE!</v>
      </c>
      <c r="HP33" s="87" t="e">
        <f>(HU33-HV33)/ABS(HV33)</f>
        <v>#VALUE!</v>
      </c>
      <c r="HQ33" s="87" t="str">
        <f>IFERROR(BG33/U33,"i.a")</f>
        <v>i.a</v>
      </c>
      <c r="HR33" s="87" t="str">
        <f>IFERROR(BH33/V33,"i.a")</f>
        <v>i.a</v>
      </c>
      <c r="HS33" s="87" t="str">
        <f>IFERROR(BI33/W33,"i.a")</f>
        <v>i.a</v>
      </c>
      <c r="HT33" s="87" t="str">
        <f>IFERROR(BJ33/X33,"i.a")</f>
        <v>i.a</v>
      </c>
      <c r="HU33" s="87" t="str">
        <f>IFERROR(BK33/Y33,"i.a")</f>
        <v>i.a</v>
      </c>
      <c r="HV33" s="87" t="str">
        <f>IFERROR(BL33/Z33,"i.a")</f>
        <v>i.a</v>
      </c>
      <c r="HW33" s="87" t="str">
        <f>IFERROR(BM33/AA33,"i.a")</f>
        <v>i.a</v>
      </c>
      <c r="HX33" s="87" t="str">
        <f>IFERROR(BN33/AB33,"i.a")</f>
        <v>i.a</v>
      </c>
      <c r="HY33" s="87" t="str">
        <f>IFERROR(BO33/AC33,"i.a")</f>
        <v>i.a</v>
      </c>
      <c r="HZ33" s="87" t="str">
        <f>IFERROR(BP33/AD33,"i.a")</f>
        <v>i.a</v>
      </c>
      <c r="IA33" s="87" t="str">
        <f>IFERROR(BQ33/AE33,"i.a")</f>
        <v>i.a</v>
      </c>
      <c r="IB33" s="87" t="str">
        <f>IFERROR(BR33/AF33,"i.a")</f>
        <v>i.a</v>
      </c>
      <c r="IC33" s="87" t="e">
        <f>(IH33-II33)/ABS(II33)</f>
        <v>#VALUE!</v>
      </c>
      <c r="ID33" s="87" t="e">
        <f>(II33-IJ33)/ABS(IJ33)</f>
        <v>#VALUE!</v>
      </c>
      <c r="IE33" s="87" t="e">
        <f>(IJ33-IK33)/ABS(IK33)</f>
        <v>#VALUE!</v>
      </c>
      <c r="IF33" s="87" t="e">
        <f>(IK33-IL33)/ABS(IL33)</f>
        <v>#VALUE!</v>
      </c>
      <c r="IG33" s="87" t="e">
        <f>(IL33-IM33)/ABS(IM33)</f>
        <v>#VALUE!</v>
      </c>
      <c r="IH33" s="87" t="str">
        <f>IFERROR(BZ33/U33,"i.a")</f>
        <v>i.a</v>
      </c>
      <c r="II33" s="87" t="str">
        <f>IFERROR(CA33/V33,"i.a")</f>
        <v>i.a</v>
      </c>
      <c r="IJ33" s="87" t="str">
        <f>IFERROR(CB33/W33,"i.a")</f>
        <v>i.a</v>
      </c>
      <c r="IK33" s="87" t="str">
        <f>IFERROR(CC33/X33,"i.a")</f>
        <v>i.a</v>
      </c>
      <c r="IL33" s="87" t="str">
        <f>IFERROR(CD33/Y33,"i.a")</f>
        <v>i.a</v>
      </c>
      <c r="IM33" s="87" t="str">
        <f>IFERROR(CE33/Z33,"i.a")</f>
        <v>i.a</v>
      </c>
      <c r="IN33" s="87" t="str">
        <f>IFERROR(CF33/AA33,"i.a")</f>
        <v>i.a</v>
      </c>
      <c r="IO33" s="87" t="str">
        <f>IFERROR(CG33/AB33,"i.a")</f>
        <v>i.a</v>
      </c>
      <c r="IP33" s="87" t="str">
        <f>IFERROR(CH33/AC33,"i.a")</f>
        <v>i.a</v>
      </c>
      <c r="IQ33" s="87" t="str">
        <f>IFERROR(CI33/AD33,"i.a")</f>
        <v>i.a</v>
      </c>
      <c r="IR33" s="87" t="str">
        <f>IFERROR(CJ33/AE33,"i.a")</f>
        <v>i.a</v>
      </c>
      <c r="IS33" s="87" t="str">
        <f>IFERROR(CK33/AF33,"i.a")</f>
        <v>i.a</v>
      </c>
      <c r="IT33" s="87" t="e">
        <f>(IY33-IZ33)/ABS(IZ33)</f>
        <v>#VALUE!</v>
      </c>
      <c r="IU33" s="87">
        <f>(IZ33-JA33)/ABS(JA33)</f>
        <v>-0.32236591302307843</v>
      </c>
      <c r="IV33" s="87">
        <f>(JA33-JB33)/ABS(JB33)</f>
        <v>0.33557881544291129</v>
      </c>
      <c r="IW33" s="87">
        <f>(JB33-JC33)/ABS(JC33)</f>
        <v>0.30783401202249383</v>
      </c>
      <c r="IX33" s="87">
        <f>(JC33-JD33)/ABS(JD33)</f>
        <v>0.13427911580336518</v>
      </c>
      <c r="IY33" s="88" t="str">
        <f>IFERROR(BZ33/EX33,"i.a.")</f>
        <v>i.a.</v>
      </c>
      <c r="IZ33" s="88">
        <f>IFERROR(CA33/EY33,"i.a.")</f>
        <v>3.2296296296296295E-2</v>
      </c>
      <c r="JA33" s="88">
        <f>IFERROR(CB33/EZ33,"i.a.")</f>
        <v>4.766037735849056E-2</v>
      </c>
      <c r="JB33" s="88">
        <f>IFERROR(CC33/FA33,"i.a.")</f>
        <v>3.5685185185185188E-2</v>
      </c>
      <c r="JC33" s="88">
        <f>IFERROR(CD33/FB33,"i.a.")</f>
        <v>2.7285714285714285E-2</v>
      </c>
      <c r="JD33" s="88">
        <f>IFERROR(CE33/FC33,"i.a.")</f>
        <v>2.4055555555555556E-2</v>
      </c>
      <c r="JE33" s="88">
        <f>IFERROR(CF33/FD33,"i.a.")</f>
        <v>2.8319999999999998E-2</v>
      </c>
      <c r="JF33" s="88">
        <f>IFERROR(CG33/FE33,"i.a.")</f>
        <v>6.5795454545454546E-2</v>
      </c>
      <c r="JG33" s="88" t="str">
        <f>IFERROR(CH33/FF33,"i.a.")</f>
        <v>i.a.</v>
      </c>
      <c r="JH33" s="88" t="str">
        <f>IFERROR(CI33/FG33,"i.a.")</f>
        <v>i.a.</v>
      </c>
      <c r="JI33" s="88" t="str">
        <f>IFERROR(CJ33/FH33,"i.a.")</f>
        <v>i.a.</v>
      </c>
      <c r="JJ33" s="88" t="str">
        <f>IFERROR(CK33/FI33,"i.a.")</f>
        <v>i.a.</v>
      </c>
      <c r="JK33" s="87" t="e">
        <f>(JP33-JQ33)/ABS(JQ33)</f>
        <v>#VALUE!</v>
      </c>
      <c r="JL33" s="87" t="e">
        <f>(JQ33-JR33)/ABS(JR33)</f>
        <v>#DIV/0!</v>
      </c>
      <c r="JM33" s="87" t="e">
        <f>(JR33-JS33)/ABS(JS33)</f>
        <v>#DIV/0!</v>
      </c>
      <c r="JN33" s="87" t="e">
        <f>(JS33-JT33)/ABS(JT33)</f>
        <v>#DIV/0!</v>
      </c>
      <c r="JO33" s="87" t="e">
        <f>(JT33-JU33)/ABS(JU33)</f>
        <v>#DIV/0!</v>
      </c>
      <c r="JP33" s="85" t="str">
        <f>IFERROR(U33/EX33,"i.a")</f>
        <v>i.a</v>
      </c>
      <c r="JQ33" s="85">
        <f>IFERROR(V33/EY33,"i.a")</f>
        <v>0</v>
      </c>
      <c r="JR33" s="85">
        <f>IFERROR(W33/EZ33,"i.a")</f>
        <v>0</v>
      </c>
      <c r="JS33" s="85">
        <f>IFERROR(X33/FA33,"i.a")</f>
        <v>0</v>
      </c>
      <c r="JT33" s="85">
        <f>IFERROR(Y33/FB33,"i.a")</f>
        <v>0</v>
      </c>
      <c r="JU33" s="85">
        <f>IFERROR(Z33/FC33,"i.a")</f>
        <v>0</v>
      </c>
      <c r="JV33" s="85">
        <f>IFERROR(AA33/FD33,"i.a")</f>
        <v>0</v>
      </c>
      <c r="JW33" s="85">
        <f>IFERROR(AB33/FE33,"i.a")</f>
        <v>0</v>
      </c>
      <c r="JX33" s="85" t="str">
        <f>IFERROR(AC33/FF33,"i.a")</f>
        <v>i.a</v>
      </c>
      <c r="JY33" s="85" t="str">
        <f>IFERROR(AD33/FG33,"i.a")</f>
        <v>i.a</v>
      </c>
      <c r="JZ33" s="85" t="str">
        <f>IFERROR(AE33/FH33,"i.a")</f>
        <v>i.a</v>
      </c>
      <c r="KA33" s="218" t="str">
        <f>IFERROR(AF33/FI33,"i.a")</f>
        <v>i.a</v>
      </c>
      <c r="KB33" s="7"/>
      <c r="KC33" s="7"/>
      <c r="KD33" s="22"/>
      <c r="KE33" s="22"/>
      <c r="KF33" s="22"/>
      <c r="KG33" s="22"/>
    </row>
    <row r="34" spans="1:293" s="11" customFormat="1" ht="15.75" customHeight="1" x14ac:dyDescent="0.25">
      <c r="A34" s="104" t="s">
        <v>518</v>
      </c>
      <c r="B34" s="167">
        <v>33358083</v>
      </c>
      <c r="C34" s="72" t="s">
        <v>55</v>
      </c>
      <c r="D34" s="72" t="s">
        <v>748</v>
      </c>
      <c r="E34" s="73">
        <v>522920</v>
      </c>
      <c r="F34" s="73"/>
      <c r="G34" s="72"/>
      <c r="H34" s="77">
        <v>45478</v>
      </c>
      <c r="I34" s="72"/>
      <c r="J34" s="72" t="s">
        <v>51</v>
      </c>
      <c r="K34" s="72" t="s">
        <v>51</v>
      </c>
      <c r="L34" s="72" t="s">
        <v>51</v>
      </c>
      <c r="M34" s="72" t="s">
        <v>51</v>
      </c>
      <c r="N34" s="168">
        <f>U34/V34-1</f>
        <v>-1</v>
      </c>
      <c r="O34" s="168">
        <f>V34/W34-1</f>
        <v>-5.7876138929989884E-2</v>
      </c>
      <c r="P34" s="168">
        <f>W34/X34-1</f>
        <v>0.19198213094305672</v>
      </c>
      <c r="Q34" s="168">
        <f>X34/Y34-1</f>
        <v>5.6689022670704636E-2</v>
      </c>
      <c r="R34" s="168">
        <f>Y34/Z34-1</f>
        <v>-6.1655813525391845E-2</v>
      </c>
      <c r="S34" s="233">
        <f>U34-V34</f>
        <v>-193.565</v>
      </c>
      <c r="T34" s="233">
        <f>V34-W34</f>
        <v>-11.890999999999991</v>
      </c>
      <c r="U34" s="79"/>
      <c r="V34" s="79">
        <v>193.565</v>
      </c>
      <c r="W34" s="79">
        <v>205.45599999999999</v>
      </c>
      <c r="X34" s="79">
        <v>172.36500000000001</v>
      </c>
      <c r="Y34" s="79">
        <v>163.11799999999999</v>
      </c>
      <c r="Z34" s="79">
        <v>173.83600000000001</v>
      </c>
      <c r="AA34" s="79">
        <v>153.31700000000001</v>
      </c>
      <c r="AB34" s="79"/>
      <c r="AC34" s="79"/>
      <c r="AD34" s="79"/>
      <c r="AE34" s="79"/>
      <c r="AF34" s="79"/>
      <c r="AG34" s="86">
        <f>(AN34-AO34)/ABS(AO34)</f>
        <v>-1</v>
      </c>
      <c r="AH34" s="86">
        <f>(AO34-AP34)/ABS(AP34)</f>
        <v>2.7407072306416359E-2</v>
      </c>
      <c r="AI34" s="86">
        <f>(AP34-AQ34)/ABS(AQ34)</f>
        <v>0.1267043282504354</v>
      </c>
      <c r="AJ34" s="86">
        <f>(AQ34-AR34)/ABS(AR34)</f>
        <v>-3.4846062394949431E-2</v>
      </c>
      <c r="AK34" s="86">
        <f>(AR34-AS34)/ABS(AS34)</f>
        <v>0.43860580325548487</v>
      </c>
      <c r="AL34" s="233">
        <f>AO34-AP34</f>
        <v>0.72700000000000031</v>
      </c>
      <c r="AM34" s="233">
        <f>AP34-AQ34</f>
        <v>2.9830000000000005</v>
      </c>
      <c r="AN34" s="148"/>
      <c r="AO34" s="148">
        <v>27.253</v>
      </c>
      <c r="AP34" s="148">
        <v>26.526</v>
      </c>
      <c r="AQ34" s="148">
        <v>23.542999999999999</v>
      </c>
      <c r="AR34" s="148">
        <v>24.393000000000001</v>
      </c>
      <c r="AS34" s="148">
        <v>16.956</v>
      </c>
      <c r="AT34" s="148">
        <v>18.52</v>
      </c>
      <c r="AU34" s="148">
        <v>97.664000000000001</v>
      </c>
      <c r="AV34" s="148">
        <v>94.653000000000006</v>
      </c>
      <c r="AW34" s="148">
        <v>74.162999999999997</v>
      </c>
      <c r="AX34" s="148">
        <v>60.654000000000003</v>
      </c>
      <c r="AY34" s="148">
        <v>46.08</v>
      </c>
      <c r="AZ34" s="86">
        <f>(BG34-BH34)/ABS(BH34)</f>
        <v>-1</v>
      </c>
      <c r="BA34" s="86">
        <f>(BH34-BI34)/ABS(BI34)</f>
        <v>7.0715835140997746E-2</v>
      </c>
      <c r="BB34" s="86">
        <f>(BI34-BJ34)/ABS(BJ34)</f>
        <v>0.16120906801007559</v>
      </c>
      <c r="BC34" s="86">
        <f>(BJ34-BK34)/ABS(BK34)</f>
        <v>0.5234075211051421</v>
      </c>
      <c r="BD34" s="86">
        <f>(BK34-BL34)/ABS(BL34)</f>
        <v>1.1300269434188206</v>
      </c>
      <c r="BE34" s="233">
        <f>BG34-BH34</f>
        <v>-2.468</v>
      </c>
      <c r="BF34" s="233">
        <f>BH34-BI34</f>
        <v>0.16299999999999981</v>
      </c>
      <c r="BG34" s="148"/>
      <c r="BH34" s="148">
        <v>2.468</v>
      </c>
      <c r="BI34" s="148">
        <v>2.3050000000000002</v>
      </c>
      <c r="BJ34" s="148">
        <v>1.9850000000000001</v>
      </c>
      <c r="BK34" s="148">
        <v>1.3029999999999999</v>
      </c>
      <c r="BL34" s="148">
        <v>-10.021000000000001</v>
      </c>
      <c r="BM34" s="148">
        <v>-6.1079999999999997</v>
      </c>
      <c r="BN34" s="148">
        <v>-3.8639999999999999</v>
      </c>
      <c r="BO34" s="148">
        <v>-14.846</v>
      </c>
      <c r="BP34" s="148">
        <v>-2.2930000000000001</v>
      </c>
      <c r="BQ34" s="148">
        <v>7.0000000000000001E-3</v>
      </c>
      <c r="BR34" s="148">
        <v>-0.315</v>
      </c>
      <c r="BS34" s="86">
        <f>(BZ34-CA34)/ABS(CA34)</f>
        <v>-1</v>
      </c>
      <c r="BT34" s="86">
        <f>(CA34-CB34)/ABS(CB34)</f>
        <v>0.29921874999999998</v>
      </c>
      <c r="BU34" s="86">
        <f>(CB34-CC34)/ABS(CC34)</f>
        <v>-3.7593984962406048E-2</v>
      </c>
      <c r="BV34" s="86">
        <f>(CC34-CD34)/ABS(CD34)</f>
        <v>-0.57858048162230669</v>
      </c>
      <c r="BW34" s="86">
        <f>(CD34-CE34)/ABS(CE34)</f>
        <v>1.2916551150540616</v>
      </c>
      <c r="BX34" s="233">
        <f>BZ34-CA34</f>
        <v>-1.663</v>
      </c>
      <c r="BY34" s="233">
        <f>CA34-CB34</f>
        <v>0.38300000000000001</v>
      </c>
      <c r="BZ34" s="148"/>
      <c r="CA34" s="148">
        <v>1.663</v>
      </c>
      <c r="CB34" s="148">
        <v>1.28</v>
      </c>
      <c r="CC34" s="148">
        <v>1.33</v>
      </c>
      <c r="CD34" s="148">
        <v>3.1560000000000001</v>
      </c>
      <c r="CE34" s="148">
        <v>-10.821</v>
      </c>
      <c r="CF34" s="148">
        <v>-5.7190000000000003</v>
      </c>
      <c r="CG34" s="148">
        <v>-4.4290000000000003</v>
      </c>
      <c r="CH34" s="148">
        <v>-15.167999999999999</v>
      </c>
      <c r="CI34" s="148">
        <v>-2.2930000000000001</v>
      </c>
      <c r="CJ34" s="148">
        <v>4.0000000000000001E-3</v>
      </c>
      <c r="CK34" s="148">
        <v>-0.44</v>
      </c>
      <c r="CL34" s="87">
        <f>(CS34-CT34)/ABS(CT34)</f>
        <v>1</v>
      </c>
      <c r="CM34" s="87">
        <f>(CT34-CU34)/ABS(CU34)</f>
        <v>-1.34080547112462</v>
      </c>
      <c r="CN34" s="87">
        <f>(CU34-CV34)/ABS(CV34)</f>
        <v>-9.1787439613526575E-2</v>
      </c>
      <c r="CO34" s="87">
        <f>(CV34-CW34)/ABS(CW34)</f>
        <v>-8.17490494296578E-2</v>
      </c>
      <c r="CP34" s="87">
        <f>(CW34-CX34)/ABS(CX34)</f>
        <v>1.2916551150540616</v>
      </c>
      <c r="CQ34" s="233">
        <f>CS34-CT34</f>
        <v>0.89700000000000002</v>
      </c>
      <c r="CR34" s="233">
        <f>CT34-CU34</f>
        <v>-3.5289999999999999</v>
      </c>
      <c r="CS34" s="149"/>
      <c r="CT34" s="149">
        <v>-0.89700000000000002</v>
      </c>
      <c r="CU34" s="149">
        <v>2.6320000000000001</v>
      </c>
      <c r="CV34" s="149">
        <v>2.8980000000000001</v>
      </c>
      <c r="CW34" s="149">
        <v>3.1560000000000001</v>
      </c>
      <c r="CX34" s="149">
        <v>-10.821</v>
      </c>
      <c r="CY34" s="149">
        <v>-5.7190000000000003</v>
      </c>
      <c r="CZ34" s="149">
        <v>-4.4290000000000003</v>
      </c>
      <c r="DA34" s="149">
        <v>-16.698</v>
      </c>
      <c r="DB34" s="149">
        <v>-2.2879999999999998</v>
      </c>
      <c r="DC34" s="149">
        <v>4.0000000000000001E-3</v>
      </c>
      <c r="DD34" s="149">
        <v>-9.1999999999999998E-2</v>
      </c>
      <c r="DE34" s="86">
        <f>(DL34-DM34)/ABS(DM34)</f>
        <v>-1</v>
      </c>
      <c r="DF34" s="86">
        <f>(DM34-DN34)/ABS(DN34)</f>
        <v>-0.32677595628415301</v>
      </c>
      <c r="DG34" s="86">
        <f>(DN34-DO34)/ABS(DO34)</f>
        <v>23.078947368421055</v>
      </c>
      <c r="DH34" s="86">
        <f>(DO34-DP34)/ABS(DP34)</f>
        <v>1.040948275862069</v>
      </c>
      <c r="DI34" s="86">
        <f>(DP34-DQ34)/ABS(DQ34)</f>
        <v>0.5313131313131314</v>
      </c>
      <c r="DJ34" s="233">
        <f>DL34-DM34</f>
        <v>-1.8480000000000001</v>
      </c>
      <c r="DK34" s="233">
        <f>DM34-DN34</f>
        <v>-0.89700000000000002</v>
      </c>
      <c r="DL34" s="149"/>
      <c r="DM34" s="149">
        <v>1.8480000000000001</v>
      </c>
      <c r="DN34" s="149">
        <v>2.7450000000000001</v>
      </c>
      <c r="DO34" s="149">
        <v>0.114</v>
      </c>
      <c r="DP34" s="149">
        <v>-2.7839999999999998</v>
      </c>
      <c r="DQ34" s="149">
        <v>-5.94</v>
      </c>
      <c r="DR34" s="149">
        <v>-50.118000000000002</v>
      </c>
      <c r="DS34" s="149">
        <v>-9.2490000000000006</v>
      </c>
      <c r="DT34" s="149">
        <v>-4.82</v>
      </c>
      <c r="DU34" s="149">
        <v>1.008</v>
      </c>
      <c r="DV34" s="149">
        <v>3.2959999999999998</v>
      </c>
      <c r="DW34" s="149">
        <v>3.2919999999999998</v>
      </c>
      <c r="DX34" s="86">
        <f>EE34/EF34-1</f>
        <v>-1</v>
      </c>
      <c r="DY34" s="86">
        <f>EF34/EG34-1</f>
        <v>4.4306601683663516E-4</v>
      </c>
      <c r="DZ34" s="86">
        <f>EG34/EH34-1</f>
        <v>0.5344531093781244</v>
      </c>
      <c r="EA34" s="86">
        <f>EH34/EI34-1</f>
        <v>5.5508653440270006E-2</v>
      </c>
      <c r="EB34" s="86">
        <f>EI34/EJ34-1</f>
        <v>-7.7923088899268245E-2</v>
      </c>
      <c r="EC34" s="233">
        <f>EE34-EF34</f>
        <v>-38.386000000000003</v>
      </c>
      <c r="ED34" s="233">
        <f>EF34-EG34</f>
        <v>1.7000000000003013E-2</v>
      </c>
      <c r="EE34" s="80"/>
      <c r="EF34" s="80">
        <v>38.386000000000003</v>
      </c>
      <c r="EG34" s="80">
        <v>38.369</v>
      </c>
      <c r="EH34" s="80">
        <v>25.004999999999999</v>
      </c>
      <c r="EI34" s="80">
        <v>23.69</v>
      </c>
      <c r="EJ34" s="80">
        <v>25.692</v>
      </c>
      <c r="EK34" s="80">
        <v>30.837</v>
      </c>
      <c r="EL34" s="80">
        <v>85.820999999999998</v>
      </c>
      <c r="EM34" s="80">
        <v>89.582999999999998</v>
      </c>
      <c r="EN34" s="80">
        <v>22.326000000000001</v>
      </c>
      <c r="EO34" s="80">
        <v>21.693999999999999</v>
      </c>
      <c r="EP34" s="80">
        <v>15.324999999999999</v>
      </c>
      <c r="EQ34" s="86">
        <f>EX34/EY34-1</f>
        <v>-1</v>
      </c>
      <c r="ER34" s="86">
        <f>EY34/EZ34-1</f>
        <v>4.7619047619047672E-2</v>
      </c>
      <c r="ES34" s="86">
        <f>EZ34/FA34-1</f>
        <v>7.6923076923076872E-2</v>
      </c>
      <c r="ET34" s="86">
        <f>FA34/FB34-1</f>
        <v>-2.5000000000000022E-2</v>
      </c>
      <c r="EU34" s="86">
        <f>FB34/FC34-1</f>
        <v>-4.7619047619047672E-2</v>
      </c>
      <c r="EV34" s="233">
        <f>EX34-EY34</f>
        <v>-44</v>
      </c>
      <c r="EW34" s="233">
        <f>EY34-EZ34</f>
        <v>2</v>
      </c>
      <c r="EX34" s="92"/>
      <c r="EY34" s="92">
        <v>44</v>
      </c>
      <c r="EZ34" s="92">
        <v>42</v>
      </c>
      <c r="FA34" s="92">
        <v>39</v>
      </c>
      <c r="FB34" s="92">
        <v>40</v>
      </c>
      <c r="FC34" s="92">
        <v>42</v>
      </c>
      <c r="FD34" s="92">
        <v>42</v>
      </c>
      <c r="FE34" s="92">
        <v>172</v>
      </c>
      <c r="FF34" s="92">
        <v>187</v>
      </c>
      <c r="FG34" s="92">
        <v>134</v>
      </c>
      <c r="FH34" s="92">
        <v>96</v>
      </c>
      <c r="FI34" s="92">
        <v>82</v>
      </c>
      <c r="FJ34" s="123"/>
      <c r="FK34" s="75" t="s">
        <v>403</v>
      </c>
      <c r="FL34" s="76">
        <v>2770</v>
      </c>
      <c r="FM34" s="75" t="s">
        <v>92</v>
      </c>
      <c r="FN34" s="75" t="s">
        <v>57</v>
      </c>
      <c r="FO34" s="175">
        <f>(FT34-FU34)/ABS(FU34)</f>
        <v>-1</v>
      </c>
      <c r="FP34" s="175">
        <f>(FU34-FV34)/ABS(FV34)</f>
        <v>-0.19127663700195954</v>
      </c>
      <c r="FQ34" s="175" t="e">
        <f>(FV34-FW34)/ABS(FW34)</f>
        <v>#VALUE!</v>
      </c>
      <c r="FR34" s="175" t="e">
        <f>(FW34-FX34)/ABS(FX34)</f>
        <v>#VALUE!</v>
      </c>
      <c r="FS34" s="175" t="e">
        <f>(FX34-FY34)/ABS(FY34)</f>
        <v>#VALUE!</v>
      </c>
      <c r="FT34" s="87">
        <f>IFERROR(BZ34/MAX(AVERAGE(DL34:DM34),0),"Negativ EK")</f>
        <v>0</v>
      </c>
      <c r="FU34" s="87">
        <f>IFERROR(CA34/MAX(AVERAGE(DM34:DN34),0),"Negativ EK")</f>
        <v>0.72414543871108206</v>
      </c>
      <c r="FV34" s="87">
        <f>IFERROR(CB34/MAX(AVERAGE(DN34:DO34),0),"Negativ EK")</f>
        <v>0.89541797831409586</v>
      </c>
      <c r="FW34" s="87" t="str">
        <f>IFERROR(CC34/MAX(AVERAGE(DO34:DP34),0),"Negativ EK")</f>
        <v>Negativ EK</v>
      </c>
      <c r="FX34" s="87" t="str">
        <f>IFERROR(CD34/MAX(AVERAGE(DP34:DQ34),0),"Negativ EK")</f>
        <v>Negativ EK</v>
      </c>
      <c r="FY34" s="87" t="str">
        <f>IFERROR(CE34/MAX(AVERAGE(DQ34:DR34),0),"Negativ EK")</f>
        <v>Negativ EK</v>
      </c>
      <c r="FZ34" s="87" t="str">
        <f>IFERROR(CF34/MAX(AVERAGE(DR34:DS34),0),"Negativ EK")</f>
        <v>Negativ EK</v>
      </c>
      <c r="GA34" s="87" t="str">
        <f>IFERROR(CG34/MAX(AVERAGE(DS34:DT34),0),"Negativ EK")</f>
        <v>Negativ EK</v>
      </c>
      <c r="GB34" s="87" t="str">
        <f>IFERROR(CH34/MAX(AVERAGE(DT34:DU34),0),"Negativ EK")</f>
        <v>Negativ EK</v>
      </c>
      <c r="GC34" s="87">
        <f>IFERROR(CI34/MAX(AVERAGE(DU34:DV34),0),"Negativ EK")</f>
        <v>-1.0655204460966543</v>
      </c>
      <c r="GD34" s="87">
        <f>IFERROR(CJ34/MAX(AVERAGE(DV34:DW34),0),"Negativ EK")</f>
        <v>1.2143290831815423E-3</v>
      </c>
      <c r="GE34" s="87">
        <f>(GJ34-GK34)/ABS(GK34)</f>
        <v>-1</v>
      </c>
      <c r="GF34" s="87">
        <f>(GK34-GL34)/ABS(GL34)</f>
        <v>-0.11594625319229263</v>
      </c>
      <c r="GG34" s="87">
        <f>(GL34-GM34)/ABS(GM34)</f>
        <v>-0.10775593197919273</v>
      </c>
      <c r="GH34" s="87">
        <f>(GM34-GN34)/ABS(GN34)</f>
        <v>0.54490009666729911</v>
      </c>
      <c r="GI34" s="87">
        <f>(GN34-GO34)/ABS(GO34)</f>
        <v>1.1488455932226824</v>
      </c>
      <c r="GJ34" s="87">
        <f>IFERROR(BG34/AVERAGE(EE34:EF34),"i.a")</f>
        <v>0</v>
      </c>
      <c r="GK34" s="87">
        <f>IFERROR(BH34/AVERAGE(EF34:EG34),"i.a")</f>
        <v>6.4308514103315742E-2</v>
      </c>
      <c r="GL34" s="87">
        <f>IFERROR(BI34/AVERAGE(EG34:EH34),"i.a")</f>
        <v>7.2742765171837045E-2</v>
      </c>
      <c r="GM34" s="87">
        <f>IFERROR(BJ34/AVERAGE(EH34:EI34),"i.a")</f>
        <v>8.1527877605503646E-2</v>
      </c>
      <c r="GN34" s="87">
        <f>IFERROR(BK34/AVERAGE(EI34:EJ34),"i.a")</f>
        <v>5.2772265197845364E-2</v>
      </c>
      <c r="GO34" s="87">
        <f>IFERROR(BL34/AVERAGE(EJ34:EK34),"i.a")</f>
        <v>-0.35454368554193427</v>
      </c>
      <c r="GP34" s="87">
        <f>IFERROR(BM34/AVERAGE(EK34:EL34),"i.a")</f>
        <v>-0.10471635035745512</v>
      </c>
      <c r="GQ34" s="87">
        <f>IFERROR(BN34/AVERAGE(EL34:EM34),"i.a")</f>
        <v>-4.4058288294451665E-2</v>
      </c>
      <c r="GR34" s="87">
        <f>IFERROR(BO34/AVERAGE(EM34:EN34),"i.a")</f>
        <v>-0.26532271756516457</v>
      </c>
      <c r="GS34" s="87">
        <f>IFERROR(BP34/AVERAGE(EN34:EO34),"i.a")</f>
        <v>-0.10417991821899138</v>
      </c>
      <c r="GT34" s="87">
        <f>IFERROR(BQ34/AVERAGE(EO34:EP34),"i.a")</f>
        <v>3.7818417569356278E-4</v>
      </c>
      <c r="GU34" s="217" t="e">
        <f>(GZ34-HA34)/ABS(HA34)</f>
        <v>#VALUE!</v>
      </c>
      <c r="GV34" s="87">
        <f>(HA34-HB34)/ABS(HB34)</f>
        <v>-0.32707410687924415</v>
      </c>
      <c r="GW34" s="87">
        <f>(HB34-HC34)/ABS(HC34)</f>
        <v>14.69220148941511</v>
      </c>
      <c r="GX34" s="87">
        <f>(HC34-HD34)/ABS(HD34)</f>
        <v>1.0387948272414482</v>
      </c>
      <c r="GY34" s="87">
        <f>(HD34-HE34)/ABS(HE34)</f>
        <v>0.49170523299691737</v>
      </c>
      <c r="GZ34" s="87" t="str">
        <f>IFERROR(DL34/EE34,"i.a.")</f>
        <v>i.a.</v>
      </c>
      <c r="HA34" s="87">
        <f>IFERROR(DM34/EF34,"i.a.")</f>
        <v>4.814255197207315E-2</v>
      </c>
      <c r="HB34" s="87">
        <f>IFERROR(DN34/EG34,"i.a.")</f>
        <v>7.1542130365659776E-2</v>
      </c>
      <c r="HC34" s="87">
        <f>IFERROR(DO34/EH34,"i.a.")</f>
        <v>4.5590881823635273E-3</v>
      </c>
      <c r="HD34" s="87">
        <f>IFERROR(DP34/EI34,"i.a.")</f>
        <v>-0.11751794005909665</v>
      </c>
      <c r="HE34" s="87">
        <f>IFERROR(DQ34/EJ34,"i.a.")</f>
        <v>-0.23120037365716956</v>
      </c>
      <c r="HF34" s="87">
        <f>IFERROR(DR34/EK34,"i.a.")</f>
        <v>-1.6252553750364822</v>
      </c>
      <c r="HG34" s="87">
        <f>IFERROR(DS34/EL34,"i.a.")</f>
        <v>-0.10777082532247353</v>
      </c>
      <c r="HH34" s="87">
        <f>IFERROR(DT34/EM34,"i.a.")</f>
        <v>-5.3804851366888812E-2</v>
      </c>
      <c r="HI34" s="87">
        <f>IFERROR(DU34/EN34,"i.a.")</f>
        <v>4.5149153453372746E-2</v>
      </c>
      <c r="HJ34" s="87">
        <f>IFERROR(DV34/EO34,"i.a.")</f>
        <v>0.15193140960634277</v>
      </c>
      <c r="HK34" s="87">
        <f>IFERROR(DW34/EP34,"i.a.")</f>
        <v>0.21481239804241437</v>
      </c>
      <c r="HL34" s="217" t="e">
        <f>(HQ34-HR34)/ABS(HR34)</f>
        <v>#VALUE!</v>
      </c>
      <c r="HM34" s="87">
        <f>(HR34-HS34)/ABS(HS34)</f>
        <v>0.13649157970050788</v>
      </c>
      <c r="HN34" s="87">
        <f>(HS34-HT34)/ABS(HT34)</f>
        <v>-2.5816714977626769E-2</v>
      </c>
      <c r="HO34" s="87">
        <f>(HT34-HU34)/ABS(HU34)</f>
        <v>0.44168008602459041</v>
      </c>
      <c r="HP34" s="87">
        <f>(HU34-HV34)/ABS(HV34)</f>
        <v>1.138570628233267</v>
      </c>
      <c r="HQ34" s="87" t="str">
        <f>IFERROR(BG34/U34,"i.a")</f>
        <v>i.a</v>
      </c>
      <c r="HR34" s="87">
        <f>IFERROR(BH34/V34,"i.a")</f>
        <v>1.2750238937824503E-2</v>
      </c>
      <c r="HS34" s="87">
        <f>IFERROR(BI34/W34,"i.a")</f>
        <v>1.1218947122498249E-2</v>
      </c>
      <c r="HT34" s="87">
        <f>IFERROR(BJ34/X34,"i.a")</f>
        <v>1.1516259101325674E-2</v>
      </c>
      <c r="HU34" s="87">
        <f>IFERROR(BK34/Y34,"i.a")</f>
        <v>7.9880822472075431E-3</v>
      </c>
      <c r="HV34" s="87">
        <f>IFERROR(BL34/Z34,"i.a")</f>
        <v>-5.7646287305276239E-2</v>
      </c>
      <c r="HW34" s="87">
        <f>IFERROR(BM34/AA34,"i.a")</f>
        <v>-3.9839026331065695E-2</v>
      </c>
      <c r="HX34" s="87" t="str">
        <f>IFERROR(BN34/AB34,"i.a")</f>
        <v>i.a</v>
      </c>
      <c r="HY34" s="87" t="str">
        <f>IFERROR(BO34/AC34,"i.a")</f>
        <v>i.a</v>
      </c>
      <c r="HZ34" s="87" t="str">
        <f>IFERROR(BP34/AD34,"i.a")</f>
        <v>i.a</v>
      </c>
      <c r="IA34" s="87" t="str">
        <f>IFERROR(BQ34/AE34,"i.a")</f>
        <v>i.a</v>
      </c>
      <c r="IB34" s="87" t="str">
        <f>IFERROR(BR34/AF34,"i.a")</f>
        <v>i.a</v>
      </c>
      <c r="IC34" s="87" t="e">
        <f>(IH34-II34)/ABS(II34)</f>
        <v>#VALUE!</v>
      </c>
      <c r="ID34" s="87">
        <f>(II34-IJ34)/ABS(IJ34)</f>
        <v>0.37903178518843783</v>
      </c>
      <c r="IE34" s="87">
        <f>(IJ34-IK34)/ABS(IK34)</f>
        <v>-0.19260029990871569</v>
      </c>
      <c r="IF34" s="87">
        <f>(IK34-IL34)/ABS(IL34)</f>
        <v>-0.60118870421064274</v>
      </c>
      <c r="IG34" s="87">
        <f>(IL34-IM34)/ABS(IM34)</f>
        <v>1.3108189076652352</v>
      </c>
      <c r="IH34" s="87" t="str">
        <f>IFERROR(BZ34/U34,"i.a")</f>
        <v>i.a</v>
      </c>
      <c r="II34" s="87">
        <f>IFERROR(CA34/V34,"i.a")</f>
        <v>8.5914292356572726E-3</v>
      </c>
      <c r="IJ34" s="87">
        <f>IFERROR(CB34/W34,"i.a")</f>
        <v>6.2300443890662728E-3</v>
      </c>
      <c r="IK34" s="87">
        <f>IFERROR(CC34/X34,"i.a")</f>
        <v>7.7161836799814346E-3</v>
      </c>
      <c r="IL34" s="87">
        <f>IFERROR(CD34/Y34,"i.a")</f>
        <v>1.9347956693927096E-2</v>
      </c>
      <c r="IM34" s="87">
        <f>IFERROR(CE34/Z34,"i.a")</f>
        <v>-6.2248326008421721E-2</v>
      </c>
      <c r="IN34" s="87">
        <f>IFERROR(CF34/AA34,"i.a")</f>
        <v>-3.7301799539516164E-2</v>
      </c>
      <c r="IO34" s="87" t="str">
        <f>IFERROR(CG34/AB34,"i.a")</f>
        <v>i.a</v>
      </c>
      <c r="IP34" s="87" t="str">
        <f>IFERROR(CH34/AC34,"i.a")</f>
        <v>i.a</v>
      </c>
      <c r="IQ34" s="87" t="str">
        <f>IFERROR(CI34/AD34,"i.a")</f>
        <v>i.a</v>
      </c>
      <c r="IR34" s="87" t="str">
        <f>IFERROR(CJ34/AE34,"i.a")</f>
        <v>i.a</v>
      </c>
      <c r="IS34" s="87" t="str">
        <f>IFERROR(CK34/AF34,"i.a")</f>
        <v>i.a</v>
      </c>
      <c r="IT34" s="87" t="e">
        <f>(IY34-IZ34)/ABS(IZ34)</f>
        <v>#VALUE!</v>
      </c>
      <c r="IU34" s="87">
        <f>(IZ34-JA34)/ABS(JA34)</f>
        <v>0.24016335227272739</v>
      </c>
      <c r="IV34" s="87">
        <f>(JA34-JB34)/ABS(JB34)</f>
        <v>-0.10633727175080565</v>
      </c>
      <c r="IW34" s="87">
        <f>(JB34-JC34)/ABS(JC34)</f>
        <v>-0.56777485294595553</v>
      </c>
      <c r="IX34" s="87">
        <f>(JC34-JD34)/ABS(JD34)</f>
        <v>1.3062378708067648</v>
      </c>
      <c r="IY34" s="88" t="str">
        <f>IFERROR(BZ34/EX34,"i.a.")</f>
        <v>i.a.</v>
      </c>
      <c r="IZ34" s="88">
        <f>IFERROR(CA34/EY34,"i.a.")</f>
        <v>3.7795454545454549E-2</v>
      </c>
      <c r="JA34" s="88">
        <f>IFERROR(CB34/EZ34,"i.a.")</f>
        <v>3.0476190476190476E-2</v>
      </c>
      <c r="JB34" s="88">
        <f>IFERROR(CC34/FA34,"i.a.")</f>
        <v>3.4102564102564105E-2</v>
      </c>
      <c r="JC34" s="88">
        <f>IFERROR(CD34/FB34,"i.a.")</f>
        <v>7.8899999999999998E-2</v>
      </c>
      <c r="JD34" s="88">
        <f>IFERROR(CE34/FC34,"i.a.")</f>
        <v>-0.25764285714285712</v>
      </c>
      <c r="JE34" s="88">
        <f>IFERROR(CF34/FD34,"i.a.")</f>
        <v>-0.13616666666666669</v>
      </c>
      <c r="JF34" s="88">
        <f>IFERROR(CG34/FE34,"i.a.")</f>
        <v>-2.5750000000000002E-2</v>
      </c>
      <c r="JG34" s="88">
        <f>IFERROR(CH34/FF34,"i.a.")</f>
        <v>-8.1112299465240636E-2</v>
      </c>
      <c r="JH34" s="88">
        <f>IFERROR(CI34/FG34,"i.a.")</f>
        <v>-1.7111940298507464E-2</v>
      </c>
      <c r="JI34" s="88">
        <f>IFERROR(CJ34/FH34,"i.a.")</f>
        <v>4.1666666666666665E-5</v>
      </c>
      <c r="JJ34" s="88">
        <f>IFERROR(CK34/FI34,"i.a.")</f>
        <v>-5.3658536585365858E-3</v>
      </c>
      <c r="JK34" s="87" t="e">
        <f>(JP34-JQ34)/ABS(JQ34)</f>
        <v>#VALUE!</v>
      </c>
      <c r="JL34" s="87">
        <f>(JQ34-JR34)/ABS(JR34)</f>
        <v>-0.10069995079680837</v>
      </c>
      <c r="JM34" s="87">
        <f>(JR34-JS34)/ABS(JS34)</f>
        <v>0.10684055016140968</v>
      </c>
      <c r="JN34" s="87">
        <f>(JS34-JT34)/ABS(JT34)</f>
        <v>8.3783612995594767E-2</v>
      </c>
      <c r="JO34" s="87">
        <f>(JT34-JU34)/ABS(JU34)</f>
        <v>-1.4738604201661554E-2</v>
      </c>
      <c r="JP34" s="85" t="str">
        <f>IFERROR(U34/EX34,"i.a")</f>
        <v>i.a</v>
      </c>
      <c r="JQ34" s="85">
        <f>IFERROR(V34/EY34,"i.a")</f>
        <v>4.3992045454545456</v>
      </c>
      <c r="JR34" s="85">
        <f>IFERROR(W34/EZ34,"i.a")</f>
        <v>4.8918095238095232</v>
      </c>
      <c r="JS34" s="85">
        <f>IFERROR(X34/FA34,"i.a")</f>
        <v>4.4196153846153852</v>
      </c>
      <c r="JT34" s="85">
        <f>IFERROR(Y34/FB34,"i.a")</f>
        <v>4.0779499999999995</v>
      </c>
      <c r="JU34" s="85">
        <f>IFERROR(Z34/FC34,"i.a")</f>
        <v>4.1389523809523814</v>
      </c>
      <c r="JV34" s="85">
        <f>IFERROR(AA34/FD34,"i.a")</f>
        <v>3.6504047619047619</v>
      </c>
      <c r="JW34" s="85">
        <f>IFERROR(AB34/FE34,"i.a")</f>
        <v>0</v>
      </c>
      <c r="JX34" s="85">
        <f>IFERROR(AC34/FF34,"i.a")</f>
        <v>0</v>
      </c>
      <c r="JY34" s="85">
        <f>IFERROR(AD34/FG34,"i.a")</f>
        <v>0</v>
      </c>
      <c r="JZ34" s="85">
        <f>IFERROR(AE34/FH34,"i.a")</f>
        <v>0</v>
      </c>
      <c r="KA34" s="218">
        <f>IFERROR(AF34/FI34,"i.a")</f>
        <v>0</v>
      </c>
      <c r="KB34" s="7"/>
      <c r="KC34" s="7"/>
      <c r="KD34" s="22"/>
      <c r="KE34" s="22"/>
      <c r="KF34" s="22"/>
      <c r="KG34" s="22"/>
    </row>
    <row r="35" spans="1:293" s="11" customFormat="1" ht="15.75" customHeight="1" x14ac:dyDescent="0.25">
      <c r="A35" t="s">
        <v>573</v>
      </c>
      <c r="B35" s="167">
        <v>29390142</v>
      </c>
      <c r="C35" s="72" t="s">
        <v>409</v>
      </c>
      <c r="D35" s="72" t="s">
        <v>748</v>
      </c>
      <c r="E35" s="73">
        <v>532000</v>
      </c>
      <c r="F35" s="73"/>
      <c r="G35" s="72"/>
      <c r="H35" s="83">
        <v>45478</v>
      </c>
      <c r="I35" s="72"/>
      <c r="J35" s="72" t="s">
        <v>51</v>
      </c>
      <c r="K35" s="72" t="s">
        <v>51</v>
      </c>
      <c r="L35" s="72" t="s">
        <v>51</v>
      </c>
      <c r="M35" s="72" t="s">
        <v>51</v>
      </c>
      <c r="N35" s="168" t="e">
        <f>U35/V35-1</f>
        <v>#DIV/0!</v>
      </c>
      <c r="O35" s="168" t="e">
        <f>V35/W35-1</f>
        <v>#DIV/0!</v>
      </c>
      <c r="P35" s="168" t="e">
        <f>W35/X35-1</f>
        <v>#DIV/0!</v>
      </c>
      <c r="Q35" s="168" t="e">
        <f>X35/Y35-1</f>
        <v>#DIV/0!</v>
      </c>
      <c r="R35" s="168" t="e">
        <f>Y35/Z35-1</f>
        <v>#DIV/0!</v>
      </c>
      <c r="S35" s="233">
        <f>U35-V35</f>
        <v>0</v>
      </c>
      <c r="T35" s="233">
        <f>V35-W35</f>
        <v>0</v>
      </c>
      <c r="U35" s="79"/>
      <c r="V35" s="79"/>
      <c r="W35" s="79"/>
      <c r="X35" s="79"/>
      <c r="Y35" s="79"/>
      <c r="Z35" s="79"/>
      <c r="AA35" s="79"/>
      <c r="AB35" s="79"/>
      <c r="AC35" s="79"/>
      <c r="AD35" s="79"/>
      <c r="AE35" s="79"/>
      <c r="AF35" s="79"/>
      <c r="AG35" s="86">
        <f>(AN35-AO35)/ABS(AO35)</f>
        <v>-1</v>
      </c>
      <c r="AH35" s="86">
        <f>(AO35-AP35)/ABS(AP35)</f>
        <v>-0.12196735774150862</v>
      </c>
      <c r="AI35" s="86">
        <f>(AP35-AQ35)/ABS(AQ35)</f>
        <v>-8.3423180592991877E-2</v>
      </c>
      <c r="AJ35" s="86">
        <f>(AQ35-AR35)/ABS(AR35)</f>
        <v>0.12089671737389912</v>
      </c>
      <c r="AK35" s="86">
        <f>(AR35-AS35)/ABS(AS35)</f>
        <v>-0.20122355893958227</v>
      </c>
      <c r="AL35" s="233">
        <f>AO35-AP35</f>
        <v>-8.2950000000000017</v>
      </c>
      <c r="AM35" s="233">
        <f>AP35-AQ35</f>
        <v>-6.1899999999999977</v>
      </c>
      <c r="AN35" s="148"/>
      <c r="AO35" s="148">
        <v>59.715000000000003</v>
      </c>
      <c r="AP35" s="148">
        <v>68.010000000000005</v>
      </c>
      <c r="AQ35" s="148">
        <v>74.2</v>
      </c>
      <c r="AR35" s="148">
        <v>66.197000000000003</v>
      </c>
      <c r="AS35" s="148">
        <v>82.873000000000005</v>
      </c>
      <c r="AT35" s="148">
        <v>91.033000000000001</v>
      </c>
      <c r="AU35" s="148">
        <v>83.846999999999994</v>
      </c>
      <c r="AV35" s="148"/>
      <c r="AW35" s="148"/>
      <c r="AX35" s="148"/>
      <c r="AY35" s="148"/>
      <c r="AZ35" s="86">
        <f>(BG35-BH35)/ABS(BH35)</f>
        <v>1</v>
      </c>
      <c r="BA35" s="86">
        <f>(BH35-BI35)/ABS(BI35)</f>
        <v>-3.0633768746976293</v>
      </c>
      <c r="BB35" s="86">
        <f>(BI35-BJ35)/ABS(BJ35)</f>
        <v>-0.38500446295745316</v>
      </c>
      <c r="BC35" s="86">
        <f>(BJ35-BK35)/ABS(BK35)</f>
        <v>0.74265468371932264</v>
      </c>
      <c r="BD35" s="86">
        <f>(BK35-BL35)/ABS(BL35)</f>
        <v>4.7353131052291797</v>
      </c>
      <c r="BE35" s="233">
        <f>BG35-BH35</f>
        <v>12.795</v>
      </c>
      <c r="BF35" s="233">
        <f>BH35-BI35</f>
        <v>-18.995999999999999</v>
      </c>
      <c r="BG35" s="148"/>
      <c r="BH35" s="148">
        <v>-12.795</v>
      </c>
      <c r="BI35" s="148">
        <v>6.2009999999999996</v>
      </c>
      <c r="BJ35" s="148">
        <v>10.083</v>
      </c>
      <c r="BK35" s="148">
        <v>5.7859999999999996</v>
      </c>
      <c r="BL35" s="148">
        <v>-1.5489999999999999</v>
      </c>
      <c r="BM35" s="148">
        <v>5.702</v>
      </c>
      <c r="BN35" s="148">
        <v>1.669</v>
      </c>
      <c r="BO35" s="148"/>
      <c r="BP35" s="148"/>
      <c r="BQ35" s="148"/>
      <c r="BR35" s="148"/>
      <c r="BS35" s="86">
        <f>(BZ35-CA35)/ABS(CA35)</f>
        <v>1</v>
      </c>
      <c r="BT35" s="86">
        <f>(CA35-CB35)/ABS(CB35)</f>
        <v>-3.2171325518485121</v>
      </c>
      <c r="BU35" s="86">
        <f>(CB35-CC35)/ABS(CC35)</f>
        <v>-0.37912887694547076</v>
      </c>
      <c r="BV35" s="86">
        <f>(CC35-CD35)/ABS(CD35)</f>
        <v>0.57568807339449524</v>
      </c>
      <c r="BW35" s="86">
        <f>(CD35-CE35)/ABS(CE35)</f>
        <v>4.5204968944099377</v>
      </c>
      <c r="BX35" s="233">
        <f>BZ35-CA35</f>
        <v>12.294</v>
      </c>
      <c r="BY35" s="233">
        <f>CA35-CB35</f>
        <v>-17.838999999999999</v>
      </c>
      <c r="BZ35" s="148"/>
      <c r="CA35" s="148">
        <v>-12.294</v>
      </c>
      <c r="CB35" s="148">
        <v>5.5449999999999999</v>
      </c>
      <c r="CC35" s="148">
        <v>8.9309999999999992</v>
      </c>
      <c r="CD35" s="148">
        <v>5.6680000000000001</v>
      </c>
      <c r="CE35" s="148">
        <v>-1.61</v>
      </c>
      <c r="CF35" s="148">
        <v>4.7549999999999999</v>
      </c>
      <c r="CG35" s="148">
        <v>1.159</v>
      </c>
      <c r="CH35" s="148"/>
      <c r="CI35" s="148"/>
      <c r="CJ35" s="148"/>
      <c r="CK35" s="148"/>
      <c r="CL35" s="87">
        <f>(CS35-CT35)/ABS(CT35)</f>
        <v>1</v>
      </c>
      <c r="CM35" s="87">
        <f>(CT35-CU35)/ABS(CU35)</f>
        <v>-3.3335047305635541</v>
      </c>
      <c r="CN35" s="87">
        <f>(CU35-CV35)/ABS(CV35)</f>
        <v>-0.49073007227401277</v>
      </c>
      <c r="CO35" s="87">
        <f>(CV35-CW35)/ABS(CW35)</f>
        <v>2.3687367678193367</v>
      </c>
      <c r="CP35" s="87">
        <f>(CW35-CX35)/ABS(CX35)</f>
        <v>4.5204968944099377</v>
      </c>
      <c r="CQ35" s="233">
        <f>CS35-CT35</f>
        <v>22.690999999999999</v>
      </c>
      <c r="CR35" s="233">
        <f>CT35-CU35</f>
        <v>-32.414999999999999</v>
      </c>
      <c r="CS35" s="149"/>
      <c r="CT35" s="149">
        <v>-22.690999999999999</v>
      </c>
      <c r="CU35" s="149">
        <v>9.7240000000000002</v>
      </c>
      <c r="CV35" s="149">
        <v>19.094000000000001</v>
      </c>
      <c r="CW35" s="149">
        <v>5.6680000000000001</v>
      </c>
      <c r="CX35" s="149">
        <v>-1.61</v>
      </c>
      <c r="CY35" s="149">
        <v>4.7549999999999999</v>
      </c>
      <c r="CZ35" s="149">
        <v>1.159</v>
      </c>
      <c r="DA35" s="149"/>
      <c r="DB35" s="149"/>
      <c r="DC35" s="149"/>
      <c r="DD35" s="149"/>
      <c r="DE35" s="86">
        <f>(DL35-DM35)/ABS(DM35)</f>
        <v>-1</v>
      </c>
      <c r="DF35" s="86">
        <f>(DM35-DN35)/ABS(DN35)</f>
        <v>-0.50098249177577103</v>
      </c>
      <c r="DG35" s="86">
        <f>(DN35-DO35)/ABS(DO35)</f>
        <v>0.27338412662711903</v>
      </c>
      <c r="DH35" s="86">
        <f>(DO35-DP35)/ABS(DP35)</f>
        <v>-0.67209653926286483</v>
      </c>
      <c r="DI35" s="86">
        <f>(DP35-DQ35)/ABS(DQ35)</f>
        <v>5.5122705652338864E-2</v>
      </c>
      <c r="DJ35" s="233">
        <f>DL35-DM35</f>
        <v>-22.602</v>
      </c>
      <c r="DK35" s="233">
        <f>DM35-DN35</f>
        <v>-22.690999999999999</v>
      </c>
      <c r="DL35" s="149"/>
      <c r="DM35" s="149">
        <v>22.602</v>
      </c>
      <c r="DN35" s="149">
        <v>45.292999999999999</v>
      </c>
      <c r="DO35" s="149">
        <v>35.569000000000003</v>
      </c>
      <c r="DP35" s="149">
        <v>108.474</v>
      </c>
      <c r="DQ35" s="149">
        <v>102.807</v>
      </c>
      <c r="DR35" s="149">
        <v>99.489000000000004</v>
      </c>
      <c r="DS35" s="149">
        <v>94.733999999999995</v>
      </c>
      <c r="DT35" s="149"/>
      <c r="DU35" s="149"/>
      <c r="DV35" s="149"/>
      <c r="DW35" s="149"/>
      <c r="DX35" s="86">
        <f>EE35/EF35-1</f>
        <v>-1</v>
      </c>
      <c r="DY35" s="86">
        <f>EF35/EG35-1</f>
        <v>-0.29915333960489177</v>
      </c>
      <c r="DZ35" s="86">
        <f>EG35/EH35-1</f>
        <v>-6.4556001155424925E-2</v>
      </c>
      <c r="EA35" s="86">
        <f>EH35/EI35-1</f>
        <v>-0.432163046712288</v>
      </c>
      <c r="EB35" s="86">
        <f>EI35/EJ35-1</f>
        <v>0.76264371680225929</v>
      </c>
      <c r="EC35" s="233">
        <f>EE35-EF35</f>
        <v>-97.594999999999999</v>
      </c>
      <c r="ED35" s="233">
        <f>EF35-EG35</f>
        <v>-41.657999999999987</v>
      </c>
      <c r="EE35" s="80"/>
      <c r="EF35" s="80">
        <v>97.594999999999999</v>
      </c>
      <c r="EG35" s="80">
        <v>139.25299999999999</v>
      </c>
      <c r="EH35" s="80">
        <v>148.863</v>
      </c>
      <c r="EI35" s="80">
        <v>262.15800000000002</v>
      </c>
      <c r="EJ35" s="80">
        <v>148.72999999999999</v>
      </c>
      <c r="EK35" s="80">
        <v>135.98099999999999</v>
      </c>
      <c r="EL35" s="80">
        <v>117.833</v>
      </c>
      <c r="EM35" s="80"/>
      <c r="EN35" s="80"/>
      <c r="EO35" s="80"/>
      <c r="EP35" s="80"/>
      <c r="EQ35" s="86">
        <f>EX35/EY35-1</f>
        <v>-1</v>
      </c>
      <c r="ER35" s="86">
        <f>EY35/EZ35-1</f>
        <v>5.8823529411764719E-2</v>
      </c>
      <c r="ES35" s="86">
        <f>EZ35/FA35-1</f>
        <v>-8.108108108108103E-2</v>
      </c>
      <c r="ET35" s="86">
        <f>FA35/FB35-1</f>
        <v>-8.9285714285713969E-3</v>
      </c>
      <c r="EU35" s="86">
        <f>FB35/FC35-1</f>
        <v>-0.2533333333333333</v>
      </c>
      <c r="EV35" s="233">
        <f>EX35-EY35</f>
        <v>-108</v>
      </c>
      <c r="EW35" s="233">
        <f>EY35-EZ35</f>
        <v>6</v>
      </c>
      <c r="EX35" s="92"/>
      <c r="EY35" s="92">
        <v>108</v>
      </c>
      <c r="EZ35" s="92">
        <v>102</v>
      </c>
      <c r="FA35" s="92">
        <v>111</v>
      </c>
      <c r="FB35" s="92">
        <v>112</v>
      </c>
      <c r="FC35" s="92">
        <v>150</v>
      </c>
      <c r="FD35" s="92">
        <v>164</v>
      </c>
      <c r="FE35" s="92">
        <v>150</v>
      </c>
      <c r="FF35" s="92"/>
      <c r="FG35" s="92"/>
      <c r="FH35" s="92"/>
      <c r="FI35" s="92"/>
      <c r="FJ35" s="123" t="s">
        <v>593</v>
      </c>
      <c r="FK35" s="75" t="s">
        <v>401</v>
      </c>
      <c r="FL35" s="76">
        <v>2770</v>
      </c>
      <c r="FM35" s="123" t="s">
        <v>92</v>
      </c>
      <c r="FN35" s="123" t="s">
        <v>57</v>
      </c>
      <c r="FO35" s="175">
        <f>(FT35-FU35)/ABS(FU35)</f>
        <v>1</v>
      </c>
      <c r="FP35" s="175">
        <f>(FU35-FV35)/ABS(FV35)</f>
        <v>-3.6405740099797397</v>
      </c>
      <c r="FQ35" s="175">
        <f>(FV35-FW35)/ABS(FW35)</f>
        <v>0.10598475400241834</v>
      </c>
      <c r="FR35" s="175">
        <f>(FW35-FX35)/ABS(FX35)</f>
        <v>1.3112053472564607</v>
      </c>
      <c r="FS35" s="175">
        <f>(FX35-FY35)/ABS(FY35)</f>
        <v>4.3707831738374612</v>
      </c>
      <c r="FT35" s="87">
        <f>IFERROR(BZ35/MAX(AVERAGE(DL35:DM35),0),"Negativ EK")</f>
        <v>0</v>
      </c>
      <c r="FU35" s="87">
        <f>IFERROR(CA35/MAX(AVERAGE(DM35:DN35),0),"Negativ EK")</f>
        <v>-0.36214743353707934</v>
      </c>
      <c r="FV35" s="87">
        <f>IFERROR(CB35/MAX(AVERAGE(DN35:DO35),0),"Negativ EK")</f>
        <v>0.13714723850510746</v>
      </c>
      <c r="FW35" s="87">
        <f>IFERROR(CC35/MAX(AVERAGE(DO35:DP35),0),"Negativ EK")</f>
        <v>0.12400463750407863</v>
      </c>
      <c r="FX35" s="87">
        <f>IFERROR(CD35/MAX(AVERAGE(DP35:DQ35),0),"Negativ EK")</f>
        <v>5.3653665024304124E-2</v>
      </c>
      <c r="FY35" s="87">
        <f>IFERROR(CE35/MAX(AVERAGE(DQ35:DR35),0),"Negativ EK")</f>
        <v>-1.5917269743346386E-2</v>
      </c>
      <c r="FZ35" s="87">
        <f>IFERROR(CF35/MAX(AVERAGE(DR35:DS35),0),"Negativ EK")</f>
        <v>4.8964334811016197E-2</v>
      </c>
      <c r="GA35" s="87">
        <f>IFERROR(CG35/MAX(AVERAGE(DS35:DT35),0),"Negativ EK")</f>
        <v>1.2234255916566386E-2</v>
      </c>
      <c r="GB35" s="87" t="str">
        <f>IFERROR(CH35/MAX(AVERAGE(DT35:DU35),0),"Negativ EK")</f>
        <v>Negativ EK</v>
      </c>
      <c r="GC35" s="87" t="str">
        <f>IFERROR(CI35/MAX(AVERAGE(DU35:DV35),0),"Negativ EK")</f>
        <v>Negativ EK</v>
      </c>
      <c r="GD35" s="87" t="str">
        <f>IFERROR(CJ35/MAX(AVERAGE(DV35:DW35),0),"Negativ EK")</f>
        <v>Negativ EK</v>
      </c>
      <c r="GE35" s="87">
        <f>(GJ35-GK35)/ABS(GK35)</f>
        <v>1</v>
      </c>
      <c r="GF35" s="87">
        <f>(GK35-GL35)/ABS(GL35)</f>
        <v>-3.5100144043031065</v>
      </c>
      <c r="GG35" s="87">
        <f>(GL35-GM35)/ABS(GM35)</f>
        <v>-0.12265864918725559</v>
      </c>
      <c r="GH35" s="87">
        <f>(GM35-GN35)/ABS(GN35)</f>
        <v>0.74209078777985804</v>
      </c>
      <c r="GI35" s="87">
        <f>(GN35-GO35)/ABS(GO35)</f>
        <v>3.5882594028127008</v>
      </c>
      <c r="GJ35" s="87">
        <f>IFERROR(BG35/AVERAGE(EE35:EF35),"i.a")</f>
        <v>0</v>
      </c>
      <c r="GK35" s="87">
        <f>IFERROR(BH35/AVERAGE(EF35:EG35),"i.a")</f>
        <v>-0.10804397757211377</v>
      </c>
      <c r="GL35" s="87">
        <f>IFERROR(BI35/AVERAGE(EG35:EH35),"i.a")</f>
        <v>4.3045162365158478E-2</v>
      </c>
      <c r="GM35" s="87">
        <f>IFERROR(BJ35/AVERAGE(EH35:EI35),"i.a")</f>
        <v>4.9063186552511913E-2</v>
      </c>
      <c r="GN35" s="87">
        <f>IFERROR(BK35/AVERAGE(EI35:EJ35),"i.a")</f>
        <v>2.8163392457311965E-2</v>
      </c>
      <c r="GO35" s="87">
        <f>IFERROR(BL35/AVERAGE(EJ35:EK35),"i.a")</f>
        <v>-1.0881209366691135E-2</v>
      </c>
      <c r="GP35" s="87">
        <f>IFERROR(BM35/AVERAGE(EK35:EL35),"i.a")</f>
        <v>4.4930539686542113E-2</v>
      </c>
      <c r="GQ35" s="87">
        <f>IFERROR(BN35/AVERAGE(EL35:EM35),"i.a")</f>
        <v>1.4164113618426078E-2</v>
      </c>
      <c r="GR35" s="87" t="str">
        <f>IFERROR(BO35/AVERAGE(EM35:EN35),"i.a")</f>
        <v>i.a</v>
      </c>
      <c r="GS35" s="87" t="str">
        <f>IFERROR(BP35/AVERAGE(EN35:EO35),"i.a")</f>
        <v>i.a</v>
      </c>
      <c r="GT35" s="87" t="str">
        <f>IFERROR(BQ35/AVERAGE(EO35:EP35),"i.a")</f>
        <v>i.a</v>
      </c>
      <c r="GU35" s="217" t="e">
        <f>(GZ35-HA35)/ABS(HA35)</f>
        <v>#VALUE!</v>
      </c>
      <c r="GV35" s="87">
        <f>(HA35-HB35)/ABS(HB35)</f>
        <v>-0.28797904531227481</v>
      </c>
      <c r="GW35" s="87">
        <f>(HB35-HC35)/ABS(HC35)</f>
        <v>0.36126174116243698</v>
      </c>
      <c r="GX35" s="87">
        <f>(HC35-HD35)/ABS(HD35)</f>
        <v>-0.42253941234607734</v>
      </c>
      <c r="GY35" s="87">
        <f>(HD35-HE35)/ABS(HE35)</f>
        <v>-0.40139763039208293</v>
      </c>
      <c r="GZ35" s="87" t="str">
        <f>IFERROR(DL35/EE35,"i.a.")</f>
        <v>i.a.</v>
      </c>
      <c r="HA35" s="87">
        <f>IFERROR(DM35/EF35,"i.a.")</f>
        <v>0.23158973308058814</v>
      </c>
      <c r="HB35" s="87">
        <f>IFERROR(DN35/EG35,"i.a.")</f>
        <v>0.32525690649393552</v>
      </c>
      <c r="HC35" s="87">
        <f>IFERROR(DO35/EH35,"i.a.")</f>
        <v>0.23893781530669139</v>
      </c>
      <c r="HD35" s="87">
        <f>IFERROR(DP35/EI35,"i.a.")</f>
        <v>0.4137733733092257</v>
      </c>
      <c r="HE35" s="87">
        <f>IFERROR(DQ35/EJ35,"i.a.")</f>
        <v>0.69123243461305728</v>
      </c>
      <c r="HF35" s="87">
        <f>IFERROR(DR35/EK35,"i.a.")</f>
        <v>0.73163897897500396</v>
      </c>
      <c r="HG35" s="87">
        <f>IFERROR(DS35/EL35,"i.a.")</f>
        <v>0.80396832805750507</v>
      </c>
      <c r="HH35" s="87" t="str">
        <f>IFERROR(DT35/EM35,"i.a.")</f>
        <v>i.a.</v>
      </c>
      <c r="HI35" s="87" t="str">
        <f>IFERROR(DU35/EN35,"i.a.")</f>
        <v>i.a.</v>
      </c>
      <c r="HJ35" s="87" t="str">
        <f>IFERROR(DV35/EO35,"i.a.")</f>
        <v>i.a.</v>
      </c>
      <c r="HK35" s="87" t="str">
        <f>IFERROR(DW35/EP35,"i.a.")</f>
        <v>i.a.</v>
      </c>
      <c r="HL35" s="217" t="e">
        <f>(HQ35-HR35)/ABS(HR35)</f>
        <v>#VALUE!</v>
      </c>
      <c r="HM35" s="87" t="e">
        <f>(HR35-HS35)/ABS(HS35)</f>
        <v>#VALUE!</v>
      </c>
      <c r="HN35" s="87" t="e">
        <f>(HS35-HT35)/ABS(HT35)</f>
        <v>#VALUE!</v>
      </c>
      <c r="HO35" s="87" t="e">
        <f>(HT35-HU35)/ABS(HU35)</f>
        <v>#VALUE!</v>
      </c>
      <c r="HP35" s="87" t="e">
        <f>(HU35-HV35)/ABS(HV35)</f>
        <v>#VALUE!</v>
      </c>
      <c r="HQ35" s="87" t="str">
        <f>IFERROR(BG35/U35,"i.a")</f>
        <v>i.a</v>
      </c>
      <c r="HR35" s="87" t="str">
        <f>IFERROR(BH35/V35,"i.a")</f>
        <v>i.a</v>
      </c>
      <c r="HS35" s="87" t="str">
        <f>IFERROR(BI35/W35,"i.a")</f>
        <v>i.a</v>
      </c>
      <c r="HT35" s="87" t="str">
        <f>IFERROR(BJ35/X35,"i.a")</f>
        <v>i.a</v>
      </c>
      <c r="HU35" s="87" t="str">
        <f>IFERROR(BK35/Y35,"i.a")</f>
        <v>i.a</v>
      </c>
      <c r="HV35" s="87" t="str">
        <f>IFERROR(BL35/Z35,"i.a")</f>
        <v>i.a</v>
      </c>
      <c r="HW35" s="87" t="str">
        <f>IFERROR(BM35/AA35,"i.a")</f>
        <v>i.a</v>
      </c>
      <c r="HX35" s="87" t="str">
        <f>IFERROR(BN35/AB35,"i.a")</f>
        <v>i.a</v>
      </c>
      <c r="HY35" s="87" t="str">
        <f>IFERROR(BO35/AC35,"i.a")</f>
        <v>i.a</v>
      </c>
      <c r="HZ35" s="87" t="str">
        <f>IFERROR(BP35/AD35,"i.a")</f>
        <v>i.a</v>
      </c>
      <c r="IA35" s="87" t="str">
        <f>IFERROR(BQ35/AE35,"i.a")</f>
        <v>i.a</v>
      </c>
      <c r="IB35" s="87" t="str">
        <f>IFERROR(BR35/AF35,"i.a")</f>
        <v>i.a</v>
      </c>
      <c r="IC35" s="87" t="e">
        <f>(IH35-II35)/ABS(II35)</f>
        <v>#VALUE!</v>
      </c>
      <c r="ID35" s="87" t="e">
        <f>(II35-IJ35)/ABS(IJ35)</f>
        <v>#VALUE!</v>
      </c>
      <c r="IE35" s="87" t="e">
        <f>(IJ35-IK35)/ABS(IK35)</f>
        <v>#VALUE!</v>
      </c>
      <c r="IF35" s="87" t="e">
        <f>(IK35-IL35)/ABS(IL35)</f>
        <v>#VALUE!</v>
      </c>
      <c r="IG35" s="87" t="e">
        <f>(IL35-IM35)/ABS(IM35)</f>
        <v>#VALUE!</v>
      </c>
      <c r="IH35" s="87" t="str">
        <f>IFERROR(BZ35/U35,"i.a")</f>
        <v>i.a</v>
      </c>
      <c r="II35" s="87" t="str">
        <f>IFERROR(CA35/V35,"i.a")</f>
        <v>i.a</v>
      </c>
      <c r="IJ35" s="87" t="str">
        <f>IFERROR(CB35/W35,"i.a")</f>
        <v>i.a</v>
      </c>
      <c r="IK35" s="87" t="str">
        <f>IFERROR(CC35/X35,"i.a")</f>
        <v>i.a</v>
      </c>
      <c r="IL35" s="87" t="str">
        <f>IFERROR(CD35/Y35,"i.a")</f>
        <v>i.a</v>
      </c>
      <c r="IM35" s="87" t="str">
        <f>IFERROR(CE35/Z35,"i.a")</f>
        <v>i.a</v>
      </c>
      <c r="IN35" s="87" t="str">
        <f>IFERROR(CF35/AA35,"i.a")</f>
        <v>i.a</v>
      </c>
      <c r="IO35" s="87" t="str">
        <f>IFERROR(CG35/AB35,"i.a")</f>
        <v>i.a</v>
      </c>
      <c r="IP35" s="87" t="str">
        <f>IFERROR(CH35/AC35,"i.a")</f>
        <v>i.a</v>
      </c>
      <c r="IQ35" s="87" t="str">
        <f>IFERROR(CI35/AD35,"i.a")</f>
        <v>i.a</v>
      </c>
      <c r="IR35" s="87" t="str">
        <f>IFERROR(CJ35/AE35,"i.a")</f>
        <v>i.a</v>
      </c>
      <c r="IS35" s="87" t="str">
        <f>IFERROR(CK35/AF35,"i.a")</f>
        <v>i.a</v>
      </c>
      <c r="IT35" s="87" t="e">
        <f>(IY35-IZ35)/ABS(IZ35)</f>
        <v>#VALUE!</v>
      </c>
      <c r="IU35" s="87">
        <f>(IZ35-JA35)/ABS(JA35)</f>
        <v>-3.0939585211902618</v>
      </c>
      <c r="IV35" s="87">
        <f>(JA35-JB35)/ABS(JB35)</f>
        <v>-0.32434613079360058</v>
      </c>
      <c r="IW35" s="87">
        <f>(JB35-JC35)/ABS(JC35)</f>
        <v>0.58988346144309434</v>
      </c>
      <c r="IX35" s="87">
        <f>(JC35-JD35)/ABS(JD35)</f>
        <v>5.7149511978704526</v>
      </c>
      <c r="IY35" s="88" t="str">
        <f>IFERROR(BZ35/EX35,"i.a.")</f>
        <v>i.a.</v>
      </c>
      <c r="IZ35" s="88">
        <f>IFERROR(CA35/EY35,"i.a.")</f>
        <v>-0.11383333333333334</v>
      </c>
      <c r="JA35" s="88">
        <f>IFERROR(CB35/EZ35,"i.a.")</f>
        <v>5.4362745098039213E-2</v>
      </c>
      <c r="JB35" s="88">
        <f>IFERROR(CC35/FA35,"i.a.")</f>
        <v>8.0459459459459454E-2</v>
      </c>
      <c r="JC35" s="88">
        <f>IFERROR(CD35/FB35,"i.a.")</f>
        <v>5.0607142857142857E-2</v>
      </c>
      <c r="JD35" s="88">
        <f>IFERROR(CE35/FC35,"i.a.")</f>
        <v>-1.0733333333333334E-2</v>
      </c>
      <c r="JE35" s="88">
        <f>IFERROR(CF35/FD35,"i.a.")</f>
        <v>2.8993902439024388E-2</v>
      </c>
      <c r="JF35" s="88">
        <f>IFERROR(CG35/FE35,"i.a.")</f>
        <v>7.7266666666666673E-3</v>
      </c>
      <c r="JG35" s="88" t="str">
        <f>IFERROR(CH35/FF35,"i.a.")</f>
        <v>i.a.</v>
      </c>
      <c r="JH35" s="88" t="str">
        <f>IFERROR(CI35/FG35,"i.a.")</f>
        <v>i.a.</v>
      </c>
      <c r="JI35" s="88" t="str">
        <f>IFERROR(CJ35/FH35,"i.a.")</f>
        <v>i.a.</v>
      </c>
      <c r="JJ35" s="88" t="str">
        <f>IFERROR(CK35/FI35,"i.a.")</f>
        <v>i.a.</v>
      </c>
      <c r="JK35" s="87" t="e">
        <f>(JP35-JQ35)/ABS(JQ35)</f>
        <v>#VALUE!</v>
      </c>
      <c r="JL35" s="87" t="e">
        <f>(JQ35-JR35)/ABS(JR35)</f>
        <v>#DIV/0!</v>
      </c>
      <c r="JM35" s="87" t="e">
        <f>(JR35-JS35)/ABS(JS35)</f>
        <v>#DIV/0!</v>
      </c>
      <c r="JN35" s="87" t="e">
        <f>(JS35-JT35)/ABS(JT35)</f>
        <v>#DIV/0!</v>
      </c>
      <c r="JO35" s="87" t="e">
        <f>(JT35-JU35)/ABS(JU35)</f>
        <v>#DIV/0!</v>
      </c>
      <c r="JP35" s="85" t="str">
        <f>IFERROR(U35/EX35,"i.a")</f>
        <v>i.a</v>
      </c>
      <c r="JQ35" s="85">
        <f>IFERROR(V35/EY35,"i.a")</f>
        <v>0</v>
      </c>
      <c r="JR35" s="85">
        <f>IFERROR(W35/EZ35,"i.a")</f>
        <v>0</v>
      </c>
      <c r="JS35" s="85">
        <f>IFERROR(X35/FA35,"i.a")</f>
        <v>0</v>
      </c>
      <c r="JT35" s="85">
        <f>IFERROR(Y35/FB35,"i.a")</f>
        <v>0</v>
      </c>
      <c r="JU35" s="85">
        <f>IFERROR(Z35/FC35,"i.a")</f>
        <v>0</v>
      </c>
      <c r="JV35" s="85">
        <f>IFERROR(AA35/FD35,"i.a")</f>
        <v>0</v>
      </c>
      <c r="JW35" s="85">
        <f>IFERROR(AB35/FE35,"i.a")</f>
        <v>0</v>
      </c>
      <c r="JX35" s="85" t="str">
        <f>IFERROR(AC35/FF35,"i.a")</f>
        <v>i.a</v>
      </c>
      <c r="JY35" s="85" t="str">
        <f>IFERROR(AD35/FG35,"i.a")</f>
        <v>i.a</v>
      </c>
      <c r="JZ35" s="85" t="str">
        <f>IFERROR(AE35/FH35,"i.a")</f>
        <v>i.a</v>
      </c>
      <c r="KA35" s="218" t="str">
        <f>IFERROR(AF35/FI35,"i.a")</f>
        <v>i.a</v>
      </c>
      <c r="KB35" s="7"/>
      <c r="KC35" s="7"/>
      <c r="KD35" s="22"/>
      <c r="KE35" s="22"/>
      <c r="KF35" s="22"/>
      <c r="KG35" s="22"/>
    </row>
    <row r="36" spans="1:293" s="11" customFormat="1" ht="15.75" customHeight="1" x14ac:dyDescent="0.25">
      <c r="A36" s="104" t="s">
        <v>93</v>
      </c>
      <c r="B36" s="167">
        <v>26056616</v>
      </c>
      <c r="C36" s="72" t="s">
        <v>59</v>
      </c>
      <c r="D36" s="72" t="s">
        <v>749</v>
      </c>
      <c r="E36" s="73">
        <v>494100</v>
      </c>
      <c r="F36" s="73"/>
      <c r="G36" s="72"/>
      <c r="H36" s="7">
        <v>45278</v>
      </c>
      <c r="I36" s="72"/>
      <c r="J36" s="72" t="s">
        <v>76</v>
      </c>
      <c r="K36" s="72" t="s">
        <v>76</v>
      </c>
      <c r="L36" s="72" t="s">
        <v>76</v>
      </c>
      <c r="M36" s="72" t="s">
        <v>76</v>
      </c>
      <c r="N36" s="168" t="e">
        <f>U36/V36-1</f>
        <v>#DIV/0!</v>
      </c>
      <c r="O36" s="168" t="e">
        <f>V36/W36-1</f>
        <v>#DIV/0!</v>
      </c>
      <c r="P36" s="168" t="e">
        <f>W36/X36-1</f>
        <v>#DIV/0!</v>
      </c>
      <c r="Q36" s="168" t="e">
        <f>X36/Y36-1</f>
        <v>#DIV/0!</v>
      </c>
      <c r="R36" s="168" t="e">
        <f>Y36/Z36-1</f>
        <v>#DIV/0!</v>
      </c>
      <c r="S36" s="233">
        <f>U36-V36</f>
        <v>0</v>
      </c>
      <c r="T36" s="233">
        <f>V36-W36</f>
        <v>0</v>
      </c>
      <c r="U36" s="79"/>
      <c r="V36" s="79"/>
      <c r="W36" s="79"/>
      <c r="X36" s="79"/>
      <c r="Y36" s="79"/>
      <c r="Z36" s="79"/>
      <c r="AA36" s="79"/>
      <c r="AB36" s="79"/>
      <c r="AC36" s="79"/>
      <c r="AD36" s="79"/>
      <c r="AE36" s="79"/>
      <c r="AF36" s="79"/>
      <c r="AG36" s="86">
        <f>(AN36-AO36)/ABS(AO36)</f>
        <v>-1</v>
      </c>
      <c r="AH36" s="86">
        <f>(AO36-AP36)/ABS(AP36)</f>
        <v>-6.7036903157964012E-2</v>
      </c>
      <c r="AI36" s="86">
        <f>(AP36-AQ36)/ABS(AQ36)</f>
        <v>0.1104178069695311</v>
      </c>
      <c r="AJ36" s="86">
        <f>(AQ36-AR36)/ABS(AR36)</f>
        <v>8.6809961928934004E-2</v>
      </c>
      <c r="AK36" s="86">
        <f>(AR36-AS36)/ABS(AS36)</f>
        <v>0.13729027602381383</v>
      </c>
      <c r="AL36" s="233">
        <f>AO36-AP36</f>
        <v>-2.0400000000000027</v>
      </c>
      <c r="AM36" s="233">
        <f>AP36-AQ36</f>
        <v>3.0259999999999998</v>
      </c>
      <c r="AN36" s="148"/>
      <c r="AO36" s="148">
        <v>28.390999999999998</v>
      </c>
      <c r="AP36" s="148">
        <v>30.431000000000001</v>
      </c>
      <c r="AQ36" s="148">
        <v>27.405000000000001</v>
      </c>
      <c r="AR36" s="148">
        <v>25.216000000000001</v>
      </c>
      <c r="AS36" s="148">
        <v>22.172000000000001</v>
      </c>
      <c r="AT36" s="148">
        <v>19.890999999999998</v>
      </c>
      <c r="AU36" s="148">
        <v>17.492999999999999</v>
      </c>
      <c r="AV36" s="148">
        <v>16.718</v>
      </c>
      <c r="AW36" s="148">
        <v>14.478</v>
      </c>
      <c r="AX36" s="148">
        <v>13.870734000000001</v>
      </c>
      <c r="AY36" s="148">
        <v>11.580690000000001</v>
      </c>
      <c r="AZ36" s="86">
        <f>(BG36-BH36)/ABS(BH36)</f>
        <v>-1</v>
      </c>
      <c r="BA36" s="86">
        <f>(BH36-BI36)/ABS(BI36)</f>
        <v>-0.74410630090012864</v>
      </c>
      <c r="BB36" s="86">
        <f>(BI36-BJ36)/ABS(BJ36)</f>
        <v>6.1419472247497831E-2</v>
      </c>
      <c r="BC36" s="86">
        <f>(BJ36-BK36)/ABS(BK36)</f>
        <v>9.5712861415752831E-2</v>
      </c>
      <c r="BD36" s="86">
        <f>(BK36-BL36)/ABS(BL36)</f>
        <v>8.7852494577006335E-2</v>
      </c>
      <c r="BE36" s="233">
        <f>BG36-BH36</f>
        <v>-0.59699999999999998</v>
      </c>
      <c r="BF36" s="233">
        <f>BH36-BI36</f>
        <v>-1.7360000000000002</v>
      </c>
      <c r="BG36" s="148"/>
      <c r="BH36" s="148">
        <v>0.59699999999999998</v>
      </c>
      <c r="BI36" s="148">
        <v>2.3330000000000002</v>
      </c>
      <c r="BJ36" s="148">
        <v>2.198</v>
      </c>
      <c r="BK36" s="148">
        <v>2.0059999999999998</v>
      </c>
      <c r="BL36" s="148">
        <v>1.8440000000000001</v>
      </c>
      <c r="BM36" s="148">
        <v>0.48899999999999999</v>
      </c>
      <c r="BN36" s="148">
        <v>-0.14599999999999999</v>
      </c>
      <c r="BO36" s="148">
        <v>0.44267499999999999</v>
      </c>
      <c r="BP36" s="148">
        <v>0.75</v>
      </c>
      <c r="BQ36" s="148">
        <v>0.617815</v>
      </c>
      <c r="BR36" s="148">
        <v>-0.63819599999999999</v>
      </c>
      <c r="BS36" s="86">
        <f>(BZ36-CA36)/ABS(CA36)</f>
        <v>-1</v>
      </c>
      <c r="BT36" s="86">
        <f>(CA36-CB36)/ABS(CB36)</f>
        <v>-0.63683193818415973</v>
      </c>
      <c r="BU36" s="86">
        <f>(CB36-CC36)/ABS(CC36)</f>
        <v>0.37494466578131919</v>
      </c>
      <c r="BV36" s="86">
        <f>(CC36-CD36)/ABS(CD36)</f>
        <v>0.49010554089709757</v>
      </c>
      <c r="BW36" s="86">
        <f>(CD36-CE36)/ABS(CE36)</f>
        <v>0.33450704225352124</v>
      </c>
      <c r="BX36" s="233">
        <f>BZ36-CA36</f>
        <v>-1.1279999999999999</v>
      </c>
      <c r="BY36" s="233">
        <f>CA36-CB36</f>
        <v>-1.978</v>
      </c>
      <c r="BZ36" s="148"/>
      <c r="CA36" s="148">
        <v>1.1279999999999999</v>
      </c>
      <c r="CB36" s="148">
        <v>3.1059999999999999</v>
      </c>
      <c r="CC36" s="148">
        <v>2.2589999999999999</v>
      </c>
      <c r="CD36" s="148">
        <v>1.516</v>
      </c>
      <c r="CE36" s="148">
        <v>1.1359999999999999</v>
      </c>
      <c r="CF36" s="148">
        <v>0.33700000000000002</v>
      </c>
      <c r="CG36" s="148">
        <v>-0.26600000000000001</v>
      </c>
      <c r="CH36" s="148">
        <v>0.200655</v>
      </c>
      <c r="CI36" s="148">
        <v>0.420823</v>
      </c>
      <c r="CJ36" s="148">
        <v>0.20019899999999999</v>
      </c>
      <c r="CK36" s="148">
        <v>-1.165953</v>
      </c>
      <c r="CL36" s="87">
        <f>(CS36-CT36)/ABS(CT36)</f>
        <v>-1</v>
      </c>
      <c r="CM36" s="87">
        <f>(CT36-CU36)/ABS(CU36)</f>
        <v>-0.62510088781275219</v>
      </c>
      <c r="CN36" s="87">
        <f>(CU36-CV36)/ABS(CV36)</f>
        <v>0.4071550255536629</v>
      </c>
      <c r="CO36" s="87">
        <f>(CV36-CW36)/ABS(CW36)</f>
        <v>0.48984771573604058</v>
      </c>
      <c r="CP36" s="87">
        <f>(CW36-CX36)/ABS(CX36)</f>
        <v>0.30752212389380523</v>
      </c>
      <c r="CQ36" s="233">
        <f>CS36-CT36</f>
        <v>-0.92900000000000005</v>
      </c>
      <c r="CR36" s="233">
        <f>CT36-CU36</f>
        <v>-1.5490000000000002</v>
      </c>
      <c r="CS36" s="149"/>
      <c r="CT36" s="149">
        <v>0.92900000000000005</v>
      </c>
      <c r="CU36" s="149">
        <v>2.4780000000000002</v>
      </c>
      <c r="CV36" s="149">
        <v>1.7609999999999999</v>
      </c>
      <c r="CW36" s="149">
        <v>1.1819999999999999</v>
      </c>
      <c r="CX36" s="149">
        <v>0.90400000000000003</v>
      </c>
      <c r="CY36" s="149">
        <v>0.313</v>
      </c>
      <c r="CZ36" s="149">
        <v>-0.20799999999999999</v>
      </c>
      <c r="DA36" s="149">
        <v>0.15587999999999999</v>
      </c>
      <c r="DB36" s="149">
        <v>0.327787</v>
      </c>
      <c r="DC36" s="149">
        <v>0.134603</v>
      </c>
      <c r="DD36" s="149">
        <v>-0.84597599999999995</v>
      </c>
      <c r="DE36" s="86">
        <f>(DL36-DM36)/ABS(DM36)</f>
        <v>-1</v>
      </c>
      <c r="DF36" s="86">
        <f>(DM36-DN36)/ABS(DN36)</f>
        <v>9.619964792378588E-2</v>
      </c>
      <c r="DG36" s="86">
        <f>(DN36-DO36)/ABS(DO36)</f>
        <v>0.34536082474226804</v>
      </c>
      <c r="DH36" s="86">
        <f>(DO36-DP36)/ABS(DP36)</f>
        <v>0.32508768691157469</v>
      </c>
      <c r="DI36" s="86">
        <f>(DP36-DQ36)/ABS(DQ36)</f>
        <v>0.27910271546635168</v>
      </c>
      <c r="DJ36" s="233">
        <f>DL36-DM36</f>
        <v>-10.586</v>
      </c>
      <c r="DK36" s="233">
        <f>DM36-DN36</f>
        <v>0.92900000000000027</v>
      </c>
      <c r="DL36" s="149"/>
      <c r="DM36" s="149">
        <v>10.586</v>
      </c>
      <c r="DN36" s="149">
        <v>9.657</v>
      </c>
      <c r="DO36" s="149">
        <v>7.1779999999999999</v>
      </c>
      <c r="DP36" s="149">
        <v>5.4169999999999998</v>
      </c>
      <c r="DQ36" s="149">
        <v>4.2350000000000003</v>
      </c>
      <c r="DR36" s="149">
        <v>3.33</v>
      </c>
      <c r="DS36" s="149">
        <v>3.0169999999999999</v>
      </c>
      <c r="DT36" s="149">
        <v>3.2247150000000002</v>
      </c>
      <c r="DU36" s="149">
        <v>3.068835</v>
      </c>
      <c r="DV36" s="149">
        <v>2.7411050000000001</v>
      </c>
      <c r="DW36" s="149">
        <v>2.6065019999999999</v>
      </c>
      <c r="DX36" s="86">
        <f>EE36/EF36-1</f>
        <v>-1</v>
      </c>
      <c r="DY36" s="86">
        <f>EF36/EG36-1</f>
        <v>7.0970383513033752E-3</v>
      </c>
      <c r="DZ36" s="86">
        <f>EG36/EH36-1</f>
        <v>-2.5751263185887718E-2</v>
      </c>
      <c r="EA36" s="86">
        <f>EH36/EI36-1</f>
        <v>0.1690761179335718</v>
      </c>
      <c r="EB36" s="86">
        <f>EI36/EJ36-1</f>
        <v>0.18195737383635469</v>
      </c>
      <c r="EC36" s="233">
        <f>EE36-EF36</f>
        <v>-22.137</v>
      </c>
      <c r="ED36" s="233">
        <f>EF36-EG36</f>
        <v>0.15599999999999881</v>
      </c>
      <c r="EE36" s="80"/>
      <c r="EF36" s="80">
        <v>22.137</v>
      </c>
      <c r="EG36" s="80">
        <v>21.981000000000002</v>
      </c>
      <c r="EH36" s="80">
        <v>22.562000000000001</v>
      </c>
      <c r="EI36" s="80">
        <v>19.298999999999999</v>
      </c>
      <c r="EJ36" s="80">
        <v>16.327999999999999</v>
      </c>
      <c r="EK36" s="80">
        <v>13.736000000000001</v>
      </c>
      <c r="EL36" s="80">
        <v>14.236000000000001</v>
      </c>
      <c r="EM36" s="80">
        <v>12.988618000000001</v>
      </c>
      <c r="EN36" s="80">
        <v>12.482906</v>
      </c>
      <c r="EO36" s="80">
        <v>10.979887</v>
      </c>
      <c r="EP36" s="80">
        <v>12.381004000000001</v>
      </c>
      <c r="EQ36" s="86">
        <f>EX36/EY36-1</f>
        <v>-1</v>
      </c>
      <c r="ER36" s="86">
        <f>EY36/EZ36-1</f>
        <v>-1.8867924528301883E-2</v>
      </c>
      <c r="ES36" s="86">
        <f>EZ36/FA36-1</f>
        <v>8.163265306122458E-2</v>
      </c>
      <c r="ET36" s="86">
        <f>FA36/FB36-1</f>
        <v>0.11363636363636354</v>
      </c>
      <c r="EU36" s="86">
        <f>FB36/FC36-1</f>
        <v>4.7619047619047672E-2</v>
      </c>
      <c r="EV36" s="233">
        <f>EX36-EY36</f>
        <v>-52</v>
      </c>
      <c r="EW36" s="233">
        <f>EY36-EZ36</f>
        <v>-1</v>
      </c>
      <c r="EX36" s="92"/>
      <c r="EY36" s="92">
        <v>52</v>
      </c>
      <c r="EZ36" s="92">
        <v>53</v>
      </c>
      <c r="FA36" s="92">
        <v>49</v>
      </c>
      <c r="FB36" s="92">
        <v>44</v>
      </c>
      <c r="FC36" s="92">
        <v>42</v>
      </c>
      <c r="FD36" s="92">
        <v>42</v>
      </c>
      <c r="FE36" s="92">
        <v>39</v>
      </c>
      <c r="FF36" s="92">
        <v>36</v>
      </c>
      <c r="FG36" s="92"/>
      <c r="FH36" s="92"/>
      <c r="FI36" s="92"/>
      <c r="FJ36" s="75"/>
      <c r="FK36" s="75" t="s">
        <v>403</v>
      </c>
      <c r="FL36" s="76">
        <v>9460</v>
      </c>
      <c r="FM36" s="75" t="s">
        <v>94</v>
      </c>
      <c r="FN36" s="75" t="s">
        <v>89</v>
      </c>
      <c r="FO36" s="175">
        <f>(FT36-FU36)/ABS(FU36)</f>
        <v>-1</v>
      </c>
      <c r="FP36" s="175">
        <f>(FU36-FV36)/ABS(FV36)</f>
        <v>-0.69797291307268328</v>
      </c>
      <c r="FQ36" s="175">
        <f>(FV36-FW36)/ABS(FW36)</f>
        <v>2.8656255747889083E-2</v>
      </c>
      <c r="FR36" s="175">
        <f>(FW36-FX36)/ABS(FX36)</f>
        <v>0.14192129263507658</v>
      </c>
      <c r="FS36" s="175">
        <f>(FX36-FY36)/ABS(FY36)</f>
        <v>4.5953768612503804E-2</v>
      </c>
      <c r="FT36" s="87">
        <f>IFERROR(BZ36/MAX(AVERAGE(DL36:DM36),0),"Negativ EK")</f>
        <v>0</v>
      </c>
      <c r="FU36" s="87">
        <f>IFERROR(CA36/MAX(AVERAGE(DM36:DN36),0),"Negativ EK")</f>
        <v>0.11144593192708588</v>
      </c>
      <c r="FV36" s="87">
        <f>IFERROR(CB36/MAX(AVERAGE(DN36:DO36),0),"Negativ EK")</f>
        <v>0.36899316899316897</v>
      </c>
      <c r="FW36" s="87">
        <f>IFERROR(CC36/MAX(AVERAGE(DO36:DP36),0),"Negativ EK")</f>
        <v>0.3587137753076618</v>
      </c>
      <c r="FX36" s="87">
        <f>IFERROR(CD36/MAX(AVERAGE(DP36:DQ36),0),"Negativ EK")</f>
        <v>0.31413178615830911</v>
      </c>
      <c r="FY36" s="87">
        <f>IFERROR(CE36/MAX(AVERAGE(DQ36:DR36),0),"Negativ EK")</f>
        <v>0.3003304692663582</v>
      </c>
      <c r="FZ36" s="87">
        <f>IFERROR(CF36/MAX(AVERAGE(DR36:DS36),0),"Negativ EK")</f>
        <v>0.10619190168583584</v>
      </c>
      <c r="GA36" s="87">
        <f>IFERROR(CG36/MAX(AVERAGE(DS36:DT36),0),"Negativ EK")</f>
        <v>-8.5232984844710147E-2</v>
      </c>
      <c r="GB36" s="87">
        <f>IFERROR(CH36/MAX(AVERAGE(DT36:DU36),0),"Negativ EK")</f>
        <v>6.376528350454036E-2</v>
      </c>
      <c r="GC36" s="87">
        <f>IFERROR(CI36/MAX(AVERAGE(DU36:DV36),0),"Negativ EK")</f>
        <v>0.14486311390479076</v>
      </c>
      <c r="GD36" s="87">
        <f>IFERROR(CJ36/MAX(AVERAGE(DV36:DW36),0),"Negativ EK")</f>
        <v>7.4874238140536495E-2</v>
      </c>
      <c r="GE36" s="87">
        <f>(GJ36-GK36)/ABS(GK36)</f>
        <v>-1</v>
      </c>
      <c r="GF36" s="87">
        <f>(GK36-GL36)/ABS(GL36)</f>
        <v>-0.74164121131951644</v>
      </c>
      <c r="GG36" s="87">
        <f>(GL36-GM36)/ABS(GM36)</f>
        <v>-2.4901661820599351E-3</v>
      </c>
      <c r="GH36" s="87">
        <f>(GM36-GN36)/ABS(GN36)</f>
        <v>-6.7462265266978419E-2</v>
      </c>
      <c r="GI36" s="87">
        <f>(GN36-GO36)/ABS(GO36)</f>
        <v>-8.2010907543067793E-2</v>
      </c>
      <c r="GJ36" s="87">
        <f>IFERROR(BG36/AVERAGE(EE36:EF36),"i.a")</f>
        <v>0</v>
      </c>
      <c r="GK36" s="87">
        <f>IFERROR(BH36/AVERAGE(EF36:EG36),"i.a")</f>
        <v>2.7063783489732079E-2</v>
      </c>
      <c r="GL36" s="87">
        <f>IFERROR(BI36/AVERAGE(EG36:EH36),"i.a")</f>
        <v>0.10475271086365982</v>
      </c>
      <c r="GM36" s="87">
        <f>IFERROR(BJ36/AVERAGE(EH36:EI36),"i.a")</f>
        <v>0.10501421370726928</v>
      </c>
      <c r="GN36" s="87">
        <f>IFERROR(BK36/AVERAGE(EI36:EJ36),"i.a")</f>
        <v>0.1126112218261431</v>
      </c>
      <c r="GO36" s="87">
        <f>IFERROR(BL36/AVERAGE(EJ36:EK36),"i.a")</f>
        <v>0.12267163384779138</v>
      </c>
      <c r="GP36" s="87">
        <f>IFERROR(BM36/AVERAGE(EK36:EL36),"i.a")</f>
        <v>3.4963534963534965E-2</v>
      </c>
      <c r="GQ36" s="87">
        <f>IFERROR(BN36/AVERAGE(EL36:EM36),"i.a")</f>
        <v>-1.0725586673061858E-2</v>
      </c>
      <c r="GR36" s="87">
        <f>IFERROR(BO36/AVERAGE(EM36:EN36),"i.a")</f>
        <v>3.4758422778315104E-2</v>
      </c>
      <c r="GS36" s="87">
        <f>IFERROR(BP36/AVERAGE(EN36:EO36),"i.a")</f>
        <v>6.3931007702279954E-2</v>
      </c>
      <c r="GT36" s="87">
        <f>IFERROR(BQ36/AVERAGE(EO36:EP36),"i.a")</f>
        <v>5.2893102407780591E-2</v>
      </c>
      <c r="GU36" s="217" t="e">
        <f>(GZ36-HA36)/ABS(HA36)</f>
        <v>#VALUE!</v>
      </c>
      <c r="GV36" s="87">
        <f>(HA36-HB36)/ABS(HB36)</f>
        <v>8.8474701224770316E-2</v>
      </c>
      <c r="GW36" s="87">
        <f>(HB36-HC36)/ABS(HC36)</f>
        <v>0.38092129238137717</v>
      </c>
      <c r="GX36" s="87">
        <f>(HC36-HD36)/ABS(HD36)</f>
        <v>0.13344859807226644</v>
      </c>
      <c r="GY36" s="87">
        <f>(HD36-HE36)/ABS(HE36)</f>
        <v>8.2190224267298329E-2</v>
      </c>
      <c r="GZ36" s="87" t="str">
        <f>IFERROR(DL36/EE36,"i.a.")</f>
        <v>i.a.</v>
      </c>
      <c r="HA36" s="87">
        <f>IFERROR(DM36/EF36,"i.a.")</f>
        <v>0.47820391200252971</v>
      </c>
      <c r="HB36" s="87">
        <f>IFERROR(DN36/EG36,"i.a.")</f>
        <v>0.43933397024703147</v>
      </c>
      <c r="HC36" s="87">
        <f>IFERROR(DO36/EH36,"i.a.")</f>
        <v>0.31814555447212123</v>
      </c>
      <c r="HD36" s="87">
        <f>IFERROR(DP36/EI36,"i.a.")</f>
        <v>0.28068811855536557</v>
      </c>
      <c r="HE36" s="87">
        <f>IFERROR(DQ36/EJ36,"i.a.")</f>
        <v>0.25937040666340033</v>
      </c>
      <c r="HF36" s="87">
        <f>IFERROR(DR36/EK36,"i.a.")</f>
        <v>0.24242865463016888</v>
      </c>
      <c r="HG36" s="87">
        <f>IFERROR(DS36/EL36,"i.a.")</f>
        <v>0.21192750772688956</v>
      </c>
      <c r="HH36" s="87">
        <f>IFERROR(DT36/EM36,"i.a.")</f>
        <v>0.24827237201063271</v>
      </c>
      <c r="HI36" s="87">
        <f>IFERROR(DU36/EN36,"i.a.")</f>
        <v>0.24584299521281341</v>
      </c>
      <c r="HJ36" s="87">
        <f>IFERROR(DV36/EO36,"i.a.")</f>
        <v>0.24964783335201904</v>
      </c>
      <c r="HK36" s="87">
        <f>IFERROR(DW36/EP36,"i.a.")</f>
        <v>0.21052428381413976</v>
      </c>
      <c r="HL36" s="217" t="e">
        <f>(HQ36-HR36)/ABS(HR36)</f>
        <v>#VALUE!</v>
      </c>
      <c r="HM36" s="87" t="e">
        <f>(HR36-HS36)/ABS(HS36)</f>
        <v>#VALUE!</v>
      </c>
      <c r="HN36" s="87" t="e">
        <f>(HS36-HT36)/ABS(HT36)</f>
        <v>#VALUE!</v>
      </c>
      <c r="HO36" s="87" t="e">
        <f>(HT36-HU36)/ABS(HU36)</f>
        <v>#VALUE!</v>
      </c>
      <c r="HP36" s="87" t="e">
        <f>(HU36-HV36)/ABS(HV36)</f>
        <v>#VALUE!</v>
      </c>
      <c r="HQ36" s="87" t="str">
        <f>IFERROR(BG36/U36,"i.a")</f>
        <v>i.a</v>
      </c>
      <c r="HR36" s="87" t="str">
        <f>IFERROR(BH36/V36,"i.a")</f>
        <v>i.a</v>
      </c>
      <c r="HS36" s="87" t="str">
        <f>IFERROR(BI36/W36,"i.a")</f>
        <v>i.a</v>
      </c>
      <c r="HT36" s="87" t="str">
        <f>IFERROR(BJ36/X36,"i.a")</f>
        <v>i.a</v>
      </c>
      <c r="HU36" s="87" t="str">
        <f>IFERROR(BK36/Y36,"i.a")</f>
        <v>i.a</v>
      </c>
      <c r="HV36" s="87" t="str">
        <f>IFERROR(BL36/Z36,"i.a")</f>
        <v>i.a</v>
      </c>
      <c r="HW36" s="87" t="str">
        <f>IFERROR(BM36/AA36,"i.a")</f>
        <v>i.a</v>
      </c>
      <c r="HX36" s="87" t="str">
        <f>IFERROR(BN36/AB36,"i.a")</f>
        <v>i.a</v>
      </c>
      <c r="HY36" s="87" t="str">
        <f>IFERROR(BO36/AC36,"i.a")</f>
        <v>i.a</v>
      </c>
      <c r="HZ36" s="87" t="str">
        <f>IFERROR(BP36/AD36,"i.a")</f>
        <v>i.a</v>
      </c>
      <c r="IA36" s="87" t="str">
        <f>IFERROR(BQ36/AE36,"i.a")</f>
        <v>i.a</v>
      </c>
      <c r="IB36" s="87" t="str">
        <f>IFERROR(BR36/AF36,"i.a")</f>
        <v>i.a</v>
      </c>
      <c r="IC36" s="87" t="e">
        <f>(IH36-II36)/ABS(II36)</f>
        <v>#VALUE!</v>
      </c>
      <c r="ID36" s="87" t="e">
        <f>(II36-IJ36)/ABS(IJ36)</f>
        <v>#VALUE!</v>
      </c>
      <c r="IE36" s="87" t="e">
        <f>(IJ36-IK36)/ABS(IK36)</f>
        <v>#VALUE!</v>
      </c>
      <c r="IF36" s="87" t="e">
        <f>(IK36-IL36)/ABS(IL36)</f>
        <v>#VALUE!</v>
      </c>
      <c r="IG36" s="87" t="e">
        <f>(IL36-IM36)/ABS(IM36)</f>
        <v>#VALUE!</v>
      </c>
      <c r="IH36" s="87" t="str">
        <f>IFERROR(BZ36/U36,"i.a")</f>
        <v>i.a</v>
      </c>
      <c r="II36" s="87" t="str">
        <f>IFERROR(CA36/V36,"i.a")</f>
        <v>i.a</v>
      </c>
      <c r="IJ36" s="87" t="str">
        <f>IFERROR(CB36/W36,"i.a")</f>
        <v>i.a</v>
      </c>
      <c r="IK36" s="87" t="str">
        <f>IFERROR(CC36/X36,"i.a")</f>
        <v>i.a</v>
      </c>
      <c r="IL36" s="87" t="str">
        <f>IFERROR(CD36/Y36,"i.a")</f>
        <v>i.a</v>
      </c>
      <c r="IM36" s="87" t="str">
        <f>IFERROR(CE36/Z36,"i.a")</f>
        <v>i.a</v>
      </c>
      <c r="IN36" s="87" t="str">
        <f>IFERROR(CF36/AA36,"i.a")</f>
        <v>i.a</v>
      </c>
      <c r="IO36" s="87" t="str">
        <f>IFERROR(CG36/AB36,"i.a")</f>
        <v>i.a</v>
      </c>
      <c r="IP36" s="87" t="str">
        <f>IFERROR(CH36/AC36,"i.a")</f>
        <v>i.a</v>
      </c>
      <c r="IQ36" s="87" t="str">
        <f>IFERROR(CI36/AD36,"i.a")</f>
        <v>i.a</v>
      </c>
      <c r="IR36" s="87" t="str">
        <f>IFERROR(CJ36/AE36,"i.a")</f>
        <v>i.a</v>
      </c>
      <c r="IS36" s="87" t="str">
        <f>IFERROR(CK36/AF36,"i.a")</f>
        <v>i.a</v>
      </c>
      <c r="IT36" s="87" t="e">
        <f>(IY36-IZ36)/ABS(IZ36)</f>
        <v>#VALUE!</v>
      </c>
      <c r="IU36" s="87">
        <f>(IZ36-JA36)/ABS(JA36)</f>
        <v>-0.62984793699539354</v>
      </c>
      <c r="IV36" s="87">
        <f>(JA36-JB36)/ABS(JB36)</f>
        <v>0.2711752570431063</v>
      </c>
      <c r="IW36" s="87">
        <f>(JB36-JC36)/ABS(JC36)</f>
        <v>0.3380539550912714</v>
      </c>
      <c r="IX36" s="87">
        <f>(JC36-JD36)/ABS(JD36)</f>
        <v>0.27384763124199746</v>
      </c>
      <c r="IY36" s="88" t="str">
        <f>IFERROR(BZ36/EX36,"i.a.")</f>
        <v>i.a.</v>
      </c>
      <c r="IZ36" s="88">
        <f>IFERROR(CA36/EY36,"i.a.")</f>
        <v>2.1692307692307691E-2</v>
      </c>
      <c r="JA36" s="88">
        <f>IFERROR(CB36/EZ36,"i.a.")</f>
        <v>5.8603773584905657E-2</v>
      </c>
      <c r="JB36" s="88">
        <f>IFERROR(CC36/FA36,"i.a.")</f>
        <v>4.6102040816326531E-2</v>
      </c>
      <c r="JC36" s="88">
        <f>IFERROR(CD36/FB36,"i.a.")</f>
        <v>3.4454545454545453E-2</v>
      </c>
      <c r="JD36" s="88">
        <f>IFERROR(CE36/FC36,"i.a.")</f>
        <v>2.7047619047619046E-2</v>
      </c>
      <c r="JE36" s="88">
        <f>IFERROR(CF36/FD36,"i.a.")</f>
        <v>8.0238095238095251E-3</v>
      </c>
      <c r="JF36" s="88">
        <f>IFERROR(CG36/FE36,"i.a.")</f>
        <v>-6.8205128205128208E-3</v>
      </c>
      <c r="JG36" s="88">
        <f>IFERROR(CH36/FF36,"i.a.")</f>
        <v>5.5737499999999997E-3</v>
      </c>
      <c r="JH36" s="88" t="str">
        <f>IFERROR(CI36/FG36,"i.a.")</f>
        <v>i.a.</v>
      </c>
      <c r="JI36" s="88" t="str">
        <f>IFERROR(CJ36/FH36,"i.a.")</f>
        <v>i.a.</v>
      </c>
      <c r="JJ36" s="88" t="str">
        <f>IFERROR(CK36/FI36,"i.a.")</f>
        <v>i.a.</v>
      </c>
      <c r="JK36" s="87" t="e">
        <f>(JP36-JQ36)/ABS(JQ36)</f>
        <v>#VALUE!</v>
      </c>
      <c r="JL36" s="87" t="e">
        <f>(JQ36-JR36)/ABS(JR36)</f>
        <v>#DIV/0!</v>
      </c>
      <c r="JM36" s="87" t="e">
        <f>(JR36-JS36)/ABS(JS36)</f>
        <v>#DIV/0!</v>
      </c>
      <c r="JN36" s="87" t="e">
        <f>(JS36-JT36)/ABS(JT36)</f>
        <v>#DIV/0!</v>
      </c>
      <c r="JO36" s="87" t="e">
        <f>(JT36-JU36)/ABS(JU36)</f>
        <v>#DIV/0!</v>
      </c>
      <c r="JP36" s="85" t="str">
        <f>IFERROR(U36/EX36,"i.a")</f>
        <v>i.a</v>
      </c>
      <c r="JQ36" s="85">
        <f>IFERROR(V36/EY36,"i.a")</f>
        <v>0</v>
      </c>
      <c r="JR36" s="85">
        <f>IFERROR(W36/EZ36,"i.a")</f>
        <v>0</v>
      </c>
      <c r="JS36" s="85">
        <f>IFERROR(X36/FA36,"i.a")</f>
        <v>0</v>
      </c>
      <c r="JT36" s="85">
        <f>IFERROR(Y36/FB36,"i.a")</f>
        <v>0</v>
      </c>
      <c r="JU36" s="85">
        <f>IFERROR(Z36/FC36,"i.a")</f>
        <v>0</v>
      </c>
      <c r="JV36" s="85">
        <f>IFERROR(AA36/FD36,"i.a")</f>
        <v>0</v>
      </c>
      <c r="JW36" s="85">
        <f>IFERROR(AB36/FE36,"i.a")</f>
        <v>0</v>
      </c>
      <c r="JX36" s="85">
        <f>IFERROR(AC36/FF36,"i.a")</f>
        <v>0</v>
      </c>
      <c r="JY36" s="85" t="str">
        <f>IFERROR(AD36/FG36,"i.a")</f>
        <v>i.a</v>
      </c>
      <c r="JZ36" s="85" t="str">
        <f>IFERROR(AE36/FH36,"i.a")</f>
        <v>i.a</v>
      </c>
      <c r="KA36" s="218" t="str">
        <f>IFERROR(AF36/FI36,"i.a")</f>
        <v>i.a</v>
      </c>
      <c r="KB36" s="7"/>
      <c r="KC36" s="7"/>
      <c r="KD36" s="22"/>
      <c r="KE36" s="22"/>
      <c r="KF36" s="22"/>
      <c r="KG36" s="22"/>
    </row>
    <row r="37" spans="1:293" s="11" customFormat="1" ht="15.75" customHeight="1" x14ac:dyDescent="0.25">
      <c r="A37" s="104" t="s">
        <v>540</v>
      </c>
      <c r="B37" s="167">
        <v>28900538</v>
      </c>
      <c r="C37" s="72" t="s">
        <v>531</v>
      </c>
      <c r="D37" s="72" t="s">
        <v>748</v>
      </c>
      <c r="E37" s="73">
        <v>532000</v>
      </c>
      <c r="F37" s="73"/>
      <c r="G37" s="72"/>
      <c r="H37" s="74">
        <v>45441</v>
      </c>
      <c r="I37" s="72"/>
      <c r="J37" s="72" t="s">
        <v>51</v>
      </c>
      <c r="K37" s="72" t="s">
        <v>51</v>
      </c>
      <c r="L37" s="72" t="s">
        <v>51</v>
      </c>
      <c r="M37" s="72" t="s">
        <v>51</v>
      </c>
      <c r="N37" s="168" t="e">
        <f>U37/V37-1</f>
        <v>#DIV/0!</v>
      </c>
      <c r="O37" s="168" t="e">
        <f>V37/W37-1</f>
        <v>#DIV/0!</v>
      </c>
      <c r="P37" s="168" t="e">
        <f>W37/X37-1</f>
        <v>#DIV/0!</v>
      </c>
      <c r="Q37" s="168" t="e">
        <f>X37/Y37-1</f>
        <v>#DIV/0!</v>
      </c>
      <c r="R37" s="168" t="e">
        <f>Y37/Z37-1</f>
        <v>#DIV/0!</v>
      </c>
      <c r="S37" s="233">
        <f>U37-V37</f>
        <v>0</v>
      </c>
      <c r="T37" s="233">
        <f>V37-W37</f>
        <v>0</v>
      </c>
      <c r="U37" s="79"/>
      <c r="V37" s="79"/>
      <c r="W37" s="79"/>
      <c r="X37" s="79"/>
      <c r="Y37" s="79"/>
      <c r="Z37" s="79"/>
      <c r="AA37" s="79"/>
      <c r="AB37" s="79"/>
      <c r="AC37" s="79"/>
      <c r="AD37" s="79"/>
      <c r="AE37" s="79"/>
      <c r="AF37" s="79"/>
      <c r="AG37" s="86">
        <f>(AN37-AO37)/ABS(AO37)</f>
        <v>-1</v>
      </c>
      <c r="AH37" s="86">
        <f>(AO37-AP37)/ABS(AP37)</f>
        <v>-7.4155011655011538E-2</v>
      </c>
      <c r="AI37" s="86">
        <f>(AP37-AQ37)/ABS(AQ37)</f>
        <v>-0.25679431190673846</v>
      </c>
      <c r="AJ37" s="86">
        <f>(AQ37-AR37)/ABS(AR37)</f>
        <v>5.7377831205755056E-2</v>
      </c>
      <c r="AK37" s="86">
        <f>(AR37-AS37)/ABS(AS37)</f>
        <v>-5.6341832324978476E-2</v>
      </c>
      <c r="AL37" s="233">
        <f>AO37-AP37</f>
        <v>-3.0539999999999949</v>
      </c>
      <c r="AM37" s="233">
        <f>AP37-AQ37</f>
        <v>-14.230000000000004</v>
      </c>
      <c r="AN37" s="148"/>
      <c r="AO37" s="148">
        <v>38.130000000000003</v>
      </c>
      <c r="AP37" s="148">
        <v>41.183999999999997</v>
      </c>
      <c r="AQ37" s="148">
        <v>55.414000000000001</v>
      </c>
      <c r="AR37" s="148">
        <v>52.406999999999996</v>
      </c>
      <c r="AS37" s="148">
        <v>55.536000000000001</v>
      </c>
      <c r="AT37" s="148">
        <v>59.801000000000002</v>
      </c>
      <c r="AU37" s="148">
        <v>56.948</v>
      </c>
      <c r="AV37" s="148">
        <v>53.32</v>
      </c>
      <c r="AW37" s="148">
        <v>45.856000000000002</v>
      </c>
      <c r="AX37" s="148">
        <v>46.113</v>
      </c>
      <c r="AY37" s="148">
        <v>47.476999999999997</v>
      </c>
      <c r="AZ37" s="86">
        <f>(BG37-BH37)/ABS(BH37)</f>
        <v>-1</v>
      </c>
      <c r="BA37" s="86">
        <f>(BH37-BI37)/ABS(BI37)</f>
        <v>1.6975028376844494</v>
      </c>
      <c r="BB37" s="86">
        <f>(BI37-BJ37)/ABS(BJ37)</f>
        <v>-1.5606108813235762</v>
      </c>
      <c r="BC37" s="86">
        <f>(BJ37-BK37)/ABS(BK37)</f>
        <v>1.8808432630614111</v>
      </c>
      <c r="BD37" s="86">
        <f>(BK37-BL37)/ABS(BL37)</f>
        <v>5.3430232558139545</v>
      </c>
      <c r="BE37" s="233">
        <f>BG37-BH37</f>
        <v>-1.2290000000000001</v>
      </c>
      <c r="BF37" s="233">
        <f>BH37-BI37</f>
        <v>2.9910000000000001</v>
      </c>
      <c r="BG37" s="148"/>
      <c r="BH37" s="148">
        <v>1.2290000000000001</v>
      </c>
      <c r="BI37" s="148">
        <v>-1.762</v>
      </c>
      <c r="BJ37" s="148">
        <v>3.1429999999999998</v>
      </c>
      <c r="BK37" s="148">
        <v>1.091</v>
      </c>
      <c r="BL37" s="148">
        <v>0.17199999999999999</v>
      </c>
      <c r="BM37" s="148">
        <v>1.7290000000000001</v>
      </c>
      <c r="BN37" s="148">
        <v>-0.18099999999999999</v>
      </c>
      <c r="BO37" s="148">
        <v>0.1</v>
      </c>
      <c r="BP37" s="148">
        <v>0.54100000000000004</v>
      </c>
      <c r="BQ37" s="148">
        <v>0.58899999999999997</v>
      </c>
      <c r="BR37" s="148">
        <v>1.5580000000000001</v>
      </c>
      <c r="BS37" s="86">
        <f>(BZ37-CA37)/ABS(CA37)</f>
        <v>-1</v>
      </c>
      <c r="BT37" s="86">
        <f>(CA37-CB37)/ABS(CB37)</f>
        <v>1.8558648111332008</v>
      </c>
      <c r="BU37" s="86">
        <f>(CB37-CC37)/ABS(CC37)</f>
        <v>-1.5339702760084926</v>
      </c>
      <c r="BV37" s="86">
        <f>(CC37-CD37)/ABS(CD37)</f>
        <v>2.206808510638298</v>
      </c>
      <c r="BW37" s="86">
        <f>(CD37-CE37)/ABS(CE37)</f>
        <v>1.9671717171717171</v>
      </c>
      <c r="BX37" s="233">
        <f>BZ37-CA37</f>
        <v>-1.722</v>
      </c>
      <c r="BY37" s="233">
        <f>CA37-CB37</f>
        <v>3.734</v>
      </c>
      <c r="BZ37" s="148"/>
      <c r="CA37" s="148">
        <v>1.722</v>
      </c>
      <c r="CB37" s="148">
        <v>-2.012</v>
      </c>
      <c r="CC37" s="148">
        <v>3.7679999999999998</v>
      </c>
      <c r="CD37" s="148">
        <v>1.175</v>
      </c>
      <c r="CE37" s="148">
        <v>0.39600000000000002</v>
      </c>
      <c r="CF37" s="148">
        <v>1.446</v>
      </c>
      <c r="CG37" s="148">
        <v>-0.11700000000000001</v>
      </c>
      <c r="CH37" s="148">
        <v>9.0999999999999998E-2</v>
      </c>
      <c r="CI37" s="148">
        <v>0.625</v>
      </c>
      <c r="CJ37" s="148">
        <v>0.70499999999999996</v>
      </c>
      <c r="CK37" s="148">
        <v>1.49</v>
      </c>
      <c r="CL37" s="87">
        <f>(CS37-CT37)/ABS(CT37)</f>
        <v>-1</v>
      </c>
      <c r="CM37" s="87">
        <f>(CT37-CU37)/ABS(CU37)</f>
        <v>1.8728388176240935</v>
      </c>
      <c r="CN37" s="87">
        <f>(CU37-CV37)/ABS(CV37)</f>
        <v>-1.6117366086659843</v>
      </c>
      <c r="CO37" s="87">
        <f>(CV37-CW37)/ABS(CW37)</f>
        <v>2.1997816593886461</v>
      </c>
      <c r="CP37" s="87">
        <f>(CW37-CX37)/ABS(CX37)</f>
        <v>1.9740259740259745</v>
      </c>
      <c r="CQ37" s="233">
        <f>CS37-CT37</f>
        <v>-1.5649999999999999</v>
      </c>
      <c r="CR37" s="233">
        <f>CT37-CU37</f>
        <v>3.3579999999999997</v>
      </c>
      <c r="CS37" s="149"/>
      <c r="CT37" s="149">
        <v>1.5649999999999999</v>
      </c>
      <c r="CU37" s="149">
        <v>-1.7929999999999999</v>
      </c>
      <c r="CV37" s="149">
        <v>2.931</v>
      </c>
      <c r="CW37" s="149">
        <v>0.91600000000000004</v>
      </c>
      <c r="CX37" s="149">
        <v>0.308</v>
      </c>
      <c r="CY37" s="149">
        <v>1.127</v>
      </c>
      <c r="CZ37" s="149">
        <v>-0.11</v>
      </c>
      <c r="DA37" s="149">
        <v>7.0999999999999994E-2</v>
      </c>
      <c r="DB37" s="149">
        <v>0.47899999999999998</v>
      </c>
      <c r="DC37" s="149">
        <v>0.52400000000000002</v>
      </c>
      <c r="DD37" s="149">
        <v>1.1120000000000001</v>
      </c>
      <c r="DE37" s="86">
        <f>(DL37-DM37)/ABS(DM37)</f>
        <v>-1</v>
      </c>
      <c r="DF37" s="86">
        <f>(DM37-DN37)/ABS(DN37)</f>
        <v>0.39857470094171554</v>
      </c>
      <c r="DG37" s="86">
        <f>(DN37-DO37)/ABS(DO37)</f>
        <v>-0.31347195526821597</v>
      </c>
      <c r="DH37" s="86">
        <f>(DO37-DP37)/ABS(DP37)</f>
        <v>1.049785100286533</v>
      </c>
      <c r="DI37" s="86">
        <f>(DP37-DQ37)/ABS(DQ37)</f>
        <v>0.48748002131060192</v>
      </c>
      <c r="DJ37" s="233">
        <f>DL37-DM37</f>
        <v>-5.4950000000000001</v>
      </c>
      <c r="DK37" s="233">
        <f>DM37-DN37</f>
        <v>1.5660000000000003</v>
      </c>
      <c r="DL37" s="149"/>
      <c r="DM37" s="149">
        <v>5.4950000000000001</v>
      </c>
      <c r="DN37" s="149">
        <v>3.9289999999999998</v>
      </c>
      <c r="DO37" s="149">
        <v>5.7229999999999999</v>
      </c>
      <c r="DP37" s="149">
        <v>2.7919999999999998</v>
      </c>
      <c r="DQ37" s="149">
        <v>1.877</v>
      </c>
      <c r="DR37" s="149">
        <v>3.569</v>
      </c>
      <c r="DS37" s="149">
        <v>2.4420000000000002</v>
      </c>
      <c r="DT37" s="149">
        <v>2.6080000000000001</v>
      </c>
      <c r="DU37" s="149">
        <v>2.9369999999999998</v>
      </c>
      <c r="DV37" s="149">
        <v>2.8580000000000001</v>
      </c>
      <c r="DW37" s="149">
        <v>2.883</v>
      </c>
      <c r="DX37" s="86">
        <f>EE37/EF37-1</f>
        <v>-1</v>
      </c>
      <c r="DY37" s="86">
        <f>EF37/EG37-1</f>
        <v>0.12180814354727398</v>
      </c>
      <c r="DZ37" s="86">
        <f>EG37/EH37-1</f>
        <v>-0.25104667390293067</v>
      </c>
      <c r="EA37" s="86">
        <f>EH37/EI37-1</f>
        <v>0.29636826588046117</v>
      </c>
      <c r="EB37" s="86">
        <f>EI37/EJ37-1</f>
        <v>0.21274175199089873</v>
      </c>
      <c r="EC37" s="233">
        <f>EE37-EF37</f>
        <v>-16.254999999999999</v>
      </c>
      <c r="ED37" s="233">
        <f>EF37-EG37</f>
        <v>1.7649999999999988</v>
      </c>
      <c r="EE37" s="80"/>
      <c r="EF37" s="80">
        <v>16.254999999999999</v>
      </c>
      <c r="EG37" s="80">
        <v>14.49</v>
      </c>
      <c r="EH37" s="80">
        <v>19.347000000000001</v>
      </c>
      <c r="EI37" s="80">
        <v>14.923999999999999</v>
      </c>
      <c r="EJ37" s="80">
        <v>12.305999999999999</v>
      </c>
      <c r="EK37" s="80">
        <v>14.526999999999999</v>
      </c>
      <c r="EL37" s="80">
        <v>13.444000000000001</v>
      </c>
      <c r="EM37" s="80">
        <v>15.686999999999999</v>
      </c>
      <c r="EN37" s="80">
        <v>13.678000000000001</v>
      </c>
      <c r="EO37" s="80">
        <v>13.342000000000001</v>
      </c>
      <c r="EP37" s="80">
        <v>15.103999999999999</v>
      </c>
      <c r="EQ37" s="86">
        <f>EX37/EY37-1</f>
        <v>-1</v>
      </c>
      <c r="ER37" s="86">
        <f>EY37/EZ37-1</f>
        <v>-0.1460674157303371</v>
      </c>
      <c r="ES37" s="86">
        <f>EZ37/FA37-1</f>
        <v>-0.2053571428571429</v>
      </c>
      <c r="ET37" s="86">
        <f>FA37/FB37-1</f>
        <v>-9.6774193548387122E-2</v>
      </c>
      <c r="EU37" s="86">
        <f>FB37/FC37-1</f>
        <v>-0.10144927536231885</v>
      </c>
      <c r="EV37" s="233">
        <f>EX37-EY37</f>
        <v>-76</v>
      </c>
      <c r="EW37" s="233">
        <f>EY37-EZ37</f>
        <v>-13</v>
      </c>
      <c r="EX37" s="92"/>
      <c r="EY37" s="92">
        <v>76</v>
      </c>
      <c r="EZ37" s="92">
        <v>89</v>
      </c>
      <c r="FA37" s="92">
        <v>112</v>
      </c>
      <c r="FB37" s="92">
        <v>124</v>
      </c>
      <c r="FC37" s="92">
        <v>138</v>
      </c>
      <c r="FD37" s="92">
        <v>145</v>
      </c>
      <c r="FE37" s="92">
        <v>146</v>
      </c>
      <c r="FF37" s="92">
        <v>146</v>
      </c>
      <c r="FG37" s="92"/>
      <c r="FH37" s="92"/>
      <c r="FI37" s="92"/>
      <c r="FJ37" s="78"/>
      <c r="FK37" s="78" t="s">
        <v>387</v>
      </c>
      <c r="FL37" s="76">
        <v>2300</v>
      </c>
      <c r="FM37" s="123" t="s">
        <v>154</v>
      </c>
      <c r="FN37" s="123" t="s">
        <v>57</v>
      </c>
      <c r="FO37" s="175">
        <f>(FT37-FU37)/ABS(FU37)</f>
        <v>-1</v>
      </c>
      <c r="FP37" s="175">
        <f>(FU37-FV37)/ABS(FV37)</f>
        <v>1.8765712178541651</v>
      </c>
      <c r="FQ37" s="175">
        <f>(FV37-FW37)/ABS(FW37)</f>
        <v>-1.4710688872992452</v>
      </c>
      <c r="FR37" s="175">
        <f>(FW37-FX37)/ABS(FX37)</f>
        <v>0.75837803125897951</v>
      </c>
      <c r="FS37" s="175">
        <f>(FX37-FY37)/ABS(FY37)</f>
        <v>2.4609589144821524</v>
      </c>
      <c r="FT37" s="87">
        <f>IFERROR(BZ37/MAX(AVERAGE(DL37:DM37),0),"Negativ EK")</f>
        <v>0</v>
      </c>
      <c r="FU37" s="87">
        <f>IFERROR(CA37/MAX(AVERAGE(DM37:DN37),0),"Negativ EK")</f>
        <v>0.36544991511035657</v>
      </c>
      <c r="FV37" s="87">
        <f>IFERROR(CB37/MAX(AVERAGE(DN37:DO37),0),"Negativ EK")</f>
        <v>-0.41690841276419399</v>
      </c>
      <c r="FW37" s="87">
        <f>IFERROR(CC37/MAX(AVERAGE(DO37:DP37),0),"Negativ EK")</f>
        <v>0.88502642395772158</v>
      </c>
      <c r="FX37" s="87">
        <f>IFERROR(CD37/MAX(AVERAGE(DP37:DQ37),0),"Negativ EK")</f>
        <v>0.50331976868708506</v>
      </c>
      <c r="FY37" s="87">
        <f>IFERROR(CE37/MAX(AVERAGE(DQ37:DR37),0),"Negativ EK")</f>
        <v>0.14542783694454647</v>
      </c>
      <c r="FZ37" s="87">
        <f>IFERROR(CF37/MAX(AVERAGE(DR37:DS37),0),"Negativ EK")</f>
        <v>0.48111795042422223</v>
      </c>
      <c r="GA37" s="87">
        <f>IFERROR(CG37/MAX(AVERAGE(DS37:DT37),0),"Negativ EK")</f>
        <v>-4.6336633663366336E-2</v>
      </c>
      <c r="GB37" s="87">
        <f>IFERROR(CH37/MAX(AVERAGE(DT37:DU37),0),"Negativ EK")</f>
        <v>3.2822362488728586E-2</v>
      </c>
      <c r="GC37" s="87">
        <f>IFERROR(CI37/MAX(AVERAGE(DU37:DV37),0),"Negativ EK")</f>
        <v>0.21570319240724764</v>
      </c>
      <c r="GD37" s="87">
        <f>IFERROR(CJ37/MAX(AVERAGE(DV37:DW37),0),"Negativ EK")</f>
        <v>0.24560181153109215</v>
      </c>
      <c r="GE37" s="87">
        <f>(GJ37-GK37)/ABS(GK37)</f>
        <v>-1</v>
      </c>
      <c r="GF37" s="87">
        <f>(GK37-GL37)/ABS(GL37)</f>
        <v>1.7676501388430226</v>
      </c>
      <c r="GG37" s="87">
        <f>(GL37-GM37)/ABS(GM37)</f>
        <v>-1.5678013864657117</v>
      </c>
      <c r="GH37" s="87">
        <f>(GM37-GN37)/ABS(GN37)</f>
        <v>1.2889720770669728</v>
      </c>
      <c r="GI37" s="87">
        <f>(GN37-GO37)/ABS(GO37)</f>
        <v>5.2505450981731849</v>
      </c>
      <c r="GJ37" s="87">
        <f>IFERROR(BG37/AVERAGE(EE37:EF37),"i.a")</f>
        <v>0</v>
      </c>
      <c r="GK37" s="87">
        <f>IFERROR(BH37/AVERAGE(EF37:EG37),"i.a")</f>
        <v>7.9947959017726472E-2</v>
      </c>
      <c r="GL37" s="87">
        <f>IFERROR(BI37/AVERAGE(EG37:EH37),"i.a")</f>
        <v>-0.10414634867157253</v>
      </c>
      <c r="GM37" s="87">
        <f>IFERROR(BJ37/AVERAGE(EH37:EI37),"i.a")</f>
        <v>0.18342038458171631</v>
      </c>
      <c r="GN37" s="87">
        <f>IFERROR(BK37/AVERAGE(EI37:EJ37),"i.a")</f>
        <v>8.013220712449505E-2</v>
      </c>
      <c r="GO37" s="87">
        <f>IFERROR(BL37/AVERAGE(EJ37:EK37),"i.a")</f>
        <v>1.2820035031491074E-2</v>
      </c>
      <c r="GP37" s="87">
        <f>IFERROR(BM37/AVERAGE(EK37:EL37),"i.a")</f>
        <v>0.12362804333059241</v>
      </c>
      <c r="GQ37" s="87">
        <f>IFERROR(BN37/AVERAGE(EL37:EM37),"i.a")</f>
        <v>-1.2426624558030962E-2</v>
      </c>
      <c r="GR37" s="87">
        <f>IFERROR(BO37/AVERAGE(EM37:EN37),"i.a")</f>
        <v>6.8108292184573468E-3</v>
      </c>
      <c r="GS37" s="87">
        <f>IFERROR(BP37/AVERAGE(EN37:EO37),"i.a")</f>
        <v>4.0044411547002216E-2</v>
      </c>
      <c r="GT37" s="87">
        <f>IFERROR(BQ37/AVERAGE(EO37:EP37),"i.a")</f>
        <v>4.1411797792308233E-2</v>
      </c>
      <c r="GU37" s="217" t="e">
        <f>(GZ37-HA37)/ABS(HA37)</f>
        <v>#VALUE!</v>
      </c>
      <c r="GV37" s="87">
        <f>(HA37-HB37)/ABS(HB37)</f>
        <v>0.24671469804032364</v>
      </c>
      <c r="GW37" s="87">
        <f>(HB37-HC37)/ABS(HC37)</f>
        <v>-8.3350028887106506E-2</v>
      </c>
      <c r="GX37" s="87">
        <f>(HC37-HD37)/ABS(HD37)</f>
        <v>0.58117500577227554</v>
      </c>
      <c r="GY37" s="87">
        <f>(HD37-HE37)/ABS(HE37)</f>
        <v>0.2265430944953275</v>
      </c>
      <c r="GZ37" s="87" t="str">
        <f>IFERROR(DL37/EE37,"i.a.")</f>
        <v>i.a.</v>
      </c>
      <c r="HA37" s="87">
        <f>IFERROR(DM37/EF37,"i.a.")</f>
        <v>0.33804983082128581</v>
      </c>
      <c r="HB37" s="87">
        <f>IFERROR(DN37/EG37,"i.a.")</f>
        <v>0.27115251897860593</v>
      </c>
      <c r="HC37" s="87">
        <f>IFERROR(DO37/EH37,"i.a.")</f>
        <v>0.29580813562826275</v>
      </c>
      <c r="HD37" s="87">
        <f>IFERROR(DP37/EI37,"i.a.")</f>
        <v>0.18708121147145537</v>
      </c>
      <c r="HE37" s="87">
        <f>IFERROR(DQ37/EJ37,"i.a.")</f>
        <v>0.15252722249309281</v>
      </c>
      <c r="HF37" s="87">
        <f>IFERROR(DR37/EK37,"i.a.")</f>
        <v>0.24568045707992014</v>
      </c>
      <c r="HG37" s="87">
        <f>IFERROR(DS37/EL37,"i.a.")</f>
        <v>0.18164236834275513</v>
      </c>
      <c r="HH37" s="87">
        <f>IFERROR(DT37/EM37,"i.a.")</f>
        <v>0.16625231083062408</v>
      </c>
      <c r="HI37" s="87">
        <f>IFERROR(DU37/EN37,"i.a.")</f>
        <v>0.21472437490861235</v>
      </c>
      <c r="HJ37" s="87">
        <f>IFERROR(DV37/EO37,"i.a.")</f>
        <v>0.21421076300404737</v>
      </c>
      <c r="HK37" s="87">
        <f>IFERROR(DW37/EP37,"i.a.")</f>
        <v>0.19087658898305085</v>
      </c>
      <c r="HL37" s="217" t="e">
        <f>(HQ37-HR37)/ABS(HR37)</f>
        <v>#VALUE!</v>
      </c>
      <c r="HM37" s="87" t="e">
        <f>(HR37-HS37)/ABS(HS37)</f>
        <v>#VALUE!</v>
      </c>
      <c r="HN37" s="87" t="e">
        <f>(HS37-HT37)/ABS(HT37)</f>
        <v>#VALUE!</v>
      </c>
      <c r="HO37" s="87" t="e">
        <f>(HT37-HU37)/ABS(HU37)</f>
        <v>#VALUE!</v>
      </c>
      <c r="HP37" s="87" t="e">
        <f>(HU37-HV37)/ABS(HV37)</f>
        <v>#VALUE!</v>
      </c>
      <c r="HQ37" s="87" t="str">
        <f>IFERROR(BG37/U37,"i.a")</f>
        <v>i.a</v>
      </c>
      <c r="HR37" s="87" t="str">
        <f>IFERROR(BH37/V37,"i.a")</f>
        <v>i.a</v>
      </c>
      <c r="HS37" s="87" t="str">
        <f>IFERROR(BI37/W37,"i.a")</f>
        <v>i.a</v>
      </c>
      <c r="HT37" s="87" t="str">
        <f>IFERROR(BJ37/X37,"i.a")</f>
        <v>i.a</v>
      </c>
      <c r="HU37" s="87" t="str">
        <f>IFERROR(BK37/Y37,"i.a")</f>
        <v>i.a</v>
      </c>
      <c r="HV37" s="87" t="str">
        <f>IFERROR(BL37/Z37,"i.a")</f>
        <v>i.a</v>
      </c>
      <c r="HW37" s="87" t="str">
        <f>IFERROR(BM37/AA37,"i.a")</f>
        <v>i.a</v>
      </c>
      <c r="HX37" s="87" t="str">
        <f>IFERROR(BN37/AB37,"i.a")</f>
        <v>i.a</v>
      </c>
      <c r="HY37" s="87" t="str">
        <f>IFERROR(BO37/AC37,"i.a")</f>
        <v>i.a</v>
      </c>
      <c r="HZ37" s="87" t="str">
        <f>IFERROR(BP37/AD37,"i.a")</f>
        <v>i.a</v>
      </c>
      <c r="IA37" s="87" t="str">
        <f>IFERROR(BQ37/AE37,"i.a")</f>
        <v>i.a</v>
      </c>
      <c r="IB37" s="87" t="str">
        <f>IFERROR(BR37/AF37,"i.a")</f>
        <v>i.a</v>
      </c>
      <c r="IC37" s="87" t="e">
        <f>(IH37-II37)/ABS(II37)</f>
        <v>#VALUE!</v>
      </c>
      <c r="ID37" s="87" t="e">
        <f>(II37-IJ37)/ABS(IJ37)</f>
        <v>#VALUE!</v>
      </c>
      <c r="IE37" s="87" t="e">
        <f>(IJ37-IK37)/ABS(IK37)</f>
        <v>#VALUE!</v>
      </c>
      <c r="IF37" s="87" t="e">
        <f>(IK37-IL37)/ABS(IL37)</f>
        <v>#VALUE!</v>
      </c>
      <c r="IG37" s="87" t="e">
        <f>(IL37-IM37)/ABS(IM37)</f>
        <v>#VALUE!</v>
      </c>
      <c r="IH37" s="87" t="str">
        <f>IFERROR(BZ37/U37,"i.a")</f>
        <v>i.a</v>
      </c>
      <c r="II37" s="87" t="str">
        <f>IFERROR(CA37/V37,"i.a")</f>
        <v>i.a</v>
      </c>
      <c r="IJ37" s="87" t="str">
        <f>IFERROR(CB37/W37,"i.a")</f>
        <v>i.a</v>
      </c>
      <c r="IK37" s="87" t="str">
        <f>IFERROR(CC37/X37,"i.a")</f>
        <v>i.a</v>
      </c>
      <c r="IL37" s="87" t="str">
        <f>IFERROR(CD37/Y37,"i.a")</f>
        <v>i.a</v>
      </c>
      <c r="IM37" s="87" t="str">
        <f>IFERROR(CE37/Z37,"i.a")</f>
        <v>i.a</v>
      </c>
      <c r="IN37" s="87" t="str">
        <f>IFERROR(CF37/AA37,"i.a")</f>
        <v>i.a</v>
      </c>
      <c r="IO37" s="87" t="str">
        <f>IFERROR(CG37/AB37,"i.a")</f>
        <v>i.a</v>
      </c>
      <c r="IP37" s="87" t="str">
        <f>IFERROR(CH37/AC37,"i.a")</f>
        <v>i.a</v>
      </c>
      <c r="IQ37" s="87" t="str">
        <f>IFERROR(CI37/AD37,"i.a")</f>
        <v>i.a</v>
      </c>
      <c r="IR37" s="87" t="str">
        <f>IFERROR(CJ37/AE37,"i.a")</f>
        <v>i.a</v>
      </c>
      <c r="IS37" s="87" t="str">
        <f>IFERROR(CK37/AF37,"i.a")</f>
        <v>i.a</v>
      </c>
      <c r="IT37" s="87" t="e">
        <f>(IY37-IZ37)/ABS(IZ37)</f>
        <v>#VALUE!</v>
      </c>
      <c r="IU37" s="87">
        <f>(IZ37-JA37)/ABS(JA37)</f>
        <v>2.0022627393533536</v>
      </c>
      <c r="IV37" s="87">
        <f>(JA37-JB37)/ABS(JB37)</f>
        <v>-1.6719625945275411</v>
      </c>
      <c r="IW37" s="87">
        <f>(JB37-JC37)/ABS(JC37)</f>
        <v>2.5503951367781155</v>
      </c>
      <c r="IX37" s="87">
        <f>(JC37-JD37)/ABS(JD37)</f>
        <v>2.3021749755620724</v>
      </c>
      <c r="IY37" s="88" t="str">
        <f>IFERROR(BZ37/EX37,"i.a.")</f>
        <v>i.a.</v>
      </c>
      <c r="IZ37" s="88">
        <f>IFERROR(CA37/EY37,"i.a.")</f>
        <v>2.2657894736842106E-2</v>
      </c>
      <c r="JA37" s="88">
        <f>IFERROR(CB37/EZ37,"i.a.")</f>
        <v>-2.2606741573033707E-2</v>
      </c>
      <c r="JB37" s="88">
        <f>IFERROR(CC37/FA37,"i.a.")</f>
        <v>3.3642857142857141E-2</v>
      </c>
      <c r="JC37" s="88">
        <f>IFERROR(CD37/FB37,"i.a.")</f>
        <v>9.4758064516129031E-3</v>
      </c>
      <c r="JD37" s="88">
        <f>IFERROR(CE37/FC37,"i.a.")</f>
        <v>2.8695652173913043E-3</v>
      </c>
      <c r="JE37" s="88">
        <f>IFERROR(CF37/FD37,"i.a.")</f>
        <v>9.9724137931034487E-3</v>
      </c>
      <c r="JF37" s="88">
        <f>IFERROR(CG37/FE37,"i.a.")</f>
        <v>-8.0136986301369872E-4</v>
      </c>
      <c r="JG37" s="88">
        <f>IFERROR(CH37/FF37,"i.a.")</f>
        <v>6.2328767123287672E-4</v>
      </c>
      <c r="JH37" s="88" t="str">
        <f>IFERROR(CI37/FG37,"i.a.")</f>
        <v>i.a.</v>
      </c>
      <c r="JI37" s="88" t="str">
        <f>IFERROR(CJ37/FH37,"i.a.")</f>
        <v>i.a.</v>
      </c>
      <c r="JJ37" s="88" t="str">
        <f>IFERROR(CK37/FI37,"i.a.")</f>
        <v>i.a.</v>
      </c>
      <c r="JK37" s="87" t="e">
        <f>(JP37-JQ37)/ABS(JQ37)</f>
        <v>#VALUE!</v>
      </c>
      <c r="JL37" s="87" t="e">
        <f>(JQ37-JR37)/ABS(JR37)</f>
        <v>#DIV/0!</v>
      </c>
      <c r="JM37" s="87" t="e">
        <f>(JR37-JS37)/ABS(JS37)</f>
        <v>#DIV/0!</v>
      </c>
      <c r="JN37" s="87" t="e">
        <f>(JS37-JT37)/ABS(JT37)</f>
        <v>#DIV/0!</v>
      </c>
      <c r="JO37" s="87" t="e">
        <f>(JT37-JU37)/ABS(JU37)</f>
        <v>#DIV/0!</v>
      </c>
      <c r="JP37" s="85" t="str">
        <f>IFERROR(U37/EX37,"i.a")</f>
        <v>i.a</v>
      </c>
      <c r="JQ37" s="85">
        <f>IFERROR(V37/EY37,"i.a")</f>
        <v>0</v>
      </c>
      <c r="JR37" s="85">
        <f>IFERROR(W37/EZ37,"i.a")</f>
        <v>0</v>
      </c>
      <c r="JS37" s="85">
        <f>IFERROR(X37/FA37,"i.a")</f>
        <v>0</v>
      </c>
      <c r="JT37" s="85">
        <f>IFERROR(Y37/FB37,"i.a")</f>
        <v>0</v>
      </c>
      <c r="JU37" s="85">
        <f>IFERROR(Z37/FC37,"i.a")</f>
        <v>0</v>
      </c>
      <c r="JV37" s="85">
        <f>IFERROR(AA37/FD37,"i.a")</f>
        <v>0</v>
      </c>
      <c r="JW37" s="85">
        <f>IFERROR(AB37/FE37,"i.a")</f>
        <v>0</v>
      </c>
      <c r="JX37" s="85">
        <f>IFERROR(AC37/FF37,"i.a")</f>
        <v>0</v>
      </c>
      <c r="JY37" s="85" t="str">
        <f>IFERROR(AD37/FG37,"i.a")</f>
        <v>i.a</v>
      </c>
      <c r="JZ37" s="85" t="str">
        <f>IFERROR(AE37/FH37,"i.a")</f>
        <v>i.a</v>
      </c>
      <c r="KA37" s="218" t="str">
        <f>IFERROR(AF37/FI37,"i.a")</f>
        <v>i.a</v>
      </c>
      <c r="KB37" s="7"/>
      <c r="KC37" s="7"/>
      <c r="KD37" s="22"/>
      <c r="KE37" s="22"/>
      <c r="KF37" s="22"/>
      <c r="KG37" s="22"/>
    </row>
    <row r="38" spans="1:293" s="11" customFormat="1" ht="15.75" customHeight="1" x14ac:dyDescent="0.25">
      <c r="A38" s="104" t="s">
        <v>95</v>
      </c>
      <c r="B38" s="167">
        <v>26990157</v>
      </c>
      <c r="C38" s="93" t="s">
        <v>59</v>
      </c>
      <c r="D38" s="72" t="s">
        <v>749</v>
      </c>
      <c r="E38" s="8">
        <v>494100</v>
      </c>
      <c r="F38" s="8"/>
      <c r="G38" s="93"/>
      <c r="H38" s="74">
        <v>45462</v>
      </c>
      <c r="I38" s="72"/>
      <c r="J38" s="72" t="s">
        <v>51</v>
      </c>
      <c r="K38" s="72" t="s">
        <v>51</v>
      </c>
      <c r="L38" s="72" t="s">
        <v>51</v>
      </c>
      <c r="M38" s="72" t="s">
        <v>51</v>
      </c>
      <c r="N38" s="168" t="e">
        <f>U38/V38-1</f>
        <v>#DIV/0!</v>
      </c>
      <c r="O38" s="168" t="e">
        <f>V38/W38-1</f>
        <v>#DIV/0!</v>
      </c>
      <c r="P38" s="168" t="e">
        <f>W38/X38-1</f>
        <v>#DIV/0!</v>
      </c>
      <c r="Q38" s="168" t="e">
        <f>X38/Y38-1</f>
        <v>#DIV/0!</v>
      </c>
      <c r="R38" s="168" t="e">
        <f>Y38/Z38-1</f>
        <v>#DIV/0!</v>
      </c>
      <c r="S38" s="233">
        <f>U38-V38</f>
        <v>0</v>
      </c>
      <c r="T38" s="233">
        <f>V38-W38</f>
        <v>0</v>
      </c>
      <c r="U38" s="79"/>
      <c r="V38" s="79"/>
      <c r="W38" s="79"/>
      <c r="X38" s="79"/>
      <c r="Y38" s="79"/>
      <c r="Z38" s="79"/>
      <c r="AA38" s="79"/>
      <c r="AB38" s="79"/>
      <c r="AC38" s="79"/>
      <c r="AD38" s="79"/>
      <c r="AE38" s="79"/>
      <c r="AF38" s="79"/>
      <c r="AG38" s="86">
        <f>(AN38-AO38)/ABS(AO38)</f>
        <v>-1</v>
      </c>
      <c r="AH38" s="86">
        <f>(AO38-AP38)/ABS(AP38)</f>
        <v>-0.20235833606288897</v>
      </c>
      <c r="AI38" s="86">
        <f>(AP38-AQ38)/ABS(AQ38)</f>
        <v>-9.8718781366239627E-2</v>
      </c>
      <c r="AJ38" s="86">
        <f>(AQ38-AR38)/ABS(AR38)</f>
        <v>7.3252645586464771E-2</v>
      </c>
      <c r="AK38" s="86">
        <f>(AR38-AS38)/ABS(AS38)</f>
        <v>8.1129423789447208E-3</v>
      </c>
      <c r="AL38" s="233">
        <f>AO38-AP38</f>
        <v>-3.0890000000000004</v>
      </c>
      <c r="AM38" s="233">
        <f>AP38-AQ38</f>
        <v>-1.6720000000000006</v>
      </c>
      <c r="AN38" s="148"/>
      <c r="AO38" s="148">
        <v>12.176</v>
      </c>
      <c r="AP38" s="148">
        <v>15.265000000000001</v>
      </c>
      <c r="AQ38" s="148">
        <v>16.937000000000001</v>
      </c>
      <c r="AR38" s="148">
        <v>15.781000000000001</v>
      </c>
      <c r="AS38" s="148">
        <v>15.654</v>
      </c>
      <c r="AT38" s="148">
        <v>21.003</v>
      </c>
      <c r="AU38" s="148">
        <v>21.855</v>
      </c>
      <c r="AV38" s="148">
        <v>21.727</v>
      </c>
      <c r="AW38" s="148">
        <v>19.134</v>
      </c>
      <c r="AX38" s="148">
        <v>16.143000000000001</v>
      </c>
      <c r="AY38" s="148">
        <v>15.507999999999999</v>
      </c>
      <c r="AZ38" s="86">
        <f>(BG38-BH38)/ABS(BH38)</f>
        <v>1</v>
      </c>
      <c r="BA38" s="86">
        <f>(BH38-BI38)/ABS(BI38)</f>
        <v>-1.9058641975308639</v>
      </c>
      <c r="BB38" s="86">
        <f>(BI38-BJ38)/ABS(BJ38)</f>
        <v>2.8343195266272185</v>
      </c>
      <c r="BC38" s="86">
        <f>(BJ38-BK38)/ABS(BK38)</f>
        <v>-0.74962962962962953</v>
      </c>
      <c r="BD38" s="86">
        <f>(BK38-BL38)/ABS(BL38)</f>
        <v>8.9264705882352935</v>
      </c>
      <c r="BE38" s="233">
        <f>BG38-BH38</f>
        <v>0.58699999999999997</v>
      </c>
      <c r="BF38" s="233">
        <f>BH38-BI38</f>
        <v>-1.2349999999999999</v>
      </c>
      <c r="BG38" s="148"/>
      <c r="BH38" s="148">
        <v>-0.58699999999999997</v>
      </c>
      <c r="BI38" s="148">
        <v>0.64800000000000002</v>
      </c>
      <c r="BJ38" s="148">
        <v>0.16900000000000001</v>
      </c>
      <c r="BK38" s="148">
        <v>0.67500000000000004</v>
      </c>
      <c r="BL38" s="148">
        <v>6.8000000000000005E-2</v>
      </c>
      <c r="BM38" s="148">
        <v>0.33</v>
      </c>
      <c r="BN38" s="148">
        <v>1.0209999999999999</v>
      </c>
      <c r="BO38" s="148">
        <v>2.46</v>
      </c>
      <c r="BP38" s="148">
        <v>2.2229999999999999</v>
      </c>
      <c r="BQ38" s="148">
        <v>2.125</v>
      </c>
      <c r="BR38" s="148">
        <v>0.86299999999999999</v>
      </c>
      <c r="BS38" s="86">
        <f>(BZ38-CA38)/ABS(CA38)</f>
        <v>1</v>
      </c>
      <c r="BT38" s="86">
        <f>(CA38-CB38)/ABS(CB38)</f>
        <v>-2.7444852941176467</v>
      </c>
      <c r="BU38" s="86">
        <f>(CB38-CC38)/ABS(CC38)</f>
        <v>2.830985915492958</v>
      </c>
      <c r="BV38" s="86">
        <f>(CC38-CD38)/ABS(CD38)</f>
        <v>-0.83313748531139831</v>
      </c>
      <c r="BW38" s="86">
        <f>(CD38-CE38)/ABS(CE38)</f>
        <v>4.3522012578616351</v>
      </c>
      <c r="BX38" s="233">
        <f>BZ38-CA38</f>
        <v>0.94899999999999995</v>
      </c>
      <c r="BY38" s="233">
        <f>CA38-CB38</f>
        <v>-1.4929999999999999</v>
      </c>
      <c r="BZ38" s="148"/>
      <c r="CA38" s="148">
        <v>-0.94899999999999995</v>
      </c>
      <c r="CB38" s="148">
        <v>0.54400000000000004</v>
      </c>
      <c r="CC38" s="148">
        <v>0.14199999999999999</v>
      </c>
      <c r="CD38" s="148">
        <v>0.85099999999999998</v>
      </c>
      <c r="CE38" s="148">
        <v>0.159</v>
      </c>
      <c r="CF38" s="148">
        <v>0.23699999999999999</v>
      </c>
      <c r="CG38" s="148">
        <v>0.85699999999999998</v>
      </c>
      <c r="CH38" s="148">
        <v>2.1440000000000001</v>
      </c>
      <c r="CI38" s="148">
        <v>1.8480000000000001</v>
      </c>
      <c r="CJ38" s="148">
        <v>1.6</v>
      </c>
      <c r="CK38" s="148">
        <v>0.32800000000000001</v>
      </c>
      <c r="CL38" s="87">
        <f>(CS38-CT38)/ABS(CT38)</f>
        <v>1</v>
      </c>
      <c r="CM38" s="87">
        <f>(CT38-CU38)/ABS(CU38)</f>
        <v>-2.7654028436018958</v>
      </c>
      <c r="CN38" s="87">
        <f>(CU38-CV38)/ABS(CV38)</f>
        <v>2.9074074074074074</v>
      </c>
      <c r="CO38" s="87">
        <f>(CV38-CW38)/ABS(CW38)</f>
        <v>-0.8425655976676385</v>
      </c>
      <c r="CP38" s="87">
        <f>(CW38-CX38)/ABS(CX38)</f>
        <v>4.8135593220338988</v>
      </c>
      <c r="CQ38" s="233">
        <f>CS38-CT38</f>
        <v>0.745</v>
      </c>
      <c r="CR38" s="233">
        <f>CT38-CU38</f>
        <v>-1.167</v>
      </c>
      <c r="CS38" s="149"/>
      <c r="CT38" s="149">
        <v>-0.745</v>
      </c>
      <c r="CU38" s="149">
        <v>0.42199999999999999</v>
      </c>
      <c r="CV38" s="149">
        <v>0.108</v>
      </c>
      <c r="CW38" s="149">
        <v>0.68600000000000005</v>
      </c>
      <c r="CX38" s="149">
        <v>0.11799999999999999</v>
      </c>
      <c r="CY38" s="149">
        <v>0.23699999999999999</v>
      </c>
      <c r="CZ38" s="149">
        <v>0.67700000000000005</v>
      </c>
      <c r="DA38" s="149">
        <v>1.6619999999999999</v>
      </c>
      <c r="DB38" s="149">
        <v>1.5149999999999999</v>
      </c>
      <c r="DC38" s="149">
        <v>1.528</v>
      </c>
      <c r="DD38" s="149">
        <v>0.24299999999999999</v>
      </c>
      <c r="DE38" s="86">
        <f>(DL38-DM38)/ABS(DM38)</f>
        <v>-1</v>
      </c>
      <c r="DF38" s="86">
        <f>(DM38-DN38)/ABS(DN38)</f>
        <v>-0.73508907823392722</v>
      </c>
      <c r="DG38" s="86">
        <f>(DN38-DO38)/ABS(DO38)</f>
        <v>6.99486159456323E-2</v>
      </c>
      <c r="DH38" s="86">
        <f>(DO38-DP38)/ABS(DP38)</f>
        <v>-0.44778032036613274</v>
      </c>
      <c r="DI38" s="86">
        <f>(DP38-DQ38)/ABS(DQ38)</f>
        <v>6.6998730344760227E-2</v>
      </c>
      <c r="DJ38" s="233">
        <f>DL38-DM38</f>
        <v>-1.71</v>
      </c>
      <c r="DK38" s="233">
        <f>DM38-DN38</f>
        <v>-4.7450000000000001</v>
      </c>
      <c r="DL38" s="149"/>
      <c r="DM38" s="149">
        <v>1.71</v>
      </c>
      <c r="DN38" s="149">
        <v>6.4550000000000001</v>
      </c>
      <c r="DO38" s="149">
        <v>6.0330000000000004</v>
      </c>
      <c r="DP38" s="149">
        <v>10.925000000000001</v>
      </c>
      <c r="DQ38" s="149">
        <v>10.239000000000001</v>
      </c>
      <c r="DR38" s="149">
        <v>10.119999999999999</v>
      </c>
      <c r="DS38" s="149">
        <v>10.882999999999999</v>
      </c>
      <c r="DT38" s="149">
        <v>10.305999999999999</v>
      </c>
      <c r="DU38" s="149">
        <v>8.7430000000000003</v>
      </c>
      <c r="DV38" s="149">
        <v>7.3280000000000003</v>
      </c>
      <c r="DW38" s="149">
        <v>5.9</v>
      </c>
      <c r="DX38" s="86">
        <f>EE38/EF38-1</f>
        <v>-1</v>
      </c>
      <c r="DY38" s="86">
        <f>EF38/EG38-1</f>
        <v>-0.31847062757775058</v>
      </c>
      <c r="DZ38" s="86">
        <f>EG38/EH38-1</f>
        <v>6.7213894837021115E-2</v>
      </c>
      <c r="EA38" s="86">
        <f>EH38/EI38-1</f>
        <v>-0.28092386655260904</v>
      </c>
      <c r="EB38" s="86">
        <f>EI38/EJ38-1</f>
        <v>-7.7639261480195731E-2</v>
      </c>
      <c r="EC38" s="233">
        <f>EE38-EF38</f>
        <v>-12.228</v>
      </c>
      <c r="ED38" s="233">
        <f>EF38-EG38</f>
        <v>-5.7140000000000004</v>
      </c>
      <c r="EE38" s="80"/>
      <c r="EF38" s="80">
        <v>12.228</v>
      </c>
      <c r="EG38" s="80">
        <v>17.942</v>
      </c>
      <c r="EH38" s="80">
        <v>16.812000000000001</v>
      </c>
      <c r="EI38" s="80">
        <v>23.38</v>
      </c>
      <c r="EJ38" s="80">
        <v>25.347999999999999</v>
      </c>
      <c r="EK38" s="80">
        <v>29.042000000000002</v>
      </c>
      <c r="EL38" s="80">
        <v>31.675000000000001</v>
      </c>
      <c r="EM38" s="80">
        <v>32.478999999999999</v>
      </c>
      <c r="EN38" s="80">
        <v>26.706</v>
      </c>
      <c r="EO38" s="80">
        <v>23.751000000000001</v>
      </c>
      <c r="EP38" s="80">
        <v>22.558</v>
      </c>
      <c r="EQ38" s="86">
        <f>EX38/EY38-1</f>
        <v>-1</v>
      </c>
      <c r="ER38" s="86">
        <f>EY38/EZ38-1</f>
        <v>-0.1785714285714286</v>
      </c>
      <c r="ES38" s="86">
        <f>EZ38/FA38-1</f>
        <v>-6.6666666666666652E-2</v>
      </c>
      <c r="ET38" s="86">
        <f>FA38/FB38-1</f>
        <v>-3.2258064516129004E-2</v>
      </c>
      <c r="EU38" s="86">
        <f>FB38/FC38-1</f>
        <v>-3.125E-2</v>
      </c>
      <c r="EV38" s="233">
        <f>EX38-EY38</f>
        <v>-23</v>
      </c>
      <c r="EW38" s="233">
        <f>EY38-EZ38</f>
        <v>-5</v>
      </c>
      <c r="EX38" s="92"/>
      <c r="EY38" s="92">
        <v>23</v>
      </c>
      <c r="EZ38" s="92">
        <v>28</v>
      </c>
      <c r="FA38" s="92">
        <v>30</v>
      </c>
      <c r="FB38" s="92">
        <v>31</v>
      </c>
      <c r="FC38" s="92">
        <v>32</v>
      </c>
      <c r="FD38" s="92">
        <v>37</v>
      </c>
      <c r="FE38" s="92">
        <v>35</v>
      </c>
      <c r="FF38" s="92">
        <v>34</v>
      </c>
      <c r="FG38" s="92">
        <v>33</v>
      </c>
      <c r="FH38" s="92"/>
      <c r="FI38" s="92"/>
      <c r="FJ38" s="75"/>
      <c r="FK38" s="75" t="s">
        <v>403</v>
      </c>
      <c r="FL38" s="76">
        <v>8220</v>
      </c>
      <c r="FM38" s="75" t="s">
        <v>96</v>
      </c>
      <c r="FN38" s="75" t="s">
        <v>53</v>
      </c>
      <c r="FO38" s="175">
        <f>(FT38-FU38)/ABS(FU38)</f>
        <v>1</v>
      </c>
      <c r="FP38" s="175">
        <f>(FU38-FV38)/ABS(FV38)</f>
        <v>-3.6681117394906519</v>
      </c>
      <c r="FQ38" s="175">
        <f>(FV38-FW38)/ABS(FW38)</f>
        <v>4.2022629047829598</v>
      </c>
      <c r="FR38" s="175">
        <f>(FW38-FX38)/ABS(FX38)</f>
        <v>-0.79175148833178655</v>
      </c>
      <c r="FS38" s="175">
        <f>(FX38-FY38)/ABS(FY38)</f>
        <v>4.148623389189428</v>
      </c>
      <c r="FT38" s="87">
        <f>IFERROR(BZ38/MAX(AVERAGE(DL38:DM38),0),"Negativ EK")</f>
        <v>0</v>
      </c>
      <c r="FU38" s="87">
        <f>IFERROR(CA38/MAX(AVERAGE(DM38:DN38),0),"Negativ EK")</f>
        <v>-0.23245560318432335</v>
      </c>
      <c r="FV38" s="87">
        <f>IFERROR(CB38/MAX(AVERAGE(DN38:DO38),0),"Negativ EK")</f>
        <v>8.7123638693145433E-2</v>
      </c>
      <c r="FW38" s="87">
        <f>IFERROR(CC38/MAX(AVERAGE(DO38:DP38),0),"Negativ EK")</f>
        <v>1.6747257931359828E-2</v>
      </c>
      <c r="FX38" s="87">
        <f>IFERROR(CD38/MAX(AVERAGE(DP38:DQ38),0),"Negativ EK")</f>
        <v>8.0419580419580416E-2</v>
      </c>
      <c r="FY38" s="87">
        <f>IFERROR(CE38/MAX(AVERAGE(DQ38:DR38),0),"Negativ EK")</f>
        <v>1.5619627683088558E-2</v>
      </c>
      <c r="FZ38" s="87">
        <f>IFERROR(CF38/MAX(AVERAGE(DR38:DS38),0),"Negativ EK")</f>
        <v>2.2568204542208255E-2</v>
      </c>
      <c r="GA38" s="87">
        <f>IFERROR(CG38/MAX(AVERAGE(DS38:DT38),0),"Negativ EK")</f>
        <v>8.0891028363773654E-2</v>
      </c>
      <c r="GB38" s="87">
        <f>IFERROR(CH38/MAX(AVERAGE(DT38:DU38),0),"Negativ EK")</f>
        <v>0.22510367998320124</v>
      </c>
      <c r="GC38" s="87">
        <f>IFERROR(CI38/MAX(AVERAGE(DU38:DV38),0),"Negativ EK")</f>
        <v>0.2299794661190965</v>
      </c>
      <c r="GD38" s="87">
        <f>IFERROR(CJ38/MAX(AVERAGE(DV38:DW38),0),"Negativ EK")</f>
        <v>0.24191109767160568</v>
      </c>
      <c r="GE38" s="87">
        <f>(GJ38-GK38)/ABS(GK38)</f>
        <v>1</v>
      </c>
      <c r="GF38" s="87">
        <f>(GK38-GL38)/ABS(GL38)</f>
        <v>-2.0435003089488779</v>
      </c>
      <c r="GG38" s="87">
        <f>(GL38-GM38)/ABS(GM38)</f>
        <v>3.4342800947862453</v>
      </c>
      <c r="GH38" s="87">
        <f>(GM38-GN38)/ABS(GN38)</f>
        <v>-0.69645582684595431</v>
      </c>
      <c r="GI38" s="87">
        <f>(GN38-GO38)/ABS(GO38)</f>
        <v>10.07988703197582</v>
      </c>
      <c r="GJ38" s="87">
        <f>IFERROR(BG38/AVERAGE(EE38:EF38),"i.a")</f>
        <v>0</v>
      </c>
      <c r="GK38" s="87">
        <f>IFERROR(BH38/AVERAGE(EF38:EG38),"i.a")</f>
        <v>-3.8912827311899233E-2</v>
      </c>
      <c r="GL38" s="87">
        <f>IFERROR(BI38/AVERAGE(EG38:EH38),"i.a")</f>
        <v>3.7290671577372383E-2</v>
      </c>
      <c r="GM38" s="87">
        <f>IFERROR(BJ38/AVERAGE(EH38:EI38),"i.a")</f>
        <v>8.4096337579617833E-3</v>
      </c>
      <c r="GN38" s="87">
        <f>IFERROR(BK38/AVERAGE(EI38:EJ38),"i.a")</f>
        <v>2.7704810375964544E-2</v>
      </c>
      <c r="GO38" s="87">
        <f>IFERROR(BL38/AVERAGE(EJ38:EK38),"i.a")</f>
        <v>2.5004596433167861E-3</v>
      </c>
      <c r="GP38" s="87">
        <f>IFERROR(BM38/AVERAGE(EK38:EL38),"i.a")</f>
        <v>1.0870102277780524E-2</v>
      </c>
      <c r="GQ38" s="87">
        <f>IFERROR(BN38/AVERAGE(EL38:EM38),"i.a")</f>
        <v>3.1829659880911555E-2</v>
      </c>
      <c r="GR38" s="87">
        <f>IFERROR(BO38/AVERAGE(EM38:EN38),"i.a")</f>
        <v>8.3129171242713518E-2</v>
      </c>
      <c r="GS38" s="87">
        <f>IFERROR(BP38/AVERAGE(EN38:EO38),"i.a")</f>
        <v>8.8114632261133238E-2</v>
      </c>
      <c r="GT38" s="87">
        <f>IFERROR(BQ38/AVERAGE(EO38:EP38),"i.a")</f>
        <v>9.1774816990217889E-2</v>
      </c>
      <c r="GU38" s="217" t="e">
        <f>(GZ38-HA38)/ABS(HA38)</f>
        <v>#VALUE!</v>
      </c>
      <c r="GV38" s="87">
        <f>(HA38-HB38)/ABS(HB38)</f>
        <v>-0.6112993328159243</v>
      </c>
      <c r="GW38" s="87">
        <f>(HB38-HC38)/ABS(HC38)</f>
        <v>2.5624864161170745E-3</v>
      </c>
      <c r="GX38" s="87">
        <f>(HC38-HD38)/ABS(HD38)</f>
        <v>-0.23204282001904503</v>
      </c>
      <c r="GY38" s="87">
        <f>(HD38-HE38)/ABS(HE38)</f>
        <v>0.15681282364324123</v>
      </c>
      <c r="GZ38" s="87" t="str">
        <f>IFERROR(DL38/EE38,"i.a.")</f>
        <v>i.a.</v>
      </c>
      <c r="HA38" s="87">
        <f>IFERROR(DM38/EF38,"i.a.")</f>
        <v>0.13984298331697742</v>
      </c>
      <c r="HB38" s="87">
        <f>IFERROR(DN38/EG38,"i.a.")</f>
        <v>0.35977037119607624</v>
      </c>
      <c r="HC38" s="87">
        <f>IFERROR(DO38/EH38,"i.a.")</f>
        <v>0.3588508208422555</v>
      </c>
      <c r="HD38" s="87">
        <f>IFERROR(DP38/EI38,"i.a.")</f>
        <v>0.46727972626176223</v>
      </c>
      <c r="HE38" s="87">
        <f>IFERROR(DQ38/EJ38,"i.a.")</f>
        <v>0.40393719425595714</v>
      </c>
      <c r="HF38" s="87">
        <f>IFERROR(DR38/EK38,"i.a.")</f>
        <v>0.34846084980373249</v>
      </c>
      <c r="HG38" s="87">
        <f>IFERROR(DS38/EL38,"i.a.")</f>
        <v>0.34358326756116808</v>
      </c>
      <c r="HH38" s="87">
        <f>IFERROR(DT38/EM38,"i.a.")</f>
        <v>0.31731272514547859</v>
      </c>
      <c r="HI38" s="87">
        <f>IFERROR(DU38/EN38,"i.a.")</f>
        <v>0.32737961506777508</v>
      </c>
      <c r="HJ38" s="87">
        <f>IFERROR(DV38/EO38,"i.a.")</f>
        <v>0.30853437749989476</v>
      </c>
      <c r="HK38" s="87">
        <f>IFERROR(DW38/EP38,"i.a.")</f>
        <v>0.26154800957531699</v>
      </c>
      <c r="HL38" s="217" t="e">
        <f>(HQ38-HR38)/ABS(HR38)</f>
        <v>#VALUE!</v>
      </c>
      <c r="HM38" s="87" t="e">
        <f>(HR38-HS38)/ABS(HS38)</f>
        <v>#VALUE!</v>
      </c>
      <c r="HN38" s="87" t="e">
        <f>(HS38-HT38)/ABS(HT38)</f>
        <v>#VALUE!</v>
      </c>
      <c r="HO38" s="87" t="e">
        <f>(HT38-HU38)/ABS(HU38)</f>
        <v>#VALUE!</v>
      </c>
      <c r="HP38" s="87" t="e">
        <f>(HU38-HV38)/ABS(HV38)</f>
        <v>#VALUE!</v>
      </c>
      <c r="HQ38" s="87" t="str">
        <f>IFERROR(BG38/U38,"i.a")</f>
        <v>i.a</v>
      </c>
      <c r="HR38" s="87" t="str">
        <f>IFERROR(BH38/V38,"i.a")</f>
        <v>i.a</v>
      </c>
      <c r="HS38" s="87" t="str">
        <f>IFERROR(BI38/W38,"i.a")</f>
        <v>i.a</v>
      </c>
      <c r="HT38" s="87" t="str">
        <f>IFERROR(BJ38/X38,"i.a")</f>
        <v>i.a</v>
      </c>
      <c r="HU38" s="87" t="str">
        <f>IFERROR(BK38/Y38,"i.a")</f>
        <v>i.a</v>
      </c>
      <c r="HV38" s="87" t="str">
        <f>IFERROR(BL38/Z38,"i.a")</f>
        <v>i.a</v>
      </c>
      <c r="HW38" s="87" t="str">
        <f>IFERROR(BM38/AA38,"i.a")</f>
        <v>i.a</v>
      </c>
      <c r="HX38" s="87" t="str">
        <f>IFERROR(BN38/AB38,"i.a")</f>
        <v>i.a</v>
      </c>
      <c r="HY38" s="87" t="str">
        <f>IFERROR(BO38/AC38,"i.a")</f>
        <v>i.a</v>
      </c>
      <c r="HZ38" s="87" t="str">
        <f>IFERROR(BP38/AD38,"i.a")</f>
        <v>i.a</v>
      </c>
      <c r="IA38" s="87" t="str">
        <f>IFERROR(BQ38/AE38,"i.a")</f>
        <v>i.a</v>
      </c>
      <c r="IB38" s="87" t="str">
        <f>IFERROR(BR38/AF38,"i.a")</f>
        <v>i.a</v>
      </c>
      <c r="IC38" s="87" t="e">
        <f>(IH38-II38)/ABS(II38)</f>
        <v>#VALUE!</v>
      </c>
      <c r="ID38" s="87" t="e">
        <f>(II38-IJ38)/ABS(IJ38)</f>
        <v>#VALUE!</v>
      </c>
      <c r="IE38" s="87" t="e">
        <f>(IJ38-IK38)/ABS(IK38)</f>
        <v>#VALUE!</v>
      </c>
      <c r="IF38" s="87" t="e">
        <f>(IK38-IL38)/ABS(IL38)</f>
        <v>#VALUE!</v>
      </c>
      <c r="IG38" s="87" t="e">
        <f>(IL38-IM38)/ABS(IM38)</f>
        <v>#VALUE!</v>
      </c>
      <c r="IH38" s="87" t="str">
        <f>IFERROR(BZ38/U38,"i.a")</f>
        <v>i.a</v>
      </c>
      <c r="II38" s="87" t="str">
        <f>IFERROR(CA38/V38,"i.a")</f>
        <v>i.a</v>
      </c>
      <c r="IJ38" s="87" t="str">
        <f>IFERROR(CB38/W38,"i.a")</f>
        <v>i.a</v>
      </c>
      <c r="IK38" s="87" t="str">
        <f>IFERROR(CC38/X38,"i.a")</f>
        <v>i.a</v>
      </c>
      <c r="IL38" s="87" t="str">
        <f>IFERROR(CD38/Y38,"i.a")</f>
        <v>i.a</v>
      </c>
      <c r="IM38" s="87" t="str">
        <f>IFERROR(CE38/Z38,"i.a")</f>
        <v>i.a</v>
      </c>
      <c r="IN38" s="87" t="str">
        <f>IFERROR(CF38/AA38,"i.a")</f>
        <v>i.a</v>
      </c>
      <c r="IO38" s="87" t="str">
        <f>IFERROR(CG38/AB38,"i.a")</f>
        <v>i.a</v>
      </c>
      <c r="IP38" s="87" t="str">
        <f>IFERROR(CH38/AC38,"i.a")</f>
        <v>i.a</v>
      </c>
      <c r="IQ38" s="87" t="str">
        <f>IFERROR(CI38/AD38,"i.a")</f>
        <v>i.a</v>
      </c>
      <c r="IR38" s="87" t="str">
        <f>IFERROR(CJ38/AE38,"i.a")</f>
        <v>i.a</v>
      </c>
      <c r="IS38" s="87" t="str">
        <f>IFERROR(CK38/AF38,"i.a")</f>
        <v>i.a</v>
      </c>
      <c r="IT38" s="87" t="e">
        <f>(IY38-IZ38)/ABS(IZ38)</f>
        <v>#VALUE!</v>
      </c>
      <c r="IU38" s="87">
        <f>(IZ38-JA38)/ABS(JA38)</f>
        <v>-3.1237212276214832</v>
      </c>
      <c r="IV38" s="87">
        <f>(JA38-JB38)/ABS(JB38)</f>
        <v>3.1046277665995983</v>
      </c>
      <c r="IW38" s="87">
        <f>(JB38-JC38)/ABS(JC38)</f>
        <v>-0.82757540148844499</v>
      </c>
      <c r="IX38" s="87">
        <f>(JC38-JD38)/ABS(JD38)</f>
        <v>4.5248529113410427</v>
      </c>
      <c r="IY38" s="88" t="str">
        <f>IFERROR(BZ38/EX38,"i.a.")</f>
        <v>i.a.</v>
      </c>
      <c r="IZ38" s="88">
        <f>IFERROR(CA38/EY38,"i.a.")</f>
        <v>-4.1260869565217392E-2</v>
      </c>
      <c r="JA38" s="88">
        <f>IFERROR(CB38/EZ38,"i.a.")</f>
        <v>1.942857142857143E-2</v>
      </c>
      <c r="JB38" s="88">
        <f>IFERROR(CC38/FA38,"i.a.")</f>
        <v>4.7333333333333333E-3</v>
      </c>
      <c r="JC38" s="88">
        <f>IFERROR(CD38/FB38,"i.a.")</f>
        <v>2.7451612903225807E-2</v>
      </c>
      <c r="JD38" s="88">
        <f>IFERROR(CE38/FC38,"i.a.")</f>
        <v>4.9687500000000001E-3</v>
      </c>
      <c r="JE38" s="88">
        <f>IFERROR(CF38/FD38,"i.a.")</f>
        <v>6.4054054054054049E-3</v>
      </c>
      <c r="JF38" s="88">
        <f>IFERROR(CG38/FE38,"i.a.")</f>
        <v>2.4485714285714284E-2</v>
      </c>
      <c r="JG38" s="88">
        <f>IFERROR(CH38/FF38,"i.a.")</f>
        <v>6.3058823529411764E-2</v>
      </c>
      <c r="JH38" s="88">
        <f>IFERROR(CI38/FG38,"i.a.")</f>
        <v>5.6000000000000001E-2</v>
      </c>
      <c r="JI38" s="88" t="str">
        <f>IFERROR(CJ38/FH38,"i.a.")</f>
        <v>i.a.</v>
      </c>
      <c r="JJ38" s="88" t="str">
        <f>IFERROR(CK38/FI38,"i.a.")</f>
        <v>i.a.</v>
      </c>
      <c r="JK38" s="87" t="e">
        <f>(JP38-JQ38)/ABS(JQ38)</f>
        <v>#VALUE!</v>
      </c>
      <c r="JL38" s="87" t="e">
        <f>(JQ38-JR38)/ABS(JR38)</f>
        <v>#DIV/0!</v>
      </c>
      <c r="JM38" s="87" t="e">
        <f>(JR38-JS38)/ABS(JS38)</f>
        <v>#DIV/0!</v>
      </c>
      <c r="JN38" s="87" t="e">
        <f>(JS38-JT38)/ABS(JT38)</f>
        <v>#DIV/0!</v>
      </c>
      <c r="JO38" s="87" t="e">
        <f>(JT38-JU38)/ABS(JU38)</f>
        <v>#DIV/0!</v>
      </c>
      <c r="JP38" s="85" t="str">
        <f>IFERROR(U38/EX38,"i.a")</f>
        <v>i.a</v>
      </c>
      <c r="JQ38" s="85">
        <f>IFERROR(V38/EY38,"i.a")</f>
        <v>0</v>
      </c>
      <c r="JR38" s="85">
        <f>IFERROR(W38/EZ38,"i.a")</f>
        <v>0</v>
      </c>
      <c r="JS38" s="85">
        <f>IFERROR(X38/FA38,"i.a")</f>
        <v>0</v>
      </c>
      <c r="JT38" s="85">
        <f>IFERROR(Y38/FB38,"i.a")</f>
        <v>0</v>
      </c>
      <c r="JU38" s="85">
        <f>IFERROR(Z38/FC38,"i.a")</f>
        <v>0</v>
      </c>
      <c r="JV38" s="85">
        <f>IFERROR(AA38/FD38,"i.a")</f>
        <v>0</v>
      </c>
      <c r="JW38" s="85">
        <f>IFERROR(AB38/FE38,"i.a")</f>
        <v>0</v>
      </c>
      <c r="JX38" s="85">
        <f>IFERROR(AC38/FF38,"i.a")</f>
        <v>0</v>
      </c>
      <c r="JY38" s="85">
        <f>IFERROR(AD38/FG38,"i.a")</f>
        <v>0</v>
      </c>
      <c r="JZ38" s="85" t="str">
        <f>IFERROR(AE38/FH38,"i.a")</f>
        <v>i.a</v>
      </c>
      <c r="KA38" s="218" t="str">
        <f>IFERROR(AF38/FI38,"i.a")</f>
        <v>i.a</v>
      </c>
      <c r="KB38" s="7"/>
      <c r="KC38" s="7"/>
      <c r="KD38" s="22"/>
      <c r="KE38" s="22"/>
      <c r="KF38" s="22"/>
      <c r="KG38" s="22"/>
    </row>
    <row r="39" spans="1:293" s="11" customFormat="1" ht="15.75" customHeight="1" x14ac:dyDescent="0.25">
      <c r="A39" s="104" t="s">
        <v>574</v>
      </c>
      <c r="B39" s="167">
        <v>34475644</v>
      </c>
      <c r="C39" s="72" t="s">
        <v>409</v>
      </c>
      <c r="D39" s="72" t="s">
        <v>748</v>
      </c>
      <c r="E39" s="73">
        <v>532000</v>
      </c>
      <c r="F39" s="73">
        <v>494100</v>
      </c>
      <c r="G39" s="72"/>
      <c r="H39" s="74">
        <v>45257</v>
      </c>
      <c r="I39" s="72"/>
      <c r="J39" s="72" t="s">
        <v>212</v>
      </c>
      <c r="K39" s="72" t="s">
        <v>212</v>
      </c>
      <c r="L39" s="72" t="s">
        <v>212</v>
      </c>
      <c r="M39" s="72" t="s">
        <v>212</v>
      </c>
      <c r="N39" s="168" t="e">
        <f>U39/V39-1</f>
        <v>#DIV/0!</v>
      </c>
      <c r="O39" s="168" t="e">
        <f>V39/W39-1</f>
        <v>#DIV/0!</v>
      </c>
      <c r="P39" s="168" t="e">
        <f>W39/X39-1</f>
        <v>#DIV/0!</v>
      </c>
      <c r="Q39" s="168" t="e">
        <f>X39/Y39-1</f>
        <v>#DIV/0!</v>
      </c>
      <c r="R39" s="168" t="e">
        <f>Y39/Z39-1</f>
        <v>#DIV/0!</v>
      </c>
      <c r="S39" s="233">
        <f>U39-V39</f>
        <v>0</v>
      </c>
      <c r="T39" s="233">
        <f>V39-W39</f>
        <v>0</v>
      </c>
      <c r="U39" s="79"/>
      <c r="V39" s="79"/>
      <c r="W39" s="79"/>
      <c r="X39" s="79"/>
      <c r="Y39" s="79"/>
      <c r="Z39" s="79"/>
      <c r="AA39" s="79"/>
      <c r="AB39" s="79"/>
      <c r="AC39" s="79"/>
      <c r="AD39" s="79"/>
      <c r="AE39" s="79"/>
      <c r="AF39" s="79"/>
      <c r="AG39" s="86">
        <f>(AN39-AO39)/ABS(AO39)</f>
        <v>-1</v>
      </c>
      <c r="AH39" s="86">
        <f>(AO39-AP39)/ABS(AP39)</f>
        <v>0.32606507883260649</v>
      </c>
      <c r="AI39" s="86">
        <f>(AP39-AQ39)/ABS(AQ39)</f>
        <v>0.22147101003892633</v>
      </c>
      <c r="AJ39" s="86">
        <f>(AQ39-AR39)/ABS(AR39)</f>
        <v>0.20697329376854617</v>
      </c>
      <c r="AK39" s="86">
        <f>(AR39-AS39)/ABS(AS39)</f>
        <v>0.23935029114311973</v>
      </c>
      <c r="AL39" s="233">
        <f>AO39-AP39</f>
        <v>1.944</v>
      </c>
      <c r="AM39" s="233">
        <f>AP39-AQ39</f>
        <v>1.0809999999999995</v>
      </c>
      <c r="AN39" s="148"/>
      <c r="AO39" s="148">
        <v>7.9059999999999997</v>
      </c>
      <c r="AP39" s="148">
        <v>5.9619999999999997</v>
      </c>
      <c r="AQ39" s="148">
        <v>4.8810000000000002</v>
      </c>
      <c r="AR39" s="148">
        <v>4.0439999999999996</v>
      </c>
      <c r="AS39" s="148">
        <v>3.2629999999999999</v>
      </c>
      <c r="AT39" s="148">
        <v>2.613</v>
      </c>
      <c r="AU39" s="148">
        <v>2.0409999999999999</v>
      </c>
      <c r="AV39" s="148">
        <v>1.8640000000000001</v>
      </c>
      <c r="AW39" s="148">
        <v>1.4359999999999999</v>
      </c>
      <c r="AX39" s="148">
        <v>1.2010000000000001</v>
      </c>
      <c r="AY39" s="148"/>
      <c r="AZ39" s="86">
        <f>(BG39-BH39)/ABS(BH39)</f>
        <v>-1</v>
      </c>
      <c r="BA39" s="86">
        <f>(BH39-BI39)/ABS(BI39)</f>
        <v>2.2236842105263159</v>
      </c>
      <c r="BB39" s="86">
        <f>(BI39-BJ39)/ABS(BJ39)</f>
        <v>-1.375</v>
      </c>
      <c r="BC39" s="86">
        <f>(BJ39-BK39)/ABS(BK39)</f>
        <v>-1.1919999999999999</v>
      </c>
      <c r="BD39" s="86">
        <f>(BK39-BL39)/ABS(BL39)</f>
        <v>24</v>
      </c>
      <c r="BE39" s="233">
        <f>BG39-BH39</f>
        <v>-0.27900000000000003</v>
      </c>
      <c r="BF39" s="233">
        <f>BH39-BI39</f>
        <v>0.50700000000000001</v>
      </c>
      <c r="BG39" s="148"/>
      <c r="BH39" s="148">
        <v>0.27900000000000003</v>
      </c>
      <c r="BI39" s="148">
        <v>-0.22800000000000001</v>
      </c>
      <c r="BJ39" s="148">
        <v>-9.6000000000000002E-2</v>
      </c>
      <c r="BK39" s="148">
        <v>0.5</v>
      </c>
      <c r="BL39" s="148">
        <v>0.02</v>
      </c>
      <c r="BM39" s="148">
        <v>0.23400000000000001</v>
      </c>
      <c r="BN39" s="148">
        <v>-1.7999999999999999E-2</v>
      </c>
      <c r="BO39" s="148">
        <v>3.5000000000000003E-2</v>
      </c>
      <c r="BP39" s="148">
        <v>-6.6000000000000003E-2</v>
      </c>
      <c r="BQ39" s="148">
        <v>-3.9E-2</v>
      </c>
      <c r="BR39" s="148"/>
      <c r="BS39" s="86">
        <f>(BZ39-CA39)/ABS(CA39)</f>
        <v>-1</v>
      </c>
      <c r="BT39" s="86">
        <f>(CA39-CB39)/ABS(CB39)</f>
        <v>2.2212389380530975</v>
      </c>
      <c r="BU39" s="86">
        <f>(CB39-CC39)/ABS(CC39)</f>
        <v>-1.3541666666666667</v>
      </c>
      <c r="BV39" s="86">
        <f>(CC39-CD39)/ABS(CD39)</f>
        <v>-1.1908548707753479</v>
      </c>
      <c r="BW39" s="86">
        <f>(CD39-CE39)/ABS(CE39)</f>
        <v>24.15</v>
      </c>
      <c r="BX39" s="233">
        <f>BZ39-CA39</f>
        <v>-0.27600000000000002</v>
      </c>
      <c r="BY39" s="233">
        <f>CA39-CB39</f>
        <v>0.502</v>
      </c>
      <c r="BZ39" s="148"/>
      <c r="CA39" s="148">
        <v>0.27600000000000002</v>
      </c>
      <c r="CB39" s="148">
        <v>-0.22600000000000001</v>
      </c>
      <c r="CC39" s="148">
        <v>-9.6000000000000002E-2</v>
      </c>
      <c r="CD39" s="148">
        <v>0.503</v>
      </c>
      <c r="CE39" s="148">
        <v>0.02</v>
      </c>
      <c r="CF39" s="148">
        <v>0.23400000000000001</v>
      </c>
      <c r="CG39" s="148">
        <v>-1.7999999999999999E-2</v>
      </c>
      <c r="CH39" s="148">
        <v>3.5000000000000003E-2</v>
      </c>
      <c r="CI39" s="148">
        <v>-6.4000000000000001E-2</v>
      </c>
      <c r="CJ39" s="148">
        <v>-3.9E-2</v>
      </c>
      <c r="CK39" s="148"/>
      <c r="CL39" s="87">
        <f>(CS39-CT39)/ABS(CT39)</f>
        <v>-1</v>
      </c>
      <c r="CM39" s="87">
        <f>(CT39-CU39)/ABS(CU39)</f>
        <v>2.1955307262569832</v>
      </c>
      <c r="CN39" s="87">
        <f>(CU39-CV39)/ABS(CV39)</f>
        <v>-1.3552631578947367</v>
      </c>
      <c r="CO39" s="87">
        <f>(CV39-CW39)/ABS(CW39)</f>
        <v>-1.1943734015345269</v>
      </c>
      <c r="CP39" s="87">
        <f>(CW39-CX39)/ABS(CX39)</f>
        <v>25.066666666666666</v>
      </c>
      <c r="CQ39" s="233">
        <f>CS39-CT39</f>
        <v>-0.214</v>
      </c>
      <c r="CR39" s="233">
        <f>CT39-CU39</f>
        <v>0.39300000000000002</v>
      </c>
      <c r="CS39" s="149"/>
      <c r="CT39" s="149">
        <v>0.214</v>
      </c>
      <c r="CU39" s="149">
        <v>-0.17899999999999999</v>
      </c>
      <c r="CV39" s="149">
        <v>-7.5999999999999998E-2</v>
      </c>
      <c r="CW39" s="149">
        <v>0.39100000000000001</v>
      </c>
      <c r="CX39" s="149">
        <v>1.4999999999999999E-2</v>
      </c>
      <c r="CY39" s="149">
        <v>0.182</v>
      </c>
      <c r="CZ39" s="149">
        <v>-1.4999999999999999E-2</v>
      </c>
      <c r="DA39" s="149">
        <v>2.7E-2</v>
      </c>
      <c r="DB39" s="149">
        <v>-5.0999999999999997E-2</v>
      </c>
      <c r="DC39" s="149">
        <v>0.03</v>
      </c>
      <c r="DD39" s="149"/>
      <c r="DE39" s="86">
        <f>(DL39-DM39)/ABS(DM39)</f>
        <v>-1</v>
      </c>
      <c r="DF39" s="86">
        <f>(DM39-DN39)/ABS(DN39)</f>
        <v>1.9279279279279282</v>
      </c>
      <c r="DG39" s="86">
        <f>(DN39-DO39)/ABS(DO39)</f>
        <v>-0.67638483965014584</v>
      </c>
      <c r="DH39" s="86">
        <f>(DO39-DP39)/ABS(DP39)</f>
        <v>-0.38309352517985612</v>
      </c>
      <c r="DI39" s="86">
        <f>(DP39-DQ39)/ABS(DQ39)</f>
        <v>2.1235955056179781</v>
      </c>
      <c r="DJ39" s="233">
        <f>DL39-DM39</f>
        <v>-0.32500000000000001</v>
      </c>
      <c r="DK39" s="233">
        <f>DM39-DN39</f>
        <v>0.21400000000000002</v>
      </c>
      <c r="DL39" s="149"/>
      <c r="DM39" s="149">
        <v>0.32500000000000001</v>
      </c>
      <c r="DN39" s="149">
        <v>0.111</v>
      </c>
      <c r="DO39" s="149">
        <v>0.34300000000000003</v>
      </c>
      <c r="DP39" s="149">
        <v>0.55600000000000005</v>
      </c>
      <c r="DQ39" s="149">
        <v>0.17799999999999999</v>
      </c>
      <c r="DR39" s="149">
        <v>0.158</v>
      </c>
      <c r="DS39" s="149">
        <v>-2.4E-2</v>
      </c>
      <c r="DT39" s="149">
        <v>-8.0000000000000002E-3</v>
      </c>
      <c r="DU39" s="149">
        <v>-3.5999999999999997E-2</v>
      </c>
      <c r="DV39" s="149">
        <v>1.4999999999999999E-2</v>
      </c>
      <c r="DW39" s="149"/>
      <c r="DX39" s="86">
        <f>EE39/EF39-1</f>
        <v>-1</v>
      </c>
      <c r="DY39" s="86">
        <f>EF39/EG39-1</f>
        <v>0.37794432548179846</v>
      </c>
      <c r="DZ39" s="86">
        <f>EG39/EH39-1</f>
        <v>-0.37857618097139045</v>
      </c>
      <c r="EA39" s="86">
        <f>EH39/EI39-1</f>
        <v>7.8966259870782318E-2</v>
      </c>
      <c r="EB39" s="86">
        <f>EI39/EJ39-1</f>
        <v>0.79510309278350522</v>
      </c>
      <c r="EC39" s="233">
        <f>EE39-EF39</f>
        <v>-1.2869999999999999</v>
      </c>
      <c r="ED39" s="233">
        <f>EF39-EG39</f>
        <v>0.35299999999999987</v>
      </c>
      <c r="EE39" s="80"/>
      <c r="EF39" s="80">
        <v>1.2869999999999999</v>
      </c>
      <c r="EG39" s="80">
        <v>0.93400000000000005</v>
      </c>
      <c r="EH39" s="80">
        <v>1.5029999999999999</v>
      </c>
      <c r="EI39" s="80">
        <v>1.393</v>
      </c>
      <c r="EJ39" s="80">
        <v>0.77600000000000002</v>
      </c>
      <c r="EK39" s="80">
        <v>0.54300000000000004</v>
      </c>
      <c r="EL39" s="80">
        <v>0.30599999999999999</v>
      </c>
      <c r="EM39" s="80">
        <v>0.26600000000000001</v>
      </c>
      <c r="EN39" s="80">
        <v>0.17699999999999999</v>
      </c>
      <c r="EO39" s="80">
        <v>0.19700000000000001</v>
      </c>
      <c r="EP39" s="80"/>
      <c r="EQ39" s="86">
        <f>EX39/EY39-1</f>
        <v>-1</v>
      </c>
      <c r="ER39" s="86">
        <f>EY39/EZ39-1</f>
        <v>0.21052631578947367</v>
      </c>
      <c r="ES39" s="86">
        <f>EZ39/FA39-1</f>
        <v>5.555555555555558E-2</v>
      </c>
      <c r="ET39" s="86">
        <f>FA39/FB39-1</f>
        <v>0.38461538461538458</v>
      </c>
      <c r="EU39" s="86">
        <f>FB39/FC39-1</f>
        <v>0.18181818181818188</v>
      </c>
      <c r="EV39" s="233">
        <f>EX39-EY39</f>
        <v>-23</v>
      </c>
      <c r="EW39" s="233">
        <f>EY39-EZ39</f>
        <v>4</v>
      </c>
      <c r="EX39" s="92"/>
      <c r="EY39" s="92">
        <v>23</v>
      </c>
      <c r="EZ39" s="92">
        <v>19</v>
      </c>
      <c r="FA39" s="92">
        <v>18</v>
      </c>
      <c r="FB39" s="92">
        <v>13</v>
      </c>
      <c r="FC39" s="92">
        <v>11</v>
      </c>
      <c r="FD39" s="92"/>
      <c r="FE39" s="92"/>
      <c r="FF39" s="92"/>
      <c r="FG39" s="92"/>
      <c r="FH39" s="92"/>
      <c r="FI39" s="92"/>
      <c r="FJ39" s="123"/>
      <c r="FK39" s="78" t="s">
        <v>403</v>
      </c>
      <c r="FL39" s="76">
        <v>1366</v>
      </c>
      <c r="FM39" s="123" t="s">
        <v>575</v>
      </c>
      <c r="FN39" s="138" t="s">
        <v>57</v>
      </c>
      <c r="FO39" s="175">
        <f>(FT39-FU39)/ABS(FU39)</f>
        <v>-1</v>
      </c>
      <c r="FP39" s="175">
        <f>(FU39-FV39)/ABS(FV39)</f>
        <v>2.2716570593488679</v>
      </c>
      <c r="FQ39" s="175">
        <f>(FV39-FW39)/ABS(FW39)</f>
        <v>-3.6616648311306896</v>
      </c>
      <c r="FR39" s="175">
        <f>(FW39-FX39)/ABS(FX39)</f>
        <v>-1.1558258900434988</v>
      </c>
      <c r="FS39" s="175">
        <f>(FX39-FY39)/ABS(FY39)</f>
        <v>10.512806539509535</v>
      </c>
      <c r="FT39" s="87">
        <f>IFERROR(BZ39/MAX(AVERAGE(DL39:DM39),0),"Negativ EK")</f>
        <v>0</v>
      </c>
      <c r="FU39" s="87">
        <f>IFERROR(CA39/MAX(AVERAGE(DM39:DN39),0),"Negativ EK")</f>
        <v>1.2660550458715598</v>
      </c>
      <c r="FV39" s="87">
        <f>IFERROR(CB39/MAX(AVERAGE(DN39:DO39),0),"Negativ EK")</f>
        <v>-0.99559471365638763</v>
      </c>
      <c r="FW39" s="87">
        <f>IFERROR(CC39/MAX(AVERAGE(DO39:DP39),0),"Negativ EK")</f>
        <v>-0.21357063403781981</v>
      </c>
      <c r="FX39" s="87">
        <f>IFERROR(CD39/MAX(AVERAGE(DP39:DQ39),0),"Negativ EK")</f>
        <v>1.3705722070844688</v>
      </c>
      <c r="FY39" s="87">
        <f>IFERROR(CE39/MAX(AVERAGE(DQ39:DR39),0),"Negativ EK")</f>
        <v>0.11904761904761907</v>
      </c>
      <c r="FZ39" s="87">
        <f>IFERROR(CF39/MAX(AVERAGE(DR39:DS39),0),"Negativ EK")</f>
        <v>3.4925373134328357</v>
      </c>
      <c r="GA39" s="87" t="str">
        <f>IFERROR(CG39/MAX(AVERAGE(DS39:DT39),0),"Negativ EK")</f>
        <v>Negativ EK</v>
      </c>
      <c r="GB39" s="87" t="str">
        <f>IFERROR(CH39/MAX(AVERAGE(DT39:DU39),0),"Negativ EK")</f>
        <v>Negativ EK</v>
      </c>
      <c r="GC39" s="87" t="str">
        <f>IFERROR(CI39/MAX(AVERAGE(DU39:DV39),0),"Negativ EK")</f>
        <v>Negativ EK</v>
      </c>
      <c r="GD39" s="87">
        <f>IFERROR(CJ39/MAX(AVERAGE(DV39:DW39),0),"Negativ EK")</f>
        <v>-2.6</v>
      </c>
      <c r="GE39" s="87">
        <f>(GJ39-GK39)/ABS(GK39)</f>
        <v>-1</v>
      </c>
      <c r="GF39" s="87">
        <f>(GK39-GL39)/ABS(GL39)</f>
        <v>2.3426917699471552</v>
      </c>
      <c r="GG39" s="87">
        <f>(GL39-GM39)/ABS(GM39)</f>
        <v>-1.8223225276979895</v>
      </c>
      <c r="GH39" s="87">
        <f>(GM39-GN39)/ABS(GN39)</f>
        <v>-1.1438011049723757</v>
      </c>
      <c r="GI39" s="87">
        <f>(GN39-GO39)/ABS(GO39)</f>
        <v>14.202858460119868</v>
      </c>
      <c r="GJ39" s="87">
        <f>IFERROR(BG39/AVERAGE(EE39:EF39),"i.a")</f>
        <v>0</v>
      </c>
      <c r="GK39" s="87">
        <f>IFERROR(BH39/AVERAGE(EF39:EG39),"i.a")</f>
        <v>0.25123818099954975</v>
      </c>
      <c r="GL39" s="87">
        <f>IFERROR(BI39/AVERAGE(EG39:EH39),"i.a")</f>
        <v>-0.18711530570373411</v>
      </c>
      <c r="GM39" s="87">
        <f>IFERROR(BJ39/AVERAGE(EH39:EI39),"i.a")</f>
        <v>-6.6298342541436461E-2</v>
      </c>
      <c r="GN39" s="87">
        <f>IFERROR(BK39/AVERAGE(EI39:EJ39),"i.a")</f>
        <v>0.4610419548178884</v>
      </c>
      <c r="GO39" s="87">
        <f>IFERROR(BL39/AVERAGE(EJ39:EK39),"i.a")</f>
        <v>3.0326004548900685E-2</v>
      </c>
      <c r="GP39" s="87">
        <f>IFERROR(BM39/AVERAGE(EK39:EL39),"i.a")</f>
        <v>0.5512367491166078</v>
      </c>
      <c r="GQ39" s="87">
        <f>IFERROR(BN39/AVERAGE(EL39:EM39),"i.a")</f>
        <v>-6.2937062937062929E-2</v>
      </c>
      <c r="GR39" s="87">
        <f>IFERROR(BO39/AVERAGE(EM39:EN39),"i.a")</f>
        <v>0.1580135440180587</v>
      </c>
      <c r="GS39" s="87">
        <f>IFERROR(BP39/AVERAGE(EN39:EO39),"i.a")</f>
        <v>-0.35294117647058826</v>
      </c>
      <c r="GT39" s="87">
        <f>IFERROR(BQ39/AVERAGE(EO39:EP39),"i.a")</f>
        <v>-0.1979695431472081</v>
      </c>
      <c r="GU39" s="217" t="e">
        <f>(GZ39-HA39)/ABS(HA39)</f>
        <v>#VALUE!</v>
      </c>
      <c r="GV39" s="87">
        <f>(HA39-HB39)/ABS(HB39)</f>
        <v>1.124852124852125</v>
      </c>
      <c r="GW39" s="87">
        <f>(HB39-HC39)/ABS(HC39)</f>
        <v>-0.47923598928711902</v>
      </c>
      <c r="GX39" s="87">
        <f>(HC39-HD39)/ABS(HD39)</f>
        <v>-0.42824303431506289</v>
      </c>
      <c r="GY39" s="87">
        <f>(HD39-HE39)/ABS(HE39)</f>
        <v>0.74006468941819881</v>
      </c>
      <c r="GZ39" s="87" t="str">
        <f>IFERROR(DL39/EE39,"i.a.")</f>
        <v>i.a.</v>
      </c>
      <c r="HA39" s="87">
        <f>IFERROR(DM39/EF39,"i.a.")</f>
        <v>0.25252525252525254</v>
      </c>
      <c r="HB39" s="87">
        <f>IFERROR(DN39/EG39,"i.a.")</f>
        <v>0.11884368308351177</v>
      </c>
      <c r="HC39" s="87">
        <f>IFERROR(DO39/EH39,"i.a.")</f>
        <v>0.22821024617431807</v>
      </c>
      <c r="HD39" s="87">
        <f>IFERROR(DP39/EI39,"i.a.")</f>
        <v>0.39913854989231878</v>
      </c>
      <c r="HE39" s="87">
        <f>IFERROR(DQ39/EJ39,"i.a.")</f>
        <v>0.22938144329896906</v>
      </c>
      <c r="HF39" s="87">
        <f>IFERROR(DR39/EK39,"i.a.")</f>
        <v>0.29097605893186002</v>
      </c>
      <c r="HG39" s="87">
        <f>IFERROR(DS39/EL39,"i.a.")</f>
        <v>-7.8431372549019607E-2</v>
      </c>
      <c r="HH39" s="87">
        <f>IFERROR(DT39/EM39,"i.a.")</f>
        <v>-3.007518796992481E-2</v>
      </c>
      <c r="HI39" s="87">
        <f>IFERROR(DU39/EN39,"i.a.")</f>
        <v>-0.20338983050847456</v>
      </c>
      <c r="HJ39" s="87">
        <f>IFERROR(DV39/EO39,"i.a.")</f>
        <v>7.6142131979695424E-2</v>
      </c>
      <c r="HK39" s="87" t="str">
        <f>IFERROR(DW39/EP39,"i.a.")</f>
        <v>i.a.</v>
      </c>
      <c r="HL39" s="217" t="e">
        <f>(HQ39-HR39)/ABS(HR39)</f>
        <v>#VALUE!</v>
      </c>
      <c r="HM39" s="87" t="e">
        <f>(HR39-HS39)/ABS(HS39)</f>
        <v>#VALUE!</v>
      </c>
      <c r="HN39" s="87" t="e">
        <f>(HS39-HT39)/ABS(HT39)</f>
        <v>#VALUE!</v>
      </c>
      <c r="HO39" s="87" t="e">
        <f>(HT39-HU39)/ABS(HU39)</f>
        <v>#VALUE!</v>
      </c>
      <c r="HP39" s="87" t="e">
        <f>(HU39-HV39)/ABS(HV39)</f>
        <v>#VALUE!</v>
      </c>
      <c r="HQ39" s="87" t="str">
        <f>IFERROR(BG39/U39,"i.a")</f>
        <v>i.a</v>
      </c>
      <c r="HR39" s="87" t="str">
        <f>IFERROR(BH39/V39,"i.a")</f>
        <v>i.a</v>
      </c>
      <c r="HS39" s="87" t="str">
        <f>IFERROR(BI39/W39,"i.a")</f>
        <v>i.a</v>
      </c>
      <c r="HT39" s="87" t="str">
        <f>IFERROR(BJ39/X39,"i.a")</f>
        <v>i.a</v>
      </c>
      <c r="HU39" s="87" t="str">
        <f>IFERROR(BK39/Y39,"i.a")</f>
        <v>i.a</v>
      </c>
      <c r="HV39" s="87" t="str">
        <f>IFERROR(BL39/Z39,"i.a")</f>
        <v>i.a</v>
      </c>
      <c r="HW39" s="87" t="str">
        <f>IFERROR(BM39/AA39,"i.a")</f>
        <v>i.a</v>
      </c>
      <c r="HX39" s="87" t="str">
        <f>IFERROR(BN39/AB39,"i.a")</f>
        <v>i.a</v>
      </c>
      <c r="HY39" s="87" t="str">
        <f>IFERROR(BO39/AC39,"i.a")</f>
        <v>i.a</v>
      </c>
      <c r="HZ39" s="87" t="str">
        <f>IFERROR(BP39/AD39,"i.a")</f>
        <v>i.a</v>
      </c>
      <c r="IA39" s="87" t="str">
        <f>IFERROR(BQ39/AE39,"i.a")</f>
        <v>i.a</v>
      </c>
      <c r="IB39" s="87" t="str">
        <f>IFERROR(BR39/AF39,"i.a")</f>
        <v>i.a</v>
      </c>
      <c r="IC39" s="87" t="e">
        <f>(IH39-II39)/ABS(II39)</f>
        <v>#VALUE!</v>
      </c>
      <c r="ID39" s="87" t="e">
        <f>(II39-IJ39)/ABS(IJ39)</f>
        <v>#VALUE!</v>
      </c>
      <c r="IE39" s="87" t="e">
        <f>(IJ39-IK39)/ABS(IK39)</f>
        <v>#VALUE!</v>
      </c>
      <c r="IF39" s="87" t="e">
        <f>(IK39-IL39)/ABS(IL39)</f>
        <v>#VALUE!</v>
      </c>
      <c r="IG39" s="87" t="e">
        <f>(IL39-IM39)/ABS(IM39)</f>
        <v>#VALUE!</v>
      </c>
      <c r="IH39" s="87" t="str">
        <f>IFERROR(BZ39/U39,"i.a")</f>
        <v>i.a</v>
      </c>
      <c r="II39" s="87" t="str">
        <f>IFERROR(CA39/V39,"i.a")</f>
        <v>i.a</v>
      </c>
      <c r="IJ39" s="87" t="str">
        <f>IFERROR(CB39/W39,"i.a")</f>
        <v>i.a</v>
      </c>
      <c r="IK39" s="87" t="str">
        <f>IFERROR(CC39/X39,"i.a")</f>
        <v>i.a</v>
      </c>
      <c r="IL39" s="87" t="str">
        <f>IFERROR(CD39/Y39,"i.a")</f>
        <v>i.a</v>
      </c>
      <c r="IM39" s="87" t="str">
        <f>IFERROR(CE39/Z39,"i.a")</f>
        <v>i.a</v>
      </c>
      <c r="IN39" s="87" t="str">
        <f>IFERROR(CF39/AA39,"i.a")</f>
        <v>i.a</v>
      </c>
      <c r="IO39" s="87" t="str">
        <f>IFERROR(CG39/AB39,"i.a")</f>
        <v>i.a</v>
      </c>
      <c r="IP39" s="87" t="str">
        <f>IFERROR(CH39/AC39,"i.a")</f>
        <v>i.a</v>
      </c>
      <c r="IQ39" s="87" t="str">
        <f>IFERROR(CI39/AD39,"i.a")</f>
        <v>i.a</v>
      </c>
      <c r="IR39" s="87" t="str">
        <f>IFERROR(CJ39/AE39,"i.a")</f>
        <v>i.a</v>
      </c>
      <c r="IS39" s="87" t="str">
        <f>IFERROR(CK39/AF39,"i.a")</f>
        <v>i.a</v>
      </c>
      <c r="IT39" s="87" t="e">
        <f>(IY39-IZ39)/ABS(IZ39)</f>
        <v>#VALUE!</v>
      </c>
      <c r="IU39" s="87">
        <f>(IZ39-JA39)/ABS(JA39)</f>
        <v>2.0088495575221237</v>
      </c>
      <c r="IV39" s="87">
        <f>(JA39-JB39)/ABS(JB39)</f>
        <v>-1.2302631578947369</v>
      </c>
      <c r="IW39" s="87">
        <f>(JB39-JC39)/ABS(JC39)</f>
        <v>-1.1378396288933068</v>
      </c>
      <c r="IX39" s="87">
        <f>(JC39-JD39)/ABS(JD39)</f>
        <v>20.280769230769231</v>
      </c>
      <c r="IY39" s="88" t="str">
        <f>IFERROR(BZ39/EX39,"i.a.")</f>
        <v>i.a.</v>
      </c>
      <c r="IZ39" s="88">
        <f>IFERROR(CA39/EY39,"i.a.")</f>
        <v>1.2E-2</v>
      </c>
      <c r="JA39" s="88">
        <f>IFERROR(CB39/EZ39,"i.a.")</f>
        <v>-1.1894736842105263E-2</v>
      </c>
      <c r="JB39" s="88">
        <f>IFERROR(CC39/FA39,"i.a.")</f>
        <v>-5.3333333333333332E-3</v>
      </c>
      <c r="JC39" s="88">
        <f>IFERROR(CD39/FB39,"i.a.")</f>
        <v>3.8692307692307693E-2</v>
      </c>
      <c r="JD39" s="88">
        <f>IFERROR(CE39/FC39,"i.a.")</f>
        <v>1.8181818181818182E-3</v>
      </c>
      <c r="JE39" s="88" t="str">
        <f>IFERROR(CF39/FD39,"i.a.")</f>
        <v>i.a.</v>
      </c>
      <c r="JF39" s="88" t="str">
        <f>IFERROR(CG39/FE39,"i.a.")</f>
        <v>i.a.</v>
      </c>
      <c r="JG39" s="88" t="str">
        <f>IFERROR(CH39/FF39,"i.a.")</f>
        <v>i.a.</v>
      </c>
      <c r="JH39" s="88" t="str">
        <f>IFERROR(CI39/FG39,"i.a.")</f>
        <v>i.a.</v>
      </c>
      <c r="JI39" s="88" t="str">
        <f>IFERROR(CJ39/FH39,"i.a.")</f>
        <v>i.a.</v>
      </c>
      <c r="JJ39" s="88" t="str">
        <f>IFERROR(CK39/FI39,"i.a.")</f>
        <v>i.a.</v>
      </c>
      <c r="JK39" s="87" t="e">
        <f>(JP39-JQ39)/ABS(JQ39)</f>
        <v>#VALUE!</v>
      </c>
      <c r="JL39" s="87" t="e">
        <f>(JQ39-JR39)/ABS(JR39)</f>
        <v>#DIV/0!</v>
      </c>
      <c r="JM39" s="87" t="e">
        <f>(JR39-JS39)/ABS(JS39)</f>
        <v>#DIV/0!</v>
      </c>
      <c r="JN39" s="87" t="e">
        <f>(JS39-JT39)/ABS(JT39)</f>
        <v>#DIV/0!</v>
      </c>
      <c r="JO39" s="87" t="e">
        <f>(JT39-JU39)/ABS(JU39)</f>
        <v>#DIV/0!</v>
      </c>
      <c r="JP39" s="85" t="str">
        <f>IFERROR(U39/EX39,"i.a")</f>
        <v>i.a</v>
      </c>
      <c r="JQ39" s="85">
        <f>IFERROR(V39/EY39,"i.a")</f>
        <v>0</v>
      </c>
      <c r="JR39" s="85">
        <f>IFERROR(W39/EZ39,"i.a")</f>
        <v>0</v>
      </c>
      <c r="JS39" s="85">
        <f>IFERROR(X39/FA39,"i.a")</f>
        <v>0</v>
      </c>
      <c r="JT39" s="85">
        <f>IFERROR(Y39/FB39,"i.a")</f>
        <v>0</v>
      </c>
      <c r="JU39" s="85">
        <f>IFERROR(Z39/FC39,"i.a")</f>
        <v>0</v>
      </c>
      <c r="JV39" s="85" t="str">
        <f>IFERROR(AA39/FD39,"i.a")</f>
        <v>i.a</v>
      </c>
      <c r="JW39" s="85" t="str">
        <f>IFERROR(AB39/FE39,"i.a")</f>
        <v>i.a</v>
      </c>
      <c r="JX39" s="85" t="str">
        <f>IFERROR(AC39/FF39,"i.a")</f>
        <v>i.a</v>
      </c>
      <c r="JY39" s="85" t="str">
        <f>IFERROR(AD39/FG39,"i.a")</f>
        <v>i.a</v>
      </c>
      <c r="JZ39" s="85" t="str">
        <f>IFERROR(AE39/FH39,"i.a")</f>
        <v>i.a</v>
      </c>
      <c r="KA39" s="218" t="str">
        <f>IFERROR(AF39/FI39,"i.a")</f>
        <v>i.a</v>
      </c>
      <c r="KB39" s="7"/>
      <c r="KC39" s="7"/>
      <c r="KD39" s="22"/>
      <c r="KE39" s="22"/>
      <c r="KF39" s="22"/>
      <c r="KG39" s="22"/>
    </row>
    <row r="40" spans="1:293" s="11" customFormat="1" ht="15.75" customHeight="1" x14ac:dyDescent="0.25">
      <c r="A40" s="104" t="s">
        <v>339</v>
      </c>
      <c r="B40" s="167">
        <v>85502913</v>
      </c>
      <c r="C40" s="72" t="s">
        <v>59</v>
      </c>
      <c r="D40" s="72" t="s">
        <v>749</v>
      </c>
      <c r="E40" s="73">
        <v>494100</v>
      </c>
      <c r="F40" s="73"/>
      <c r="G40" s="72"/>
      <c r="H40" s="74">
        <v>45474</v>
      </c>
      <c r="I40" s="72"/>
      <c r="J40" s="72" t="s">
        <v>51</v>
      </c>
      <c r="K40" s="72" t="s">
        <v>51</v>
      </c>
      <c r="L40" s="72" t="s">
        <v>51</v>
      </c>
      <c r="M40" s="72" t="s">
        <v>51</v>
      </c>
      <c r="N40" s="168" t="e">
        <f>U40/V40-1</f>
        <v>#DIV/0!</v>
      </c>
      <c r="O40" s="168" t="e">
        <f>V40/W40-1</f>
        <v>#DIV/0!</v>
      </c>
      <c r="P40" s="168" t="e">
        <f>W40/X40-1</f>
        <v>#DIV/0!</v>
      </c>
      <c r="Q40" s="168" t="e">
        <f>X40/Y40-1</f>
        <v>#DIV/0!</v>
      </c>
      <c r="R40" s="168" t="e">
        <f>Y40/Z40-1</f>
        <v>#DIV/0!</v>
      </c>
      <c r="S40" s="233">
        <f>U40-V40</f>
        <v>0</v>
      </c>
      <c r="T40" s="233">
        <f>V40-W40</f>
        <v>0</v>
      </c>
      <c r="U40" s="79"/>
      <c r="V40" s="79"/>
      <c r="W40" s="79"/>
      <c r="X40" s="79"/>
      <c r="Y40" s="79"/>
      <c r="Z40" s="79"/>
      <c r="AA40" s="79"/>
      <c r="AB40" s="79"/>
      <c r="AC40" s="79"/>
      <c r="AD40" s="79"/>
      <c r="AE40" s="79"/>
      <c r="AF40" s="79"/>
      <c r="AG40" s="86">
        <f>(AN40-AO40)/ABS(AO40)</f>
        <v>-1</v>
      </c>
      <c r="AH40" s="86">
        <f>(AO40-AP40)/ABS(AP40)</f>
        <v>-4.7589151180311422E-2</v>
      </c>
      <c r="AI40" s="86">
        <f>(AP40-AQ40)/ABS(AQ40)</f>
        <v>0.22812789143620843</v>
      </c>
      <c r="AJ40" s="86">
        <f>(AQ40-AR40)/ABS(AR40)</f>
        <v>0.1636907432331389</v>
      </c>
      <c r="AK40" s="86">
        <f>(AR40-AS40)/ABS(AS40)</f>
        <v>5.6431482827261563E-2</v>
      </c>
      <c r="AL40" s="233">
        <f>AO40-AP40</f>
        <v>-2.2740000000000009</v>
      </c>
      <c r="AM40" s="233">
        <f>AP40-AQ40</f>
        <v>8.8759999999999977</v>
      </c>
      <c r="AN40" s="148"/>
      <c r="AO40" s="148">
        <v>45.51</v>
      </c>
      <c r="AP40" s="148">
        <v>47.783999999999999</v>
      </c>
      <c r="AQ40" s="148">
        <v>38.908000000000001</v>
      </c>
      <c r="AR40" s="148">
        <v>33.435000000000002</v>
      </c>
      <c r="AS40" s="148">
        <v>31.649000000000001</v>
      </c>
      <c r="AT40" s="148">
        <v>28.317</v>
      </c>
      <c r="AU40" s="148">
        <v>26.129000000000001</v>
      </c>
      <c r="AV40" s="148">
        <v>22.097999999999999</v>
      </c>
      <c r="AW40" s="148">
        <v>20.247</v>
      </c>
      <c r="AX40" s="148">
        <v>18.231000000000002</v>
      </c>
      <c r="AY40" s="148">
        <v>19.634</v>
      </c>
      <c r="AZ40" s="86">
        <f>(BG40-BH40)/ABS(BH40)</f>
        <v>1</v>
      </c>
      <c r="BA40" s="86">
        <f>(BH40-BI40)/ABS(BI40)</f>
        <v>-1.3658458071784967</v>
      </c>
      <c r="BB40" s="86">
        <f>(BI40-BJ40)/ABS(BJ40)</f>
        <v>0.31131279020683822</v>
      </c>
      <c r="BC40" s="86">
        <f>(BJ40-BK40)/ABS(BK40)</f>
        <v>-7.170846394984319E-2</v>
      </c>
      <c r="BD40" s="86">
        <f>(BK40-BL40)/ABS(BL40)</f>
        <v>0.2089057318806252</v>
      </c>
      <c r="BE40" s="233">
        <f>BG40-BH40</f>
        <v>2.2730000000000001</v>
      </c>
      <c r="BF40" s="233">
        <f>BH40-BI40</f>
        <v>-8.4860000000000007</v>
      </c>
      <c r="BG40" s="148"/>
      <c r="BH40" s="148">
        <v>-2.2730000000000001</v>
      </c>
      <c r="BI40" s="148">
        <v>6.2130000000000001</v>
      </c>
      <c r="BJ40" s="148">
        <v>4.7380000000000004</v>
      </c>
      <c r="BK40" s="148">
        <v>5.1040000000000001</v>
      </c>
      <c r="BL40" s="148">
        <v>4.2220000000000004</v>
      </c>
      <c r="BM40" s="148">
        <v>5.2709999999999999</v>
      </c>
      <c r="BN40" s="148">
        <v>5.38</v>
      </c>
      <c r="BO40" s="148">
        <v>4.6079999999999997</v>
      </c>
      <c r="BP40" s="148">
        <v>3.1629999999999998</v>
      </c>
      <c r="BQ40" s="148">
        <v>1.381</v>
      </c>
      <c r="BR40" s="148">
        <v>0.49099999999999999</v>
      </c>
      <c r="BS40" s="86">
        <f>(BZ40-CA40)/ABS(CA40)</f>
        <v>1</v>
      </c>
      <c r="BT40" s="86">
        <f>(CA40-CB40)/ABS(CB40)</f>
        <v>-1.3702265372168285</v>
      </c>
      <c r="BU40" s="86">
        <f>(CB40-CC40)/ABS(CC40)</f>
        <v>0.31938514090520914</v>
      </c>
      <c r="BV40" s="86">
        <f>(CC40-CD40)/ABS(CD40)</f>
        <v>-7.7226162332545215E-2</v>
      </c>
      <c r="BW40" s="86">
        <f>(CD40-CE40)/ABS(CE40)</f>
        <v>0.20484215523380003</v>
      </c>
      <c r="BX40" s="233">
        <f>BZ40-CA40</f>
        <v>2.2879999999999998</v>
      </c>
      <c r="BY40" s="233">
        <f>CA40-CB40</f>
        <v>-8.468</v>
      </c>
      <c r="BZ40" s="148"/>
      <c r="CA40" s="148">
        <v>-2.2879999999999998</v>
      </c>
      <c r="CB40" s="148">
        <v>6.18</v>
      </c>
      <c r="CC40" s="148">
        <v>4.6840000000000002</v>
      </c>
      <c r="CD40" s="148">
        <v>5.0759999999999996</v>
      </c>
      <c r="CE40" s="148">
        <v>4.2130000000000001</v>
      </c>
      <c r="CF40" s="148">
        <v>5.2450000000000001</v>
      </c>
      <c r="CG40" s="148">
        <v>5.109</v>
      </c>
      <c r="CH40" s="148">
        <v>4.37</v>
      </c>
      <c r="CI40" s="148">
        <v>2.99</v>
      </c>
      <c r="CJ40" s="148">
        <v>1.0860000000000001</v>
      </c>
      <c r="CK40" s="148">
        <v>4.9000000000000002E-2</v>
      </c>
      <c r="CL40" s="87">
        <f>(CS40-CT40)/ABS(CT40)</f>
        <v>1</v>
      </c>
      <c r="CM40" s="87">
        <f>(CT40-CU40)/ABS(CU40)</f>
        <v>-1.3753127606338615</v>
      </c>
      <c r="CN40" s="87">
        <f>(CU40-CV40)/ABS(CV40)</f>
        <v>0.31903190319031904</v>
      </c>
      <c r="CO40" s="87">
        <f>(CV40-CW40)/ABS(CW40)</f>
        <v>-7.6688674454037598E-2</v>
      </c>
      <c r="CP40" s="87">
        <f>(CW40-CX40)/ABS(CX40)</f>
        <v>0.20428134556574928</v>
      </c>
      <c r="CQ40" s="233">
        <f>CS40-CT40</f>
        <v>1.8</v>
      </c>
      <c r="CR40" s="233">
        <f>CT40-CU40</f>
        <v>-6.5960000000000001</v>
      </c>
      <c r="CS40" s="149"/>
      <c r="CT40" s="149">
        <v>-1.8</v>
      </c>
      <c r="CU40" s="149">
        <v>4.7960000000000003</v>
      </c>
      <c r="CV40" s="149">
        <v>3.6360000000000001</v>
      </c>
      <c r="CW40" s="149">
        <v>3.9380000000000002</v>
      </c>
      <c r="CX40" s="149">
        <v>3.27</v>
      </c>
      <c r="CY40" s="149">
        <v>4.0860000000000003</v>
      </c>
      <c r="CZ40" s="149">
        <v>3.9729999999999999</v>
      </c>
      <c r="DA40" s="149">
        <v>3.4390000000000001</v>
      </c>
      <c r="DB40" s="149">
        <v>2.3130000000000002</v>
      </c>
      <c r="DC40" s="149">
        <v>0.79400000000000004</v>
      </c>
      <c r="DD40" s="149">
        <v>0.108</v>
      </c>
      <c r="DE40" s="86">
        <f>(DL40-DM40)/ABS(DM40)</f>
        <v>-1</v>
      </c>
      <c r="DF40" s="86">
        <f>(DM40-DN40)/ABS(DN40)</f>
        <v>-0.52190455484291776</v>
      </c>
      <c r="DG40" s="86">
        <f>(DN40-DO40)/ABS(DO40)</f>
        <v>9.4728073307152133E-2</v>
      </c>
      <c r="DH40" s="86">
        <f>(DO40-DP40)/ABS(DP40)</f>
        <v>1.6450949558485667E-2</v>
      </c>
      <c r="DI40" s="86">
        <f>(DP40-DQ40)/ABS(DQ40)</f>
        <v>0.12798471824259786</v>
      </c>
      <c r="DJ40" s="233">
        <f>DL40-DM40</f>
        <v>-4.3979999999999997</v>
      </c>
      <c r="DK40" s="233">
        <f>DM40-DN40</f>
        <v>-4.8010000000000002</v>
      </c>
      <c r="DL40" s="149"/>
      <c r="DM40" s="149">
        <v>4.3979999999999997</v>
      </c>
      <c r="DN40" s="149">
        <v>9.1989999999999998</v>
      </c>
      <c r="DO40" s="149">
        <v>8.4030000000000005</v>
      </c>
      <c r="DP40" s="149">
        <v>8.2669999999999995</v>
      </c>
      <c r="DQ40" s="149">
        <v>7.3289999999999997</v>
      </c>
      <c r="DR40" s="149">
        <v>8.0579999999999998</v>
      </c>
      <c r="DS40" s="149">
        <v>8.9730000000000008</v>
      </c>
      <c r="DT40" s="149">
        <v>6.4390000000000001</v>
      </c>
      <c r="DU40" s="149">
        <v>5.8470000000000004</v>
      </c>
      <c r="DV40" s="149">
        <v>4.3330000000000002</v>
      </c>
      <c r="DW40" s="149">
        <v>3.5390000000000001</v>
      </c>
      <c r="DX40" s="86">
        <f>EE40/EF40-1</f>
        <v>-1</v>
      </c>
      <c r="DY40" s="86">
        <f>EF40/EG40-1</f>
        <v>-0.19714483874696564</v>
      </c>
      <c r="DZ40" s="86">
        <f>EG40/EH40-1</f>
        <v>7.465838509316769E-2</v>
      </c>
      <c r="EA40" s="86">
        <f>EH40/EI40-1</f>
        <v>-1.1177987962166736E-2</v>
      </c>
      <c r="EB40" s="86">
        <f>EI40/EJ40-1</f>
        <v>0.22513167795334854</v>
      </c>
      <c r="EC40" s="233">
        <f>EE40-EF40</f>
        <v>-13.891</v>
      </c>
      <c r="ED40" s="233">
        <f>EF40-EG40</f>
        <v>-3.4109999999999996</v>
      </c>
      <c r="EE40" s="80"/>
      <c r="EF40" s="80">
        <v>13.891</v>
      </c>
      <c r="EG40" s="80">
        <v>17.302</v>
      </c>
      <c r="EH40" s="80">
        <v>16.100000000000001</v>
      </c>
      <c r="EI40" s="80">
        <v>16.282</v>
      </c>
      <c r="EJ40" s="80">
        <v>13.29</v>
      </c>
      <c r="EK40" s="80">
        <v>13.957000000000001</v>
      </c>
      <c r="EL40" s="80">
        <v>15.028</v>
      </c>
      <c r="EM40" s="80">
        <v>19.253</v>
      </c>
      <c r="EN40" s="80">
        <v>18.472999999999999</v>
      </c>
      <c r="EO40" s="80">
        <v>16.119</v>
      </c>
      <c r="EP40" s="80">
        <v>17.315000000000001</v>
      </c>
      <c r="EQ40" s="86">
        <f>EX40/EY40-1</f>
        <v>-1</v>
      </c>
      <c r="ER40" s="86">
        <f>EY40/EZ40-1</f>
        <v>0.10447761194029859</v>
      </c>
      <c r="ES40" s="86">
        <f>EZ40/FA40-1</f>
        <v>0.26415094339622636</v>
      </c>
      <c r="ET40" s="86">
        <f>FA40/FB40-1</f>
        <v>0.23255813953488369</v>
      </c>
      <c r="EU40" s="86">
        <f>FB40/FC40-1</f>
        <v>-2.2727272727272707E-2</v>
      </c>
      <c r="EV40" s="233">
        <f>EX40-EY40</f>
        <v>-74</v>
      </c>
      <c r="EW40" s="233">
        <f>EY40-EZ40</f>
        <v>7</v>
      </c>
      <c r="EX40" s="92"/>
      <c r="EY40" s="92">
        <v>74</v>
      </c>
      <c r="EZ40" s="92">
        <v>67</v>
      </c>
      <c r="FA40" s="92">
        <v>53</v>
      </c>
      <c r="FB40" s="92">
        <v>43</v>
      </c>
      <c r="FC40" s="92">
        <v>44</v>
      </c>
      <c r="FD40" s="92">
        <v>38</v>
      </c>
      <c r="FE40" s="92">
        <v>31</v>
      </c>
      <c r="FF40" s="92">
        <v>28</v>
      </c>
      <c r="FG40" s="92"/>
      <c r="FH40" s="92"/>
      <c r="FI40" s="92"/>
      <c r="FJ40" s="123"/>
      <c r="FK40" s="78" t="s">
        <v>401</v>
      </c>
      <c r="FL40" s="76">
        <v>9400</v>
      </c>
      <c r="FM40" s="78" t="s">
        <v>88</v>
      </c>
      <c r="FN40" s="78" t="s">
        <v>89</v>
      </c>
      <c r="FO40" s="175">
        <f>(FT40-FU40)/ABS(FU40)</f>
        <v>1</v>
      </c>
      <c r="FP40" s="175">
        <f>(FU40-FV40)/ABS(FV40)</f>
        <v>-1.4792768631382374</v>
      </c>
      <c r="FQ40" s="175">
        <f>(FV40-FW40)/ABS(FW40)</f>
        <v>0.24952563906884656</v>
      </c>
      <c r="FR40" s="175">
        <f>(FW40-FX40)/ABS(FX40)</f>
        <v>-0.13667781810068244</v>
      </c>
      <c r="FS40" s="175">
        <f>(FX40-FY40)/ABS(FY40)</f>
        <v>0.18869621970905878</v>
      </c>
      <c r="FT40" s="87">
        <f>IFERROR(BZ40/MAX(AVERAGE(DL40:DM40),0),"Negativ EK")</f>
        <v>0</v>
      </c>
      <c r="FU40" s="87">
        <f>IFERROR(CA40/MAX(AVERAGE(DM40:DN40),0),"Negativ EK")</f>
        <v>-0.33654482606457303</v>
      </c>
      <c r="FV40" s="87">
        <f>IFERROR(CB40/MAX(AVERAGE(DN40:DO40),0),"Negativ EK")</f>
        <v>0.70219293262129301</v>
      </c>
      <c r="FW40" s="87">
        <f>IFERROR(CC40/MAX(AVERAGE(DO40:DP40),0),"Negativ EK")</f>
        <v>0.56196760647870425</v>
      </c>
      <c r="FX40" s="87">
        <f>IFERROR(CD40/MAX(AVERAGE(DP40:DQ40),0),"Negativ EK")</f>
        <v>0.65093613747114643</v>
      </c>
      <c r="FY40" s="87">
        <f>IFERROR(CE40/MAX(AVERAGE(DQ40:DR40),0),"Negativ EK")</f>
        <v>0.54760512120621307</v>
      </c>
      <c r="FZ40" s="87">
        <f>IFERROR(CF40/MAX(AVERAGE(DR40:DS40),0),"Negativ EK")</f>
        <v>0.61593564676178736</v>
      </c>
      <c r="GA40" s="87">
        <f>IFERROR(CG40/MAX(AVERAGE(DS40:DT40),0),"Negativ EK")</f>
        <v>0.6629898780171295</v>
      </c>
      <c r="GB40" s="87">
        <f>IFERROR(CH40/MAX(AVERAGE(DT40:DU40),0),"Negativ EK")</f>
        <v>0.71137880514406637</v>
      </c>
      <c r="GC40" s="87">
        <f>IFERROR(CI40/MAX(AVERAGE(DU40:DV40),0),"Negativ EK")</f>
        <v>0.58742632612966605</v>
      </c>
      <c r="GD40" s="87">
        <f>IFERROR(CJ40/MAX(AVERAGE(DV40:DW40),0),"Negativ EK")</f>
        <v>0.27591463414634149</v>
      </c>
      <c r="GE40" s="87">
        <f>(GJ40-GK40)/ABS(GK40)</f>
        <v>1</v>
      </c>
      <c r="GF40" s="87">
        <f>(GK40-GL40)/ABS(GL40)</f>
        <v>-1.3917539720891274</v>
      </c>
      <c r="GG40" s="87">
        <f>(GL40-GM40)/ABS(GM40)</f>
        <v>0.27126910881018629</v>
      </c>
      <c r="GH40" s="87">
        <f>(GM40-GN40)/ABS(GN40)</f>
        <v>-0.15226245123601909</v>
      </c>
      <c r="GI40" s="87">
        <f>(GN40-GO40)/ABS(GO40)</f>
        <v>0.11385954539941136</v>
      </c>
      <c r="GJ40" s="87">
        <f>IFERROR(BG40/AVERAGE(EE40:EF40),"i.a")</f>
        <v>0</v>
      </c>
      <c r="GK40" s="87">
        <f>IFERROR(BH40/AVERAGE(EF40:EG40),"i.a")</f>
        <v>-0.14573782579424874</v>
      </c>
      <c r="GL40" s="87">
        <f>IFERROR(BI40/AVERAGE(EG40:EH40),"i.a")</f>
        <v>0.37201365187713309</v>
      </c>
      <c r="GM40" s="87">
        <f>IFERROR(BJ40/AVERAGE(EH40:EI40),"i.a")</f>
        <v>0.29263170897412139</v>
      </c>
      <c r="GN40" s="87">
        <f>IFERROR(BK40/AVERAGE(EI40:EJ40),"i.a")</f>
        <v>0.34519139726768566</v>
      </c>
      <c r="GO40" s="87">
        <f>IFERROR(BL40/AVERAGE(EJ40:EK40),"i.a")</f>
        <v>0.30990567768928695</v>
      </c>
      <c r="GP40" s="87">
        <f>IFERROR(BM40/AVERAGE(EK40:EL40),"i.a")</f>
        <v>0.36370536484388477</v>
      </c>
      <c r="GQ40" s="87">
        <f>IFERROR(BN40/AVERAGE(EL40:EM40),"i.a")</f>
        <v>0.31387649135089407</v>
      </c>
      <c r="GR40" s="87">
        <f>IFERROR(BO40/AVERAGE(EM40:EN40),"i.a")</f>
        <v>0.24428775910512643</v>
      </c>
      <c r="GS40" s="87">
        <f>IFERROR(BP40/AVERAGE(EN40:EO40),"i.a")</f>
        <v>0.18287465309898243</v>
      </c>
      <c r="GT40" s="87">
        <f>IFERROR(BQ40/AVERAGE(EO40:EP40),"i.a")</f>
        <v>8.2610516240952336E-2</v>
      </c>
      <c r="GU40" s="217" t="e">
        <f>(GZ40-HA40)/ABS(HA40)</f>
        <v>#VALUE!</v>
      </c>
      <c r="GV40" s="87">
        <f>(HA40-HB40)/ABS(HB40)</f>
        <v>-0.40450598285884115</v>
      </c>
      <c r="GW40" s="87">
        <f>(HB40-HC40)/ABS(HC40)</f>
        <v>1.8675412105256608E-2</v>
      </c>
      <c r="GX40" s="87">
        <f>(HC40-HD40)/ABS(HD40)</f>
        <v>2.7941264640451095E-2</v>
      </c>
      <c r="GY40" s="87">
        <f>(HD40-HE40)/ABS(HE40)</f>
        <v>-7.9295116973091537E-2</v>
      </c>
      <c r="GZ40" s="87" t="str">
        <f>IFERROR(DL40/EE40,"i.a.")</f>
        <v>i.a.</v>
      </c>
      <c r="HA40" s="87">
        <f>IFERROR(DM40/EF40,"i.a.")</f>
        <v>0.31660787560290832</v>
      </c>
      <c r="HB40" s="87">
        <f>IFERROR(DN40/EG40,"i.a.")</f>
        <v>0.53167263900127149</v>
      </c>
      <c r="HC40" s="87">
        <f>IFERROR(DO40/EH40,"i.a.")</f>
        <v>0.52192546583850929</v>
      </c>
      <c r="HD40" s="87">
        <f>IFERROR(DP40/EI40,"i.a.")</f>
        <v>0.50773860705073082</v>
      </c>
      <c r="HE40" s="87">
        <f>IFERROR(DQ40/EJ40,"i.a.")</f>
        <v>0.55146726862302486</v>
      </c>
      <c r="HF40" s="87">
        <f>IFERROR(DR40/EK40,"i.a.")</f>
        <v>0.57734470158343476</v>
      </c>
      <c r="HG40" s="87">
        <f>IFERROR(DS40/EL40,"i.a.")</f>
        <v>0.59708544051104606</v>
      </c>
      <c r="HH40" s="87">
        <f>IFERROR(DT40/EM40,"i.a.")</f>
        <v>0.3344413857580637</v>
      </c>
      <c r="HI40" s="87">
        <f>IFERROR(DU40/EN40,"i.a.")</f>
        <v>0.316515996318952</v>
      </c>
      <c r="HJ40" s="87">
        <f>IFERROR(DV40/EO40,"i.a.")</f>
        <v>0.26881320181152679</v>
      </c>
      <c r="HK40" s="87">
        <f>IFERROR(DW40/EP40,"i.a.")</f>
        <v>0.2043892578688998</v>
      </c>
      <c r="HL40" s="217" t="e">
        <f>(HQ40-HR40)/ABS(HR40)</f>
        <v>#VALUE!</v>
      </c>
      <c r="HM40" s="87" t="e">
        <f>(HR40-HS40)/ABS(HS40)</f>
        <v>#VALUE!</v>
      </c>
      <c r="HN40" s="87" t="e">
        <f>(HS40-HT40)/ABS(HT40)</f>
        <v>#VALUE!</v>
      </c>
      <c r="HO40" s="87" t="e">
        <f>(HT40-HU40)/ABS(HU40)</f>
        <v>#VALUE!</v>
      </c>
      <c r="HP40" s="87" t="e">
        <f>(HU40-HV40)/ABS(HV40)</f>
        <v>#VALUE!</v>
      </c>
      <c r="HQ40" s="87" t="str">
        <f>IFERROR(BG40/U40,"i.a")</f>
        <v>i.a</v>
      </c>
      <c r="HR40" s="87" t="str">
        <f>IFERROR(BH40/V40,"i.a")</f>
        <v>i.a</v>
      </c>
      <c r="HS40" s="87" t="str">
        <f>IFERROR(BI40/W40,"i.a")</f>
        <v>i.a</v>
      </c>
      <c r="HT40" s="87" t="str">
        <f>IFERROR(BJ40/X40,"i.a")</f>
        <v>i.a</v>
      </c>
      <c r="HU40" s="87" t="str">
        <f>IFERROR(BK40/Y40,"i.a")</f>
        <v>i.a</v>
      </c>
      <c r="HV40" s="87" t="str">
        <f>IFERROR(BL40/Z40,"i.a")</f>
        <v>i.a</v>
      </c>
      <c r="HW40" s="87" t="str">
        <f>IFERROR(BM40/AA40,"i.a")</f>
        <v>i.a</v>
      </c>
      <c r="HX40" s="87" t="str">
        <f>IFERROR(BN40/AB40,"i.a")</f>
        <v>i.a</v>
      </c>
      <c r="HY40" s="87" t="str">
        <f>IFERROR(BO40/AC40,"i.a")</f>
        <v>i.a</v>
      </c>
      <c r="HZ40" s="87" t="str">
        <f>IFERROR(BP40/AD40,"i.a")</f>
        <v>i.a</v>
      </c>
      <c r="IA40" s="87" t="str">
        <f>IFERROR(BQ40/AE40,"i.a")</f>
        <v>i.a</v>
      </c>
      <c r="IB40" s="87" t="str">
        <f>IFERROR(BR40/AF40,"i.a")</f>
        <v>i.a</v>
      </c>
      <c r="IC40" s="87" t="e">
        <f>(IH40-II40)/ABS(II40)</f>
        <v>#VALUE!</v>
      </c>
      <c r="ID40" s="87" t="e">
        <f>(II40-IJ40)/ABS(IJ40)</f>
        <v>#VALUE!</v>
      </c>
      <c r="IE40" s="87" t="e">
        <f>(IJ40-IK40)/ABS(IK40)</f>
        <v>#VALUE!</v>
      </c>
      <c r="IF40" s="87" t="e">
        <f>(IK40-IL40)/ABS(IL40)</f>
        <v>#VALUE!</v>
      </c>
      <c r="IG40" s="87" t="e">
        <f>(IL40-IM40)/ABS(IM40)</f>
        <v>#VALUE!</v>
      </c>
      <c r="IH40" s="87" t="str">
        <f>IFERROR(BZ40/U40,"i.a")</f>
        <v>i.a</v>
      </c>
      <c r="II40" s="87" t="str">
        <f>IFERROR(CA40/V40,"i.a")</f>
        <v>i.a</v>
      </c>
      <c r="IJ40" s="87" t="str">
        <f>IFERROR(CB40/W40,"i.a")</f>
        <v>i.a</v>
      </c>
      <c r="IK40" s="87" t="str">
        <f>IFERROR(CC40/X40,"i.a")</f>
        <v>i.a</v>
      </c>
      <c r="IL40" s="87" t="str">
        <f>IFERROR(CD40/Y40,"i.a")</f>
        <v>i.a</v>
      </c>
      <c r="IM40" s="87" t="str">
        <f>IFERROR(CE40/Z40,"i.a")</f>
        <v>i.a</v>
      </c>
      <c r="IN40" s="87" t="str">
        <f>IFERROR(CF40/AA40,"i.a")</f>
        <v>i.a</v>
      </c>
      <c r="IO40" s="87" t="str">
        <f>IFERROR(CG40/AB40,"i.a")</f>
        <v>i.a</v>
      </c>
      <c r="IP40" s="87" t="str">
        <f>IFERROR(CH40/AC40,"i.a")</f>
        <v>i.a</v>
      </c>
      <c r="IQ40" s="87" t="str">
        <f>IFERROR(CI40/AD40,"i.a")</f>
        <v>i.a</v>
      </c>
      <c r="IR40" s="87" t="str">
        <f>IFERROR(CJ40/AE40,"i.a")</f>
        <v>i.a</v>
      </c>
      <c r="IS40" s="87" t="str">
        <f>IFERROR(CK40/AF40,"i.a")</f>
        <v>i.a</v>
      </c>
      <c r="IT40" s="87" t="e">
        <f>(IY40-IZ40)/ABS(IZ40)</f>
        <v>#VALUE!</v>
      </c>
      <c r="IU40" s="87">
        <f>(IZ40-JA40)/ABS(JA40)</f>
        <v>-1.335205108020642</v>
      </c>
      <c r="IV40" s="87">
        <f>(JA40-JB40)/ABS(JB40)</f>
        <v>4.3692723402628128E-2</v>
      </c>
      <c r="IW40" s="87">
        <f>(JB40-JC40)/ABS(JC40)</f>
        <v>-0.25133443359055563</v>
      </c>
      <c r="IX40" s="87">
        <f>(JC40-JD40)/ABS(JD40)</f>
        <v>0.23286174023923725</v>
      </c>
      <c r="IY40" s="88" t="str">
        <f>IFERROR(BZ40/EX40,"i.a.")</f>
        <v>i.a.</v>
      </c>
      <c r="IZ40" s="88">
        <f>IFERROR(CA40/EY40,"i.a.")</f>
        <v>-3.0918918918918917E-2</v>
      </c>
      <c r="JA40" s="88">
        <f>IFERROR(CB40/EZ40,"i.a.")</f>
        <v>9.2238805970149246E-2</v>
      </c>
      <c r="JB40" s="88">
        <f>IFERROR(CC40/FA40,"i.a.")</f>
        <v>8.8377358490566035E-2</v>
      </c>
      <c r="JC40" s="88">
        <f>IFERROR(CD40/FB40,"i.a.")</f>
        <v>0.11804651162790697</v>
      </c>
      <c r="JD40" s="88">
        <f>IFERROR(CE40/FC40,"i.a.")</f>
        <v>9.5750000000000002E-2</v>
      </c>
      <c r="JE40" s="88">
        <f>IFERROR(CF40/FD40,"i.a.")</f>
        <v>0.13802631578947369</v>
      </c>
      <c r="JF40" s="88">
        <f>IFERROR(CG40/FE40,"i.a.")</f>
        <v>0.16480645161290322</v>
      </c>
      <c r="JG40" s="88">
        <f>IFERROR(CH40/FF40,"i.a.")</f>
        <v>0.15607142857142858</v>
      </c>
      <c r="JH40" s="88" t="str">
        <f>IFERROR(CI40/FG40,"i.a.")</f>
        <v>i.a.</v>
      </c>
      <c r="JI40" s="88" t="str">
        <f>IFERROR(CJ40/FH40,"i.a.")</f>
        <v>i.a.</v>
      </c>
      <c r="JJ40" s="88" t="str">
        <f>IFERROR(CK40/FI40,"i.a.")</f>
        <v>i.a.</v>
      </c>
      <c r="JK40" s="87" t="e">
        <f>(JP40-JQ40)/ABS(JQ40)</f>
        <v>#VALUE!</v>
      </c>
      <c r="JL40" s="87" t="e">
        <f>(JQ40-JR40)/ABS(JR40)</f>
        <v>#DIV/0!</v>
      </c>
      <c r="JM40" s="87" t="e">
        <f>(JR40-JS40)/ABS(JS40)</f>
        <v>#DIV/0!</v>
      </c>
      <c r="JN40" s="87" t="e">
        <f>(JS40-JT40)/ABS(JT40)</f>
        <v>#DIV/0!</v>
      </c>
      <c r="JO40" s="87" t="e">
        <f>(JT40-JU40)/ABS(JU40)</f>
        <v>#DIV/0!</v>
      </c>
      <c r="JP40" s="85" t="str">
        <f>IFERROR(U40/EX40,"i.a")</f>
        <v>i.a</v>
      </c>
      <c r="JQ40" s="85">
        <f>IFERROR(V40/EY40,"i.a")</f>
        <v>0</v>
      </c>
      <c r="JR40" s="85">
        <f>IFERROR(W40/EZ40,"i.a")</f>
        <v>0</v>
      </c>
      <c r="JS40" s="85">
        <f>IFERROR(X40/FA40,"i.a")</f>
        <v>0</v>
      </c>
      <c r="JT40" s="85">
        <f>IFERROR(Y40/FB40,"i.a")</f>
        <v>0</v>
      </c>
      <c r="JU40" s="85">
        <f>IFERROR(Z40/FC40,"i.a")</f>
        <v>0</v>
      </c>
      <c r="JV40" s="85">
        <f>IFERROR(AA40/FD40,"i.a")</f>
        <v>0</v>
      </c>
      <c r="JW40" s="85">
        <f>IFERROR(AB40/FE40,"i.a")</f>
        <v>0</v>
      </c>
      <c r="JX40" s="85">
        <f>IFERROR(AC40/FF40,"i.a")</f>
        <v>0</v>
      </c>
      <c r="JY40" s="85" t="str">
        <f>IFERROR(AD40/FG40,"i.a")</f>
        <v>i.a</v>
      </c>
      <c r="JZ40" s="85" t="str">
        <f>IFERROR(AE40/FH40,"i.a")</f>
        <v>i.a</v>
      </c>
      <c r="KA40" s="218" t="str">
        <f>IFERROR(AF40/FI40,"i.a")</f>
        <v>i.a</v>
      </c>
      <c r="KB40" s="7"/>
      <c r="KC40" s="7"/>
      <c r="KD40" s="22"/>
      <c r="KE40" s="22"/>
      <c r="KF40" s="22"/>
      <c r="KG40" s="22"/>
    </row>
    <row r="41" spans="1:293" s="11" customFormat="1" ht="15.75" customHeight="1" x14ac:dyDescent="0.25">
      <c r="A41" s="104" t="s">
        <v>97</v>
      </c>
      <c r="B41" s="204">
        <v>31766273</v>
      </c>
      <c r="C41" s="72" t="s">
        <v>59</v>
      </c>
      <c r="D41" s="72" t="s">
        <v>749</v>
      </c>
      <c r="E41" s="73">
        <v>494100</v>
      </c>
      <c r="F41" s="73"/>
      <c r="G41" s="72"/>
      <c r="H41" s="83">
        <v>45385</v>
      </c>
      <c r="I41" s="72"/>
      <c r="J41" s="72" t="s">
        <v>76</v>
      </c>
      <c r="K41" s="72" t="s">
        <v>76</v>
      </c>
      <c r="L41" s="72" t="s">
        <v>76</v>
      </c>
      <c r="M41" s="72" t="s">
        <v>76</v>
      </c>
      <c r="N41" s="168" t="e">
        <f>U41/V41-1</f>
        <v>#DIV/0!</v>
      </c>
      <c r="O41" s="168" t="e">
        <f>V41/W41-1</f>
        <v>#DIV/0!</v>
      </c>
      <c r="P41" s="168" t="e">
        <f>W41/X41-1</f>
        <v>#DIV/0!</v>
      </c>
      <c r="Q41" s="168" t="e">
        <f>X41/Y41-1</f>
        <v>#DIV/0!</v>
      </c>
      <c r="R41" s="168" t="e">
        <f>Y41/Z41-1</f>
        <v>#DIV/0!</v>
      </c>
      <c r="S41" s="233">
        <f>U41-V41</f>
        <v>0</v>
      </c>
      <c r="T41" s="233">
        <f>V41-W41</f>
        <v>0</v>
      </c>
      <c r="U41" s="79"/>
      <c r="V41" s="79"/>
      <c r="W41" s="79"/>
      <c r="X41" s="79"/>
      <c r="Y41" s="79"/>
      <c r="Z41" s="79"/>
      <c r="AA41" s="79"/>
      <c r="AB41" s="79"/>
      <c r="AC41" s="79"/>
      <c r="AD41" s="79"/>
      <c r="AE41" s="79"/>
      <c r="AF41" s="79"/>
      <c r="AG41" s="86">
        <f>(AN41-AO41)/ABS(AO41)</f>
        <v>-1</v>
      </c>
      <c r="AH41" s="86">
        <f>(AO41-AP41)/ABS(AP41)</f>
        <v>0.1059836150575548</v>
      </c>
      <c r="AI41" s="86">
        <f>(AP41-AQ41)/ABS(AQ41)</f>
        <v>0.19253045324319298</v>
      </c>
      <c r="AJ41" s="86">
        <f>(AQ41-AR41)/ABS(AR41)</f>
        <v>-0.13320708198595743</v>
      </c>
      <c r="AK41" s="86">
        <f>(AR41-AS41)/ABS(AS41)</f>
        <v>6.1159876391074355E-2</v>
      </c>
      <c r="AL41" s="233">
        <f>AO41-AP41</f>
        <v>6.132000000000005</v>
      </c>
      <c r="AM41" s="233">
        <f>AP41-AQ41</f>
        <v>9.340999999999994</v>
      </c>
      <c r="AN41" s="148"/>
      <c r="AO41" s="148">
        <v>63.99</v>
      </c>
      <c r="AP41" s="148">
        <v>57.857999999999997</v>
      </c>
      <c r="AQ41" s="148">
        <v>48.517000000000003</v>
      </c>
      <c r="AR41" s="148">
        <v>55.972999999999999</v>
      </c>
      <c r="AS41" s="148">
        <v>52.747</v>
      </c>
      <c r="AT41" s="148">
        <v>47.527000000000001</v>
      </c>
      <c r="AU41" s="148">
        <v>48.411000000000001</v>
      </c>
      <c r="AV41" s="148">
        <v>50.705596</v>
      </c>
      <c r="AW41" s="148">
        <v>61.090796000000005</v>
      </c>
      <c r="AX41" s="148">
        <v>66.378</v>
      </c>
      <c r="AY41" s="148">
        <v>55.107999999999997</v>
      </c>
      <c r="AZ41" s="86">
        <f>(BG41-BH41)/ABS(BH41)</f>
        <v>1</v>
      </c>
      <c r="BA41" s="86">
        <f>(BH41-BI41)/ABS(BI41)</f>
        <v>-17.295566502463053</v>
      </c>
      <c r="BB41" s="86">
        <f>(BI41-BJ41)/ABS(BJ41)</f>
        <v>-1.2887624466571834</v>
      </c>
      <c r="BC41" s="86">
        <f>(BJ41-BK41)/ABS(BK41)</f>
        <v>-0.89124381188118806</v>
      </c>
      <c r="BD41" s="86">
        <f>(BK41-BL41)/ABS(BL41)</f>
        <v>151.78073223191282</v>
      </c>
      <c r="BE41" s="233">
        <f>BG41-BH41</f>
        <v>3.714</v>
      </c>
      <c r="BF41" s="233">
        <f>BH41-BI41</f>
        <v>-3.5110000000000001</v>
      </c>
      <c r="BG41" s="148"/>
      <c r="BH41" s="148">
        <v>-3.714</v>
      </c>
      <c r="BI41" s="148">
        <v>-0.20300000000000001</v>
      </c>
      <c r="BJ41" s="148">
        <v>0.70299999999999996</v>
      </c>
      <c r="BK41" s="148">
        <v>6.4640000000000004</v>
      </c>
      <c r="BL41" s="148">
        <v>4.2308999999999999E-2</v>
      </c>
      <c r="BM41" s="148">
        <v>-0.25600000000000001</v>
      </c>
      <c r="BN41" s="148">
        <v>2.056</v>
      </c>
      <c r="BO41" s="148">
        <v>7.8754880000000007</v>
      </c>
      <c r="BP41" s="148">
        <v>24.855186</v>
      </c>
      <c r="BQ41" s="148">
        <v>25.437999999999999</v>
      </c>
      <c r="BR41" s="148">
        <v>25.091000000000001</v>
      </c>
      <c r="BS41" s="86">
        <f>(BZ41-CA41)/ABS(CA41)</f>
        <v>1</v>
      </c>
      <c r="BT41" s="86">
        <f>(CA41-CB41)/ABS(CB41)</f>
        <v>-10.582022471910111</v>
      </c>
      <c r="BU41" s="86">
        <f>(CB41-CC41)/ABS(CC41)</f>
        <v>-1.4198113207547169</v>
      </c>
      <c r="BV41" s="86">
        <f>(CC41-CD41)/ABS(CD41)</f>
        <v>-0.84867951463240543</v>
      </c>
      <c r="BW41" s="86">
        <f>(CD41-CE41)/ABS(CE41)</f>
        <v>11.900552486187843</v>
      </c>
      <c r="BX41" s="233">
        <f>BZ41-CA41</f>
        <v>5.1539999999999999</v>
      </c>
      <c r="BY41" s="233">
        <f>CA41-CB41</f>
        <v>-4.7089999999999996</v>
      </c>
      <c r="BZ41" s="148"/>
      <c r="CA41" s="148">
        <v>-5.1539999999999999</v>
      </c>
      <c r="CB41" s="148">
        <v>-0.44500000000000001</v>
      </c>
      <c r="CC41" s="148">
        <v>1.06</v>
      </c>
      <c r="CD41" s="148">
        <v>7.0049999999999999</v>
      </c>
      <c r="CE41" s="148">
        <v>0.54300000000000004</v>
      </c>
      <c r="CF41" s="148">
        <v>0.255</v>
      </c>
      <c r="CG41" s="148">
        <v>2.3849999999999998</v>
      </c>
      <c r="CH41" s="148">
        <v>9.1542440000000003</v>
      </c>
      <c r="CI41" s="148">
        <v>94.578999999999994</v>
      </c>
      <c r="CJ41" s="148">
        <v>30.39</v>
      </c>
      <c r="CK41" s="148">
        <v>31.45</v>
      </c>
      <c r="CL41" s="87">
        <f>(CS41-CT41)/ABS(CT41)</f>
        <v>1</v>
      </c>
      <c r="CM41" s="87">
        <f>(CT41-CU41)/ABS(CU41)</f>
        <v>-10.878698224852069</v>
      </c>
      <c r="CN41" s="87">
        <f>(CU41-CV41)/ABS(CV41)</f>
        <v>-1.4121951219512194</v>
      </c>
      <c r="CO41" s="87">
        <f>(CV41-CW41)/ABS(CW41)</f>
        <v>-0.84973428623785963</v>
      </c>
      <c r="CP41" s="87">
        <f>(CW41-CX41)/ABS(CX41)</f>
        <v>13.137305699481864</v>
      </c>
      <c r="CQ41" s="233">
        <f>CS41-CT41</f>
        <v>4.0149999999999997</v>
      </c>
      <c r="CR41" s="233">
        <f>CT41-CU41</f>
        <v>-3.6769999999999996</v>
      </c>
      <c r="CS41" s="149"/>
      <c r="CT41" s="149">
        <v>-4.0149999999999997</v>
      </c>
      <c r="CU41" s="149">
        <v>-0.33800000000000002</v>
      </c>
      <c r="CV41" s="149">
        <v>0.82</v>
      </c>
      <c r="CW41" s="149">
        <v>5.4569999999999999</v>
      </c>
      <c r="CX41" s="149">
        <v>0.38600000000000001</v>
      </c>
      <c r="CY41" s="149">
        <v>0.16600000000000001</v>
      </c>
      <c r="CZ41" s="149">
        <v>1.798</v>
      </c>
      <c r="DA41" s="149">
        <v>7.1109960000000001</v>
      </c>
      <c r="DB41" s="149">
        <v>87.941625999999999</v>
      </c>
      <c r="DC41" s="149">
        <v>23.271000000000001</v>
      </c>
      <c r="DD41" s="149">
        <v>24.46</v>
      </c>
      <c r="DE41" s="86">
        <f>(DL41-DM41)/ABS(DM41)</f>
        <v>-1</v>
      </c>
      <c r="DF41" s="86">
        <f>(DM41-DN41)/ABS(DN41)</f>
        <v>-9.4813135963359024E-2</v>
      </c>
      <c r="DG41" s="86">
        <f>(DN41-DO41)/ABS(DO41)</f>
        <v>-0.16447381398560018</v>
      </c>
      <c r="DH41" s="86">
        <f>(DO41-DP41)/ABS(DP41)</f>
        <v>1.6441102756892235E-2</v>
      </c>
      <c r="DI41" s="86">
        <f>(DP41-DQ41)/ABS(DQ41)</f>
        <v>0.12285559908145348</v>
      </c>
      <c r="DJ41" s="233">
        <f>DL41-DM41</f>
        <v>-38.341000000000001</v>
      </c>
      <c r="DK41" s="233">
        <f>DM41-DN41</f>
        <v>-4.0159999999999982</v>
      </c>
      <c r="DL41" s="149"/>
      <c r="DM41" s="149">
        <v>38.341000000000001</v>
      </c>
      <c r="DN41" s="149">
        <v>42.356999999999999</v>
      </c>
      <c r="DO41" s="149">
        <v>50.695</v>
      </c>
      <c r="DP41" s="149">
        <v>49.875</v>
      </c>
      <c r="DQ41" s="149">
        <v>44.417999999999999</v>
      </c>
      <c r="DR41" s="149">
        <v>44.031999999999996</v>
      </c>
      <c r="DS41" s="149">
        <v>43.866</v>
      </c>
      <c r="DT41" s="149">
        <v>63.667383000000001</v>
      </c>
      <c r="DU41" s="149">
        <v>129.95638700000001</v>
      </c>
      <c r="DV41" s="149">
        <v>112.41500000000001</v>
      </c>
      <c r="DW41" s="149">
        <v>92.144000000000005</v>
      </c>
      <c r="DX41" s="86">
        <f>EE41/EF41-1</f>
        <v>-1</v>
      </c>
      <c r="DY41" s="86">
        <f>EF41/EG41-1</f>
        <v>-7.4696545284780536E-2</v>
      </c>
      <c r="DZ41" s="86">
        <f>EG41/EH41-1</f>
        <v>0.33899101838330892</v>
      </c>
      <c r="EA41" s="86">
        <f>EH41/EI41-1</f>
        <v>7.0333575985954688E-2</v>
      </c>
      <c r="EB41" s="86">
        <f>EI41/EJ41-1</f>
        <v>2.9582929194956531E-2</v>
      </c>
      <c r="EC41" s="233">
        <f>EE41-EF41</f>
        <v>-123.875</v>
      </c>
      <c r="ED41" s="233">
        <f>EF41-EG41</f>
        <v>-10</v>
      </c>
      <c r="EE41" s="80"/>
      <c r="EF41" s="80">
        <v>123.875</v>
      </c>
      <c r="EG41" s="80">
        <v>133.875</v>
      </c>
      <c r="EH41" s="80">
        <v>99.981999999999999</v>
      </c>
      <c r="EI41" s="80">
        <v>93.412000000000006</v>
      </c>
      <c r="EJ41" s="80">
        <v>90.727999999999994</v>
      </c>
      <c r="EK41" s="80">
        <v>74.350999999999999</v>
      </c>
      <c r="EL41" s="80">
        <v>70.75</v>
      </c>
      <c r="EM41" s="80">
        <v>82.201895999999991</v>
      </c>
      <c r="EN41" s="80">
        <v>152.41937200000001</v>
      </c>
      <c r="EO41" s="80">
        <v>142.63800000000001</v>
      </c>
      <c r="EP41" s="80">
        <v>120.849</v>
      </c>
      <c r="EQ41" s="86">
        <f>EX41/EY41-1</f>
        <v>-1</v>
      </c>
      <c r="ER41" s="86">
        <f>EY41/EZ41-1</f>
        <v>5.6818181818181879E-2</v>
      </c>
      <c r="ES41" s="86">
        <f>EZ41/FA41-1</f>
        <v>2.3255813953488413E-2</v>
      </c>
      <c r="ET41" s="86">
        <f>FA41/FB41-1</f>
        <v>-4.4444444444444398E-2</v>
      </c>
      <c r="EU41" s="86">
        <f>FB41/FC41-1</f>
        <v>1.1235955056179803E-2</v>
      </c>
      <c r="EV41" s="233">
        <f>EX41-EY41</f>
        <v>-93</v>
      </c>
      <c r="EW41" s="233">
        <f>EY41-EZ41</f>
        <v>5</v>
      </c>
      <c r="EX41" s="92"/>
      <c r="EY41" s="92">
        <v>93</v>
      </c>
      <c r="EZ41" s="92">
        <v>88</v>
      </c>
      <c r="FA41" s="92">
        <v>86</v>
      </c>
      <c r="FB41" s="92">
        <v>90</v>
      </c>
      <c r="FC41" s="92">
        <v>89</v>
      </c>
      <c r="FD41" s="92">
        <v>87</v>
      </c>
      <c r="FE41" s="92">
        <v>84</v>
      </c>
      <c r="FF41" s="92">
        <v>78</v>
      </c>
      <c r="FG41" s="92">
        <v>70</v>
      </c>
      <c r="FH41" s="92">
        <v>71</v>
      </c>
      <c r="FI41" s="92">
        <v>63</v>
      </c>
      <c r="FJ41" s="75"/>
      <c r="FK41" s="75" t="s">
        <v>403</v>
      </c>
      <c r="FL41" s="76">
        <v>3520</v>
      </c>
      <c r="FM41" s="123" t="s">
        <v>597</v>
      </c>
      <c r="FN41" s="123" t="s">
        <v>57</v>
      </c>
      <c r="FO41" s="175">
        <f>(FT41-FU41)/ABS(FU41)</f>
        <v>1</v>
      </c>
      <c r="FP41" s="175">
        <f>(FU41-FV41)/ABS(FV41)</f>
        <v>-12.355106137155564</v>
      </c>
      <c r="FQ41" s="175">
        <f>(FV41-FW41)/ABS(FW41)</f>
        <v>-1.4537293613066014</v>
      </c>
      <c r="FR41" s="175">
        <f>(FW41-FX41)/ABS(FX41)</f>
        <v>-0.8581240675473143</v>
      </c>
      <c r="FS41" s="175">
        <f>(FX41-FY41)/ABS(FY41)</f>
        <v>11.101151383488855</v>
      </c>
      <c r="FT41" s="87">
        <f>IFERROR(BZ41/MAX(AVERAGE(DL41:DM41),0),"Negativ EK")</f>
        <v>0</v>
      </c>
      <c r="FU41" s="87">
        <f>IFERROR(CA41/MAX(AVERAGE(DM41:DN41),0),"Negativ EK")</f>
        <v>-0.12773550769535799</v>
      </c>
      <c r="FV41" s="87">
        <f>IFERROR(CB41/MAX(AVERAGE(DN41:DO41),0),"Negativ EK")</f>
        <v>-9.5645445557322791E-3</v>
      </c>
      <c r="FW41" s="87">
        <f>IFERROR(CC41/MAX(AVERAGE(DO41:DP41),0),"Negativ EK")</f>
        <v>2.107984488416029E-2</v>
      </c>
      <c r="FX41" s="87">
        <f>IFERROR(CD41/MAX(AVERAGE(DP41:DQ41),0),"Negativ EK")</f>
        <v>0.14857942795329451</v>
      </c>
      <c r="FY41" s="87">
        <f>IFERROR(CE41/MAX(AVERAGE(DQ41:DR41),0),"Negativ EK")</f>
        <v>1.2278123233465237E-2</v>
      </c>
      <c r="FZ41" s="87">
        <f>IFERROR(CF41/MAX(AVERAGE(DR41:DS41),0),"Negativ EK")</f>
        <v>5.8021797993128401E-3</v>
      </c>
      <c r="GA41" s="87">
        <f>IFERROR(CG41/MAX(AVERAGE(DS41:DT41),0),"Negativ EK")</f>
        <v>4.4358318011812198E-2</v>
      </c>
      <c r="GB41" s="87">
        <f>IFERROR(CH41/MAX(AVERAGE(DT41:DU41),0),"Negativ EK")</f>
        <v>9.4557026753481765E-2</v>
      </c>
      <c r="GC41" s="87">
        <f>IFERROR(CI41/MAX(AVERAGE(DU41:DV41),0),"Negativ EK")</f>
        <v>0.78044690976662179</v>
      </c>
      <c r="GD41" s="87">
        <f>IFERROR(CJ41/MAX(AVERAGE(DV41:DW41),0),"Negativ EK")</f>
        <v>0.29712699025708961</v>
      </c>
      <c r="GE41" s="87">
        <f>(GJ41-GK41)/ABS(GK41)</f>
        <v>1</v>
      </c>
      <c r="GF41" s="87">
        <f>(GK41-GL41)/ABS(GL41)</f>
        <v>-15.59959765496218</v>
      </c>
      <c r="GG41" s="87">
        <f>(GL41-GM41)/ABS(GM41)</f>
        <v>-1.2387994569707956</v>
      </c>
      <c r="GH41" s="87">
        <f>(GM41-GN41)/ABS(GN41)</f>
        <v>-0.89644785008739658</v>
      </c>
      <c r="GI41" s="87">
        <f>(GN41-GO41)/ABS(GO41)</f>
        <v>135.96584390198731</v>
      </c>
      <c r="GJ41" s="87">
        <f>IFERROR(BG41/AVERAGE(EE41:EF41),"i.a")</f>
        <v>0</v>
      </c>
      <c r="GK41" s="87">
        <f>IFERROR(BH41/AVERAGE(EF41:EG41),"i.a")</f>
        <v>-2.881862269641125E-2</v>
      </c>
      <c r="GL41" s="87">
        <f>IFERROR(BI41/AVERAGE(EG41:EH41),"i.a")</f>
        <v>-1.7361036872960828E-3</v>
      </c>
      <c r="GM41" s="87">
        <f>IFERROR(BJ41/AVERAGE(EH41:EI41),"i.a")</f>
        <v>7.2701324756714262E-3</v>
      </c>
      <c r="GN41" s="87">
        <f>IFERROR(BK41/AVERAGE(EI41:EJ41),"i.a")</f>
        <v>7.0207450852612152E-2</v>
      </c>
      <c r="GO41" s="87">
        <f>IFERROR(BL41/AVERAGE(EJ41:EK41),"i.a")</f>
        <v>5.1259094130688937E-4</v>
      </c>
      <c r="GP41" s="87">
        <f>IFERROR(BM41/AVERAGE(EK41:EL41),"i.a")</f>
        <v>-3.5285766466116707E-3</v>
      </c>
      <c r="GQ41" s="87">
        <f>IFERROR(BN41/AVERAGE(EL41:EM41),"i.a")</f>
        <v>2.6884269548381412E-2</v>
      </c>
      <c r="GR41" s="87">
        <f>IFERROR(BO41/AVERAGE(EM41:EN41),"i.a")</f>
        <v>6.7133624049802693E-2</v>
      </c>
      <c r="GS41" s="87">
        <f>IFERROR(BP41/AVERAGE(EN41:EO41),"i.a")</f>
        <v>0.16847696996365846</v>
      </c>
      <c r="GT41" s="87">
        <f>IFERROR(BQ41/AVERAGE(EO41:EP41),"i.a")</f>
        <v>0.19308732499136577</v>
      </c>
      <c r="GU41" s="217" t="e">
        <f>(GZ41-HA41)/ABS(HA41)</f>
        <v>#VALUE!</v>
      </c>
      <c r="GV41" s="87">
        <f>(HA41-HB41)/ABS(HB41)</f>
        <v>-2.174053341751505E-2</v>
      </c>
      <c r="GW41" s="87">
        <f>(HB41-HC41)/ABS(HC41)</f>
        <v>-0.37600314375281624</v>
      </c>
      <c r="GX41" s="87">
        <f>(HC41-HD41)/ABS(HD41)</f>
        <v>-5.0351100290784177E-2</v>
      </c>
      <c r="GY41" s="87">
        <f>(HD41-HE41)/ABS(HE41)</f>
        <v>9.0592673248213351E-2</v>
      </c>
      <c r="GZ41" s="87" t="str">
        <f>IFERROR(DL41/EE41,"i.a.")</f>
        <v>i.a.</v>
      </c>
      <c r="HA41" s="87">
        <f>IFERROR(DM41/EF41,"i.a.")</f>
        <v>0.3095136226034309</v>
      </c>
      <c r="HB41" s="87">
        <f>IFERROR(DN41/EG41,"i.a.")</f>
        <v>0.31639215686274508</v>
      </c>
      <c r="HC41" s="87">
        <f>IFERROR(DO41/EH41,"i.a.")</f>
        <v>0.50704126742813704</v>
      </c>
      <c r="HD41" s="87">
        <f>IFERROR(DP41/EI41,"i.a.")</f>
        <v>0.5339249775189483</v>
      </c>
      <c r="HE41" s="87">
        <f>IFERROR(DQ41/EJ41,"i.a.")</f>
        <v>0.48957322987390883</v>
      </c>
      <c r="HF41" s="87">
        <f>IFERROR(DR41/EK41,"i.a.")</f>
        <v>0.5922179930330459</v>
      </c>
      <c r="HG41" s="87">
        <f>IFERROR(DS41/EL41,"i.a.")</f>
        <v>0.62001413427561836</v>
      </c>
      <c r="HH41" s="87">
        <f>IFERROR(DT41/EM41,"i.a.")</f>
        <v>0.77452450731793354</v>
      </c>
      <c r="HI41" s="87">
        <f>IFERROR(DU41/EN41,"i.a.")</f>
        <v>0.85262381870986848</v>
      </c>
      <c r="HJ41" s="87">
        <f>IFERROR(DV41/EO41,"i.a.")</f>
        <v>0.7881139668251097</v>
      </c>
      <c r="HK41" s="87">
        <f>IFERROR(DW41/EP41,"i.a.")</f>
        <v>0.76247217602131589</v>
      </c>
      <c r="HL41" s="217" t="e">
        <f>(HQ41-HR41)/ABS(HR41)</f>
        <v>#VALUE!</v>
      </c>
      <c r="HM41" s="87" t="e">
        <f>(HR41-HS41)/ABS(HS41)</f>
        <v>#VALUE!</v>
      </c>
      <c r="HN41" s="87" t="e">
        <f>(HS41-HT41)/ABS(HT41)</f>
        <v>#VALUE!</v>
      </c>
      <c r="HO41" s="87" t="e">
        <f>(HT41-HU41)/ABS(HU41)</f>
        <v>#VALUE!</v>
      </c>
      <c r="HP41" s="87" t="e">
        <f>(HU41-HV41)/ABS(HV41)</f>
        <v>#VALUE!</v>
      </c>
      <c r="HQ41" s="87" t="str">
        <f>IFERROR(BG41/U41,"i.a")</f>
        <v>i.a</v>
      </c>
      <c r="HR41" s="87" t="str">
        <f>IFERROR(BH41/V41,"i.a")</f>
        <v>i.a</v>
      </c>
      <c r="HS41" s="87" t="str">
        <f>IFERROR(BI41/W41,"i.a")</f>
        <v>i.a</v>
      </c>
      <c r="HT41" s="87" t="str">
        <f>IFERROR(BJ41/X41,"i.a")</f>
        <v>i.a</v>
      </c>
      <c r="HU41" s="87" t="str">
        <f>IFERROR(BK41/Y41,"i.a")</f>
        <v>i.a</v>
      </c>
      <c r="HV41" s="87" t="str">
        <f>IFERROR(BL41/Z41,"i.a")</f>
        <v>i.a</v>
      </c>
      <c r="HW41" s="87" t="str">
        <f>IFERROR(BM41/AA41,"i.a")</f>
        <v>i.a</v>
      </c>
      <c r="HX41" s="87" t="str">
        <f>IFERROR(BN41/AB41,"i.a")</f>
        <v>i.a</v>
      </c>
      <c r="HY41" s="87" t="str">
        <f>IFERROR(BO41/AC41,"i.a")</f>
        <v>i.a</v>
      </c>
      <c r="HZ41" s="87" t="str">
        <f>IFERROR(BP41/AD41,"i.a")</f>
        <v>i.a</v>
      </c>
      <c r="IA41" s="87" t="str">
        <f>IFERROR(BQ41/AE41,"i.a")</f>
        <v>i.a</v>
      </c>
      <c r="IB41" s="87" t="str">
        <f>IFERROR(BR41/AF41,"i.a")</f>
        <v>i.a</v>
      </c>
      <c r="IC41" s="87" t="e">
        <f>(IH41-II41)/ABS(II41)</f>
        <v>#VALUE!</v>
      </c>
      <c r="ID41" s="87" t="e">
        <f>(II41-IJ41)/ABS(IJ41)</f>
        <v>#VALUE!</v>
      </c>
      <c r="IE41" s="87" t="e">
        <f>(IJ41-IK41)/ABS(IK41)</f>
        <v>#VALUE!</v>
      </c>
      <c r="IF41" s="87" t="e">
        <f>(IK41-IL41)/ABS(IL41)</f>
        <v>#VALUE!</v>
      </c>
      <c r="IG41" s="87" t="e">
        <f>(IL41-IM41)/ABS(IM41)</f>
        <v>#VALUE!</v>
      </c>
      <c r="IH41" s="87" t="str">
        <f>IFERROR(BZ41/U41,"i.a")</f>
        <v>i.a</v>
      </c>
      <c r="II41" s="87" t="str">
        <f>IFERROR(CA41/V41,"i.a")</f>
        <v>i.a</v>
      </c>
      <c r="IJ41" s="87" t="str">
        <f>IFERROR(CB41/W41,"i.a")</f>
        <v>i.a</v>
      </c>
      <c r="IK41" s="87" t="str">
        <f>IFERROR(CC41/X41,"i.a")</f>
        <v>i.a</v>
      </c>
      <c r="IL41" s="87" t="str">
        <f>IFERROR(CD41/Y41,"i.a")</f>
        <v>i.a</v>
      </c>
      <c r="IM41" s="87" t="str">
        <f>IFERROR(CE41/Z41,"i.a")</f>
        <v>i.a</v>
      </c>
      <c r="IN41" s="87" t="str">
        <f>IFERROR(CF41/AA41,"i.a")</f>
        <v>i.a</v>
      </c>
      <c r="IO41" s="87" t="str">
        <f>IFERROR(CG41/AB41,"i.a")</f>
        <v>i.a</v>
      </c>
      <c r="IP41" s="87" t="str">
        <f>IFERROR(CH41/AC41,"i.a")</f>
        <v>i.a</v>
      </c>
      <c r="IQ41" s="87" t="str">
        <f>IFERROR(CI41/AD41,"i.a")</f>
        <v>i.a</v>
      </c>
      <c r="IR41" s="87" t="str">
        <f>IFERROR(CJ41/AE41,"i.a")</f>
        <v>i.a</v>
      </c>
      <c r="IS41" s="87" t="str">
        <f>IFERROR(CK41/AF41,"i.a")</f>
        <v>i.a</v>
      </c>
      <c r="IT41" s="87" t="e">
        <f>(IY41-IZ41)/ABS(IZ41)</f>
        <v>#VALUE!</v>
      </c>
      <c r="IU41" s="87">
        <f>(IZ41-JA41)/ABS(JA41)</f>
        <v>-9.9593330916998895</v>
      </c>
      <c r="IV41" s="87">
        <f>(JA41-JB41)/ABS(JB41)</f>
        <v>-1.410270154373928</v>
      </c>
      <c r="IW41" s="87">
        <f>(JB41-JC41)/ABS(JC41)</f>
        <v>-0.84164135252228478</v>
      </c>
      <c r="IX41" s="87">
        <f>(JC41-JD41)/ABS(JD41)</f>
        <v>11.75721301411909</v>
      </c>
      <c r="IY41" s="88" t="str">
        <f>IFERROR(BZ41/EX41,"i.a.")</f>
        <v>i.a.</v>
      </c>
      <c r="IZ41" s="88">
        <f>IFERROR(CA41/EY41,"i.a.")</f>
        <v>-5.5419354838709675E-2</v>
      </c>
      <c r="JA41" s="88">
        <f>IFERROR(CB41/EZ41,"i.a.")</f>
        <v>-5.0568181818181823E-3</v>
      </c>
      <c r="JB41" s="88">
        <f>IFERROR(CC41/FA41,"i.a.")</f>
        <v>1.2325581395348837E-2</v>
      </c>
      <c r="JC41" s="88">
        <f>IFERROR(CD41/FB41,"i.a.")</f>
        <v>7.7833333333333338E-2</v>
      </c>
      <c r="JD41" s="88">
        <f>IFERROR(CE41/FC41,"i.a.")</f>
        <v>6.1011235955056187E-3</v>
      </c>
      <c r="JE41" s="88">
        <f>IFERROR(CF41/FD41,"i.a.")</f>
        <v>2.9310344827586207E-3</v>
      </c>
      <c r="JF41" s="88">
        <f>IFERROR(CG41/FE41,"i.a.")</f>
        <v>2.839285714285714E-2</v>
      </c>
      <c r="JG41" s="88">
        <f>IFERROR(CH41/FF41,"i.a.")</f>
        <v>0.11736210256410257</v>
      </c>
      <c r="JH41" s="88">
        <f>IFERROR(CI41/FG41,"i.a.")</f>
        <v>1.3511285714285712</v>
      </c>
      <c r="JI41" s="88">
        <f>IFERROR(CJ41/FH41,"i.a.")</f>
        <v>0.42802816901408453</v>
      </c>
      <c r="JJ41" s="88">
        <f>IFERROR(CK41/FI41,"i.a.")</f>
        <v>0.49920634920634921</v>
      </c>
      <c r="JK41" s="87" t="e">
        <f>(JP41-JQ41)/ABS(JQ41)</f>
        <v>#VALUE!</v>
      </c>
      <c r="JL41" s="87" t="e">
        <f>(JQ41-JR41)/ABS(JR41)</f>
        <v>#DIV/0!</v>
      </c>
      <c r="JM41" s="87" t="e">
        <f>(JR41-JS41)/ABS(JS41)</f>
        <v>#DIV/0!</v>
      </c>
      <c r="JN41" s="87" t="e">
        <f>(JS41-JT41)/ABS(JT41)</f>
        <v>#DIV/0!</v>
      </c>
      <c r="JO41" s="87" t="e">
        <f>(JT41-JU41)/ABS(JU41)</f>
        <v>#DIV/0!</v>
      </c>
      <c r="JP41" s="85" t="str">
        <f>IFERROR(U41/EX41,"i.a")</f>
        <v>i.a</v>
      </c>
      <c r="JQ41" s="85">
        <f>IFERROR(V41/EY41,"i.a")</f>
        <v>0</v>
      </c>
      <c r="JR41" s="85">
        <f>IFERROR(W41/EZ41,"i.a")</f>
        <v>0</v>
      </c>
      <c r="JS41" s="85">
        <f>IFERROR(X41/FA41,"i.a")</f>
        <v>0</v>
      </c>
      <c r="JT41" s="85">
        <f>IFERROR(Y41/FB41,"i.a")</f>
        <v>0</v>
      </c>
      <c r="JU41" s="85">
        <f>IFERROR(Z41/FC41,"i.a")</f>
        <v>0</v>
      </c>
      <c r="JV41" s="85">
        <f>IFERROR(AA41/FD41,"i.a")</f>
        <v>0</v>
      </c>
      <c r="JW41" s="85">
        <f>IFERROR(AB41/FE41,"i.a")</f>
        <v>0</v>
      </c>
      <c r="JX41" s="85">
        <f>IFERROR(AC41/FF41,"i.a")</f>
        <v>0</v>
      </c>
      <c r="JY41" s="85">
        <f>IFERROR(AD41/FG41,"i.a")</f>
        <v>0</v>
      </c>
      <c r="JZ41" s="85">
        <f>IFERROR(AE41/FH41,"i.a")</f>
        <v>0</v>
      </c>
      <c r="KA41" s="218">
        <f>IFERROR(AF41/FI41,"i.a")</f>
        <v>0</v>
      </c>
      <c r="KB41" s="7"/>
      <c r="KC41" s="7"/>
      <c r="KD41" s="22"/>
      <c r="KE41" s="22"/>
      <c r="KF41" s="22"/>
      <c r="KG41" s="22"/>
    </row>
    <row r="42" spans="1:293" s="11" customFormat="1" ht="15.75" customHeight="1" x14ac:dyDescent="0.25">
      <c r="A42" s="104" t="s">
        <v>577</v>
      </c>
      <c r="B42" s="167">
        <v>28714041</v>
      </c>
      <c r="C42" s="72" t="s">
        <v>59</v>
      </c>
      <c r="D42" s="72" t="s">
        <v>749</v>
      </c>
      <c r="E42" s="73">
        <v>494100</v>
      </c>
      <c r="F42" s="73"/>
      <c r="G42" s="72"/>
      <c r="H42" s="77">
        <v>45385</v>
      </c>
      <c r="I42" s="72"/>
      <c r="J42" s="72" t="s">
        <v>76</v>
      </c>
      <c r="K42" s="72" t="s">
        <v>76</v>
      </c>
      <c r="L42" s="72" t="s">
        <v>76</v>
      </c>
      <c r="M42" s="72" t="s">
        <v>76</v>
      </c>
      <c r="N42" s="168" t="e">
        <f>U42/V42-1</f>
        <v>#DIV/0!</v>
      </c>
      <c r="O42" s="168" t="e">
        <f>V42/W42-1</f>
        <v>#DIV/0!</v>
      </c>
      <c r="P42" s="168" t="e">
        <f>W42/X42-1</f>
        <v>#DIV/0!</v>
      </c>
      <c r="Q42" s="168" t="e">
        <f>X42/Y42-1</f>
        <v>#DIV/0!</v>
      </c>
      <c r="R42" s="168" t="e">
        <f>Y42/Z42-1</f>
        <v>#DIV/0!</v>
      </c>
      <c r="S42" s="233">
        <f>U42-V42</f>
        <v>0</v>
      </c>
      <c r="T42" s="233">
        <f>V42-W42</f>
        <v>0</v>
      </c>
      <c r="U42" s="79"/>
      <c r="V42" s="79"/>
      <c r="W42" s="79"/>
      <c r="X42" s="79"/>
      <c r="Y42" s="79"/>
      <c r="Z42" s="79"/>
      <c r="AA42" s="79"/>
      <c r="AB42" s="79"/>
      <c r="AC42" s="79"/>
      <c r="AD42" s="79"/>
      <c r="AE42" s="79"/>
      <c r="AF42" s="79"/>
      <c r="AG42" s="86">
        <f>(AN42-AO42)/ABS(AO42)</f>
        <v>-1</v>
      </c>
      <c r="AH42" s="86">
        <f>(AO42-AP42)/ABS(AP42)</f>
        <v>-5.4358013120899794E-2</v>
      </c>
      <c r="AI42" s="86">
        <f>(AP42-AQ42)/ABS(AQ42)</f>
        <v>0.15146843444076155</v>
      </c>
      <c r="AJ42" s="86">
        <f>(AQ42-AR42)/ABS(AR42)</f>
        <v>-0.23634330115375551</v>
      </c>
      <c r="AK42" s="86">
        <f>(AR42-AS42)/ABS(AS42)</f>
        <v>5.8112737464964176E-2</v>
      </c>
      <c r="AL42" s="233">
        <f>AO42-AP42</f>
        <v>-0.81200000000000117</v>
      </c>
      <c r="AM42" s="233">
        <f>AP42-AQ42</f>
        <v>1.9649999999999999</v>
      </c>
      <c r="AN42" s="148"/>
      <c r="AO42" s="148">
        <v>14.125999999999999</v>
      </c>
      <c r="AP42" s="148">
        <v>14.938000000000001</v>
      </c>
      <c r="AQ42" s="148">
        <v>12.973000000000001</v>
      </c>
      <c r="AR42" s="148">
        <v>16.988</v>
      </c>
      <c r="AS42" s="148">
        <v>16.055</v>
      </c>
      <c r="AT42" s="148">
        <v>18.082999999999998</v>
      </c>
      <c r="AU42" s="148">
        <v>18.324999999999999</v>
      </c>
      <c r="AV42" s="148">
        <v>17.439</v>
      </c>
      <c r="AW42" s="148">
        <v>11.353999999999999</v>
      </c>
      <c r="AX42" s="148">
        <v>10.5</v>
      </c>
      <c r="AY42" s="148">
        <v>8.2430000000000003</v>
      </c>
      <c r="AZ42" s="86">
        <f>(BG42-BH42)/ABS(BH42)</f>
        <v>1</v>
      </c>
      <c r="BA42" s="86">
        <f>(BH42-BI42)/ABS(BI42)</f>
        <v>-6.9273927392739285</v>
      </c>
      <c r="BB42" s="86">
        <f>(BI42-BJ42)/ABS(BJ42)</f>
        <v>0.64849187935034802</v>
      </c>
      <c r="BC42" s="86">
        <f>(BJ42-BK42)/ABS(BK42)</f>
        <v>-3.1989795918367347</v>
      </c>
      <c r="BD42" s="86">
        <f>(BK42-BL42)/ABS(BL42)</f>
        <v>1.210752688172043</v>
      </c>
      <c r="BE42" s="233">
        <f>BG42-BH42</f>
        <v>2.4020000000000001</v>
      </c>
      <c r="BF42" s="233">
        <f>BH42-BI42</f>
        <v>-2.0990000000000002</v>
      </c>
      <c r="BG42" s="148"/>
      <c r="BH42" s="148">
        <v>-2.4020000000000001</v>
      </c>
      <c r="BI42" s="148">
        <v>-0.30299999999999999</v>
      </c>
      <c r="BJ42" s="148">
        <v>-0.86199999999999999</v>
      </c>
      <c r="BK42" s="148">
        <v>0.39200000000000002</v>
      </c>
      <c r="BL42" s="148">
        <v>-1.86</v>
      </c>
      <c r="BM42" s="148">
        <v>2.2810000000000001</v>
      </c>
      <c r="BN42" s="148">
        <v>2.835</v>
      </c>
      <c r="BO42" s="148">
        <v>4.4889999999999999</v>
      </c>
      <c r="BP42" s="148">
        <v>2.3290000000000002</v>
      </c>
      <c r="BQ42" s="148">
        <v>3.3239999999999998</v>
      </c>
      <c r="BR42" s="148">
        <v>2.4</v>
      </c>
      <c r="BS42" s="86">
        <f>(BZ42-CA42)/ABS(CA42)</f>
        <v>1</v>
      </c>
      <c r="BT42" s="86">
        <f>(CA42-CB42)/ABS(CB42)</f>
        <v>-7.5797101449275344</v>
      </c>
      <c r="BU42" s="86">
        <f>(CB42-CC42)/ABS(CC42)</f>
        <v>0.63588390501319259</v>
      </c>
      <c r="BV42" s="86">
        <f>(CC42-CD42)/ABS(CD42)</f>
        <v>-2.6196581196581197</v>
      </c>
      <c r="BW42" s="86">
        <f>(CD42-CE42)/ABS(CE42)</f>
        <v>1.2656072644721907</v>
      </c>
      <c r="BX42" s="233">
        <f>BZ42-CA42</f>
        <v>2.3679999999999999</v>
      </c>
      <c r="BY42" s="233">
        <f>CA42-CB42</f>
        <v>-2.0919999999999996</v>
      </c>
      <c r="BZ42" s="148"/>
      <c r="CA42" s="148">
        <v>-2.3679999999999999</v>
      </c>
      <c r="CB42" s="148">
        <v>-0.27600000000000002</v>
      </c>
      <c r="CC42" s="148">
        <v>-0.75800000000000001</v>
      </c>
      <c r="CD42" s="148">
        <v>0.46800000000000003</v>
      </c>
      <c r="CE42" s="148">
        <v>-1.762</v>
      </c>
      <c r="CF42" s="148">
        <v>2.3140000000000001</v>
      </c>
      <c r="CG42" s="148">
        <v>2.8580000000000001</v>
      </c>
      <c r="CH42" s="148">
        <v>4.3460000000000001</v>
      </c>
      <c r="CI42" s="148">
        <v>2.2490000000000001</v>
      </c>
      <c r="CJ42" s="148">
        <v>3.306</v>
      </c>
      <c r="CK42" s="148">
        <v>2.4</v>
      </c>
      <c r="CL42" s="87">
        <f>(CS42-CT42)/ABS(CT42)</f>
        <v>1</v>
      </c>
      <c r="CM42" s="87">
        <f>(CT42-CU42)/ABS(CU42)</f>
        <v>-7.6168224299065423</v>
      </c>
      <c r="CN42" s="87">
        <f>(CU42-CV42)/ABS(CV42)</f>
        <v>0.6372881355932204</v>
      </c>
      <c r="CO42" s="87">
        <f>(CV42-CW42)/ABS(CW42)</f>
        <v>-2.6164383561643834</v>
      </c>
      <c r="CP42" s="87">
        <f>(CW42-CX42)/ABS(CX42)</f>
        <v>1.2639190166305134</v>
      </c>
      <c r="CQ42" s="233">
        <f>CS42-CT42</f>
        <v>1.8440000000000001</v>
      </c>
      <c r="CR42" s="233">
        <f>CT42-CU42</f>
        <v>-1.6300000000000001</v>
      </c>
      <c r="CS42" s="149"/>
      <c r="CT42" s="149">
        <v>-1.8440000000000001</v>
      </c>
      <c r="CU42" s="149">
        <v>-0.214</v>
      </c>
      <c r="CV42" s="149">
        <v>-0.59</v>
      </c>
      <c r="CW42" s="149">
        <v>0.36499999999999999</v>
      </c>
      <c r="CX42" s="149">
        <v>-1.383</v>
      </c>
      <c r="CY42" s="149">
        <v>1.802</v>
      </c>
      <c r="CZ42" s="149">
        <v>2.218</v>
      </c>
      <c r="DA42" s="149">
        <v>3.383</v>
      </c>
      <c r="DB42" s="149">
        <v>1.71</v>
      </c>
      <c r="DC42" s="149">
        <v>2.4940000000000002</v>
      </c>
      <c r="DD42" s="149">
        <v>1.806</v>
      </c>
      <c r="DE42" s="86">
        <f>(DL42-DM42)/ABS(DM42)</f>
        <v>-1</v>
      </c>
      <c r="DF42" s="86">
        <f>(DM42-DN42)/ABS(DN42)</f>
        <v>-0.51239669421487599</v>
      </c>
      <c r="DG42" s="86">
        <f>(DN42-DO42)/ABS(DO42)</f>
        <v>-0.22795101368735213</v>
      </c>
      <c r="DH42" s="86">
        <f>(DO42-DP42)/ABS(DP42)</f>
        <v>-5.7882489819662548E-2</v>
      </c>
      <c r="DI42" s="86">
        <f>(DP42-DQ42)/ABS(DQ42)</f>
        <v>3.6687104231581086E-2</v>
      </c>
      <c r="DJ42" s="233">
        <f>DL42-DM42</f>
        <v>-3.6579999999999999</v>
      </c>
      <c r="DK42" s="233">
        <f>DM42-DN42</f>
        <v>-3.8439999999999999</v>
      </c>
      <c r="DL42" s="149"/>
      <c r="DM42" s="149">
        <v>3.6579999999999999</v>
      </c>
      <c r="DN42" s="149">
        <v>7.5019999999999998</v>
      </c>
      <c r="DO42" s="149">
        <v>9.7170000000000005</v>
      </c>
      <c r="DP42" s="149">
        <v>10.314</v>
      </c>
      <c r="DQ42" s="149">
        <v>9.9489999999999998</v>
      </c>
      <c r="DR42" s="149">
        <v>11.332000000000001</v>
      </c>
      <c r="DS42" s="149">
        <v>9.5299999999999994</v>
      </c>
      <c r="DT42" s="149">
        <v>11.412000000000001</v>
      </c>
      <c r="DU42" s="149">
        <v>8.0289999999999999</v>
      </c>
      <c r="DV42" s="149">
        <v>6.32</v>
      </c>
      <c r="DW42" s="149">
        <v>4.1260000000000003</v>
      </c>
      <c r="DX42" s="86">
        <f>EE42/EF42-1</f>
        <v>-1</v>
      </c>
      <c r="DY42" s="86">
        <f>EF42/EG42-1</f>
        <v>-0.2255656969005515</v>
      </c>
      <c r="DZ42" s="86">
        <f>EG42/EH42-1</f>
        <v>-0.1326433843235888</v>
      </c>
      <c r="EA42" s="86">
        <f>EH42/EI42-1</f>
        <v>-2.2411221734048192E-2</v>
      </c>
      <c r="EB42" s="86">
        <f>EI42/EJ42-1</f>
        <v>7.1848267519225795E-2</v>
      </c>
      <c r="EC42" s="233">
        <f>EE42-EF42</f>
        <v>-16.291</v>
      </c>
      <c r="ED42" s="233">
        <f>EF42-EG42</f>
        <v>-4.745000000000001</v>
      </c>
      <c r="EE42" s="80"/>
      <c r="EF42" s="80">
        <v>16.291</v>
      </c>
      <c r="EG42" s="80">
        <v>21.036000000000001</v>
      </c>
      <c r="EH42" s="80">
        <v>24.253</v>
      </c>
      <c r="EI42" s="80">
        <v>24.809000000000001</v>
      </c>
      <c r="EJ42" s="80">
        <v>23.146000000000001</v>
      </c>
      <c r="EK42" s="80">
        <v>21.061</v>
      </c>
      <c r="EL42" s="80">
        <v>16.077000000000002</v>
      </c>
      <c r="EM42" s="80">
        <v>18.722000000000001</v>
      </c>
      <c r="EN42" s="80">
        <v>13.891</v>
      </c>
      <c r="EO42" s="80">
        <v>11.622999999999999</v>
      </c>
      <c r="EP42" s="80">
        <v>8.609</v>
      </c>
      <c r="EQ42" s="86">
        <f>EX42/EY42-1</f>
        <v>-1</v>
      </c>
      <c r="ER42" s="86">
        <f>EY42/EZ42-1</f>
        <v>3.7037037037036979E-2</v>
      </c>
      <c r="ES42" s="86">
        <f>EZ42/FA42-1</f>
        <v>-3.5714285714285698E-2</v>
      </c>
      <c r="ET42" s="86">
        <f>FA42/FB42-1</f>
        <v>-0.15151515151515149</v>
      </c>
      <c r="EU42" s="86">
        <f>FB42/FC42-1</f>
        <v>-0.13157894736842102</v>
      </c>
      <c r="EV42" s="233">
        <f>EX42-EY42</f>
        <v>-28</v>
      </c>
      <c r="EW42" s="233">
        <f>EY42-EZ42</f>
        <v>1</v>
      </c>
      <c r="EX42" s="92"/>
      <c r="EY42" s="92">
        <v>28</v>
      </c>
      <c r="EZ42" s="92">
        <v>27</v>
      </c>
      <c r="FA42" s="92">
        <v>28</v>
      </c>
      <c r="FB42" s="92">
        <v>33</v>
      </c>
      <c r="FC42" s="92">
        <v>38</v>
      </c>
      <c r="FD42" s="92">
        <v>34</v>
      </c>
      <c r="FE42" s="92">
        <v>34</v>
      </c>
      <c r="FF42" s="92">
        <v>27</v>
      </c>
      <c r="FG42" s="92">
        <v>19</v>
      </c>
      <c r="FH42" s="92">
        <v>16</v>
      </c>
      <c r="FI42" s="92">
        <v>13</v>
      </c>
      <c r="FJ42" s="75"/>
      <c r="FK42" s="112" t="s">
        <v>403</v>
      </c>
      <c r="FL42" s="76">
        <v>5220</v>
      </c>
      <c r="FM42" s="123" t="s">
        <v>126</v>
      </c>
      <c r="FN42" s="123" t="s">
        <v>63</v>
      </c>
      <c r="FO42" s="175">
        <f>(FT42-FU42)/ABS(FU42)</f>
        <v>1</v>
      </c>
      <c r="FP42" s="175">
        <f>(FU42-FV42)/ABS(FV42)</f>
        <v>-12.237816217339358</v>
      </c>
      <c r="FQ42" s="175">
        <f>(FV42-FW42)/ABS(FW42)</f>
        <v>0.57642084333116106</v>
      </c>
      <c r="FR42" s="175">
        <f>(FW42-FX42)/ABS(FX42)</f>
        <v>-2.6384170774615585</v>
      </c>
      <c r="FS42" s="175">
        <f>(FX42-FY42)/ABS(FY42)</f>
        <v>1.2789512014624038</v>
      </c>
      <c r="FT42" s="87">
        <f>IFERROR(BZ42/MAX(AVERAGE(DL42:DM42),0),"Negativ EK")</f>
        <v>0</v>
      </c>
      <c r="FU42" s="87">
        <f>IFERROR(CA42/MAX(AVERAGE(DM42:DN42),0),"Negativ EK")</f>
        <v>-0.42437275985663081</v>
      </c>
      <c r="FV42" s="87">
        <f>IFERROR(CB42/MAX(AVERAGE(DN42:DO42),0),"Negativ EK")</f>
        <v>-3.2057610778790872E-2</v>
      </c>
      <c r="FW42" s="87">
        <f>IFERROR(CC42/MAX(AVERAGE(DO42:DP42),0),"Negativ EK")</f>
        <v>-7.5682691827667126E-2</v>
      </c>
      <c r="FX42" s="87">
        <f>IFERROR(CD42/MAX(AVERAGE(DP42:DQ42),0),"Negativ EK")</f>
        <v>4.6192567734294039E-2</v>
      </c>
      <c r="FY42" s="87">
        <f>IFERROR(CE42/MAX(AVERAGE(DQ42:DR42),0),"Negativ EK")</f>
        <v>-0.16559372209952541</v>
      </c>
      <c r="FZ42" s="87">
        <f>IFERROR(CF42/MAX(AVERAGE(DR42:DS42),0),"Negativ EK")</f>
        <v>0.22183874988016489</v>
      </c>
      <c r="GA42" s="87">
        <f>IFERROR(CG42/MAX(AVERAGE(DS42:DT42),0),"Negativ EK")</f>
        <v>0.27294432241428707</v>
      </c>
      <c r="GB42" s="87">
        <f>IFERROR(CH42/MAX(AVERAGE(DT42:DU42),0),"Negativ EK")</f>
        <v>0.44709634278072113</v>
      </c>
      <c r="GC42" s="87">
        <f>IFERROR(CI42/MAX(AVERAGE(DU42:DV42),0),"Negativ EK")</f>
        <v>0.31347132204334799</v>
      </c>
      <c r="GD42" s="87">
        <f>IFERROR(CJ42/MAX(AVERAGE(DV42:DW42),0),"Negativ EK")</f>
        <v>0.63296955772544505</v>
      </c>
      <c r="GE42" s="87">
        <f>(GJ42-GK42)/ABS(GK42)</f>
        <v>1</v>
      </c>
      <c r="GF42" s="87">
        <f>(GK42-GL42)/ABS(GL42)</f>
        <v>-8.6183376582360491</v>
      </c>
      <c r="GG42" s="87">
        <f>(GL42-GM42)/ABS(GM42)</f>
        <v>0.61920794419587044</v>
      </c>
      <c r="GH42" s="87">
        <f>(GM42-GN42)/ABS(GN42)</f>
        <v>-3.1493633836070809</v>
      </c>
      <c r="GI42" s="87">
        <f>(GN42-GO42)/ABS(GO42)</f>
        <v>1.1942809735381401</v>
      </c>
      <c r="GJ42" s="87">
        <f>IFERROR(BG42/AVERAGE(EE42:EF42),"i.a")</f>
        <v>0</v>
      </c>
      <c r="GK42" s="87">
        <f>IFERROR(BH42/AVERAGE(EF42:EG42),"i.a")</f>
        <v>-0.12870040453291184</v>
      </c>
      <c r="GL42" s="87">
        <f>IFERROR(BI42/AVERAGE(EG42:EH42),"i.a")</f>
        <v>-1.338073262823202E-2</v>
      </c>
      <c r="GM42" s="87">
        <f>IFERROR(BJ42/AVERAGE(EH42:EI42),"i.a")</f>
        <v>-3.5139211609799846E-2</v>
      </c>
      <c r="GN42" s="87">
        <f>IFERROR(BK42/AVERAGE(EI42:EJ42),"i.a")</f>
        <v>1.6348660202272967E-2</v>
      </c>
      <c r="GO42" s="87">
        <f>IFERROR(BL42/AVERAGE(EJ42:EK42),"i.a")</f>
        <v>-8.4149569072771283E-2</v>
      </c>
      <c r="GP42" s="87">
        <f>IFERROR(BM42/AVERAGE(EK42:EL42),"i.a")</f>
        <v>0.12283914050298884</v>
      </c>
      <c r="GQ42" s="87">
        <f>IFERROR(BN42/AVERAGE(EL42:EM42),"i.a")</f>
        <v>0.1629357165435788</v>
      </c>
      <c r="GR42" s="87">
        <f>IFERROR(BO42/AVERAGE(EM42:EN42),"i.a")</f>
        <v>0.27528899518596878</v>
      </c>
      <c r="GS42" s="87">
        <f>IFERROR(BP42/AVERAGE(EN42:EO42),"i.a")</f>
        <v>0.18256643411460377</v>
      </c>
      <c r="GT42" s="87">
        <f>IFERROR(BQ42/AVERAGE(EO42:EP42),"i.a")</f>
        <v>0.32858837485172004</v>
      </c>
      <c r="GU42" s="217" t="e">
        <f>(GZ42-HA42)/ABS(HA42)</f>
        <v>#VALUE!</v>
      </c>
      <c r="GV42" s="87">
        <f>(HA42-HB42)/ABS(HB42)</f>
        <v>-0.3703748609357394</v>
      </c>
      <c r="GW42" s="87">
        <f>(HB42-HC42)/ABS(HC42)</f>
        <v>-0.10988286437342427</v>
      </c>
      <c r="GX42" s="87">
        <f>(HC42-HD42)/ABS(HD42)</f>
        <v>-3.6284446869913292E-2</v>
      </c>
      <c r="GY42" s="87">
        <f>(HD42-HE42)/ABS(HE42)</f>
        <v>-3.280423577958904E-2</v>
      </c>
      <c r="GZ42" s="87" t="str">
        <f>IFERROR(DL42/EE42,"i.a.")</f>
        <v>i.a.</v>
      </c>
      <c r="HA42" s="87">
        <f>IFERROR(DM42/EF42,"i.a.")</f>
        <v>0.2245411576944325</v>
      </c>
      <c r="HB42" s="87">
        <f>IFERROR(DN42/EG42,"i.a.")</f>
        <v>0.35662673512074533</v>
      </c>
      <c r="HC42" s="87">
        <f>IFERROR(DO42/EH42,"i.a.")</f>
        <v>0.40065146579804561</v>
      </c>
      <c r="HD42" s="87">
        <f>IFERROR(DP42/EI42,"i.a.")</f>
        <v>0.41573622475714456</v>
      </c>
      <c r="HE42" s="87">
        <f>IFERROR(DQ42/EJ42,"i.a.")</f>
        <v>0.42983668884472476</v>
      </c>
      <c r="HF42" s="87">
        <f>IFERROR(DR42/EK42,"i.a.")</f>
        <v>0.53805612269123027</v>
      </c>
      <c r="HG42" s="87">
        <f>IFERROR(DS42/EL42,"i.a.")</f>
        <v>0.5927722833862038</v>
      </c>
      <c r="HH42" s="87">
        <f>IFERROR(DT42/EM42,"i.a.")</f>
        <v>0.60955026172417481</v>
      </c>
      <c r="HI42" s="87">
        <f>IFERROR(DU42/EN42,"i.a.")</f>
        <v>0.57800014397811528</v>
      </c>
      <c r="HJ42" s="87">
        <f>IFERROR(DV42/EO42,"i.a.")</f>
        <v>0.5437494622730793</v>
      </c>
      <c r="HK42" s="87">
        <f>IFERROR(DW42/EP42,"i.a.")</f>
        <v>0.47926588453943553</v>
      </c>
      <c r="HL42" s="217" t="e">
        <f>(HQ42-HR42)/ABS(HR42)</f>
        <v>#VALUE!</v>
      </c>
      <c r="HM42" s="87" t="e">
        <f>(HR42-HS42)/ABS(HS42)</f>
        <v>#VALUE!</v>
      </c>
      <c r="HN42" s="87" t="e">
        <f>(HS42-HT42)/ABS(HT42)</f>
        <v>#VALUE!</v>
      </c>
      <c r="HO42" s="87" t="e">
        <f>(HT42-HU42)/ABS(HU42)</f>
        <v>#VALUE!</v>
      </c>
      <c r="HP42" s="87" t="e">
        <f>(HU42-HV42)/ABS(HV42)</f>
        <v>#VALUE!</v>
      </c>
      <c r="HQ42" s="87" t="str">
        <f>IFERROR(BG42/U42,"i.a")</f>
        <v>i.a</v>
      </c>
      <c r="HR42" s="87" t="str">
        <f>IFERROR(BH42/V42,"i.a")</f>
        <v>i.a</v>
      </c>
      <c r="HS42" s="87" t="str">
        <f>IFERROR(BI42/W42,"i.a")</f>
        <v>i.a</v>
      </c>
      <c r="HT42" s="87" t="str">
        <f>IFERROR(BJ42/X42,"i.a")</f>
        <v>i.a</v>
      </c>
      <c r="HU42" s="87" t="str">
        <f>IFERROR(BK42/Y42,"i.a")</f>
        <v>i.a</v>
      </c>
      <c r="HV42" s="87" t="str">
        <f>IFERROR(BL42/Z42,"i.a")</f>
        <v>i.a</v>
      </c>
      <c r="HW42" s="87" t="str">
        <f>IFERROR(BM42/AA42,"i.a")</f>
        <v>i.a</v>
      </c>
      <c r="HX42" s="87" t="str">
        <f>IFERROR(BN42/AB42,"i.a")</f>
        <v>i.a</v>
      </c>
      <c r="HY42" s="87" t="str">
        <f>IFERROR(BO42/AC42,"i.a")</f>
        <v>i.a</v>
      </c>
      <c r="HZ42" s="87" t="str">
        <f>IFERROR(BP42/AD42,"i.a")</f>
        <v>i.a</v>
      </c>
      <c r="IA42" s="87" t="str">
        <f>IFERROR(BQ42/AE42,"i.a")</f>
        <v>i.a</v>
      </c>
      <c r="IB42" s="87" t="str">
        <f>IFERROR(BR42/AF42,"i.a")</f>
        <v>i.a</v>
      </c>
      <c r="IC42" s="87" t="e">
        <f>(IH42-II42)/ABS(II42)</f>
        <v>#VALUE!</v>
      </c>
      <c r="ID42" s="87" t="e">
        <f>(II42-IJ42)/ABS(IJ42)</f>
        <v>#VALUE!</v>
      </c>
      <c r="IE42" s="87" t="e">
        <f>(IJ42-IK42)/ABS(IK42)</f>
        <v>#VALUE!</v>
      </c>
      <c r="IF42" s="87" t="e">
        <f>(IK42-IL42)/ABS(IL42)</f>
        <v>#VALUE!</v>
      </c>
      <c r="IG42" s="87" t="e">
        <f>(IL42-IM42)/ABS(IM42)</f>
        <v>#VALUE!</v>
      </c>
      <c r="IH42" s="87" t="str">
        <f>IFERROR(BZ42/U42,"i.a")</f>
        <v>i.a</v>
      </c>
      <c r="II42" s="87" t="str">
        <f>IFERROR(CA42/V42,"i.a")</f>
        <v>i.a</v>
      </c>
      <c r="IJ42" s="87" t="str">
        <f>IFERROR(CB42/W42,"i.a")</f>
        <v>i.a</v>
      </c>
      <c r="IK42" s="87" t="str">
        <f>IFERROR(CC42/X42,"i.a")</f>
        <v>i.a</v>
      </c>
      <c r="IL42" s="87" t="str">
        <f>IFERROR(CD42/Y42,"i.a")</f>
        <v>i.a</v>
      </c>
      <c r="IM42" s="87" t="str">
        <f>IFERROR(CE42/Z42,"i.a")</f>
        <v>i.a</v>
      </c>
      <c r="IN42" s="87" t="str">
        <f>IFERROR(CF42/AA42,"i.a")</f>
        <v>i.a</v>
      </c>
      <c r="IO42" s="87" t="str">
        <f>IFERROR(CG42/AB42,"i.a")</f>
        <v>i.a</v>
      </c>
      <c r="IP42" s="87" t="str">
        <f>IFERROR(CH42/AC42,"i.a")</f>
        <v>i.a</v>
      </c>
      <c r="IQ42" s="87" t="str">
        <f>IFERROR(CI42/AD42,"i.a")</f>
        <v>i.a</v>
      </c>
      <c r="IR42" s="87" t="str">
        <f>IFERROR(CJ42/AE42,"i.a")</f>
        <v>i.a</v>
      </c>
      <c r="IS42" s="87" t="str">
        <f>IFERROR(CK42/AF42,"i.a")</f>
        <v>i.a</v>
      </c>
      <c r="IT42" s="87" t="e">
        <f>(IY42-IZ42)/ABS(IZ42)</f>
        <v>#VALUE!</v>
      </c>
      <c r="IU42" s="87">
        <f>(IZ42-JA42)/ABS(JA42)</f>
        <v>-7.2732919254658359</v>
      </c>
      <c r="IV42" s="87">
        <f>(JA42-JB42)/ABS(JB42)</f>
        <v>0.6223981237173849</v>
      </c>
      <c r="IW42" s="87">
        <f>(JB42-JC42)/ABS(JC42)</f>
        <v>-2.9088827838827842</v>
      </c>
      <c r="IX42" s="87">
        <f>(JC42-JD42)/ABS(JD42)</f>
        <v>1.3058507893922195</v>
      </c>
      <c r="IY42" s="88" t="str">
        <f>IFERROR(BZ42/EX42,"i.a.")</f>
        <v>i.a.</v>
      </c>
      <c r="IZ42" s="88">
        <f>IFERROR(CA42/EY42,"i.a.")</f>
        <v>-8.4571428571428561E-2</v>
      </c>
      <c r="JA42" s="88">
        <f>IFERROR(CB42/EZ42,"i.a.")</f>
        <v>-1.0222222222222223E-2</v>
      </c>
      <c r="JB42" s="88">
        <f>IFERROR(CC42/FA42,"i.a.")</f>
        <v>-2.7071428571428573E-2</v>
      </c>
      <c r="JC42" s="88">
        <f>IFERROR(CD42/FB42,"i.a.")</f>
        <v>1.4181818181818183E-2</v>
      </c>
      <c r="JD42" s="88">
        <f>IFERROR(CE42/FC42,"i.a.")</f>
        <v>-4.636842105263158E-2</v>
      </c>
      <c r="JE42" s="88">
        <f>IFERROR(CF42/FD42,"i.a.")</f>
        <v>6.8058823529411769E-2</v>
      </c>
      <c r="JF42" s="88">
        <f>IFERROR(CG42/FE42,"i.a.")</f>
        <v>8.4058823529411769E-2</v>
      </c>
      <c r="JG42" s="88">
        <f>IFERROR(CH42/FF42,"i.a.")</f>
        <v>0.16096296296296297</v>
      </c>
      <c r="JH42" s="88">
        <f>IFERROR(CI42/FG42,"i.a.")</f>
        <v>0.11836842105263158</v>
      </c>
      <c r="JI42" s="88">
        <f>IFERROR(CJ42/FH42,"i.a.")</f>
        <v>0.206625</v>
      </c>
      <c r="JJ42" s="88">
        <f>IFERROR(CK42/FI42,"i.a.")</f>
        <v>0.1846153846153846</v>
      </c>
      <c r="JK42" s="87" t="e">
        <f>(JP42-JQ42)/ABS(JQ42)</f>
        <v>#VALUE!</v>
      </c>
      <c r="JL42" s="87" t="e">
        <f>(JQ42-JR42)/ABS(JR42)</f>
        <v>#DIV/0!</v>
      </c>
      <c r="JM42" s="87" t="e">
        <f>(JR42-JS42)/ABS(JS42)</f>
        <v>#DIV/0!</v>
      </c>
      <c r="JN42" s="87" t="e">
        <f>(JS42-JT42)/ABS(JT42)</f>
        <v>#DIV/0!</v>
      </c>
      <c r="JO42" s="87" t="e">
        <f>(JT42-JU42)/ABS(JU42)</f>
        <v>#DIV/0!</v>
      </c>
      <c r="JP42" s="85" t="str">
        <f>IFERROR(U42/EX42,"i.a")</f>
        <v>i.a</v>
      </c>
      <c r="JQ42" s="85">
        <f>IFERROR(V42/EY42,"i.a")</f>
        <v>0</v>
      </c>
      <c r="JR42" s="85">
        <f>IFERROR(W42/EZ42,"i.a")</f>
        <v>0</v>
      </c>
      <c r="JS42" s="85">
        <f>IFERROR(X42/FA42,"i.a")</f>
        <v>0</v>
      </c>
      <c r="JT42" s="85">
        <f>IFERROR(Y42/FB42,"i.a")</f>
        <v>0</v>
      </c>
      <c r="JU42" s="85">
        <f>IFERROR(Z42/FC42,"i.a")</f>
        <v>0</v>
      </c>
      <c r="JV42" s="85">
        <f>IFERROR(AA42/FD42,"i.a")</f>
        <v>0</v>
      </c>
      <c r="JW42" s="85">
        <f>IFERROR(AB42/FE42,"i.a")</f>
        <v>0</v>
      </c>
      <c r="JX42" s="85">
        <f>IFERROR(AC42/FF42,"i.a")</f>
        <v>0</v>
      </c>
      <c r="JY42" s="85">
        <f>IFERROR(AD42/FG42,"i.a")</f>
        <v>0</v>
      </c>
      <c r="JZ42" s="85">
        <f>IFERROR(AE42/FH42,"i.a")</f>
        <v>0</v>
      </c>
      <c r="KA42" s="218">
        <f>IFERROR(AF42/FI42,"i.a")</f>
        <v>0</v>
      </c>
      <c r="KB42" s="7"/>
      <c r="KC42" s="7"/>
      <c r="KD42" s="22"/>
      <c r="KE42" s="22"/>
      <c r="KF42" s="22"/>
      <c r="KG42" s="22"/>
    </row>
    <row r="43" spans="1:293" s="11" customFormat="1" ht="15.75" customHeight="1" x14ac:dyDescent="0.25">
      <c r="A43" s="104" t="s">
        <v>425</v>
      </c>
      <c r="B43" s="167">
        <v>21121991</v>
      </c>
      <c r="C43" s="72" t="s">
        <v>59</v>
      </c>
      <c r="D43" s="72" t="s">
        <v>749</v>
      </c>
      <c r="E43" s="73">
        <v>494100</v>
      </c>
      <c r="F43" s="73"/>
      <c r="G43" s="72"/>
      <c r="H43" s="77">
        <v>45385</v>
      </c>
      <c r="I43" s="72"/>
      <c r="J43" s="72" t="s">
        <v>76</v>
      </c>
      <c r="K43" s="72" t="s">
        <v>76</v>
      </c>
      <c r="L43" s="72" t="s">
        <v>76</v>
      </c>
      <c r="M43" s="72" t="s">
        <v>76</v>
      </c>
      <c r="N43" s="168" t="e">
        <f>U43/V43-1</f>
        <v>#DIV/0!</v>
      </c>
      <c r="O43" s="168" t="e">
        <f>V43/W43-1</f>
        <v>#DIV/0!</v>
      </c>
      <c r="P43" s="168" t="e">
        <f>W43/X43-1</f>
        <v>#DIV/0!</v>
      </c>
      <c r="Q43" s="168" t="e">
        <f>X43/Y43-1</f>
        <v>#DIV/0!</v>
      </c>
      <c r="R43" s="168" t="e">
        <f>Y43/Z43-1</f>
        <v>#DIV/0!</v>
      </c>
      <c r="S43" s="233">
        <f>U43-V43</f>
        <v>0</v>
      </c>
      <c r="T43" s="233">
        <f>V43-W43</f>
        <v>0</v>
      </c>
      <c r="U43" s="79"/>
      <c r="V43" s="79"/>
      <c r="W43" s="79"/>
      <c r="X43" s="79"/>
      <c r="Y43" s="79"/>
      <c r="Z43" s="79"/>
      <c r="AA43" s="79"/>
      <c r="AB43" s="79"/>
      <c r="AC43" s="79"/>
      <c r="AD43" s="79"/>
      <c r="AE43" s="79"/>
      <c r="AF43" s="79"/>
      <c r="AG43" s="86">
        <f>(AN43-AO43)/ABS(AO43)</f>
        <v>-1</v>
      </c>
      <c r="AH43" s="86">
        <f>(AO43-AP43)/ABS(AP43)</f>
        <v>0.14861695065279931</v>
      </c>
      <c r="AI43" s="86">
        <f>(AP43-AQ43)/ABS(AQ43)</f>
        <v>-0.10966191189219013</v>
      </c>
      <c r="AJ43" s="86">
        <f>(AQ43-AR43)/ABS(AR43)</f>
        <v>4.2945793777997031E-2</v>
      </c>
      <c r="AK43" s="86">
        <f>(AR43-AS43)/ABS(AS43)</f>
        <v>-2.1159338670099493E-2</v>
      </c>
      <c r="AL43" s="233">
        <f>AO43-AP43</f>
        <v>3.3580000000000005</v>
      </c>
      <c r="AM43" s="233">
        <f>AP43-AQ43</f>
        <v>-2.7830000000000013</v>
      </c>
      <c r="AN43" s="148"/>
      <c r="AO43" s="148">
        <v>25.952999999999999</v>
      </c>
      <c r="AP43" s="148">
        <v>22.594999999999999</v>
      </c>
      <c r="AQ43" s="148">
        <v>25.378</v>
      </c>
      <c r="AR43" s="148">
        <v>24.332999999999998</v>
      </c>
      <c r="AS43" s="148">
        <v>24.859000000000002</v>
      </c>
      <c r="AT43" s="148">
        <v>32.076000000000001</v>
      </c>
      <c r="AU43" s="148">
        <v>23.940999999999999</v>
      </c>
      <c r="AV43" s="148">
        <v>28.957000000000001</v>
      </c>
      <c r="AW43" s="148">
        <v>30.071000000000002</v>
      </c>
      <c r="AX43" s="148">
        <v>27.962</v>
      </c>
      <c r="AY43" s="148">
        <v>25.317</v>
      </c>
      <c r="AZ43" s="86">
        <f>(BG43-BH43)/ABS(BH43)</f>
        <v>-1</v>
      </c>
      <c r="BA43" s="86">
        <f>(BH43-BI43)/ABS(BI43)</f>
        <v>9.3757225433526017</v>
      </c>
      <c r="BB43" s="86">
        <f>(BI43-BJ43)/ABS(BJ43)</f>
        <v>-0.67572633552014993</v>
      </c>
      <c r="BC43" s="86">
        <f>(BJ43-BK43)/ABS(BK43)</f>
        <v>1.7461538461538462</v>
      </c>
      <c r="BD43" s="86">
        <f>(BK43-BL43)/ABS(BL43)</f>
        <v>0.11400247831474607</v>
      </c>
      <c r="BE43" s="233">
        <f>BG43-BH43</f>
        <v>-3.59</v>
      </c>
      <c r="BF43" s="233">
        <f>BH43-BI43</f>
        <v>3.2439999999999998</v>
      </c>
      <c r="BG43" s="148"/>
      <c r="BH43" s="148">
        <v>3.59</v>
      </c>
      <c r="BI43" s="148">
        <v>0.34599999999999997</v>
      </c>
      <c r="BJ43" s="148">
        <v>1.0669999999999999</v>
      </c>
      <c r="BK43" s="148">
        <v>-1.43</v>
      </c>
      <c r="BL43" s="148">
        <v>-1.6140000000000001</v>
      </c>
      <c r="BM43" s="148">
        <v>1.2769999999999999</v>
      </c>
      <c r="BN43" s="148">
        <v>0.84099999999999997</v>
      </c>
      <c r="BO43" s="148">
        <v>1.830257</v>
      </c>
      <c r="BP43" s="148">
        <v>3.87</v>
      </c>
      <c r="BQ43" s="148">
        <v>4.6980000000000004</v>
      </c>
      <c r="BR43" s="148">
        <v>2.4889999999999999</v>
      </c>
      <c r="BS43" s="86">
        <f>(BZ43-CA43)/ABS(CA43)</f>
        <v>-1</v>
      </c>
      <c r="BT43" s="86">
        <f>(CA43-CB43)/ABS(CB43)</f>
        <v>31.288659793814432</v>
      </c>
      <c r="BU43" s="86">
        <f>(CB43-CC43)/ABS(CC43)</f>
        <v>-1.2179775280898877</v>
      </c>
      <c r="BV43" s="86">
        <f>(CC43-CD43)/ABS(CD43)</f>
        <v>1.2119047619047618</v>
      </c>
      <c r="BW43" s="86">
        <f>(CD43-CE43)/ABS(CE43)</f>
        <v>0.10865874363327666</v>
      </c>
      <c r="BX43" s="233">
        <f>BZ43-CA43</f>
        <v>-2.9380000000000002</v>
      </c>
      <c r="BY43" s="233">
        <f>CA43-CB43</f>
        <v>3.0350000000000001</v>
      </c>
      <c r="BZ43" s="148"/>
      <c r="CA43" s="148">
        <v>2.9380000000000002</v>
      </c>
      <c r="CB43" s="148">
        <v>-9.7000000000000003E-2</v>
      </c>
      <c r="CC43" s="148">
        <v>0.44500000000000001</v>
      </c>
      <c r="CD43" s="148">
        <v>-2.1</v>
      </c>
      <c r="CE43" s="148">
        <v>-2.3559999999999999</v>
      </c>
      <c r="CF43" s="148">
        <v>0.42399999999999999</v>
      </c>
      <c r="CG43" s="148">
        <v>0.24199999999999999</v>
      </c>
      <c r="CH43" s="148">
        <v>1.100433</v>
      </c>
      <c r="CI43" s="148">
        <v>3.0369999999999999</v>
      </c>
      <c r="CJ43" s="148">
        <v>3.9220000000000002</v>
      </c>
      <c r="CK43" s="148">
        <v>1.3169999999999999</v>
      </c>
      <c r="CL43" s="87">
        <f>(CS43-CT43)/ABS(CT43)</f>
        <v>-1</v>
      </c>
      <c r="CM43" s="87">
        <f>(CT43-CU43)/ABS(CU43)</f>
        <v>29.395061728395056</v>
      </c>
      <c r="CN43" s="87">
        <f>(CU43-CV43)/ABS(CV43)</f>
        <v>-1.243975903614458</v>
      </c>
      <c r="CO43" s="87">
        <f>(CV43-CW43)/ABS(CW43)</f>
        <v>1.2028100183262065</v>
      </c>
      <c r="CP43" s="87">
        <f>(CW43-CX43)/ABS(CX43)</f>
        <v>0.11225596529284168</v>
      </c>
      <c r="CQ43" s="233">
        <f>CS43-CT43</f>
        <v>-2.2999999999999998</v>
      </c>
      <c r="CR43" s="233">
        <f>CT43-CU43</f>
        <v>2.3809999999999998</v>
      </c>
      <c r="CS43" s="149"/>
      <c r="CT43" s="149">
        <v>2.2999999999999998</v>
      </c>
      <c r="CU43" s="149">
        <v>-8.1000000000000003E-2</v>
      </c>
      <c r="CV43" s="149">
        <v>0.33200000000000002</v>
      </c>
      <c r="CW43" s="149">
        <v>-1.637</v>
      </c>
      <c r="CX43" s="149">
        <v>-1.8440000000000001</v>
      </c>
      <c r="CY43" s="149">
        <v>0.32500000000000001</v>
      </c>
      <c r="CZ43" s="149">
        <v>0.189</v>
      </c>
      <c r="DA43" s="149">
        <v>0.85504100000000005</v>
      </c>
      <c r="DB43" s="149">
        <v>2.3079999999999998</v>
      </c>
      <c r="DC43" s="149">
        <v>2.9540000000000002</v>
      </c>
      <c r="DD43" s="149">
        <v>1.173</v>
      </c>
      <c r="DE43" s="86">
        <f>(DL43-DM43)/ABS(DM43)</f>
        <v>-1</v>
      </c>
      <c r="DF43" s="86">
        <f>(DM43-DN43)/ABS(DN43)</f>
        <v>0.21538893569222131</v>
      </c>
      <c r="DG43" s="86">
        <f>(DN43-DO43)/ABS(DO43)</f>
        <v>-7.6172782164422416E-3</v>
      </c>
      <c r="DH43" s="86">
        <f>(DO43-DP43)/ABS(DP43)</f>
        <v>3.1822102942586097E-2</v>
      </c>
      <c r="DI43" s="86">
        <f>(DP43-DQ43)/ABS(DQ43)</f>
        <v>-0.13562551781275894</v>
      </c>
      <c r="DJ43" s="233">
        <f>DL43-DM43</f>
        <v>-12.984</v>
      </c>
      <c r="DK43" s="233">
        <f>DM43-DN43</f>
        <v>2.3010000000000002</v>
      </c>
      <c r="DL43" s="149"/>
      <c r="DM43" s="149">
        <v>12.984</v>
      </c>
      <c r="DN43" s="149">
        <v>10.683</v>
      </c>
      <c r="DO43" s="149">
        <v>10.765000000000001</v>
      </c>
      <c r="DP43" s="149">
        <v>10.433</v>
      </c>
      <c r="DQ43" s="149">
        <v>12.07</v>
      </c>
      <c r="DR43" s="149">
        <v>13.914</v>
      </c>
      <c r="DS43" s="149">
        <v>13.589</v>
      </c>
      <c r="DT43" s="149">
        <v>13.400195999999999</v>
      </c>
      <c r="DU43" s="149">
        <v>13.997999999999999</v>
      </c>
      <c r="DV43" s="149">
        <v>12.919</v>
      </c>
      <c r="DW43" s="149">
        <v>10.076000000000001</v>
      </c>
      <c r="DX43" s="86">
        <f>EE43/EF43-1</f>
        <v>-1</v>
      </c>
      <c r="DY43" s="86">
        <f>EF43/EG43-1</f>
        <v>1.4376472693649944E-2</v>
      </c>
      <c r="DZ43" s="86">
        <f>EG43/EH43-1</f>
        <v>-0.10508755071535336</v>
      </c>
      <c r="EA43" s="86">
        <f>EH43/EI43-1</f>
        <v>-0.22673326590848109</v>
      </c>
      <c r="EB43" s="86">
        <f>EI43/EJ43-1</f>
        <v>-0.13000772145306971</v>
      </c>
      <c r="EC43" s="233">
        <f>EE43-EF43</f>
        <v>-34.009</v>
      </c>
      <c r="ED43" s="233">
        <f>EF43-EG43</f>
        <v>0.48199999999999932</v>
      </c>
      <c r="EE43" s="80"/>
      <c r="EF43" s="80">
        <v>34.009</v>
      </c>
      <c r="EG43" s="80">
        <v>33.527000000000001</v>
      </c>
      <c r="EH43" s="80">
        <v>37.463999999999999</v>
      </c>
      <c r="EI43" s="80">
        <v>48.448999999999998</v>
      </c>
      <c r="EJ43" s="80">
        <v>55.689</v>
      </c>
      <c r="EK43" s="80">
        <v>63.643000000000001</v>
      </c>
      <c r="EL43" s="80">
        <v>61.942</v>
      </c>
      <c r="EM43" s="80">
        <v>56.364546000000004</v>
      </c>
      <c r="EN43" s="80">
        <v>47.945</v>
      </c>
      <c r="EO43" s="80">
        <v>44.475000000000001</v>
      </c>
      <c r="EP43" s="80">
        <v>39.529000000000003</v>
      </c>
      <c r="EQ43" s="86">
        <f>EX43/EY43-1</f>
        <v>-1</v>
      </c>
      <c r="ER43" s="86">
        <f>EY43/EZ43-1</f>
        <v>-3.125E-2</v>
      </c>
      <c r="ES43" s="86">
        <f>EZ43/FA43-1</f>
        <v>-0.13513513513513509</v>
      </c>
      <c r="ET43" s="86">
        <f>FA43/FB43-1</f>
        <v>2.7777777777777679E-2</v>
      </c>
      <c r="EU43" s="86">
        <f>FB43/FC43-1</f>
        <v>-5.2631578947368474E-2</v>
      </c>
      <c r="EV43" s="233">
        <f>EX43-EY43</f>
        <v>-31</v>
      </c>
      <c r="EW43" s="233">
        <f>EY43-EZ43</f>
        <v>-1</v>
      </c>
      <c r="EX43" s="92"/>
      <c r="EY43" s="92">
        <v>31</v>
      </c>
      <c r="EZ43" s="92">
        <v>32</v>
      </c>
      <c r="FA43" s="92">
        <v>37</v>
      </c>
      <c r="FB43" s="92">
        <v>36</v>
      </c>
      <c r="FC43" s="92">
        <v>38</v>
      </c>
      <c r="FD43" s="92">
        <v>54</v>
      </c>
      <c r="FE43" s="92">
        <v>53</v>
      </c>
      <c r="FF43" s="92">
        <v>49</v>
      </c>
      <c r="FG43" s="92"/>
      <c r="FH43" s="92"/>
      <c r="FI43" s="92"/>
      <c r="FJ43" s="75"/>
      <c r="FK43" s="75" t="s">
        <v>403</v>
      </c>
      <c r="FL43" s="76">
        <v>6000</v>
      </c>
      <c r="FM43" s="123" t="s">
        <v>75</v>
      </c>
      <c r="FN43" s="123" t="s">
        <v>63</v>
      </c>
      <c r="FO43" s="175">
        <f>(FT43-FU43)/ABS(FU43)</f>
        <v>-1</v>
      </c>
      <c r="FP43" s="175">
        <f>(FU43-FV43)/ABS(FV43)</f>
        <v>28.448817985284659</v>
      </c>
      <c r="FQ43" s="175">
        <f>(FV43-FW43)/ABS(FW43)</f>
        <v>-1.2154367605580678</v>
      </c>
      <c r="FR43" s="175">
        <f>(FW43-FX43)/ABS(FX43)</f>
        <v>1.2249501300661789</v>
      </c>
      <c r="FS43" s="175">
        <f>(FX43-FY43)/ABS(FY43)</f>
        <v>-2.9223268250141755E-2</v>
      </c>
      <c r="FT43" s="87">
        <f>IFERROR(BZ43/MAX(AVERAGE(DL43:DM43),0),"Negativ EK")</f>
        <v>0</v>
      </c>
      <c r="FU43" s="87">
        <f>IFERROR(CA43/MAX(AVERAGE(DM43:DN43),0),"Negativ EK")</f>
        <v>0.2482781932648836</v>
      </c>
      <c r="FV43" s="87">
        <f>IFERROR(CB43/MAX(AVERAGE(DN43:DO43),0),"Negativ EK")</f>
        <v>-9.0451324132786275E-3</v>
      </c>
      <c r="FW43" s="87">
        <f>IFERROR(CC43/MAX(AVERAGE(DO43:DP43),0),"Negativ EK")</f>
        <v>4.1985092933295595E-2</v>
      </c>
      <c r="FX43" s="87">
        <f>IFERROR(CD43/MAX(AVERAGE(DP43:DQ43),0),"Negativ EK")</f>
        <v>-0.18664178109585389</v>
      </c>
      <c r="FY43" s="87">
        <f>IFERROR(CE43/MAX(AVERAGE(DQ43:DR43),0),"Negativ EK")</f>
        <v>-0.18134236453201968</v>
      </c>
      <c r="FZ43" s="87">
        <f>IFERROR(CF43/MAX(AVERAGE(DR43:DS43),0),"Negativ EK")</f>
        <v>3.0833000036359668E-2</v>
      </c>
      <c r="GA43" s="87">
        <f>IFERROR(CG43/MAX(AVERAGE(DS43:DT43),0),"Negativ EK")</f>
        <v>1.7933101823411117E-2</v>
      </c>
      <c r="GB43" s="87">
        <f>IFERROR(CH43/MAX(AVERAGE(DT43:DU43),0),"Negativ EK")</f>
        <v>8.0328865447929498E-2</v>
      </c>
      <c r="GC43" s="87">
        <f>IFERROR(CI43/MAX(AVERAGE(DU43:DV43),0),"Negativ EK")</f>
        <v>0.22565664821488277</v>
      </c>
      <c r="GD43" s="87">
        <f>IFERROR(CJ43/MAX(AVERAGE(DV43:DW43),0),"Negativ EK")</f>
        <v>0.3411176342683192</v>
      </c>
      <c r="GE43" s="87">
        <f>(GJ43-GK43)/ABS(GK43)</f>
        <v>-1</v>
      </c>
      <c r="GF43" s="87">
        <f>(GK43-GL43)/ABS(GL43)</f>
        <v>9.9065227297314689</v>
      </c>
      <c r="GG43" s="87">
        <f>(GL43-GM43)/ABS(GM43)</f>
        <v>-0.60756541904667694</v>
      </c>
      <c r="GH43" s="87">
        <f>(GM43-GN43)/ABS(GN43)</f>
        <v>1.9044378526040209</v>
      </c>
      <c r="GI43" s="87">
        <f>(GN43-GO43)/ABS(GO43)</f>
        <v>-1.5266821503627081E-2</v>
      </c>
      <c r="GJ43" s="87">
        <f>IFERROR(BG43/AVERAGE(EE43:EF43),"i.a")</f>
        <v>0</v>
      </c>
      <c r="GK43" s="87">
        <f>IFERROR(BH43/AVERAGE(EF43:EG43),"i.a")</f>
        <v>0.10631366974650557</v>
      </c>
      <c r="GL43" s="87">
        <f>IFERROR(BI43/AVERAGE(EG43:EH43),"i.a")</f>
        <v>9.7477144990210027E-3</v>
      </c>
      <c r="GM43" s="87">
        <f>IFERROR(BJ43/AVERAGE(EH43:EI43),"i.a")</f>
        <v>2.4839081396296252E-2</v>
      </c>
      <c r="GN43" s="87">
        <f>IFERROR(BK43/AVERAGE(EI43:EJ43),"i.a")</f>
        <v>-2.7463557971153661E-2</v>
      </c>
      <c r="GO43" s="87">
        <f>IFERROR(BL43/AVERAGE(EJ43:EK43),"i.a")</f>
        <v>-2.705058157074381E-2</v>
      </c>
      <c r="GP43" s="87">
        <f>IFERROR(BM43/AVERAGE(EK43:EL43),"i.a")</f>
        <v>2.0336823665246643E-2</v>
      </c>
      <c r="GQ43" s="87">
        <f>IFERROR(BN43/AVERAGE(EL43:EM43),"i.a")</f>
        <v>1.4217302903932298E-2</v>
      </c>
      <c r="GR43" s="87">
        <f>IFERROR(BO43/AVERAGE(EM43:EN43),"i.a")</f>
        <v>3.5092799656131178E-2</v>
      </c>
      <c r="GS43" s="87">
        <f>IFERROR(BP43/AVERAGE(EN43:EO43),"i.a")</f>
        <v>8.3748106470460937E-2</v>
      </c>
      <c r="GT43" s="87">
        <f>IFERROR(BQ43/AVERAGE(EO43:EP43),"i.a")</f>
        <v>0.11185181658016285</v>
      </c>
      <c r="GU43" s="217" t="e">
        <f>(GZ43-HA43)/ABS(HA43)</f>
        <v>#VALUE!</v>
      </c>
      <c r="GV43" s="87">
        <f>(HA43-HB43)/ABS(HB43)</f>
        <v>0.19816356984777858</v>
      </c>
      <c r="GW43" s="87">
        <f>(HB43-HC43)/ABS(HC43)</f>
        <v>0.10891598678376262</v>
      </c>
      <c r="GX43" s="87">
        <f>(HC43-HD43)/ABS(HD43)</f>
        <v>0.33436763467503072</v>
      </c>
      <c r="GY43" s="87">
        <f>(HD43-HE43)/ABS(HE43)</f>
        <v>-6.4572945050409844E-3</v>
      </c>
      <c r="GZ43" s="87" t="str">
        <f>IFERROR(DL43/EE43,"i.a.")</f>
        <v>i.a.</v>
      </c>
      <c r="HA43" s="87">
        <f>IFERROR(DM43/EF43,"i.a.")</f>
        <v>0.38178129318709753</v>
      </c>
      <c r="HB43" s="87">
        <f>IFERROR(DN43/EG43,"i.a.")</f>
        <v>0.31863870910012826</v>
      </c>
      <c r="HC43" s="87">
        <f>IFERROR(DO43/EH43,"i.a.")</f>
        <v>0.28734251548152895</v>
      </c>
      <c r="HD43" s="87">
        <f>IFERROR(DP43/EI43,"i.a.")</f>
        <v>0.21533984189560157</v>
      </c>
      <c r="HE43" s="87">
        <f>IFERROR(DQ43/EJ43,"i.a.")</f>
        <v>0.21673939198046294</v>
      </c>
      <c r="HF43" s="87">
        <f>IFERROR(DR43/EK43,"i.a.")</f>
        <v>0.21862577188378926</v>
      </c>
      <c r="HG43" s="87">
        <f>IFERROR(DS43/EL43,"i.a.")</f>
        <v>0.21938264828387846</v>
      </c>
      <c r="HH43" s="87">
        <f>IFERROR(DT43/EM43,"i.a.")</f>
        <v>0.23774157606095148</v>
      </c>
      <c r="HI43" s="87">
        <f>IFERROR(DU43/EN43,"i.a.")</f>
        <v>0.29195953696944416</v>
      </c>
      <c r="HJ43" s="87">
        <f>IFERROR(DV43/EO43,"i.a.")</f>
        <v>0.29047779651489603</v>
      </c>
      <c r="HK43" s="87">
        <f>IFERROR(DW43/EP43,"i.a.")</f>
        <v>0.25490146474740061</v>
      </c>
      <c r="HL43" s="217" t="e">
        <f>(HQ43-HR43)/ABS(HR43)</f>
        <v>#VALUE!</v>
      </c>
      <c r="HM43" s="87" t="e">
        <f>(HR43-HS43)/ABS(HS43)</f>
        <v>#VALUE!</v>
      </c>
      <c r="HN43" s="87" t="e">
        <f>(HS43-HT43)/ABS(HT43)</f>
        <v>#VALUE!</v>
      </c>
      <c r="HO43" s="87" t="e">
        <f>(HT43-HU43)/ABS(HU43)</f>
        <v>#VALUE!</v>
      </c>
      <c r="HP43" s="87" t="e">
        <f>(HU43-HV43)/ABS(HV43)</f>
        <v>#VALUE!</v>
      </c>
      <c r="HQ43" s="87" t="str">
        <f>IFERROR(BG43/U43,"i.a")</f>
        <v>i.a</v>
      </c>
      <c r="HR43" s="87" t="str">
        <f>IFERROR(BH43/V43,"i.a")</f>
        <v>i.a</v>
      </c>
      <c r="HS43" s="87" t="str">
        <f>IFERROR(BI43/W43,"i.a")</f>
        <v>i.a</v>
      </c>
      <c r="HT43" s="87" t="str">
        <f>IFERROR(BJ43/X43,"i.a")</f>
        <v>i.a</v>
      </c>
      <c r="HU43" s="87" t="str">
        <f>IFERROR(BK43/Y43,"i.a")</f>
        <v>i.a</v>
      </c>
      <c r="HV43" s="87" t="str">
        <f>IFERROR(BL43/Z43,"i.a")</f>
        <v>i.a</v>
      </c>
      <c r="HW43" s="87" t="str">
        <f>IFERROR(BM43/AA43,"i.a")</f>
        <v>i.a</v>
      </c>
      <c r="HX43" s="87" t="str">
        <f>IFERROR(BN43/AB43,"i.a")</f>
        <v>i.a</v>
      </c>
      <c r="HY43" s="87" t="str">
        <f>IFERROR(BO43/AC43,"i.a")</f>
        <v>i.a</v>
      </c>
      <c r="HZ43" s="87" t="str">
        <f>IFERROR(BP43/AD43,"i.a")</f>
        <v>i.a</v>
      </c>
      <c r="IA43" s="87" t="str">
        <f>IFERROR(BQ43/AE43,"i.a")</f>
        <v>i.a</v>
      </c>
      <c r="IB43" s="87" t="str">
        <f>IFERROR(BR43/AF43,"i.a")</f>
        <v>i.a</v>
      </c>
      <c r="IC43" s="87" t="e">
        <f>(IH43-II43)/ABS(II43)</f>
        <v>#VALUE!</v>
      </c>
      <c r="ID43" s="87" t="e">
        <f>(II43-IJ43)/ABS(IJ43)</f>
        <v>#VALUE!</v>
      </c>
      <c r="IE43" s="87" t="e">
        <f>(IJ43-IK43)/ABS(IK43)</f>
        <v>#VALUE!</v>
      </c>
      <c r="IF43" s="87" t="e">
        <f>(IK43-IL43)/ABS(IL43)</f>
        <v>#VALUE!</v>
      </c>
      <c r="IG43" s="87" t="e">
        <f>(IL43-IM43)/ABS(IM43)</f>
        <v>#VALUE!</v>
      </c>
      <c r="IH43" s="87" t="str">
        <f>IFERROR(BZ43/U43,"i.a")</f>
        <v>i.a</v>
      </c>
      <c r="II43" s="87" t="str">
        <f>IFERROR(CA43/V43,"i.a")</f>
        <v>i.a</v>
      </c>
      <c r="IJ43" s="87" t="str">
        <f>IFERROR(CB43/W43,"i.a")</f>
        <v>i.a</v>
      </c>
      <c r="IK43" s="87" t="str">
        <f>IFERROR(CC43/X43,"i.a")</f>
        <v>i.a</v>
      </c>
      <c r="IL43" s="87" t="str">
        <f>IFERROR(CD43/Y43,"i.a")</f>
        <v>i.a</v>
      </c>
      <c r="IM43" s="87" t="str">
        <f>IFERROR(CE43/Z43,"i.a")</f>
        <v>i.a</v>
      </c>
      <c r="IN43" s="87" t="str">
        <f>IFERROR(CF43/AA43,"i.a")</f>
        <v>i.a</v>
      </c>
      <c r="IO43" s="87" t="str">
        <f>IFERROR(CG43/AB43,"i.a")</f>
        <v>i.a</v>
      </c>
      <c r="IP43" s="87" t="str">
        <f>IFERROR(CH43/AC43,"i.a")</f>
        <v>i.a</v>
      </c>
      <c r="IQ43" s="87" t="str">
        <f>IFERROR(CI43/AD43,"i.a")</f>
        <v>i.a</v>
      </c>
      <c r="IR43" s="87" t="str">
        <f>IFERROR(CJ43/AE43,"i.a")</f>
        <v>i.a</v>
      </c>
      <c r="IS43" s="87" t="str">
        <f>IFERROR(CK43/AF43,"i.a")</f>
        <v>i.a</v>
      </c>
      <c r="IT43" s="87" t="e">
        <f>(IY43-IZ43)/ABS(IZ43)</f>
        <v>#VALUE!</v>
      </c>
      <c r="IU43" s="87">
        <f>(IZ43-JA43)/ABS(JA43)</f>
        <v>32.265713335550387</v>
      </c>
      <c r="IV43" s="87">
        <f>(JA43-JB43)/ABS(JB43)</f>
        <v>-1.2520365168539327</v>
      </c>
      <c r="IW43" s="87">
        <f>(JB43-JC43)/ABS(JC43)</f>
        <v>1.2061776061776062</v>
      </c>
      <c r="IX43" s="87">
        <f>(JC43-JD43)/ABS(JD43)</f>
        <v>5.9139784946236534E-2</v>
      </c>
      <c r="IY43" s="88" t="str">
        <f>IFERROR(BZ43/EX43,"i.a.")</f>
        <v>i.a.</v>
      </c>
      <c r="IZ43" s="88">
        <f>IFERROR(CA43/EY43,"i.a.")</f>
        <v>9.4774193548387106E-2</v>
      </c>
      <c r="JA43" s="88">
        <f>IFERROR(CB43/EZ43,"i.a.")</f>
        <v>-3.0312500000000001E-3</v>
      </c>
      <c r="JB43" s="88">
        <f>IFERROR(CC43/FA43,"i.a.")</f>
        <v>1.2027027027027027E-2</v>
      </c>
      <c r="JC43" s="88">
        <f>IFERROR(CD43/FB43,"i.a.")</f>
        <v>-5.8333333333333334E-2</v>
      </c>
      <c r="JD43" s="88">
        <f>IFERROR(CE43/FC43,"i.a.")</f>
        <v>-6.2E-2</v>
      </c>
      <c r="JE43" s="88">
        <f>IFERROR(CF43/FD43,"i.a.")</f>
        <v>7.8518518518518512E-3</v>
      </c>
      <c r="JF43" s="88">
        <f>IFERROR(CG43/FE43,"i.a.")</f>
        <v>4.5660377358490564E-3</v>
      </c>
      <c r="JG43" s="88">
        <f>IFERROR(CH43/FF43,"i.a.")</f>
        <v>2.2457816326530614E-2</v>
      </c>
      <c r="JH43" s="88" t="str">
        <f>IFERROR(CI43/FG43,"i.a.")</f>
        <v>i.a.</v>
      </c>
      <c r="JI43" s="88" t="str">
        <f>IFERROR(CJ43/FH43,"i.a.")</f>
        <v>i.a.</v>
      </c>
      <c r="JJ43" s="88" t="str">
        <f>IFERROR(CK43/FI43,"i.a.")</f>
        <v>i.a.</v>
      </c>
      <c r="JK43" s="87" t="e">
        <f>(JP43-JQ43)/ABS(JQ43)</f>
        <v>#VALUE!</v>
      </c>
      <c r="JL43" s="87" t="e">
        <f>(JQ43-JR43)/ABS(JR43)</f>
        <v>#DIV/0!</v>
      </c>
      <c r="JM43" s="87" t="e">
        <f>(JR43-JS43)/ABS(JS43)</f>
        <v>#DIV/0!</v>
      </c>
      <c r="JN43" s="87" t="e">
        <f>(JS43-JT43)/ABS(JT43)</f>
        <v>#DIV/0!</v>
      </c>
      <c r="JO43" s="87" t="e">
        <f>(JT43-JU43)/ABS(JU43)</f>
        <v>#DIV/0!</v>
      </c>
      <c r="JP43" s="85" t="str">
        <f>IFERROR(U43/EX43,"i.a")</f>
        <v>i.a</v>
      </c>
      <c r="JQ43" s="85">
        <f>IFERROR(V43/EY43,"i.a")</f>
        <v>0</v>
      </c>
      <c r="JR43" s="85">
        <f>IFERROR(W43/EZ43,"i.a")</f>
        <v>0</v>
      </c>
      <c r="JS43" s="85">
        <f>IFERROR(X43/FA43,"i.a")</f>
        <v>0</v>
      </c>
      <c r="JT43" s="85">
        <f>IFERROR(Y43/FB43,"i.a")</f>
        <v>0</v>
      </c>
      <c r="JU43" s="85">
        <f>IFERROR(Z43/FC43,"i.a")</f>
        <v>0</v>
      </c>
      <c r="JV43" s="85">
        <f>IFERROR(AA43/FD43,"i.a")</f>
        <v>0</v>
      </c>
      <c r="JW43" s="85">
        <f>IFERROR(AB43/FE43,"i.a")</f>
        <v>0</v>
      </c>
      <c r="JX43" s="85">
        <f>IFERROR(AC43/FF43,"i.a")</f>
        <v>0</v>
      </c>
      <c r="JY43" s="85" t="str">
        <f>IFERROR(AD43/FG43,"i.a")</f>
        <v>i.a</v>
      </c>
      <c r="JZ43" s="85" t="str">
        <f>IFERROR(AE43/FH43,"i.a")</f>
        <v>i.a</v>
      </c>
      <c r="KA43" s="218" t="str">
        <f>IFERROR(AF43/FI43,"i.a")</f>
        <v>i.a</v>
      </c>
      <c r="KB43" s="7"/>
      <c r="KC43" s="7"/>
      <c r="KD43" s="22"/>
      <c r="KE43" s="22"/>
      <c r="KF43" s="22"/>
      <c r="KG43" s="22"/>
    </row>
    <row r="44" spans="1:293" s="11" customFormat="1" ht="15.75" customHeight="1" x14ac:dyDescent="0.25">
      <c r="A44" s="241" t="s">
        <v>366</v>
      </c>
      <c r="B44" s="167">
        <v>15774207</v>
      </c>
      <c r="C44" s="72" t="s">
        <v>55</v>
      </c>
      <c r="D44" s="72" t="s">
        <v>748</v>
      </c>
      <c r="E44" s="73">
        <v>522920</v>
      </c>
      <c r="F44" s="73"/>
      <c r="G44" s="72"/>
      <c r="H44" s="77">
        <v>45471</v>
      </c>
      <c r="I44" s="72"/>
      <c r="J44" s="72" t="s">
        <v>51</v>
      </c>
      <c r="K44" s="72" t="s">
        <v>51</v>
      </c>
      <c r="L44" s="72" t="s">
        <v>51</v>
      </c>
      <c r="M44" s="72" t="s">
        <v>51</v>
      </c>
      <c r="N44" s="168" t="e">
        <f>U44/V44-1</f>
        <v>#DIV/0!</v>
      </c>
      <c r="O44" s="168" t="e">
        <f>V44/W44-1</f>
        <v>#DIV/0!</v>
      </c>
      <c r="P44" s="168" t="e">
        <f>W44/X44-1</f>
        <v>#DIV/0!</v>
      </c>
      <c r="Q44" s="168" t="e">
        <f>X44/Y44-1</f>
        <v>#DIV/0!</v>
      </c>
      <c r="R44" s="168" t="e">
        <f>Y44/Z44-1</f>
        <v>#DIV/0!</v>
      </c>
      <c r="S44" s="233">
        <f>U44-V44</f>
        <v>0</v>
      </c>
      <c r="T44" s="233">
        <f>V44-W44</f>
        <v>0</v>
      </c>
      <c r="U44" s="79"/>
      <c r="V44" s="79"/>
      <c r="W44" s="79"/>
      <c r="X44" s="79"/>
      <c r="Y44" s="79"/>
      <c r="Z44" s="79"/>
      <c r="AA44" s="79"/>
      <c r="AB44" s="79"/>
      <c r="AC44" s="79"/>
      <c r="AD44" s="79"/>
      <c r="AE44" s="79"/>
      <c r="AF44" s="79"/>
      <c r="AG44" s="86">
        <f>(AN44-AO44)/ABS(AO44)</f>
        <v>-1</v>
      </c>
      <c r="AH44" s="86">
        <f>(AO44-AP44)/ABS(AP44)</f>
        <v>-0.35572805139186298</v>
      </c>
      <c r="AI44" s="86">
        <f>(AP44-AQ44)/ABS(AQ44)</f>
        <v>-4.5721583652618088E-2</v>
      </c>
      <c r="AJ44" s="86">
        <f>(AQ44-AR44)/ABS(AR44)</f>
        <v>8.3887043189368751E-2</v>
      </c>
      <c r="AK44" s="86">
        <f>(AR44-AS44)/ABS(AS44)</f>
        <v>0.1677982541222115</v>
      </c>
      <c r="AL44" s="233">
        <f>AO44-AP44</f>
        <v>-2.6580000000000004</v>
      </c>
      <c r="AM44" s="233">
        <f>AP44-AQ44</f>
        <v>-0.35799999999999965</v>
      </c>
      <c r="AN44" s="148"/>
      <c r="AO44" s="148">
        <v>4.8140000000000001</v>
      </c>
      <c r="AP44" s="148">
        <v>7.4720000000000004</v>
      </c>
      <c r="AQ44" s="148">
        <v>7.83</v>
      </c>
      <c r="AR44" s="148">
        <v>7.2240000000000002</v>
      </c>
      <c r="AS44" s="148">
        <v>6.1859999999999999</v>
      </c>
      <c r="AT44" s="148">
        <v>7.0359999999999996</v>
      </c>
      <c r="AU44" s="148">
        <v>6.7519999999999998</v>
      </c>
      <c r="AV44" s="148">
        <v>6.1920000000000002</v>
      </c>
      <c r="AW44" s="148">
        <v>5.7690000000000001</v>
      </c>
      <c r="AX44" s="148">
        <v>6.6189999999999998</v>
      </c>
      <c r="AY44" s="148">
        <v>7.7969999999999997</v>
      </c>
      <c r="AZ44" s="86">
        <f>(BG44-BH44)/ABS(BH44)</f>
        <v>1</v>
      </c>
      <c r="BA44" s="86">
        <f>(BH44-BI44)/ABS(BI44)</f>
        <v>-1.593437945791726</v>
      </c>
      <c r="BB44" s="86">
        <f>(BI44-BJ44)/ABS(BJ44)</f>
        <v>-0.10624734381640458</v>
      </c>
      <c r="BC44" s="86">
        <f>(BJ44-BK44)/ABS(BK44)</f>
        <v>0.12261450381679394</v>
      </c>
      <c r="BD44" s="86">
        <f>(BK44-BL44)/ABS(BL44)</f>
        <v>1.0019102196752629</v>
      </c>
      <c r="BE44" s="233">
        <f>BG44-BH44</f>
        <v>1.248</v>
      </c>
      <c r="BF44" s="233">
        <f>BH44-BI44</f>
        <v>-3.351</v>
      </c>
      <c r="BG44" s="148"/>
      <c r="BH44" s="148">
        <v>-1.248</v>
      </c>
      <c r="BI44" s="148">
        <v>2.1030000000000002</v>
      </c>
      <c r="BJ44" s="148">
        <v>2.3530000000000002</v>
      </c>
      <c r="BK44" s="148">
        <v>2.0960000000000001</v>
      </c>
      <c r="BL44" s="148">
        <v>1.0469999999999999</v>
      </c>
      <c r="BM44" s="148">
        <v>2.323</v>
      </c>
      <c r="BN44" s="148">
        <v>0.95599999999999996</v>
      </c>
      <c r="BO44" s="148">
        <v>0.251</v>
      </c>
      <c r="BP44" s="148">
        <v>0.24399999999999999</v>
      </c>
      <c r="BQ44" s="148">
        <v>0.753</v>
      </c>
      <c r="BR44" s="148">
        <v>3.0790000000000002</v>
      </c>
      <c r="BS44" s="86">
        <f>(BZ44-CA44)/ABS(CA44)</f>
        <v>1</v>
      </c>
      <c r="BT44" s="86">
        <f>(CA44-CB44)/ABS(CB44)</f>
        <v>-1.6217008797653958</v>
      </c>
      <c r="BU44" s="86">
        <f>(CB44-CC44)/ABS(CC44)</f>
        <v>-0.1263877028181043</v>
      </c>
      <c r="BV44" s="86">
        <f>(CC44-CD44)/ABS(CD44)</f>
        <v>0.11789976133651545</v>
      </c>
      <c r="BW44" s="86">
        <f>(CD44-CE44)/ABS(CE44)</f>
        <v>1.1355759429153929</v>
      </c>
      <c r="BX44" s="233">
        <f>BZ44-CA44</f>
        <v>1.272</v>
      </c>
      <c r="BY44" s="233">
        <f>CA44-CB44</f>
        <v>-3.3179999999999996</v>
      </c>
      <c r="BZ44" s="148"/>
      <c r="CA44" s="148">
        <v>-1.272</v>
      </c>
      <c r="CB44" s="148">
        <v>2.0459999999999998</v>
      </c>
      <c r="CC44" s="148">
        <v>2.3420000000000001</v>
      </c>
      <c r="CD44" s="148">
        <v>2.0950000000000002</v>
      </c>
      <c r="CE44" s="148">
        <v>0.98099999999999998</v>
      </c>
      <c r="CF44" s="148">
        <v>2.2240000000000002</v>
      </c>
      <c r="CG44" s="148">
        <v>0.93200000000000005</v>
      </c>
      <c r="CH44" s="148">
        <v>0.33900000000000002</v>
      </c>
      <c r="CI44" s="148">
        <v>0.442</v>
      </c>
      <c r="CJ44" s="148">
        <v>1.008</v>
      </c>
      <c r="CK44" s="148">
        <v>3.3940000000000001</v>
      </c>
      <c r="CL44" s="87">
        <f>(CS44-CT44)/ABS(CT44)</f>
        <v>1</v>
      </c>
      <c r="CM44" s="87">
        <f>(CT44-CU44)/ABS(CU44)</f>
        <v>-1.6339455351488286</v>
      </c>
      <c r="CN44" s="87">
        <f>(CU44-CV44)/ABS(CV44)</f>
        <v>-0.12810601877415792</v>
      </c>
      <c r="CO44" s="87">
        <f>(CV44-CW44)/ABS(CW44)</f>
        <v>0.11652281134401962</v>
      </c>
      <c r="CP44" s="87">
        <f>(CW44-CX44)/ABS(CX44)</f>
        <v>1.1713520749665329</v>
      </c>
      <c r="CQ44" s="233">
        <f>CS44-CT44</f>
        <v>1.0009999999999999</v>
      </c>
      <c r="CR44" s="233">
        <f>CT44-CU44</f>
        <v>-2.58</v>
      </c>
      <c r="CS44" s="149"/>
      <c r="CT44" s="149">
        <v>-1.0009999999999999</v>
      </c>
      <c r="CU44" s="149">
        <v>1.579</v>
      </c>
      <c r="CV44" s="149">
        <v>1.8109999999999999</v>
      </c>
      <c r="CW44" s="149">
        <v>1.6220000000000001</v>
      </c>
      <c r="CX44" s="149">
        <v>0.747</v>
      </c>
      <c r="CY44" s="149">
        <v>1.718</v>
      </c>
      <c r="CZ44" s="149">
        <v>0.70699999999999996</v>
      </c>
      <c r="DA44" s="149">
        <v>0.246</v>
      </c>
      <c r="DB44" s="149">
        <v>0.31900000000000001</v>
      </c>
      <c r="DC44" s="149">
        <v>0.75</v>
      </c>
      <c r="DD44" s="149">
        <v>2.5430000000000001</v>
      </c>
      <c r="DE44" s="86">
        <f>(DL44-DM44)/ABS(DM44)</f>
        <v>-1</v>
      </c>
      <c r="DF44" s="86">
        <f>(DM44-DN44)/ABS(DN44)</f>
        <v>-0.14773230905599055</v>
      </c>
      <c r="DG44" s="86">
        <f>(DN44-DO44)/ABS(DO44)</f>
        <v>4.4679373408442059E-2</v>
      </c>
      <c r="DH44" s="86">
        <f>(DO44-DP44)/ABS(DP44)</f>
        <v>6.6847781345188068E-2</v>
      </c>
      <c r="DI44" s="86">
        <f>(DP44-DQ44)/ABS(DQ44)</f>
        <v>5.3969631236442502E-2</v>
      </c>
      <c r="DJ44" s="233">
        <f>DL44-DM44</f>
        <v>-11.538</v>
      </c>
      <c r="DK44" s="233">
        <f>DM44-DN44</f>
        <v>-2</v>
      </c>
      <c r="DL44" s="149"/>
      <c r="DM44" s="149">
        <v>11.538</v>
      </c>
      <c r="DN44" s="149">
        <v>13.538</v>
      </c>
      <c r="DO44" s="149">
        <v>12.959</v>
      </c>
      <c r="DP44" s="149">
        <v>12.147</v>
      </c>
      <c r="DQ44" s="149">
        <v>11.525</v>
      </c>
      <c r="DR44" s="149">
        <v>12.779</v>
      </c>
      <c r="DS44" s="149">
        <v>11.561</v>
      </c>
      <c r="DT44" s="149">
        <v>10.853999999999999</v>
      </c>
      <c r="DU44" s="149">
        <v>10.609</v>
      </c>
      <c r="DV44" s="149">
        <v>10.789</v>
      </c>
      <c r="DW44" s="149">
        <v>11.039</v>
      </c>
      <c r="DX44" s="86">
        <f>EE44/EF44-1</f>
        <v>-1</v>
      </c>
      <c r="DY44" s="86">
        <f>EF44/EG44-1</f>
        <v>8.515854854527638E-2</v>
      </c>
      <c r="DZ44" s="86">
        <f>EG44/EH44-1</f>
        <v>-0.10214264749046087</v>
      </c>
      <c r="EA44" s="86">
        <f>EH44/EI44-1</f>
        <v>5.3059962909540515E-2</v>
      </c>
      <c r="EB44" s="86">
        <f>EI44/EJ44-1</f>
        <v>-5.0897178897961193E-2</v>
      </c>
      <c r="EC44" s="233">
        <f>EE44-EF44</f>
        <v>-19.917000000000002</v>
      </c>
      <c r="ED44" s="233">
        <f>EF44-EG44</f>
        <v>1.5630000000000024</v>
      </c>
      <c r="EE44" s="80"/>
      <c r="EF44" s="80">
        <v>19.917000000000002</v>
      </c>
      <c r="EG44" s="80">
        <v>18.353999999999999</v>
      </c>
      <c r="EH44" s="80">
        <v>20.442</v>
      </c>
      <c r="EI44" s="80">
        <v>19.411999999999999</v>
      </c>
      <c r="EJ44" s="80">
        <v>20.452999999999999</v>
      </c>
      <c r="EK44" s="80">
        <v>20.728999999999999</v>
      </c>
      <c r="EL44" s="80">
        <v>17.303000000000001</v>
      </c>
      <c r="EM44" s="80">
        <v>15.797000000000001</v>
      </c>
      <c r="EN44" s="80">
        <v>19.120999999999999</v>
      </c>
      <c r="EO44" s="80">
        <v>25.407</v>
      </c>
      <c r="EP44" s="80">
        <v>21.524000000000001</v>
      </c>
      <c r="EQ44" s="86">
        <f>EX44/EY44-1</f>
        <v>-1</v>
      </c>
      <c r="ER44" s="86">
        <f>EY44/EZ44-1</f>
        <v>0</v>
      </c>
      <c r="ES44" s="86">
        <f>EZ44/FA44-1</f>
        <v>0.1875</v>
      </c>
      <c r="ET44" s="86">
        <f>FA44/FB44-1</f>
        <v>0</v>
      </c>
      <c r="EU44" s="86">
        <f>FB44/FC44-1</f>
        <v>-5.8823529411764719E-2</v>
      </c>
      <c r="EV44" s="233">
        <f>EX44-EY44</f>
        <v>-19</v>
      </c>
      <c r="EW44" s="233">
        <f>EY44-EZ44</f>
        <v>0</v>
      </c>
      <c r="EX44" s="92"/>
      <c r="EY44" s="92">
        <v>19</v>
      </c>
      <c r="EZ44" s="92">
        <v>19</v>
      </c>
      <c r="FA44" s="92">
        <v>16</v>
      </c>
      <c r="FB44" s="92">
        <v>16</v>
      </c>
      <c r="FC44" s="92">
        <v>17</v>
      </c>
      <c r="FD44" s="92">
        <v>18</v>
      </c>
      <c r="FE44" s="92">
        <v>22</v>
      </c>
      <c r="FF44" s="92">
        <v>16</v>
      </c>
      <c r="FG44" s="92"/>
      <c r="FH44" s="92"/>
      <c r="FI44" s="92"/>
      <c r="FJ44" s="123"/>
      <c r="FK44" s="101" t="s">
        <v>403</v>
      </c>
      <c r="FL44" s="76">
        <v>6520</v>
      </c>
      <c r="FM44" s="101" t="s">
        <v>296</v>
      </c>
      <c r="FN44" s="101" t="s">
        <v>63</v>
      </c>
      <c r="FO44" s="175">
        <f>(FT44-FU44)/ABS(FU44)</f>
        <v>1</v>
      </c>
      <c r="FP44" s="175">
        <f>(FU44-FV44)/ABS(FV44)</f>
        <v>-1.6569312574231816</v>
      </c>
      <c r="FQ44" s="175">
        <f>(FV44-FW44)/ABS(FW44)</f>
        <v>-0.17224929867348474</v>
      </c>
      <c r="FR44" s="175">
        <f>(FW44-FX44)/ABS(FX44)</f>
        <v>5.4047763497092081E-2</v>
      </c>
      <c r="FS44" s="175">
        <f>(FX44-FY44)/ABS(FY44)</f>
        <v>1.1925919954636575</v>
      </c>
      <c r="FT44" s="87">
        <f>IFERROR(BZ44/MAX(AVERAGE(DL44:DM44),0),"Negativ EK")</f>
        <v>0</v>
      </c>
      <c r="FU44" s="87">
        <f>IFERROR(CA44/MAX(AVERAGE(DM44:DN44),0),"Negativ EK")</f>
        <v>-0.10145158717498803</v>
      </c>
      <c r="FV44" s="87">
        <f>IFERROR(CB44/MAX(AVERAGE(DN44:DO44),0),"Negativ EK")</f>
        <v>0.1544325772728988</v>
      </c>
      <c r="FW44" s="87">
        <f>IFERROR(CC44/MAX(AVERAGE(DO44:DP44),0),"Negativ EK")</f>
        <v>0.18656894766191348</v>
      </c>
      <c r="FX44" s="87">
        <f>IFERROR(CD44/MAX(AVERAGE(DP44:DQ44),0),"Negativ EK")</f>
        <v>0.17700236566407571</v>
      </c>
      <c r="FY44" s="87">
        <f>IFERROR(CE44/MAX(AVERAGE(DQ44:DR44),0),"Negativ EK")</f>
        <v>8.072745227123107E-2</v>
      </c>
      <c r="FZ44" s="87">
        <f>IFERROR(CF44/MAX(AVERAGE(DR44:DS44),0),"Negativ EK")</f>
        <v>0.1827444535743632</v>
      </c>
      <c r="GA44" s="87">
        <f>IFERROR(CG44/MAX(AVERAGE(DS44:DT44),0),"Negativ EK")</f>
        <v>8.3158599152353338E-2</v>
      </c>
      <c r="GB44" s="87">
        <f>IFERROR(CH44/MAX(AVERAGE(DT44:DU44),0),"Negativ EK")</f>
        <v>3.1589246610445883E-2</v>
      </c>
      <c r="GC44" s="87">
        <f>IFERROR(CI44/MAX(AVERAGE(DU44:DV44),0),"Negativ EK")</f>
        <v>4.1312272174969626E-2</v>
      </c>
      <c r="GD44" s="87">
        <f>IFERROR(CJ44/MAX(AVERAGE(DV44:DW44),0),"Negativ EK")</f>
        <v>9.2358438702583839E-2</v>
      </c>
      <c r="GE44" s="87">
        <f>(GJ44-GK44)/ABS(GK44)</f>
        <v>1</v>
      </c>
      <c r="GF44" s="87">
        <f>(GK44-GL44)/ABS(GL44)</f>
        <v>-1.6015787030633064</v>
      </c>
      <c r="GG44" s="87">
        <f>(GL44-GM44)/ABS(GM44)</f>
        <v>-8.1873946810469819E-2</v>
      </c>
      <c r="GH44" s="87">
        <f>(GM44-GN44)/ABS(GN44)</f>
        <v>0.12292435375762753</v>
      </c>
      <c r="GI44" s="87">
        <f>(GN44-GO44)/ABS(GO44)</f>
        <v>1.0680463230068151</v>
      </c>
      <c r="GJ44" s="87">
        <f>IFERROR(BG44/AVERAGE(EE44:EF44),"i.a")</f>
        <v>0</v>
      </c>
      <c r="GK44" s="87">
        <f>IFERROR(BH44/AVERAGE(EF44:EG44),"i.a")</f>
        <v>-6.5219095398604682E-2</v>
      </c>
      <c r="GL44" s="87">
        <f>IFERROR(BI44/AVERAGE(EG44:EH44),"i.a")</f>
        <v>0.10841323847819365</v>
      </c>
      <c r="GM44" s="87">
        <f>IFERROR(BJ44/AVERAGE(EH44:EI44),"i.a")</f>
        <v>0.11808099563406435</v>
      </c>
      <c r="GN44" s="87">
        <f>IFERROR(BK44/AVERAGE(EI44:EJ44),"i.a")</f>
        <v>0.10515489778000754</v>
      </c>
      <c r="GO44" s="87">
        <f>IFERROR(BL44/AVERAGE(EJ44:EK44),"i.a")</f>
        <v>5.084745762711864E-2</v>
      </c>
      <c r="GP44" s="87">
        <f>IFERROR(BM44/AVERAGE(EK44:EL44),"i.a")</f>
        <v>0.12216028607488431</v>
      </c>
      <c r="GQ44" s="87">
        <f>IFERROR(BN44/AVERAGE(EL44:EM44),"i.a")</f>
        <v>5.77643504531722E-2</v>
      </c>
      <c r="GR44" s="87">
        <f>IFERROR(BO44/AVERAGE(EM44:EN44),"i.a")</f>
        <v>1.4376539320694198E-2</v>
      </c>
      <c r="GS44" s="87">
        <f>IFERROR(BP44/AVERAGE(EN44:EO44),"i.a")</f>
        <v>1.0959396334890407E-2</v>
      </c>
      <c r="GT44" s="87">
        <f>IFERROR(BQ44/AVERAGE(EO44:EP44),"i.a")</f>
        <v>3.2089663548613923E-2</v>
      </c>
      <c r="GU44" s="217" t="e">
        <f>(GZ44-HA44)/ABS(HA44)</f>
        <v>#VALUE!</v>
      </c>
      <c r="GV44" s="87">
        <f>(HA44-HB44)/ABS(HB44)</f>
        <v>-0.21461459057155455</v>
      </c>
      <c r="GW44" s="87">
        <f>(HB44-HC44)/ABS(HC44)</f>
        <v>0.16352488564974246</v>
      </c>
      <c r="GX44" s="87">
        <f>(HC44-HD44)/ABS(HD44)</f>
        <v>1.3093099083885618E-2</v>
      </c>
      <c r="GY44" s="87">
        <f>(HD44-HE44)/ABS(HE44)</f>
        <v>0.11049046299603128</v>
      </c>
      <c r="GZ44" s="87" t="str">
        <f>IFERROR(DL44/EE44,"i.a.")</f>
        <v>i.a.</v>
      </c>
      <c r="HA44" s="87">
        <f>IFERROR(DM44/EF44,"i.a.")</f>
        <v>0.57930411206507004</v>
      </c>
      <c r="HB44" s="87">
        <f>IFERROR(DN44/EG44,"i.a.")</f>
        <v>0.73760488176964156</v>
      </c>
      <c r="HC44" s="87">
        <f>IFERROR(DO44/EH44,"i.a.")</f>
        <v>0.63393992760003914</v>
      </c>
      <c r="HD44" s="87">
        <f>IFERROR(DP44/EI44,"i.a.")</f>
        <v>0.62574696064290136</v>
      </c>
      <c r="HE44" s="87">
        <f>IFERROR(DQ44/EJ44,"i.a.")</f>
        <v>0.56348701901921483</v>
      </c>
      <c r="HF44" s="87">
        <f>IFERROR(DR44/EK44,"i.a.")</f>
        <v>0.61647932847701292</v>
      </c>
      <c r="HG44" s="87">
        <f>IFERROR(DS44/EL44,"i.a.")</f>
        <v>0.66815003178639543</v>
      </c>
      <c r="HH44" s="87">
        <f>IFERROR(DT44/EM44,"i.a.")</f>
        <v>0.68709248591504712</v>
      </c>
      <c r="HI44" s="87">
        <f>IFERROR(DU44/EN44,"i.a.")</f>
        <v>0.55483499816955184</v>
      </c>
      <c r="HJ44" s="87">
        <f>IFERROR(DV44/EO44,"i.a.")</f>
        <v>0.42464675089542253</v>
      </c>
      <c r="HK44" s="87">
        <f>IFERROR(DW44/EP44,"i.a.")</f>
        <v>0.51286935513845011</v>
      </c>
      <c r="HL44" s="217" t="e">
        <f>(HQ44-HR44)/ABS(HR44)</f>
        <v>#VALUE!</v>
      </c>
      <c r="HM44" s="87" t="e">
        <f>(HR44-HS44)/ABS(HS44)</f>
        <v>#VALUE!</v>
      </c>
      <c r="HN44" s="87" t="e">
        <f>(HS44-HT44)/ABS(HT44)</f>
        <v>#VALUE!</v>
      </c>
      <c r="HO44" s="87" t="e">
        <f>(HT44-HU44)/ABS(HU44)</f>
        <v>#VALUE!</v>
      </c>
      <c r="HP44" s="87" t="e">
        <f>(HU44-HV44)/ABS(HV44)</f>
        <v>#VALUE!</v>
      </c>
      <c r="HQ44" s="87" t="str">
        <f>IFERROR(BG44/U44,"i.a")</f>
        <v>i.a</v>
      </c>
      <c r="HR44" s="87" t="str">
        <f>IFERROR(BH44/V44,"i.a")</f>
        <v>i.a</v>
      </c>
      <c r="HS44" s="87" t="str">
        <f>IFERROR(BI44/W44,"i.a")</f>
        <v>i.a</v>
      </c>
      <c r="HT44" s="87" t="str">
        <f>IFERROR(BJ44/X44,"i.a")</f>
        <v>i.a</v>
      </c>
      <c r="HU44" s="87" t="str">
        <f>IFERROR(BK44/Y44,"i.a")</f>
        <v>i.a</v>
      </c>
      <c r="HV44" s="87" t="str">
        <f>IFERROR(BL44/Z44,"i.a")</f>
        <v>i.a</v>
      </c>
      <c r="HW44" s="87" t="str">
        <f>IFERROR(BM44/AA44,"i.a")</f>
        <v>i.a</v>
      </c>
      <c r="HX44" s="87" t="str">
        <f>IFERROR(BN44/AB44,"i.a")</f>
        <v>i.a</v>
      </c>
      <c r="HY44" s="87" t="str">
        <f>IFERROR(BO44/AC44,"i.a")</f>
        <v>i.a</v>
      </c>
      <c r="HZ44" s="87" t="str">
        <f>IFERROR(BP44/AD44,"i.a")</f>
        <v>i.a</v>
      </c>
      <c r="IA44" s="87" t="str">
        <f>IFERROR(BQ44/AE44,"i.a")</f>
        <v>i.a</v>
      </c>
      <c r="IB44" s="87" t="str">
        <f>IFERROR(BR44/AF44,"i.a")</f>
        <v>i.a</v>
      </c>
      <c r="IC44" s="87" t="e">
        <f>(IH44-II44)/ABS(II44)</f>
        <v>#VALUE!</v>
      </c>
      <c r="ID44" s="87" t="e">
        <f>(II44-IJ44)/ABS(IJ44)</f>
        <v>#VALUE!</v>
      </c>
      <c r="IE44" s="87" t="e">
        <f>(IJ44-IK44)/ABS(IK44)</f>
        <v>#VALUE!</v>
      </c>
      <c r="IF44" s="87" t="e">
        <f>(IK44-IL44)/ABS(IL44)</f>
        <v>#VALUE!</v>
      </c>
      <c r="IG44" s="87" t="e">
        <f>(IL44-IM44)/ABS(IM44)</f>
        <v>#VALUE!</v>
      </c>
      <c r="IH44" s="87" t="str">
        <f>IFERROR(BZ44/U44,"i.a")</f>
        <v>i.a</v>
      </c>
      <c r="II44" s="87" t="str">
        <f>IFERROR(CA44/V44,"i.a")</f>
        <v>i.a</v>
      </c>
      <c r="IJ44" s="87" t="str">
        <f>IFERROR(CB44/W44,"i.a")</f>
        <v>i.a</v>
      </c>
      <c r="IK44" s="87" t="str">
        <f>IFERROR(CC44/X44,"i.a")</f>
        <v>i.a</v>
      </c>
      <c r="IL44" s="87" t="str">
        <f>IFERROR(CD44/Y44,"i.a")</f>
        <v>i.a</v>
      </c>
      <c r="IM44" s="87" t="str">
        <f>IFERROR(CE44/Z44,"i.a")</f>
        <v>i.a</v>
      </c>
      <c r="IN44" s="87" t="str">
        <f>IFERROR(CF44/AA44,"i.a")</f>
        <v>i.a</v>
      </c>
      <c r="IO44" s="87" t="str">
        <f>IFERROR(CG44/AB44,"i.a")</f>
        <v>i.a</v>
      </c>
      <c r="IP44" s="87" t="str">
        <f>IFERROR(CH44/AC44,"i.a")</f>
        <v>i.a</v>
      </c>
      <c r="IQ44" s="87" t="str">
        <f>IFERROR(CI44/AD44,"i.a")</f>
        <v>i.a</v>
      </c>
      <c r="IR44" s="87" t="str">
        <f>IFERROR(CJ44/AE44,"i.a")</f>
        <v>i.a</v>
      </c>
      <c r="IS44" s="87" t="str">
        <f>IFERROR(CK44/AF44,"i.a")</f>
        <v>i.a</v>
      </c>
      <c r="IT44" s="87" t="e">
        <f>(IY44-IZ44)/ABS(IZ44)</f>
        <v>#VALUE!</v>
      </c>
      <c r="IU44" s="87">
        <f>(IZ44-JA44)/ABS(JA44)</f>
        <v>-1.621700879765396</v>
      </c>
      <c r="IV44" s="87">
        <f>(JA44-JB44)/ABS(JB44)</f>
        <v>-0.26432648658366675</v>
      </c>
      <c r="IW44" s="87">
        <f>(JB44-JC44)/ABS(JC44)</f>
        <v>0.11789976133651545</v>
      </c>
      <c r="IX44" s="87">
        <f>(JC44-JD44)/ABS(JD44)</f>
        <v>1.2690494393476046</v>
      </c>
      <c r="IY44" s="88" t="str">
        <f>IFERROR(BZ44/EX44,"i.a.")</f>
        <v>i.a.</v>
      </c>
      <c r="IZ44" s="88">
        <f>IFERROR(CA44/EY44,"i.a.")</f>
        <v>-6.694736842105263E-2</v>
      </c>
      <c r="JA44" s="88">
        <f>IFERROR(CB44/EZ44,"i.a.")</f>
        <v>0.10768421052631579</v>
      </c>
      <c r="JB44" s="88">
        <f>IFERROR(CC44/FA44,"i.a.")</f>
        <v>0.14637500000000001</v>
      </c>
      <c r="JC44" s="88">
        <f>IFERROR(CD44/FB44,"i.a.")</f>
        <v>0.13093750000000001</v>
      </c>
      <c r="JD44" s="88">
        <f>IFERROR(CE44/FC44,"i.a.")</f>
        <v>5.7705882352941176E-2</v>
      </c>
      <c r="JE44" s="88">
        <f>IFERROR(CF44/FD44,"i.a.")</f>
        <v>0.12355555555555557</v>
      </c>
      <c r="JF44" s="88">
        <f>IFERROR(CG44/FE44,"i.a.")</f>
        <v>4.2363636363636367E-2</v>
      </c>
      <c r="JG44" s="88">
        <f>IFERROR(CH44/FF44,"i.a.")</f>
        <v>2.1187500000000001E-2</v>
      </c>
      <c r="JH44" s="88" t="str">
        <f>IFERROR(CI44/FG44,"i.a.")</f>
        <v>i.a.</v>
      </c>
      <c r="JI44" s="88" t="str">
        <f>IFERROR(CJ44/FH44,"i.a.")</f>
        <v>i.a.</v>
      </c>
      <c r="JJ44" s="88" t="str">
        <f>IFERROR(CK44/FI44,"i.a.")</f>
        <v>i.a.</v>
      </c>
      <c r="JK44" s="87" t="e">
        <f>(JP44-JQ44)/ABS(JQ44)</f>
        <v>#VALUE!</v>
      </c>
      <c r="JL44" s="87" t="e">
        <f>(JQ44-JR44)/ABS(JR44)</f>
        <v>#DIV/0!</v>
      </c>
      <c r="JM44" s="87" t="e">
        <f>(JR44-JS44)/ABS(JS44)</f>
        <v>#DIV/0!</v>
      </c>
      <c r="JN44" s="87" t="e">
        <f>(JS44-JT44)/ABS(JT44)</f>
        <v>#DIV/0!</v>
      </c>
      <c r="JO44" s="87" t="e">
        <f>(JT44-JU44)/ABS(JU44)</f>
        <v>#DIV/0!</v>
      </c>
      <c r="JP44" s="85" t="str">
        <f>IFERROR(U44/EX44,"i.a")</f>
        <v>i.a</v>
      </c>
      <c r="JQ44" s="85">
        <f>IFERROR(V44/EY44,"i.a")</f>
        <v>0</v>
      </c>
      <c r="JR44" s="85">
        <f>IFERROR(W44/EZ44,"i.a")</f>
        <v>0</v>
      </c>
      <c r="JS44" s="85">
        <f>IFERROR(X44/FA44,"i.a")</f>
        <v>0</v>
      </c>
      <c r="JT44" s="85">
        <f>IFERROR(Y44/FB44,"i.a")</f>
        <v>0</v>
      </c>
      <c r="JU44" s="85">
        <f>IFERROR(Z44/FC44,"i.a")</f>
        <v>0</v>
      </c>
      <c r="JV44" s="85">
        <f>IFERROR(AA44/FD44,"i.a")</f>
        <v>0</v>
      </c>
      <c r="JW44" s="85">
        <f>IFERROR(AB44/FE44,"i.a")</f>
        <v>0</v>
      </c>
      <c r="JX44" s="85">
        <f>IFERROR(AC44/FF44,"i.a")</f>
        <v>0</v>
      </c>
      <c r="JY44" s="85" t="str">
        <f>IFERROR(AD44/FG44,"i.a")</f>
        <v>i.a</v>
      </c>
      <c r="JZ44" s="85" t="str">
        <f>IFERROR(AE44/FH44,"i.a")</f>
        <v>i.a</v>
      </c>
      <c r="KA44" s="218" t="str">
        <f>IFERROR(AF44/FI44,"i.a")</f>
        <v>i.a</v>
      </c>
      <c r="KB44" s="7"/>
      <c r="KC44" s="7"/>
      <c r="KD44" s="22"/>
      <c r="KE44" s="22"/>
      <c r="KF44" s="22"/>
      <c r="KG44" s="22"/>
    </row>
    <row r="45" spans="1:293" s="33" customFormat="1" ht="15.75" customHeight="1" x14ac:dyDescent="0.25">
      <c r="A45" s="104" t="s">
        <v>98</v>
      </c>
      <c r="B45" s="167">
        <v>31278422</v>
      </c>
      <c r="C45" s="72" t="s">
        <v>59</v>
      </c>
      <c r="D45" s="72" t="s">
        <v>749</v>
      </c>
      <c r="E45" s="73">
        <v>494200</v>
      </c>
      <c r="F45" s="72"/>
      <c r="G45" s="72"/>
      <c r="H45" s="77">
        <v>45217</v>
      </c>
      <c r="I45" s="72"/>
      <c r="J45" s="72"/>
      <c r="K45" s="72" t="s">
        <v>99</v>
      </c>
      <c r="L45" s="72" t="s">
        <v>99</v>
      </c>
      <c r="M45" s="72" t="s">
        <v>99</v>
      </c>
      <c r="N45" s="168" t="e">
        <f>U45/V45-1</f>
        <v>#DIV/0!</v>
      </c>
      <c r="O45" s="168">
        <f>V45/W45-1</f>
        <v>-1</v>
      </c>
      <c r="P45" s="168">
        <f>W45/X45-1</f>
        <v>0.15385296757633493</v>
      </c>
      <c r="Q45" s="168">
        <f>X45/Y45-1</f>
        <v>0.1648132947526264</v>
      </c>
      <c r="R45" s="168">
        <f>Y45/Z45-1</f>
        <v>5.2212303980699648E-2</v>
      </c>
      <c r="S45" s="233">
        <f>U45-V45</f>
        <v>0</v>
      </c>
      <c r="T45" s="233">
        <f>V45-W45</f>
        <v>-586.18499999999995</v>
      </c>
      <c r="U45" s="79"/>
      <c r="V45" s="79"/>
      <c r="W45" s="79">
        <v>586.18499999999995</v>
      </c>
      <c r="X45" s="79">
        <v>508.024</v>
      </c>
      <c r="Y45" s="79">
        <v>436.142</v>
      </c>
      <c r="Z45" s="79">
        <v>414.5</v>
      </c>
      <c r="AA45" s="79">
        <v>443.68400000000003</v>
      </c>
      <c r="AB45" s="79">
        <v>445.411</v>
      </c>
      <c r="AC45" s="79">
        <v>305.57100000000003</v>
      </c>
      <c r="AD45" s="79">
        <v>327.14999999999998</v>
      </c>
      <c r="AE45" s="79">
        <v>345.40199999999999</v>
      </c>
      <c r="AF45" s="79">
        <v>356.68400000000003</v>
      </c>
      <c r="AG45" s="86" t="e">
        <f>(AN45-AO45)/ABS(AO45)</f>
        <v>#DIV/0!</v>
      </c>
      <c r="AH45" s="86">
        <f>(AO45-AP45)/ABS(AP45)</f>
        <v>-1</v>
      </c>
      <c r="AI45" s="86">
        <f>(AP45-AQ45)/ABS(AQ45)</f>
        <v>0.11318237925221988</v>
      </c>
      <c r="AJ45" s="86">
        <f>(AQ45-AR45)/ABS(AR45)</f>
        <v>3.508771929824564E-2</v>
      </c>
      <c r="AK45" s="86">
        <f>(AR45-AS45)/ABS(AS45)</f>
        <v>2.2475382432679328E-2</v>
      </c>
      <c r="AL45" s="233">
        <f>AO45-AP45</f>
        <v>-167.74100000000001</v>
      </c>
      <c r="AM45" s="233">
        <f>AP45-AQ45</f>
        <v>17.055000000000007</v>
      </c>
      <c r="AN45" s="148"/>
      <c r="AO45" s="148"/>
      <c r="AP45" s="148">
        <v>167.74100000000001</v>
      </c>
      <c r="AQ45" s="148">
        <v>150.68600000000001</v>
      </c>
      <c r="AR45" s="148">
        <v>145.578</v>
      </c>
      <c r="AS45" s="148">
        <v>142.37799999999999</v>
      </c>
      <c r="AT45" s="148">
        <v>142.85599999999999</v>
      </c>
      <c r="AU45" s="148">
        <v>148.38399999999999</v>
      </c>
      <c r="AV45" s="148">
        <v>136.18100000000001</v>
      </c>
      <c r="AW45" s="148">
        <v>144.90299999999999</v>
      </c>
      <c r="AX45" s="148">
        <v>148.46799999999999</v>
      </c>
      <c r="AY45" s="148">
        <v>158.72300000000001</v>
      </c>
      <c r="AZ45" s="86" t="e">
        <f>(BG45-BH45)/ABS(BH45)</f>
        <v>#DIV/0!</v>
      </c>
      <c r="BA45" s="86">
        <f>(BH45-BI45)/ABS(BI45)</f>
        <v>-1</v>
      </c>
      <c r="BB45" s="86">
        <f>(BI45-BJ45)/ABS(BJ45)</f>
        <v>-0.1063763704692985</v>
      </c>
      <c r="BC45" s="86">
        <f>(BJ45-BK45)/ABS(BK45)</f>
        <v>1.4570360195360199</v>
      </c>
      <c r="BD45" s="86">
        <f>(BK45-BL45)/ABS(BL45)</f>
        <v>4.0573961735884279</v>
      </c>
      <c r="BE45" s="233">
        <f>BG45-BH45</f>
        <v>0</v>
      </c>
      <c r="BF45" s="233">
        <f>BH45-BI45</f>
        <v>-28.771999999999998</v>
      </c>
      <c r="BG45" s="148"/>
      <c r="BH45" s="148"/>
      <c r="BI45" s="148">
        <v>28.771999999999998</v>
      </c>
      <c r="BJ45" s="148">
        <v>32.197000000000003</v>
      </c>
      <c r="BK45" s="148">
        <v>13.103999999999999</v>
      </c>
      <c r="BL45" s="148">
        <v>-4.2859999999999996</v>
      </c>
      <c r="BM45" s="148">
        <v>-1.52</v>
      </c>
      <c r="BN45" s="148">
        <v>6.8630000000000004</v>
      </c>
      <c r="BO45" s="148">
        <v>9.2530000000000001</v>
      </c>
      <c r="BP45" s="148">
        <v>13.929</v>
      </c>
      <c r="BQ45" s="148">
        <v>16.62</v>
      </c>
      <c r="BR45" s="148">
        <v>24.004999999999999</v>
      </c>
      <c r="BS45" s="86" t="e">
        <f>(BZ45-CA45)/ABS(CA45)</f>
        <v>#DIV/0!</v>
      </c>
      <c r="BT45" s="86">
        <f>(CA45-CB45)/ABS(CB45)</f>
        <v>-1</v>
      </c>
      <c r="BU45" s="86">
        <f>(CB45-CC45)/ABS(CC45)</f>
        <v>-0.16764520516137588</v>
      </c>
      <c r="BV45" s="86">
        <f>(CC45-CD45)/ABS(CD45)</f>
        <v>1.7503877383450415</v>
      </c>
      <c r="BW45" s="86">
        <f>(CD45-CE45)/ABS(CE45)</f>
        <v>2.2225072496096367</v>
      </c>
      <c r="BX45" s="233">
        <f>BZ45-CA45</f>
        <v>0</v>
      </c>
      <c r="BY45" s="233">
        <f>CA45-CB45</f>
        <v>-25.093</v>
      </c>
      <c r="BZ45" s="148"/>
      <c r="CA45" s="148"/>
      <c r="CB45" s="148">
        <v>25.093</v>
      </c>
      <c r="CC45" s="148">
        <v>30.146999999999998</v>
      </c>
      <c r="CD45" s="148">
        <v>10.961</v>
      </c>
      <c r="CE45" s="148">
        <v>-8.9659999999999993</v>
      </c>
      <c r="CF45" s="148">
        <v>-3.8969999999999998</v>
      </c>
      <c r="CG45" s="148">
        <v>4.6100000000000003</v>
      </c>
      <c r="CH45" s="148">
        <v>7.1150000000000002</v>
      </c>
      <c r="CI45" s="148">
        <v>11.185</v>
      </c>
      <c r="CJ45" s="148">
        <v>13.236000000000001</v>
      </c>
      <c r="CK45" s="148">
        <v>20.327999999999999</v>
      </c>
      <c r="CL45" s="87" t="e">
        <f>(CS45-CT45)/ABS(CT45)</f>
        <v>#DIV/0!</v>
      </c>
      <c r="CM45" s="87">
        <f>(CT45-CU45)/ABS(CU45)</f>
        <v>-1</v>
      </c>
      <c r="CN45" s="87">
        <f>(CU45-CV45)/ABS(CV45)</f>
        <v>-0.19849785407725321</v>
      </c>
      <c r="CO45" s="87">
        <f>(CV45-CW45)/ABS(CW45)</f>
        <v>1.7411764705882353</v>
      </c>
      <c r="CP45" s="87">
        <f>(CW45-CX45)/ABS(CX45)</f>
        <v>2.2951394179491085</v>
      </c>
      <c r="CQ45" s="233">
        <f>CS45-CT45</f>
        <v>0</v>
      </c>
      <c r="CR45" s="233">
        <f>CT45-CU45</f>
        <v>-18.675000000000001</v>
      </c>
      <c r="CS45" s="149"/>
      <c r="CT45" s="149"/>
      <c r="CU45" s="149">
        <v>18.675000000000001</v>
      </c>
      <c r="CV45" s="149">
        <v>23.3</v>
      </c>
      <c r="CW45" s="149">
        <v>8.5</v>
      </c>
      <c r="CX45" s="149">
        <v>-6.5629999999999997</v>
      </c>
      <c r="CY45" s="149">
        <v>-2.7629999999999999</v>
      </c>
      <c r="CZ45" s="149">
        <v>3.3559999999999999</v>
      </c>
      <c r="DA45" s="149">
        <v>4.8609999999999998</v>
      </c>
      <c r="DB45" s="149">
        <v>8.1739999999999995</v>
      </c>
      <c r="DC45" s="149">
        <v>10.131</v>
      </c>
      <c r="DD45" s="149">
        <v>14.849</v>
      </c>
      <c r="DE45" s="86" t="e">
        <f>(DL45-DM45)/ABS(DM45)</f>
        <v>#DIV/0!</v>
      </c>
      <c r="DF45" s="86">
        <f>(DM45-DN45)/ABS(DN45)</f>
        <v>-1</v>
      </c>
      <c r="DG45" s="86">
        <f>(DN45-DO45)/ABS(DO45)</f>
        <v>0.16222619091008483</v>
      </c>
      <c r="DH45" s="86">
        <f>(DO45-DP45)/ABS(DP45)</f>
        <v>0.14100555871304027</v>
      </c>
      <c r="DI45" s="86">
        <f>(DP45-DQ45)/ABS(DQ45)</f>
        <v>0.16754333435836014</v>
      </c>
      <c r="DJ45" s="233">
        <f>DL45-DM45</f>
        <v>0</v>
      </c>
      <c r="DK45" s="233">
        <f>DM45-DN45</f>
        <v>-95.664000000000001</v>
      </c>
      <c r="DL45" s="149"/>
      <c r="DM45" s="149"/>
      <c r="DN45" s="149">
        <v>95.664000000000001</v>
      </c>
      <c r="DO45" s="149">
        <v>82.311000000000007</v>
      </c>
      <c r="DP45" s="149">
        <v>72.138999999999996</v>
      </c>
      <c r="DQ45" s="149">
        <v>61.786999999999999</v>
      </c>
      <c r="DR45" s="149">
        <v>68.873000000000005</v>
      </c>
      <c r="DS45" s="149">
        <v>73.126000000000005</v>
      </c>
      <c r="DT45" s="149">
        <v>68.581000000000003</v>
      </c>
      <c r="DU45" s="149">
        <v>65.197999999999993</v>
      </c>
      <c r="DV45" s="149">
        <v>55.610999999999997</v>
      </c>
      <c r="DW45" s="149">
        <v>57.481000000000002</v>
      </c>
      <c r="DX45" s="86" t="e">
        <f>EE45/EF45-1</f>
        <v>#DIV/0!</v>
      </c>
      <c r="DY45" s="86">
        <f>EF45/EG45-1</f>
        <v>-1</v>
      </c>
      <c r="DZ45" s="86">
        <f>EG45/EH45-1</f>
        <v>0.10418442870212741</v>
      </c>
      <c r="EA45" s="86">
        <f>EH45/EI45-1</f>
        <v>0.25410103937992434</v>
      </c>
      <c r="EB45" s="86">
        <f>EI45/EJ45-1</f>
        <v>2.2987920984926857E-2</v>
      </c>
      <c r="EC45" s="233">
        <f>EE45-EF45</f>
        <v>0</v>
      </c>
      <c r="ED45" s="233">
        <f>EF45-EG45</f>
        <v>-389.82900000000001</v>
      </c>
      <c r="EE45" s="80"/>
      <c r="EF45" s="80"/>
      <c r="EG45" s="80">
        <v>389.82900000000001</v>
      </c>
      <c r="EH45" s="80">
        <v>353.04700000000003</v>
      </c>
      <c r="EI45" s="80">
        <v>281.51400000000001</v>
      </c>
      <c r="EJ45" s="80">
        <v>275.18799999999999</v>
      </c>
      <c r="EK45" s="80">
        <v>284.024</v>
      </c>
      <c r="EL45" s="80">
        <v>293.35599999999999</v>
      </c>
      <c r="EM45" s="80">
        <v>269.69</v>
      </c>
      <c r="EN45" s="80">
        <v>247.47</v>
      </c>
      <c r="EO45" s="80">
        <v>269.55</v>
      </c>
      <c r="EP45" s="80">
        <v>276.12</v>
      </c>
      <c r="EQ45" s="86" t="e">
        <f>EX45/EY45-1</f>
        <v>#DIV/0!</v>
      </c>
      <c r="ER45" s="86">
        <f>EY45/EZ45-1</f>
        <v>-1</v>
      </c>
      <c r="ES45" s="86">
        <f>EZ45/FA45-1</f>
        <v>0.11959287531806617</v>
      </c>
      <c r="ET45" s="86">
        <f>FA45/FB45-1</f>
        <v>-2.9629629629629672E-2</v>
      </c>
      <c r="EU45" s="86">
        <f>FB45/FC45-1</f>
        <v>-0.13829787234042556</v>
      </c>
      <c r="EV45" s="233">
        <f>EX45-EY45</f>
        <v>0</v>
      </c>
      <c r="EW45" s="233">
        <f>EY45-EZ45</f>
        <v>-440</v>
      </c>
      <c r="EX45" s="92"/>
      <c r="EY45" s="92"/>
      <c r="EZ45" s="92">
        <v>440</v>
      </c>
      <c r="FA45" s="92">
        <v>393</v>
      </c>
      <c r="FB45" s="92">
        <v>405</v>
      </c>
      <c r="FC45" s="92">
        <v>470</v>
      </c>
      <c r="FD45" s="92">
        <v>511</v>
      </c>
      <c r="FE45" s="92">
        <v>588</v>
      </c>
      <c r="FF45" s="92">
        <v>395</v>
      </c>
      <c r="FG45" s="92">
        <v>439</v>
      </c>
      <c r="FH45" s="92">
        <v>430</v>
      </c>
      <c r="FI45" s="92">
        <v>412</v>
      </c>
      <c r="FJ45" s="101"/>
      <c r="FK45" s="101" t="s">
        <v>387</v>
      </c>
      <c r="FL45" s="76">
        <v>6330</v>
      </c>
      <c r="FM45" s="75" t="s">
        <v>100</v>
      </c>
      <c r="FN45" s="75" t="s">
        <v>63</v>
      </c>
      <c r="FO45" s="175" t="e">
        <f>(FT45-FU45)/ABS(FU45)</f>
        <v>#VALUE!</v>
      </c>
      <c r="FP45" s="175">
        <f>(FU45-FV45)/ABS(FV45)</f>
        <v>-1</v>
      </c>
      <c r="FQ45" s="175">
        <f>(FV45-FW45)/ABS(FW45)</f>
        <v>-0.27766709895869945</v>
      </c>
      <c r="FR45" s="175">
        <f>(FW45-FX45)/ABS(FX45)</f>
        <v>1.3849040352579993</v>
      </c>
      <c r="FS45" s="175">
        <f>(FX45-FY45)/ABS(FY45)</f>
        <v>2.1926944524139835</v>
      </c>
      <c r="FT45" s="87" t="str">
        <f>IFERROR(BZ45/MAX(AVERAGE(DL45:DM45),0),"Negativ EK")</f>
        <v>Negativ EK</v>
      </c>
      <c r="FU45" s="87">
        <f>IFERROR(CA45/MAX(AVERAGE(DM45:DN45),0),"Negativ EK")</f>
        <v>0</v>
      </c>
      <c r="FV45" s="87">
        <f>IFERROR(CB45/MAX(AVERAGE(DN45:DO45),0),"Negativ EK")</f>
        <v>0.28198342463829185</v>
      </c>
      <c r="FW45" s="87">
        <f>IFERROR(CC45/MAX(AVERAGE(DO45:DP45),0),"Negativ EK")</f>
        <v>0.3903787633538362</v>
      </c>
      <c r="FX45" s="87">
        <f>IFERROR(CD45/MAX(AVERAGE(DP45:DQ45),0),"Negativ EK")</f>
        <v>0.16368740946492841</v>
      </c>
      <c r="FY45" s="87">
        <f>IFERROR(CE45/MAX(AVERAGE(DQ45:DR45),0),"Negativ EK")</f>
        <v>-0.13724169600489819</v>
      </c>
      <c r="FZ45" s="87">
        <f>IFERROR(CF45/MAX(AVERAGE(DR45:DS45),0),"Negativ EK")</f>
        <v>-5.4887710476834335E-2</v>
      </c>
      <c r="GA45" s="87">
        <f>IFERROR(CG45/MAX(AVERAGE(DS45:DT45),0),"Negativ EK")</f>
        <v>6.5063828886364125E-2</v>
      </c>
      <c r="GB45" s="87">
        <f>IFERROR(CH45/MAX(AVERAGE(DT45:DU45),0),"Negativ EK")</f>
        <v>0.10636946007968366</v>
      </c>
      <c r="GC45" s="87">
        <f>IFERROR(CI45/MAX(AVERAGE(DU45:DV45),0),"Negativ EK")</f>
        <v>0.18516832355205326</v>
      </c>
      <c r="GD45" s="87">
        <f>IFERROR(CJ45/MAX(AVERAGE(DV45:DW45),0),"Negativ EK")</f>
        <v>0.23407491246065151</v>
      </c>
      <c r="GE45" s="87" t="e">
        <f>(GJ45-GK45)/ABS(GK45)</f>
        <v>#VALUE!</v>
      </c>
      <c r="GF45" s="87">
        <f>(GK45-GL45)/ABS(GL45)</f>
        <v>-1</v>
      </c>
      <c r="GG45" s="87">
        <f>(GL45-GM45)/ABS(GM45)</f>
        <v>-0.23667112145414371</v>
      </c>
      <c r="GH45" s="87">
        <f>(GM45-GN45)/ABS(GN45)</f>
        <v>1.1555640295381235</v>
      </c>
      <c r="GI45" s="87">
        <f>(GN45-GO45)/ABS(GO45)</f>
        <v>4.071181043044092</v>
      </c>
      <c r="GJ45" s="87" t="str">
        <f>IFERROR(BG45/AVERAGE(EE45:EF45),"i.a")</f>
        <v>i.a</v>
      </c>
      <c r="GK45" s="87">
        <f>IFERROR(BH45/AVERAGE(EF45:EG45),"i.a")</f>
        <v>0</v>
      </c>
      <c r="GL45" s="87">
        <f>IFERROR(BI45/AVERAGE(EG45:EH45),"i.a")</f>
        <v>7.7461110602577016E-2</v>
      </c>
      <c r="GM45" s="87">
        <f>IFERROR(BJ45/AVERAGE(EH45:EI45),"i.a")</f>
        <v>0.10147802969296885</v>
      </c>
      <c r="GN45" s="87">
        <f>IFERROR(BK45/AVERAGE(EI45:EJ45),"i.a")</f>
        <v>4.7077251384043887E-2</v>
      </c>
      <c r="GO45" s="87">
        <f>IFERROR(BL45/AVERAGE(EJ45:EK45),"i.a")</f>
        <v>-1.5328712545510468E-2</v>
      </c>
      <c r="GP45" s="87">
        <f>IFERROR(BM45/AVERAGE(EK45:EL45),"i.a")</f>
        <v>-5.2651633239807405E-3</v>
      </c>
      <c r="GQ45" s="87">
        <f>IFERROR(BN45/AVERAGE(EL45:EM45),"i.a")</f>
        <v>2.4378114754389515E-2</v>
      </c>
      <c r="GR45" s="87">
        <f>IFERROR(BO45/AVERAGE(EM45:EN45),"i.a")</f>
        <v>3.5783896666408854E-2</v>
      </c>
      <c r="GS45" s="87">
        <f>IFERROR(BP45/AVERAGE(EN45:EO45),"i.a")</f>
        <v>5.3881861436694906E-2</v>
      </c>
      <c r="GT45" s="87">
        <f>IFERROR(BQ45/AVERAGE(EO45:EP45),"i.a")</f>
        <v>6.0915938204409256E-2</v>
      </c>
      <c r="GU45" s="217" t="e">
        <f>(GZ45-HA45)/ABS(HA45)</f>
        <v>#VALUE!</v>
      </c>
      <c r="GV45" s="87" t="e">
        <f>(HA45-HB45)/ABS(HB45)</f>
        <v>#VALUE!</v>
      </c>
      <c r="GW45" s="87">
        <f>(HB45-HC45)/ABS(HC45)</f>
        <v>5.2565278679197185E-2</v>
      </c>
      <c r="GX45" s="87">
        <f>(HC45-HD45)/ABS(HD45)</f>
        <v>-9.0180517450813139E-2</v>
      </c>
      <c r="GY45" s="87">
        <f>(HD45-HE45)/ABS(HE45)</f>
        <v>0.14130705789199971</v>
      </c>
      <c r="GZ45" s="87" t="str">
        <f>IFERROR(DL45/EE45,"i.a.")</f>
        <v>i.a.</v>
      </c>
      <c r="HA45" s="87" t="str">
        <f>IFERROR(DM45/EF45,"i.a.")</f>
        <v>i.a.</v>
      </c>
      <c r="HB45" s="87">
        <f>IFERROR(DN45/EG45,"i.a.")</f>
        <v>0.24539990611268017</v>
      </c>
      <c r="HC45" s="87">
        <f>IFERROR(DO45/EH45,"i.a.")</f>
        <v>0.23314459547878894</v>
      </c>
      <c r="HD45" s="87">
        <f>IFERROR(DP45/EI45,"i.a.")</f>
        <v>0.25625368542949906</v>
      </c>
      <c r="HE45" s="87">
        <f>IFERROR(DQ45/EJ45,"i.a.")</f>
        <v>0.22452650551622891</v>
      </c>
      <c r="HF45" s="87">
        <f>IFERROR(DR45/EK45,"i.a.")</f>
        <v>0.24249007126158353</v>
      </c>
      <c r="HG45" s="87">
        <f>IFERROR(DS45/EL45,"i.a.")</f>
        <v>0.24927391974256538</v>
      </c>
      <c r="HH45" s="87">
        <f>IFERROR(DT45/EM45,"i.a.")</f>
        <v>0.25429567280952203</v>
      </c>
      <c r="HI45" s="87">
        <f>IFERROR(DU45/EN45,"i.a.")</f>
        <v>0.26345819695316602</v>
      </c>
      <c r="HJ45" s="87">
        <f>IFERROR(DV45/EO45,"i.a.")</f>
        <v>0.20631051752921534</v>
      </c>
      <c r="HK45" s="87">
        <f>IFERROR(DW45/EP45,"i.a.")</f>
        <v>0.2081739823265247</v>
      </c>
      <c r="HL45" s="217" t="e">
        <f>(HQ45-HR45)/ABS(HR45)</f>
        <v>#VALUE!</v>
      </c>
      <c r="HM45" s="87" t="e">
        <f>(HR45-HS45)/ABS(HS45)</f>
        <v>#VALUE!</v>
      </c>
      <c r="HN45" s="87">
        <f>(HS45-HT45)/ABS(HT45)</f>
        <v>-0.22553076116122878</v>
      </c>
      <c r="HO45" s="87">
        <f>(HT45-HU45)/ABS(HU45)</f>
        <v>1.109381847378232</v>
      </c>
      <c r="HP45" s="87">
        <f>(HU45-HV45)/ABS(HV45)</f>
        <v>3.9056837313361319</v>
      </c>
      <c r="HQ45" s="87" t="str">
        <f>IFERROR(BG45/U45,"i.a")</f>
        <v>i.a</v>
      </c>
      <c r="HR45" s="87" t="str">
        <f>IFERROR(BH45/V45,"i.a")</f>
        <v>i.a</v>
      </c>
      <c r="HS45" s="87">
        <f>IFERROR(BI45/W45,"i.a")</f>
        <v>4.9083480471182307E-2</v>
      </c>
      <c r="HT45" s="87">
        <f>IFERROR(BJ45/X45,"i.a")</f>
        <v>6.3376927074311459E-2</v>
      </c>
      <c r="HU45" s="87">
        <f>IFERROR(BK45/Y45,"i.a")</f>
        <v>3.0045260488556477E-2</v>
      </c>
      <c r="HV45" s="87">
        <f>IFERROR(BL45/Z45,"i.a")</f>
        <v>-1.0340168878166465E-2</v>
      </c>
      <c r="HW45" s="87">
        <f>IFERROR(BM45/AA45,"i.a")</f>
        <v>-3.4258616492819213E-3</v>
      </c>
      <c r="HX45" s="87">
        <f>IFERROR(BN45/AB45,"i.a")</f>
        <v>1.5408240928041743E-2</v>
      </c>
      <c r="HY45" s="87">
        <f>IFERROR(BO45/AC45,"i.a")</f>
        <v>3.0281014886883898E-2</v>
      </c>
      <c r="HZ45" s="87">
        <f>IFERROR(BP45/AD45,"i.a")</f>
        <v>4.2576799633195786E-2</v>
      </c>
      <c r="IA45" s="87">
        <f>IFERROR(BQ45/AE45,"i.a")</f>
        <v>4.811784529331041E-2</v>
      </c>
      <c r="IB45" s="87">
        <f>IFERROR(BR45/AF45,"i.a")</f>
        <v>6.7300467640824924E-2</v>
      </c>
      <c r="IC45" s="87" t="e">
        <f>(IH45-II45)/ABS(II45)</f>
        <v>#VALUE!</v>
      </c>
      <c r="ID45" s="87" t="e">
        <f>(II45-IJ45)/ABS(IJ45)</f>
        <v>#VALUE!</v>
      </c>
      <c r="IE45" s="87">
        <f>(IJ45-IK45)/ABS(IK45)</f>
        <v>-0.27863010433037821</v>
      </c>
      <c r="IF45" s="87">
        <f>(IK45-IL45)/ABS(IL45)</f>
        <v>1.3612262589509216</v>
      </c>
      <c r="IG45" s="87">
        <f>(IL45-IM45)/ABS(IM45)</f>
        <v>2.161844662892348</v>
      </c>
      <c r="IH45" s="87" t="str">
        <f>IFERROR(BZ45/U45,"i.a")</f>
        <v>i.a</v>
      </c>
      <c r="II45" s="87" t="str">
        <f>IFERROR(CA45/V45,"i.a")</f>
        <v>i.a</v>
      </c>
      <c r="IJ45" s="87">
        <f>IFERROR(CB45/W45,"i.a")</f>
        <v>4.2807304861093347E-2</v>
      </c>
      <c r="IK45" s="87">
        <f>IFERROR(CC45/X45,"i.a")</f>
        <v>5.9341684644819925E-2</v>
      </c>
      <c r="IL45" s="87">
        <f>IFERROR(CD45/Y45,"i.a")</f>
        <v>2.5131723154385499E-2</v>
      </c>
      <c r="IM45" s="87">
        <f>IFERROR(CE45/Z45,"i.a")</f>
        <v>-2.1630880579010855E-2</v>
      </c>
      <c r="IN45" s="87">
        <f>IFERROR(CF45/AA45,"i.a")</f>
        <v>-8.7832781889813465E-3</v>
      </c>
      <c r="IO45" s="87">
        <f>IFERROR(CG45/AB45,"i.a")</f>
        <v>1.0349991356297892E-2</v>
      </c>
      <c r="IP45" s="87">
        <f>IFERROR(CH45/AC45,"i.a")</f>
        <v>2.328427763105792E-2</v>
      </c>
      <c r="IQ45" s="87">
        <f>IFERROR(CI45/AD45,"i.a")</f>
        <v>3.4189209842579858E-2</v>
      </c>
      <c r="IR45" s="87">
        <f>IFERROR(CJ45/AE45,"i.a")</f>
        <v>3.832056560182049E-2</v>
      </c>
      <c r="IS45" s="87">
        <f>IFERROR(CK45/AF45,"i.a")</f>
        <v>5.6991622837021E-2</v>
      </c>
      <c r="IT45" s="87" t="e">
        <f>(IY45-IZ45)/ABS(IZ45)</f>
        <v>#VALUE!</v>
      </c>
      <c r="IU45" s="87" t="e">
        <f>(IZ45-JA45)/ABS(JA45)</f>
        <v>#VALUE!</v>
      </c>
      <c r="IV45" s="87">
        <f>(JA45-JB45)/ABS(JB45)</f>
        <v>-0.2565558309736834</v>
      </c>
      <c r="IW45" s="87">
        <f>(JB45-JC45)/ABS(JC45)</f>
        <v>1.834369043332676</v>
      </c>
      <c r="IX45" s="87">
        <f>(JC45-JD45)/ABS(JD45)</f>
        <v>2.4187121168309358</v>
      </c>
      <c r="IY45" s="88" t="str">
        <f>IFERROR(BZ45/EX45,"i.a.")</f>
        <v>i.a.</v>
      </c>
      <c r="IZ45" s="88" t="str">
        <f>IFERROR(CA45/EY45,"i.a.")</f>
        <v>i.a.</v>
      </c>
      <c r="JA45" s="88">
        <f>IFERROR(CB45/EZ45,"i.a.")</f>
        <v>5.7029545454545458E-2</v>
      </c>
      <c r="JB45" s="88">
        <f>IFERROR(CC45/FA45,"i.a.")</f>
        <v>7.6709923664122132E-2</v>
      </c>
      <c r="JC45" s="88">
        <f>IFERROR(CD45/FB45,"i.a.")</f>
        <v>2.7064197530864198E-2</v>
      </c>
      <c r="JD45" s="88">
        <f>IFERROR(CE45/FC45,"i.a.")</f>
        <v>-1.907659574468085E-2</v>
      </c>
      <c r="JE45" s="88">
        <f>IFERROR(CF45/FD45,"i.a.")</f>
        <v>-7.6262230919765164E-3</v>
      </c>
      <c r="JF45" s="88">
        <f>IFERROR(CG45/FE45,"i.a.")</f>
        <v>7.8401360544217685E-3</v>
      </c>
      <c r="JG45" s="88">
        <f>IFERROR(CH45/FF45,"i.a.")</f>
        <v>1.8012658227848102E-2</v>
      </c>
      <c r="JH45" s="88">
        <f>IFERROR(CI45/FG45,"i.a.")</f>
        <v>2.5478359908883828E-2</v>
      </c>
      <c r="JI45" s="88">
        <f>IFERROR(CJ45/FH45,"i.a.")</f>
        <v>3.0781395348837212E-2</v>
      </c>
      <c r="JJ45" s="88">
        <f>IFERROR(CK45/FI45,"i.a.")</f>
        <v>4.9339805825242715E-2</v>
      </c>
      <c r="JK45" s="87" t="e">
        <f>(JP45-JQ45)/ABS(JQ45)</f>
        <v>#VALUE!</v>
      </c>
      <c r="JL45" s="87" t="e">
        <f>(JQ45-JR45)/ABS(JR45)</f>
        <v>#VALUE!</v>
      </c>
      <c r="JM45" s="87">
        <f>(JR45-JS45)/ABS(JS45)</f>
        <v>3.0600491494317223E-2</v>
      </c>
      <c r="JN45" s="87">
        <f>(JS45-JT45)/ABS(JT45)</f>
        <v>0.20038011291301214</v>
      </c>
      <c r="JO45" s="87">
        <f>(JT45-JU45)/ABS(JU45)</f>
        <v>0.221085883631923</v>
      </c>
      <c r="JP45" s="85" t="str">
        <f>IFERROR(U45/EX45,"i.a")</f>
        <v>i.a</v>
      </c>
      <c r="JQ45" s="85" t="str">
        <f>IFERROR(V45/EY45,"i.a")</f>
        <v>i.a</v>
      </c>
      <c r="JR45" s="85">
        <f>IFERROR(W45/EZ45,"i.a")</f>
        <v>1.3322386363636363</v>
      </c>
      <c r="JS45" s="85">
        <f>IFERROR(X45/FA45,"i.a")</f>
        <v>1.2926819338422393</v>
      </c>
      <c r="JT45" s="85">
        <f>IFERROR(Y45/FB45,"i.a")</f>
        <v>1.0768938271604938</v>
      </c>
      <c r="JU45" s="85">
        <f>IFERROR(Z45/FC45,"i.a")</f>
        <v>0.88191489361702124</v>
      </c>
      <c r="JV45" s="85">
        <f>IFERROR(AA45/FD45,"i.a")</f>
        <v>0.86826614481409004</v>
      </c>
      <c r="JW45" s="85">
        <f>IFERROR(AB45/FE45,"i.a")</f>
        <v>0.75750170068027212</v>
      </c>
      <c r="JX45" s="85">
        <f>IFERROR(AC45/FF45,"i.a")</f>
        <v>0.77359746835443044</v>
      </c>
      <c r="JY45" s="85">
        <f>IFERROR(AD45/FG45,"i.a")</f>
        <v>0.7452164009111617</v>
      </c>
      <c r="JZ45" s="85">
        <f>IFERROR(AE45/FH45,"i.a")</f>
        <v>0.80326046511627902</v>
      </c>
      <c r="KA45" s="218">
        <f>IFERROR(AF45/FI45,"i.a")</f>
        <v>0.86573786407766995</v>
      </c>
      <c r="KB45" s="31"/>
      <c r="KC45" s="31"/>
      <c r="KD45" s="32"/>
      <c r="KE45" s="32"/>
      <c r="KF45" s="32"/>
      <c r="KG45" s="32"/>
    </row>
    <row r="46" spans="1:293" s="11" customFormat="1" ht="15.75" customHeight="1" x14ac:dyDescent="0.25">
      <c r="A46" s="104" t="s">
        <v>101</v>
      </c>
      <c r="B46" s="167">
        <v>17263005</v>
      </c>
      <c r="C46" s="72" t="s">
        <v>59</v>
      </c>
      <c r="D46" s="72" t="s">
        <v>749</v>
      </c>
      <c r="E46" s="73">
        <v>494100</v>
      </c>
      <c r="F46" s="73"/>
      <c r="G46" s="72"/>
      <c r="H46" s="74">
        <v>45483</v>
      </c>
      <c r="I46" s="72"/>
      <c r="J46" s="72" t="s">
        <v>51</v>
      </c>
      <c r="K46" s="72" t="s">
        <v>51</v>
      </c>
      <c r="L46" s="72" t="s">
        <v>51</v>
      </c>
      <c r="M46" s="72" t="s">
        <v>51</v>
      </c>
      <c r="N46" s="168" t="e">
        <f>U46/V46-1</f>
        <v>#DIV/0!</v>
      </c>
      <c r="O46" s="168" t="e">
        <f>V46/W46-1</f>
        <v>#DIV/0!</v>
      </c>
      <c r="P46" s="168" t="e">
        <f>W46/X46-1</f>
        <v>#DIV/0!</v>
      </c>
      <c r="Q46" s="168" t="e">
        <f>X46/Y46-1</f>
        <v>#DIV/0!</v>
      </c>
      <c r="R46" s="168" t="e">
        <f>Y46/Z46-1</f>
        <v>#DIV/0!</v>
      </c>
      <c r="S46" s="233">
        <f>U46-V46</f>
        <v>0</v>
      </c>
      <c r="T46" s="233">
        <f>V46-W46</f>
        <v>0</v>
      </c>
      <c r="U46" s="79"/>
      <c r="V46" s="79"/>
      <c r="W46" s="79"/>
      <c r="X46" s="79"/>
      <c r="Y46" s="79"/>
      <c r="Z46" s="79"/>
      <c r="AA46" s="79"/>
      <c r="AB46" s="79"/>
      <c r="AC46" s="79"/>
      <c r="AD46" s="79"/>
      <c r="AE46" s="79"/>
      <c r="AF46" s="79"/>
      <c r="AG46" s="86">
        <f>(AN46-AO46)/ABS(AO46)</f>
        <v>-1</v>
      </c>
      <c r="AH46" s="86">
        <f>(AO46-AP46)/ABS(AP46)</f>
        <v>-0.70474099434355475</v>
      </c>
      <c r="AI46" s="86">
        <f>(AP46-AQ46)/ABS(AQ46)</f>
        <v>0.5919619900709725</v>
      </c>
      <c r="AJ46" s="86">
        <f>(AQ46-AR46)/ABS(AR46)</f>
        <v>0.54370530243447401</v>
      </c>
      <c r="AK46" s="86">
        <f>(AR46-AS46)/ABS(AS46)</f>
        <v>0.29778294720850745</v>
      </c>
      <c r="AL46" s="233">
        <f>AO46-AP46</f>
        <v>-94.689000000000021</v>
      </c>
      <c r="AM46" s="233">
        <f>AP46-AQ46</f>
        <v>49.961000000000013</v>
      </c>
      <c r="AN46" s="148"/>
      <c r="AO46" s="148">
        <v>39.670999999999999</v>
      </c>
      <c r="AP46" s="148">
        <v>134.36000000000001</v>
      </c>
      <c r="AQ46" s="148">
        <v>84.399000000000001</v>
      </c>
      <c r="AR46" s="148">
        <v>54.673000000000002</v>
      </c>
      <c r="AS46" s="148">
        <v>42.128</v>
      </c>
      <c r="AT46" s="148">
        <v>28.603000000000002</v>
      </c>
      <c r="AU46" s="148">
        <v>34.182000000000002</v>
      </c>
      <c r="AV46" s="148">
        <v>35.840616000000004</v>
      </c>
      <c r="AW46" s="148">
        <v>32.374696</v>
      </c>
      <c r="AX46" s="148">
        <v>30.035</v>
      </c>
      <c r="AY46" s="148">
        <v>25.956</v>
      </c>
      <c r="AZ46" s="86">
        <f>(BG46-BH46)/ABS(BH46)</f>
        <v>-1</v>
      </c>
      <c r="BA46" s="86">
        <f>(BH46-BI46)/ABS(BI46)</f>
        <v>-0.96443759302572829</v>
      </c>
      <c r="BB46" s="86">
        <f>(BI46-BJ46)/ABS(BJ46)</f>
        <v>-0.19918266570175805</v>
      </c>
      <c r="BC46" s="86">
        <f>(BJ46-BK46)/ABS(BK46)</f>
        <v>2.2241284655503706</v>
      </c>
      <c r="BD46" s="86">
        <f>(BK46-BL46)/ABS(BL46)</f>
        <v>1.9218117408906883</v>
      </c>
      <c r="BE46" s="233">
        <f>BG46-BH46</f>
        <v>-0.66900000000000004</v>
      </c>
      <c r="BF46" s="233">
        <f>BH46-BI46</f>
        <v>-18.143000000000001</v>
      </c>
      <c r="BG46" s="148"/>
      <c r="BH46" s="148">
        <v>0.66900000000000004</v>
      </c>
      <c r="BI46" s="148">
        <v>18.812000000000001</v>
      </c>
      <c r="BJ46" s="148">
        <v>23.491</v>
      </c>
      <c r="BK46" s="148">
        <v>7.2859999999999996</v>
      </c>
      <c r="BL46" s="148">
        <v>-7.9039999999999999</v>
      </c>
      <c r="BM46" s="148">
        <v>1.2949999999999999</v>
      </c>
      <c r="BN46" s="148">
        <v>7.9660000000000002</v>
      </c>
      <c r="BO46" s="148">
        <v>11.431592</v>
      </c>
      <c r="BP46" s="148">
        <v>9.2639999999999993</v>
      </c>
      <c r="BQ46" s="148">
        <v>5.0640000000000001</v>
      </c>
      <c r="BR46" s="148">
        <v>2.7330000000000001</v>
      </c>
      <c r="BS46" s="86">
        <f>(BZ46-CA46)/ABS(CA46)</f>
        <v>-1</v>
      </c>
      <c r="BT46" s="86">
        <f>(CA46-CB46)/ABS(CB46)</f>
        <v>-0.96209164901326794</v>
      </c>
      <c r="BU46" s="86">
        <f>(CB46-CC46)/ABS(CC46)</f>
        <v>-0.11158436927343868</v>
      </c>
      <c r="BV46" s="86">
        <f>(CC46-CD46)/ABS(CD46)</f>
        <v>7.7978213507625282</v>
      </c>
      <c r="BW46" s="86">
        <f>(CD46-CE46)/ABS(CE46)</f>
        <v>1.1951696572837827</v>
      </c>
      <c r="BX46" s="233">
        <f>BZ46-CA46</f>
        <v>-0.68</v>
      </c>
      <c r="BY46" s="233">
        <f>CA46-CB46</f>
        <v>-17.257999999999999</v>
      </c>
      <c r="BZ46" s="148"/>
      <c r="CA46" s="148">
        <v>0.68</v>
      </c>
      <c r="CB46" s="148">
        <v>17.937999999999999</v>
      </c>
      <c r="CC46" s="148">
        <v>20.190999999999999</v>
      </c>
      <c r="CD46" s="148">
        <v>2.2949999999999999</v>
      </c>
      <c r="CE46" s="148">
        <v>-11.759</v>
      </c>
      <c r="CF46" s="148">
        <v>1.7000000000000001E-2</v>
      </c>
      <c r="CG46" s="148">
        <v>7.298</v>
      </c>
      <c r="CH46" s="148">
        <v>10.195848</v>
      </c>
      <c r="CI46" s="148">
        <v>8.4062149999999995</v>
      </c>
      <c r="CJ46" s="148">
        <v>4.3319999999999999</v>
      </c>
      <c r="CK46" s="148">
        <v>1.3089999999999999</v>
      </c>
      <c r="CL46" s="87">
        <f>(CS46-CT46)/ABS(CT46)</f>
        <v>-1</v>
      </c>
      <c r="CM46" s="87">
        <f>(CT46-CU46)/ABS(CU46)</f>
        <v>-0.95518013291360615</v>
      </c>
      <c r="CN46" s="87">
        <f>(CU46-CV46)/ABS(CV46)</f>
        <v>-4.7127049726703153E-2</v>
      </c>
      <c r="CO46" s="87">
        <f>(CV46-CW46)/ABS(CW46)</f>
        <v>37.966233766233771</v>
      </c>
      <c r="CP46" s="87">
        <f>(CW46-CX46)/ABS(CX46)</f>
        <v>1.041975577845617</v>
      </c>
      <c r="CQ46" s="233">
        <f>CS46-CT46</f>
        <v>-0.64070000000000005</v>
      </c>
      <c r="CR46" s="233">
        <f>CT46-CU46</f>
        <v>-13.654299999999999</v>
      </c>
      <c r="CS46" s="149"/>
      <c r="CT46" s="149">
        <v>0.64070000000000005</v>
      </c>
      <c r="CU46" s="149">
        <v>14.295</v>
      </c>
      <c r="CV46" s="149">
        <v>15.002000000000001</v>
      </c>
      <c r="CW46" s="149">
        <v>0.38500000000000001</v>
      </c>
      <c r="CX46" s="149">
        <v>-9.1720000000000006</v>
      </c>
      <c r="CY46" s="149">
        <v>-0.106</v>
      </c>
      <c r="CZ46" s="149">
        <v>5.5289999999999999</v>
      </c>
      <c r="DA46" s="149">
        <v>7.822908</v>
      </c>
      <c r="DB46" s="149">
        <v>6.8950069999999997</v>
      </c>
      <c r="DC46" s="149">
        <v>3.2229999999999999</v>
      </c>
      <c r="DD46" s="149">
        <v>0.96899999999999997</v>
      </c>
      <c r="DE46" s="86">
        <f>(DL46-DM46)/ABS(DM46)</f>
        <v>-1</v>
      </c>
      <c r="DF46" s="86">
        <f>(DM46-DN46)/ABS(DN46)</f>
        <v>-0.33836498156080347</v>
      </c>
      <c r="DG46" s="86">
        <f>(DN46-DO46)/ABS(DO46)</f>
        <v>0.22254270512461483</v>
      </c>
      <c r="DH46" s="86">
        <f>(DO46-DP46)/ABS(DP46)</f>
        <v>0.7932108064678115</v>
      </c>
      <c r="DI46" s="86">
        <f>(DP46-DQ46)/ABS(DQ46)</f>
        <v>2.4171981073853242E-2</v>
      </c>
      <c r="DJ46" s="233">
        <f>DL46-DM46</f>
        <v>-28.885000000000002</v>
      </c>
      <c r="DK46" s="233">
        <f>DM46-DN46</f>
        <v>-14.771999999999995</v>
      </c>
      <c r="DL46" s="149"/>
      <c r="DM46" s="149">
        <v>28.885000000000002</v>
      </c>
      <c r="DN46" s="149">
        <v>43.656999999999996</v>
      </c>
      <c r="DO46" s="149">
        <v>35.71</v>
      </c>
      <c r="DP46" s="149">
        <v>19.914000000000001</v>
      </c>
      <c r="DQ46" s="149">
        <v>19.443999999999999</v>
      </c>
      <c r="DR46" s="149">
        <v>25.114000000000001</v>
      </c>
      <c r="DS46" s="149">
        <v>36.473999999999997</v>
      </c>
      <c r="DT46" s="149">
        <v>30.945024</v>
      </c>
      <c r="DU46" s="149">
        <v>23.122116000000002</v>
      </c>
      <c r="DV46" s="149">
        <v>16.227</v>
      </c>
      <c r="DW46" s="149">
        <v>13.004</v>
      </c>
      <c r="DX46" s="86">
        <f>EE46/EF46-1</f>
        <v>-1</v>
      </c>
      <c r="DY46" s="86">
        <f>EF46/EG46-1</f>
        <v>-0.45862818258495219</v>
      </c>
      <c r="DZ46" s="86">
        <f>EG46/EH46-1</f>
        <v>-0.10016980112686213</v>
      </c>
      <c r="EA46" s="86">
        <f>EH46/EI46-1</f>
        <v>-0.11546273276023911</v>
      </c>
      <c r="EB46" s="86">
        <f>EI46/EJ46-1</f>
        <v>-3.4405660481009126E-2</v>
      </c>
      <c r="EC46" s="233">
        <f>EE46-EF46</f>
        <v>-75.739000000000004</v>
      </c>
      <c r="ED46" s="233">
        <f>EF46-EG46</f>
        <v>-64.162999999999982</v>
      </c>
      <c r="EE46" s="80"/>
      <c r="EF46" s="80">
        <v>75.739000000000004</v>
      </c>
      <c r="EG46" s="80">
        <v>139.90199999999999</v>
      </c>
      <c r="EH46" s="80">
        <v>155.476</v>
      </c>
      <c r="EI46" s="80">
        <v>175.77099999999999</v>
      </c>
      <c r="EJ46" s="80">
        <v>182.03399999999999</v>
      </c>
      <c r="EK46" s="80">
        <v>165.934</v>
      </c>
      <c r="EL46" s="80">
        <v>107.268</v>
      </c>
      <c r="EM46" s="80">
        <v>97.715408999999994</v>
      </c>
      <c r="EN46" s="80">
        <v>87.602041999999997</v>
      </c>
      <c r="EO46" s="80">
        <v>75.155000000000001</v>
      </c>
      <c r="EP46" s="80">
        <v>72.597999999999999</v>
      </c>
      <c r="EQ46" s="86">
        <f>EX46/EY46-1</f>
        <v>-1</v>
      </c>
      <c r="ER46" s="86">
        <f>EY46/EZ46-1</f>
        <v>0</v>
      </c>
      <c r="ES46" s="86">
        <f>EZ46/FA46-1</f>
        <v>1.7037037037037037</v>
      </c>
      <c r="ET46" s="86">
        <f>FA46/FB46-1</f>
        <v>-8.4745762711864403E-2</v>
      </c>
      <c r="EU46" s="86">
        <f>FB46/FC46-1</f>
        <v>-0.14492753623188404</v>
      </c>
      <c r="EV46" s="233">
        <f>EX46-EY46</f>
        <v>-146</v>
      </c>
      <c r="EW46" s="233">
        <f>EY46-EZ46</f>
        <v>0</v>
      </c>
      <c r="EX46" s="92"/>
      <c r="EY46" s="92">
        <v>146</v>
      </c>
      <c r="EZ46" s="92">
        <v>146</v>
      </c>
      <c r="FA46" s="92">
        <v>54</v>
      </c>
      <c r="FB46" s="92">
        <v>59</v>
      </c>
      <c r="FC46" s="92">
        <v>69</v>
      </c>
      <c r="FD46" s="92">
        <v>55</v>
      </c>
      <c r="FE46" s="92">
        <v>44</v>
      </c>
      <c r="FF46" s="92">
        <v>41</v>
      </c>
      <c r="FG46" s="92">
        <v>40</v>
      </c>
      <c r="FH46" s="92">
        <v>41</v>
      </c>
      <c r="FI46" s="92">
        <v>39</v>
      </c>
      <c r="FJ46" s="75"/>
      <c r="FK46" s="75" t="s">
        <v>401</v>
      </c>
      <c r="FL46" s="76">
        <v>6000</v>
      </c>
      <c r="FM46" s="123" t="s">
        <v>75</v>
      </c>
      <c r="FN46" s="123" t="s">
        <v>63</v>
      </c>
      <c r="FO46" s="175">
        <f>(FT46-FU46)/ABS(FU46)</f>
        <v>-1</v>
      </c>
      <c r="FP46" s="175">
        <f>(FU46-FV46)/ABS(FV46)</f>
        <v>-0.95852510142036385</v>
      </c>
      <c r="FQ46" s="175">
        <f>(FV46-FW46)/ABS(FW46)</f>
        <v>-0.37735795678891404</v>
      </c>
      <c r="FR46" s="175">
        <f>(FW46-FX46)/ABS(FX46)</f>
        <v>5.2250944326785476</v>
      </c>
      <c r="FS46" s="175">
        <f>(FX46-FY46)/ABS(FY46)</f>
        <v>1.2209555767379132</v>
      </c>
      <c r="FT46" s="87">
        <f>IFERROR(BZ46/MAX(AVERAGE(DL46:DM46),0),"Negativ EK")</f>
        <v>0</v>
      </c>
      <c r="FU46" s="87">
        <f>IFERROR(CA46/MAX(AVERAGE(DM46:DN46),0),"Negativ EK")</f>
        <v>1.8747759918392105E-2</v>
      </c>
      <c r="FV46" s="87">
        <f>IFERROR(CB46/MAX(AVERAGE(DN46:DO46),0),"Negativ EK")</f>
        <v>0.45202666095480493</v>
      </c>
      <c r="FW46" s="87">
        <f>IFERROR(CC46/MAX(AVERAGE(DO46:DP46),0),"Negativ EK")</f>
        <v>0.72598159068028179</v>
      </c>
      <c r="FX46" s="87">
        <f>IFERROR(CD46/MAX(AVERAGE(DP46:DQ46),0),"Negativ EK")</f>
        <v>0.11662177956196959</v>
      </c>
      <c r="FY46" s="87">
        <f>IFERROR(CE46/MAX(AVERAGE(DQ46:DR46),0),"Negativ EK")</f>
        <v>-0.52780645450873021</v>
      </c>
      <c r="FZ46" s="87">
        <f>IFERROR(CF46/MAX(AVERAGE(DR46:DS46),0),"Negativ EK")</f>
        <v>5.5205559524582721E-4</v>
      </c>
      <c r="GA46" s="87">
        <f>IFERROR(CG46/MAX(AVERAGE(DS46:DT46),0),"Negativ EK")</f>
        <v>0.21649675616781403</v>
      </c>
      <c r="GB46" s="87">
        <f>IFERROR(CH46/MAX(AVERAGE(DT46:DU46),0),"Negativ EK")</f>
        <v>0.37715507052897562</v>
      </c>
      <c r="GC46" s="87">
        <f>IFERROR(CI46/MAX(AVERAGE(DU46:DV46),0),"Negativ EK")</f>
        <v>0.42726321983955112</v>
      </c>
      <c r="GD46" s="87">
        <f>IFERROR(CJ46/MAX(AVERAGE(DV46:DW46),0),"Negativ EK")</f>
        <v>0.29639766001847351</v>
      </c>
      <c r="GE46" s="87">
        <f>(GJ46-GK46)/ABS(GK46)</f>
        <v>-1</v>
      </c>
      <c r="GF46" s="87">
        <f>(GK46-GL46)/ABS(GL46)</f>
        <v>-0.95128777622415761</v>
      </c>
      <c r="GG46" s="87">
        <f>(GL46-GM46)/ABS(GM46)</f>
        <v>-0.10193602931061305</v>
      </c>
      <c r="GH46" s="87">
        <f>(GM46-GN46)/ABS(GN46)</f>
        <v>2.4826256105451532</v>
      </c>
      <c r="GI46" s="87">
        <f>(GN46-GO46)/ABS(GO46)</f>
        <v>1.8964687129980047</v>
      </c>
      <c r="GJ46" s="87">
        <f>IFERROR(BG46/AVERAGE(EE46:EF46),"i.a")</f>
        <v>0</v>
      </c>
      <c r="GK46" s="87">
        <f>IFERROR(BH46/AVERAGE(EF46:EG46),"i.a")</f>
        <v>6.2047569803516034E-3</v>
      </c>
      <c r="GL46" s="87">
        <f>IFERROR(BI46/AVERAGE(EG46:EH46),"i.a")</f>
        <v>0.12737576935316783</v>
      </c>
      <c r="GM46" s="87">
        <f>IFERROR(BJ46/AVERAGE(EH46:EI46),"i.a")</f>
        <v>0.14183373736214971</v>
      </c>
      <c r="GN46" s="87">
        <f>IFERROR(BK46/AVERAGE(EI46:EJ46),"i.a")</f>
        <v>4.0726093822053916E-2</v>
      </c>
      <c r="GO46" s="87">
        <f>IFERROR(BL46/AVERAGE(EJ46:EK46),"i.a")</f>
        <v>-4.5429464778370426E-2</v>
      </c>
      <c r="GP46" s="87">
        <f>IFERROR(BM46/AVERAGE(EK46:EL46),"i.a")</f>
        <v>9.4801648597008809E-3</v>
      </c>
      <c r="GQ46" s="87">
        <f>IFERROR(BN46/AVERAGE(EL46:EM46),"i.a")</f>
        <v>7.7723363455234562E-2</v>
      </c>
      <c r="GR46" s="87">
        <f>IFERROR(BO46/AVERAGE(EM46:EN46),"i.a")</f>
        <v>0.12337307618158422</v>
      </c>
      <c r="GS46" s="87">
        <f>IFERROR(BP46/AVERAGE(EN46:EO46),"i.a")</f>
        <v>0.1138383923197621</v>
      </c>
      <c r="GT46" s="87">
        <f>IFERROR(BQ46/AVERAGE(EO46:EP46),"i.a")</f>
        <v>6.8546831536415512E-2</v>
      </c>
      <c r="GU46" s="217" t="e">
        <f>(GZ46-HA46)/ABS(HA46)</f>
        <v>#VALUE!</v>
      </c>
      <c r="GV46" s="87">
        <f>(HA46-HB46)/ABS(HB46)</f>
        <v>0.22214529304163591</v>
      </c>
      <c r="GW46" s="87">
        <f>(HB46-HC46)/ABS(HC46)</f>
        <v>0.35863711470854337</v>
      </c>
      <c r="GX46" s="87">
        <f>(HC46-HD46)/ABS(HD46)</f>
        <v>1.0272868909905943</v>
      </c>
      <c r="GY46" s="87">
        <f>(HD46-HE46)/ABS(HE46)</f>
        <v>6.0664855993297059E-2</v>
      </c>
      <c r="GZ46" s="87" t="str">
        <f>IFERROR(DL46/EE46,"i.a.")</f>
        <v>i.a.</v>
      </c>
      <c r="HA46" s="87">
        <f>IFERROR(DM46/EF46,"i.a.")</f>
        <v>0.38137551327585523</v>
      </c>
      <c r="HB46" s="87">
        <f>IFERROR(DN46/EG46,"i.a.")</f>
        <v>0.31205415219224886</v>
      </c>
      <c r="HC46" s="87">
        <f>IFERROR(DO46/EH46,"i.a.")</f>
        <v>0.22968175152435102</v>
      </c>
      <c r="HD46" s="87">
        <f>IFERROR(DP46/EI46,"i.a.")</f>
        <v>0.11329513969881268</v>
      </c>
      <c r="HE46" s="87">
        <f>IFERROR(DQ46/EJ46,"i.a.")</f>
        <v>0.1068152103453201</v>
      </c>
      <c r="HF46" s="87">
        <f>IFERROR(DR46/EK46,"i.a.")</f>
        <v>0.15134933166198611</v>
      </c>
      <c r="HG46" s="87">
        <f>IFERROR(DS46/EL46,"i.a.")</f>
        <v>0.34002684864078753</v>
      </c>
      <c r="HH46" s="87">
        <f>IFERROR(DT46/EM46,"i.a.")</f>
        <v>0.31668520161441477</v>
      </c>
      <c r="HI46" s="87">
        <f>IFERROR(DU46/EN46,"i.a.")</f>
        <v>0.26394494320120987</v>
      </c>
      <c r="HJ46" s="87">
        <f>IFERROR(DV46/EO46,"i.a.")</f>
        <v>0.21591377819173707</v>
      </c>
      <c r="HK46" s="87">
        <f>IFERROR(DW46/EP46,"i.a.")</f>
        <v>0.17912339182897599</v>
      </c>
      <c r="HL46" s="217" t="e">
        <f>(HQ46-HR46)/ABS(HR46)</f>
        <v>#VALUE!</v>
      </c>
      <c r="HM46" s="87" t="e">
        <f>(HR46-HS46)/ABS(HS46)</f>
        <v>#VALUE!</v>
      </c>
      <c r="HN46" s="87" t="e">
        <f>(HS46-HT46)/ABS(HT46)</f>
        <v>#VALUE!</v>
      </c>
      <c r="HO46" s="87" t="e">
        <f>(HT46-HU46)/ABS(HU46)</f>
        <v>#VALUE!</v>
      </c>
      <c r="HP46" s="87" t="e">
        <f>(HU46-HV46)/ABS(HV46)</f>
        <v>#VALUE!</v>
      </c>
      <c r="HQ46" s="87" t="str">
        <f>IFERROR(BG46/U46,"i.a")</f>
        <v>i.a</v>
      </c>
      <c r="HR46" s="87" t="str">
        <f>IFERROR(BH46/V46,"i.a")</f>
        <v>i.a</v>
      </c>
      <c r="HS46" s="87" t="str">
        <f>IFERROR(BI46/W46,"i.a")</f>
        <v>i.a</v>
      </c>
      <c r="HT46" s="87" t="str">
        <f>IFERROR(BJ46/X46,"i.a")</f>
        <v>i.a</v>
      </c>
      <c r="HU46" s="87" t="str">
        <f>IFERROR(BK46/Y46,"i.a")</f>
        <v>i.a</v>
      </c>
      <c r="HV46" s="87" t="str">
        <f>IFERROR(BL46/Z46,"i.a")</f>
        <v>i.a</v>
      </c>
      <c r="HW46" s="87" t="str">
        <f>IFERROR(BM46/AA46,"i.a")</f>
        <v>i.a</v>
      </c>
      <c r="HX46" s="87" t="str">
        <f>IFERROR(BN46/AB46,"i.a")</f>
        <v>i.a</v>
      </c>
      <c r="HY46" s="87" t="str">
        <f>IFERROR(BO46/AC46,"i.a")</f>
        <v>i.a</v>
      </c>
      <c r="HZ46" s="87" t="str">
        <f>IFERROR(BP46/AD46,"i.a")</f>
        <v>i.a</v>
      </c>
      <c r="IA46" s="87" t="str">
        <f>IFERROR(BQ46/AE46,"i.a")</f>
        <v>i.a</v>
      </c>
      <c r="IB46" s="87" t="str">
        <f>IFERROR(BR46/AF46,"i.a")</f>
        <v>i.a</v>
      </c>
      <c r="IC46" s="87" t="e">
        <f>(IH46-II46)/ABS(II46)</f>
        <v>#VALUE!</v>
      </c>
      <c r="ID46" s="87" t="e">
        <f>(II46-IJ46)/ABS(IJ46)</f>
        <v>#VALUE!</v>
      </c>
      <c r="IE46" s="87" t="e">
        <f>(IJ46-IK46)/ABS(IK46)</f>
        <v>#VALUE!</v>
      </c>
      <c r="IF46" s="87" t="e">
        <f>(IK46-IL46)/ABS(IL46)</f>
        <v>#VALUE!</v>
      </c>
      <c r="IG46" s="87" t="e">
        <f>(IL46-IM46)/ABS(IM46)</f>
        <v>#VALUE!</v>
      </c>
      <c r="IH46" s="87" t="str">
        <f>IFERROR(BZ46/U46,"i.a")</f>
        <v>i.a</v>
      </c>
      <c r="II46" s="87" t="str">
        <f>IFERROR(CA46/V46,"i.a")</f>
        <v>i.a</v>
      </c>
      <c r="IJ46" s="87" t="str">
        <f>IFERROR(CB46/W46,"i.a")</f>
        <v>i.a</v>
      </c>
      <c r="IK46" s="87" t="str">
        <f>IFERROR(CC46/X46,"i.a")</f>
        <v>i.a</v>
      </c>
      <c r="IL46" s="87" t="str">
        <f>IFERROR(CD46/Y46,"i.a")</f>
        <v>i.a</v>
      </c>
      <c r="IM46" s="87" t="str">
        <f>IFERROR(CE46/Z46,"i.a")</f>
        <v>i.a</v>
      </c>
      <c r="IN46" s="87" t="str">
        <f>IFERROR(CF46/AA46,"i.a")</f>
        <v>i.a</v>
      </c>
      <c r="IO46" s="87" t="str">
        <f>IFERROR(CG46/AB46,"i.a")</f>
        <v>i.a</v>
      </c>
      <c r="IP46" s="87" t="str">
        <f>IFERROR(CH46/AC46,"i.a")</f>
        <v>i.a</v>
      </c>
      <c r="IQ46" s="87" t="str">
        <f>IFERROR(CI46/AD46,"i.a")</f>
        <v>i.a</v>
      </c>
      <c r="IR46" s="87" t="str">
        <f>IFERROR(CJ46/AE46,"i.a")</f>
        <v>i.a</v>
      </c>
      <c r="IS46" s="87" t="str">
        <f>IFERROR(CK46/AF46,"i.a")</f>
        <v>i.a</v>
      </c>
      <c r="IT46" s="87" t="e">
        <f>(IY46-IZ46)/ABS(IZ46)</f>
        <v>#VALUE!</v>
      </c>
      <c r="IU46" s="87">
        <f>(IZ46-JA46)/ABS(JA46)</f>
        <v>-0.96209164901326782</v>
      </c>
      <c r="IV46" s="87">
        <f>(JA46-JB46)/ABS(JB46)</f>
        <v>-0.67140791740250472</v>
      </c>
      <c r="IW46" s="87">
        <f>(JB46-JC46)/ABS(JC46)</f>
        <v>8.6124344387960967</v>
      </c>
      <c r="IX46" s="87">
        <f>(JC46-JD46)/ABS(JD46)</f>
        <v>1.2282492602132373</v>
      </c>
      <c r="IY46" s="88" t="str">
        <f>IFERROR(BZ46/EX46,"i.a.")</f>
        <v>i.a.</v>
      </c>
      <c r="IZ46" s="88">
        <f>IFERROR(CA46/EY46,"i.a.")</f>
        <v>4.6575342465753431E-3</v>
      </c>
      <c r="JA46" s="88">
        <f>IFERROR(CB46/EZ46,"i.a.")</f>
        <v>0.12286301369863013</v>
      </c>
      <c r="JB46" s="88">
        <f>IFERROR(CC46/FA46,"i.a.")</f>
        <v>0.37390740740740741</v>
      </c>
      <c r="JC46" s="88">
        <f>IFERROR(CD46/FB46,"i.a.")</f>
        <v>3.889830508474576E-2</v>
      </c>
      <c r="JD46" s="88">
        <f>IFERROR(CE46/FC46,"i.a.")</f>
        <v>-0.17042028985507246</v>
      </c>
      <c r="JE46" s="88">
        <f>IFERROR(CF46/FD46,"i.a.")</f>
        <v>3.0909090909090909E-4</v>
      </c>
      <c r="JF46" s="88">
        <f>IFERROR(CG46/FE46,"i.a.")</f>
        <v>0.16586363636363635</v>
      </c>
      <c r="JG46" s="88">
        <f>IFERROR(CH46/FF46,"i.a.")</f>
        <v>0.24867921951219513</v>
      </c>
      <c r="JH46" s="88">
        <f>IFERROR(CI46/FG46,"i.a.")</f>
        <v>0.21015537499999998</v>
      </c>
      <c r="JI46" s="88">
        <f>IFERROR(CJ46/FH46,"i.a.")</f>
        <v>0.10565853658536585</v>
      </c>
      <c r="JJ46" s="88">
        <f>IFERROR(CK46/FI46,"i.a.")</f>
        <v>3.3564102564102562E-2</v>
      </c>
      <c r="JK46" s="87" t="e">
        <f>(JP46-JQ46)/ABS(JQ46)</f>
        <v>#VALUE!</v>
      </c>
      <c r="JL46" s="87" t="e">
        <f>(JQ46-JR46)/ABS(JR46)</f>
        <v>#DIV/0!</v>
      </c>
      <c r="JM46" s="87" t="e">
        <f>(JR46-JS46)/ABS(JS46)</f>
        <v>#DIV/0!</v>
      </c>
      <c r="JN46" s="87" t="e">
        <f>(JS46-JT46)/ABS(JT46)</f>
        <v>#DIV/0!</v>
      </c>
      <c r="JO46" s="87" t="e">
        <f>(JT46-JU46)/ABS(JU46)</f>
        <v>#DIV/0!</v>
      </c>
      <c r="JP46" s="85" t="str">
        <f>IFERROR(U46/EX46,"i.a")</f>
        <v>i.a</v>
      </c>
      <c r="JQ46" s="85">
        <f>IFERROR(V46/EY46,"i.a")</f>
        <v>0</v>
      </c>
      <c r="JR46" s="85">
        <f>IFERROR(W46/EZ46,"i.a")</f>
        <v>0</v>
      </c>
      <c r="JS46" s="85">
        <f>IFERROR(X46/FA46,"i.a")</f>
        <v>0</v>
      </c>
      <c r="JT46" s="85">
        <f>IFERROR(Y46/FB46,"i.a")</f>
        <v>0</v>
      </c>
      <c r="JU46" s="85">
        <f>IFERROR(Z46/FC46,"i.a")</f>
        <v>0</v>
      </c>
      <c r="JV46" s="85">
        <f>IFERROR(AA46/FD46,"i.a")</f>
        <v>0</v>
      </c>
      <c r="JW46" s="85">
        <f>IFERROR(AB46/FE46,"i.a")</f>
        <v>0</v>
      </c>
      <c r="JX46" s="85">
        <f>IFERROR(AC46/FF46,"i.a")</f>
        <v>0</v>
      </c>
      <c r="JY46" s="85">
        <f>IFERROR(AD46/FG46,"i.a")</f>
        <v>0</v>
      </c>
      <c r="JZ46" s="85">
        <f>IFERROR(AE46/FH46,"i.a")</f>
        <v>0</v>
      </c>
      <c r="KA46" s="218">
        <f>IFERROR(AF46/FI46,"i.a")</f>
        <v>0</v>
      </c>
      <c r="KB46" s="7"/>
      <c r="KC46" s="7"/>
      <c r="KD46" s="22"/>
      <c r="KE46" s="22"/>
      <c r="KF46" s="22"/>
      <c r="KG46" s="22"/>
    </row>
    <row r="47" spans="1:293" s="11" customFormat="1" ht="15.75" customHeight="1" x14ac:dyDescent="0.25">
      <c r="A47" s="104" t="s">
        <v>102</v>
      </c>
      <c r="B47" s="167">
        <v>17169114</v>
      </c>
      <c r="C47" s="72" t="s">
        <v>55</v>
      </c>
      <c r="D47" s="72" t="s">
        <v>748</v>
      </c>
      <c r="E47" s="73">
        <v>522920</v>
      </c>
      <c r="F47" s="73"/>
      <c r="G47" s="72"/>
      <c r="H47" s="83">
        <v>45390</v>
      </c>
      <c r="I47" s="72"/>
      <c r="J47" s="72" t="s">
        <v>51</v>
      </c>
      <c r="K47" s="72" t="s">
        <v>51</v>
      </c>
      <c r="L47" s="72" t="s">
        <v>51</v>
      </c>
      <c r="M47" s="72" t="s">
        <v>51</v>
      </c>
      <c r="N47" s="168">
        <f>U47/V47-1</f>
        <v>-1</v>
      </c>
      <c r="O47" s="168">
        <f>V47/W47-1</f>
        <v>-8.2692259349706698E-2</v>
      </c>
      <c r="P47" s="168">
        <f>W47/X47-1</f>
        <v>0.11597089557549256</v>
      </c>
      <c r="Q47" s="168">
        <f>X47/Y47-1</f>
        <v>0.14278297150971309</v>
      </c>
      <c r="R47" s="168">
        <f>Y47/Z47-1</f>
        <v>-6.6433905914426994E-3</v>
      </c>
      <c r="S47" s="233">
        <f>U47-V47</f>
        <v>-1496.117</v>
      </c>
      <c r="T47" s="233">
        <f>V47-W47</f>
        <v>-134.87000000000012</v>
      </c>
      <c r="U47" s="79"/>
      <c r="V47" s="79">
        <v>1496.117</v>
      </c>
      <c r="W47" s="79">
        <v>1630.9870000000001</v>
      </c>
      <c r="X47" s="79">
        <v>1461.4960000000001</v>
      </c>
      <c r="Y47" s="79">
        <v>1278.8920000000001</v>
      </c>
      <c r="Z47" s="79">
        <v>1287.4449999999999</v>
      </c>
      <c r="AA47" s="79">
        <v>1205.787</v>
      </c>
      <c r="AB47" s="79">
        <v>1083.204</v>
      </c>
      <c r="AC47" s="79">
        <v>1070.023985</v>
      </c>
      <c r="AD47" s="79">
        <v>1054.7070000000001</v>
      </c>
      <c r="AE47" s="79">
        <v>921.41399999999999</v>
      </c>
      <c r="AF47" s="79">
        <v>828.59100000000001</v>
      </c>
      <c r="AG47" s="86">
        <f>(AN47-AO47)/ABS(AO47)</f>
        <v>-1</v>
      </c>
      <c r="AH47" s="86">
        <f>(AO47-AP47)/ABS(AP47)</f>
        <v>-6.5264012055874329E-2</v>
      </c>
      <c r="AI47" s="86">
        <f>(AP47-AQ47)/ABS(AQ47)</f>
        <v>3.9941039157451681E-2</v>
      </c>
      <c r="AJ47" s="86">
        <f>(AQ47-AR47)/ABS(AR47)</f>
        <v>0.22152907000093713</v>
      </c>
      <c r="AK47" s="86">
        <f>(AR47-AS47)/ABS(AS47)</f>
        <v>6.293756047583815E-2</v>
      </c>
      <c r="AL47" s="233">
        <f>AO47-AP47</f>
        <v>-24.771999999999991</v>
      </c>
      <c r="AM47" s="233">
        <f>AP47-AQ47</f>
        <v>14.577999999999975</v>
      </c>
      <c r="AN47" s="148"/>
      <c r="AO47" s="148">
        <v>354.79399999999998</v>
      </c>
      <c r="AP47" s="148">
        <v>379.56599999999997</v>
      </c>
      <c r="AQ47" s="148">
        <v>364.988</v>
      </c>
      <c r="AR47" s="148">
        <v>298.79599999999999</v>
      </c>
      <c r="AS47" s="148">
        <v>281.10399999999998</v>
      </c>
      <c r="AT47" s="148">
        <v>269.20800000000003</v>
      </c>
      <c r="AU47" s="148">
        <v>244.1</v>
      </c>
      <c r="AV47" s="148">
        <v>237.331737</v>
      </c>
      <c r="AW47" s="148">
        <v>224.83199999999999</v>
      </c>
      <c r="AX47" s="148">
        <v>194.32400000000001</v>
      </c>
      <c r="AY47" s="148">
        <v>181.15</v>
      </c>
      <c r="AZ47" s="86">
        <f>(BG47-BH47)/ABS(BH47)</f>
        <v>-1</v>
      </c>
      <c r="BA47" s="86">
        <f>(BH47-BI47)/ABS(BI47)</f>
        <v>-0.30311973018549743</v>
      </c>
      <c r="BB47" s="86">
        <f>(BI47-BJ47)/ABS(BJ47)</f>
        <v>-5.423504571692659E-2</v>
      </c>
      <c r="BC47" s="86">
        <f>(BJ47-BK47)/ABS(BK47)</f>
        <v>0.54313961293209523</v>
      </c>
      <c r="BD47" s="86">
        <f>(BK47-BL47)/ABS(BL47)</f>
        <v>0.3173193825295656</v>
      </c>
      <c r="BE47" s="233">
        <f>BG47-BH47</f>
        <v>-72.731999999999999</v>
      </c>
      <c r="BF47" s="233">
        <f>BH47-BI47</f>
        <v>-31.635999999999996</v>
      </c>
      <c r="BG47" s="148"/>
      <c r="BH47" s="148">
        <v>72.731999999999999</v>
      </c>
      <c r="BI47" s="148">
        <v>104.36799999999999</v>
      </c>
      <c r="BJ47" s="148">
        <v>110.35299999999999</v>
      </c>
      <c r="BK47" s="148">
        <v>71.512</v>
      </c>
      <c r="BL47" s="148">
        <v>54.286000000000001</v>
      </c>
      <c r="BM47" s="148">
        <v>50.253</v>
      </c>
      <c r="BN47" s="148">
        <v>34.685000000000002</v>
      </c>
      <c r="BO47" s="148">
        <v>39.108908</v>
      </c>
      <c r="BP47" s="148">
        <v>35.887</v>
      </c>
      <c r="BQ47" s="148">
        <v>20.045000000000002</v>
      </c>
      <c r="BR47" s="148">
        <v>7.4470000000000001</v>
      </c>
      <c r="BS47" s="86">
        <f>(BZ47-CA47)/ABS(CA47)</f>
        <v>-1</v>
      </c>
      <c r="BT47" s="86">
        <f>(CA47-CB47)/ABS(CB47)</f>
        <v>-0.26168159617171899</v>
      </c>
      <c r="BU47" s="86">
        <f>(CB47-CC47)/ABS(CC47)</f>
        <v>-6.6809370473229199E-2</v>
      </c>
      <c r="BV47" s="86">
        <f>(CC47-CD47)/ABS(CD47)</f>
        <v>0.57179319846276555</v>
      </c>
      <c r="BW47" s="86">
        <f>(CD47-CE47)/ABS(CE47)</f>
        <v>0.31307841718398893</v>
      </c>
      <c r="BX47" s="233">
        <f>BZ47-CA47</f>
        <v>-74.674999999999997</v>
      </c>
      <c r="BY47" s="233">
        <f>CA47-CB47</f>
        <v>-26.466999999999999</v>
      </c>
      <c r="BZ47" s="148"/>
      <c r="CA47" s="148">
        <v>74.674999999999997</v>
      </c>
      <c r="CB47" s="148">
        <v>101.142</v>
      </c>
      <c r="CC47" s="148">
        <v>108.383</v>
      </c>
      <c r="CD47" s="148">
        <v>68.954999999999998</v>
      </c>
      <c r="CE47" s="148">
        <v>52.514000000000003</v>
      </c>
      <c r="CF47" s="148">
        <v>47.384999999999998</v>
      </c>
      <c r="CG47" s="148">
        <v>32.024000000000001</v>
      </c>
      <c r="CH47" s="148">
        <v>35.535986999999999</v>
      </c>
      <c r="CI47" s="148">
        <v>33.362000000000002</v>
      </c>
      <c r="CJ47" s="148">
        <v>17.170999999999999</v>
      </c>
      <c r="CK47" s="148">
        <v>4.3049999999999997</v>
      </c>
      <c r="CL47" s="87">
        <f>(CS47-CT47)/ABS(CT47)</f>
        <v>-1</v>
      </c>
      <c r="CM47" s="87">
        <f>(CT47-CU47)/ABS(CU47)</f>
        <v>-0.25916323521935841</v>
      </c>
      <c r="CN47" s="87">
        <f>(CU47-CV47)/ABS(CV47)</f>
        <v>-7.4588949262578488E-2</v>
      </c>
      <c r="CO47" s="87">
        <f>(CV47-CW47)/ABS(CW47)</f>
        <v>0.48517030567685582</v>
      </c>
      <c r="CP47" s="87">
        <f>(CW47-CX47)/ABS(CX47)</f>
        <v>8.1127015900592958E-2</v>
      </c>
      <c r="CQ47" s="233">
        <f>CS47-CT47</f>
        <v>-58.292000000000002</v>
      </c>
      <c r="CR47" s="233">
        <f>CT47-CU47</f>
        <v>-20.391999999999996</v>
      </c>
      <c r="CS47" s="149"/>
      <c r="CT47" s="149">
        <v>58.292000000000002</v>
      </c>
      <c r="CU47" s="149">
        <v>78.683999999999997</v>
      </c>
      <c r="CV47" s="149">
        <v>85.025999999999996</v>
      </c>
      <c r="CW47" s="149">
        <v>57.25</v>
      </c>
      <c r="CX47" s="149">
        <v>52.954000000000001</v>
      </c>
      <c r="CY47" s="149">
        <v>39.628999999999998</v>
      </c>
      <c r="CZ47" s="149">
        <v>28.716999999999999</v>
      </c>
      <c r="DA47" s="149">
        <v>28.607184</v>
      </c>
      <c r="DB47" s="149">
        <v>25.292000000000002</v>
      </c>
      <c r="DC47" s="149">
        <v>10.317</v>
      </c>
      <c r="DD47" s="149">
        <v>-0.56100000000000005</v>
      </c>
      <c r="DE47" s="86">
        <f>(DL47-DM47)/ABS(DM47)</f>
        <v>-1</v>
      </c>
      <c r="DF47" s="86">
        <f>(DM47-DN47)/ABS(DN47)</f>
        <v>3.6473423984584738E-2</v>
      </c>
      <c r="DG47" s="86">
        <f>(DN47-DO47)/ABS(DO47)</f>
        <v>4.9268289070253157E-2</v>
      </c>
      <c r="DH47" s="86">
        <f>(DO47-DP47)/ABS(DP47)</f>
        <v>0.18005995298148106</v>
      </c>
      <c r="DI47" s="86">
        <f>(DP47-DQ47)/ABS(DQ47)</f>
        <v>0.24047874589390839</v>
      </c>
      <c r="DJ47" s="233">
        <f>DL47-DM47</f>
        <v>-293.69200000000001</v>
      </c>
      <c r="DK47" s="233">
        <f>DM47-DN47</f>
        <v>10.33499999999998</v>
      </c>
      <c r="DL47" s="149"/>
      <c r="DM47" s="149">
        <v>293.69200000000001</v>
      </c>
      <c r="DN47" s="149">
        <v>283.35700000000003</v>
      </c>
      <c r="DO47" s="149">
        <v>270.05200000000002</v>
      </c>
      <c r="DP47" s="149">
        <v>228.846</v>
      </c>
      <c r="DQ47" s="149">
        <v>184.482</v>
      </c>
      <c r="DR47" s="149">
        <v>160.803</v>
      </c>
      <c r="DS47" s="149">
        <v>121.64</v>
      </c>
      <c r="DT47" s="149">
        <v>94.429475999999994</v>
      </c>
      <c r="DU47" s="149">
        <v>64.575000000000003</v>
      </c>
      <c r="DV47" s="149">
        <v>48.704999999999998</v>
      </c>
      <c r="DW47" s="149">
        <v>40.713999999999999</v>
      </c>
      <c r="DX47" s="86">
        <f>EE47/EF47-1</f>
        <v>-1</v>
      </c>
      <c r="DY47" s="86">
        <f>EF47/EG47-1</f>
        <v>-0.18820127991642455</v>
      </c>
      <c r="DZ47" s="86">
        <f>EG47/EH47-1</f>
        <v>0.20319727469061055</v>
      </c>
      <c r="EA47" s="86">
        <f>EH47/EI47-1</f>
        <v>0.12396346538885528</v>
      </c>
      <c r="EB47" s="86">
        <f>EI47/EJ47-1</f>
        <v>3.0191438087243672E-3</v>
      </c>
      <c r="EC47" s="233">
        <f>EE47-EF47</f>
        <v>-487.99900000000002</v>
      </c>
      <c r="ED47" s="233">
        <f>EF47-EG47</f>
        <v>-113.13400000000001</v>
      </c>
      <c r="EE47" s="80"/>
      <c r="EF47" s="80">
        <v>487.99900000000002</v>
      </c>
      <c r="EG47" s="80">
        <v>601.13300000000004</v>
      </c>
      <c r="EH47" s="80">
        <v>499.613</v>
      </c>
      <c r="EI47" s="80">
        <v>444.51</v>
      </c>
      <c r="EJ47" s="80">
        <v>443.17200000000003</v>
      </c>
      <c r="EK47" s="80">
        <v>428.89</v>
      </c>
      <c r="EL47" s="80">
        <v>380.78899999999999</v>
      </c>
      <c r="EM47" s="80">
        <v>386.26873700000004</v>
      </c>
      <c r="EN47" s="80">
        <v>404.04500000000002</v>
      </c>
      <c r="EO47" s="80">
        <v>368.97</v>
      </c>
      <c r="EP47" s="80">
        <v>407.21199999999999</v>
      </c>
      <c r="EQ47" s="86">
        <f>EX47/EY47-1</f>
        <v>-1</v>
      </c>
      <c r="ER47" s="86">
        <f>EY47/EZ47-1</f>
        <v>3.6190476190476106E-2</v>
      </c>
      <c r="ES47" s="86">
        <f>EZ47/FA47-1</f>
        <v>6.2753036437247056E-2</v>
      </c>
      <c r="ET47" s="86">
        <f>FA47/FB47-1</f>
        <v>3.563941299790363E-2</v>
      </c>
      <c r="EU47" s="86">
        <f>FB47/FC47-1</f>
        <v>4.2105263157894424E-3</v>
      </c>
      <c r="EV47" s="233">
        <f>EX47-EY47</f>
        <v>-544</v>
      </c>
      <c r="EW47" s="233">
        <f>EY47-EZ47</f>
        <v>19</v>
      </c>
      <c r="EX47" s="92"/>
      <c r="EY47" s="92">
        <v>544</v>
      </c>
      <c r="EZ47" s="92">
        <v>525</v>
      </c>
      <c r="FA47" s="92">
        <v>494</v>
      </c>
      <c r="FB47" s="92">
        <v>477</v>
      </c>
      <c r="FC47" s="92">
        <v>475</v>
      </c>
      <c r="FD47" s="92">
        <v>455</v>
      </c>
      <c r="FE47" s="92">
        <v>433</v>
      </c>
      <c r="FF47" s="92">
        <v>425</v>
      </c>
      <c r="FG47" s="92">
        <v>405</v>
      </c>
      <c r="FH47" s="92">
        <v>403</v>
      </c>
      <c r="FI47" s="92">
        <v>397</v>
      </c>
      <c r="FJ47" s="75"/>
      <c r="FK47" s="75" t="s">
        <v>403</v>
      </c>
      <c r="FL47" s="76">
        <v>2650</v>
      </c>
      <c r="FM47" s="123" t="s">
        <v>80</v>
      </c>
      <c r="FN47" s="123" t="s">
        <v>57</v>
      </c>
      <c r="FO47" s="175">
        <f>(FT47-FU47)/ABS(FU47)</f>
        <v>-1</v>
      </c>
      <c r="FP47" s="175">
        <f>(FU47-FV47)/ABS(FV47)</f>
        <v>-0.29192832923338352</v>
      </c>
      <c r="FQ47" s="175">
        <f>(FV47-FW47)/ABS(FW47)</f>
        <v>-0.15872900749780566</v>
      </c>
      <c r="FR47" s="175">
        <f>(FW47-FX47)/ABS(FX47)</f>
        <v>0.30220233220862358</v>
      </c>
      <c r="FS47" s="175">
        <f>(FX47-FY47)/ABS(FY47)</f>
        <v>9.6916447173609296E-2</v>
      </c>
      <c r="FT47" s="87">
        <f>IFERROR(BZ47/MAX(AVERAGE(DL47:DM47),0),"Negativ EK")</f>
        <v>0</v>
      </c>
      <c r="FU47" s="87">
        <f>IFERROR(CA47/MAX(AVERAGE(DM47:DN47),0),"Negativ EK")</f>
        <v>0.25881684224389956</v>
      </c>
      <c r="FV47" s="87">
        <f>IFERROR(CB47/MAX(AVERAGE(DN47:DO47),0),"Negativ EK")</f>
        <v>0.36552350973692144</v>
      </c>
      <c r="FW47" s="87">
        <f>IFERROR(CC47/MAX(AVERAGE(DO47:DP47),0),"Negativ EK")</f>
        <v>0.43448961511170614</v>
      </c>
      <c r="FX47" s="87">
        <f>IFERROR(CD47/MAX(AVERAGE(DP47:DQ47),0),"Negativ EK")</f>
        <v>0.33365753106491697</v>
      </c>
      <c r="FY47" s="87">
        <f>IFERROR(CE47/MAX(AVERAGE(DQ47:DR47),0),"Negativ EK")</f>
        <v>0.30417770826997992</v>
      </c>
      <c r="FZ47" s="87">
        <f>IFERROR(CF47/MAX(AVERAGE(DR47:DS47),0),"Negativ EK")</f>
        <v>0.33553672776454013</v>
      </c>
      <c r="GA47" s="87">
        <f>IFERROR(CG47/MAX(AVERAGE(DS47:DT47),0),"Negativ EK")</f>
        <v>0.29642317455335521</v>
      </c>
      <c r="GB47" s="87">
        <f>IFERROR(CH47/MAX(AVERAGE(DT47:DU47),0),"Negativ EK")</f>
        <v>0.44698096423398792</v>
      </c>
      <c r="GC47" s="87">
        <f>IFERROR(CI47/MAX(AVERAGE(DU47:DV47),0),"Negativ EK")</f>
        <v>0.58901836158192089</v>
      </c>
      <c r="GD47" s="87">
        <f>IFERROR(CJ47/MAX(AVERAGE(DV47:DW47),0),"Negativ EK")</f>
        <v>0.38405707959158569</v>
      </c>
      <c r="GE47" s="87">
        <f>(GJ47-GK47)/ABS(GK47)</f>
        <v>-1</v>
      </c>
      <c r="GF47" s="87">
        <f>(GK47-GL47)/ABS(GL47)</f>
        <v>-0.29568852124697975</v>
      </c>
      <c r="GG47" s="87">
        <f>(GL47-GM47)/ABS(GM47)</f>
        <v>-0.18880609520034769</v>
      </c>
      <c r="GH47" s="87">
        <f>(GM47-GN47)/ABS(GN47)</f>
        <v>0.45088855783281234</v>
      </c>
      <c r="GI47" s="87">
        <f>(GN47-GO47)/ABS(GO47)</f>
        <v>0.29413931494329948</v>
      </c>
      <c r="GJ47" s="87">
        <f>IFERROR(BG47/AVERAGE(EE47:EF47),"i.a")</f>
        <v>0</v>
      </c>
      <c r="GK47" s="87">
        <f>IFERROR(BH47/AVERAGE(EF47:EG47),"i.a")</f>
        <v>0.13355956853714701</v>
      </c>
      <c r="GL47" s="87">
        <f>IFERROR(BI47/AVERAGE(EG47:EH47),"i.a")</f>
        <v>0.1896313954354592</v>
      </c>
      <c r="GM47" s="87">
        <f>IFERROR(BJ47/AVERAGE(EH47:EI47),"i.a")</f>
        <v>0.23376826960046518</v>
      </c>
      <c r="GN47" s="87">
        <f>IFERROR(BK47/AVERAGE(EI47:EJ47),"i.a")</f>
        <v>0.16112076171421746</v>
      </c>
      <c r="GO47" s="87">
        <f>IFERROR(BL47/AVERAGE(EJ47:EK47),"i.a")</f>
        <v>0.12450032222479594</v>
      </c>
      <c r="GP47" s="87">
        <f>IFERROR(BM47/AVERAGE(EK47:EL47),"i.a")</f>
        <v>0.12413067400784755</v>
      </c>
      <c r="GQ47" s="87">
        <f>IFERROR(BN47/AVERAGE(EL47:EM47),"i.a")</f>
        <v>9.0436477795412681E-2</v>
      </c>
      <c r="GR47" s="87">
        <f>IFERROR(BO47/AVERAGE(EM47:EN47),"i.a")</f>
        <v>9.8970588942198776E-2</v>
      </c>
      <c r="GS47" s="87">
        <f>IFERROR(BP47/AVERAGE(EN47:EO47),"i.a")</f>
        <v>9.2849427242679625E-2</v>
      </c>
      <c r="GT47" s="87">
        <f>IFERROR(BQ47/AVERAGE(EO47:EP47),"i.a")</f>
        <v>5.1650257285018208E-2</v>
      </c>
      <c r="GU47" s="217" t="e">
        <f>(GZ47-HA47)/ABS(HA47)</f>
        <v>#VALUE!</v>
      </c>
      <c r="GV47" s="87">
        <f>(HA47-HB47)/ABS(HB47)</f>
        <v>0.27676158922482502</v>
      </c>
      <c r="GW47" s="87">
        <f>(HB47-HC47)/ABS(HC47)</f>
        <v>-0.12793328979234811</v>
      </c>
      <c r="GX47" s="87">
        <f>(HC47-HD47)/ABS(HD47)</f>
        <v>4.9909529375332683E-2</v>
      </c>
      <c r="GY47" s="87">
        <f>(HD47-HE47)/ABS(HE47)</f>
        <v>0.23674483538119551</v>
      </c>
      <c r="GZ47" s="87" t="str">
        <f>IFERROR(DL47/EE47,"i.a.")</f>
        <v>i.a.</v>
      </c>
      <c r="HA47" s="87">
        <f>IFERROR(DM47/EF47,"i.a.")</f>
        <v>0.60182910210881579</v>
      </c>
      <c r="HB47" s="87">
        <f>IFERROR(DN47/EG47,"i.a.")</f>
        <v>0.47137156003746261</v>
      </c>
      <c r="HC47" s="87">
        <f>IFERROR(DO47/EH47,"i.a.")</f>
        <v>0.54052236430997591</v>
      </c>
      <c r="HD47" s="87">
        <f>IFERROR(DP47/EI47,"i.a.")</f>
        <v>0.51482756293446719</v>
      </c>
      <c r="HE47" s="87">
        <f>IFERROR(DQ47/EJ47,"i.a.")</f>
        <v>0.41627629904416341</v>
      </c>
      <c r="HF47" s="87">
        <f>IFERROR(DR47/EK47,"i.a.")</f>
        <v>0.37492830329455107</v>
      </c>
      <c r="HG47" s="87">
        <f>IFERROR(DS47/EL47,"i.a.")</f>
        <v>0.31944200068804512</v>
      </c>
      <c r="HH47" s="87">
        <f>IFERROR(DT47/EM47,"i.a.")</f>
        <v>0.24446574872560806</v>
      </c>
      <c r="HI47" s="87">
        <f>IFERROR(DU47/EN47,"i.a.")</f>
        <v>0.1598213070326325</v>
      </c>
      <c r="HJ47" s="87">
        <f>IFERROR(DV47/EO47,"i.a.")</f>
        <v>0.13200260183754775</v>
      </c>
      <c r="HK47" s="87">
        <f>IFERROR(DW47/EP47,"i.a.")</f>
        <v>9.9982318792177047E-2</v>
      </c>
      <c r="HL47" s="217" t="e">
        <f>(HQ47-HR47)/ABS(HR47)</f>
        <v>#VALUE!</v>
      </c>
      <c r="HM47" s="87">
        <f>(HR47-HS47)/ABS(HS47)</f>
        <v>-0.2402982783940385</v>
      </c>
      <c r="HN47" s="87">
        <f>(HS47-HT47)/ABS(HT47)</f>
        <v>-0.15251826187155723</v>
      </c>
      <c r="HO47" s="87">
        <f>(HT47-HU47)/ABS(HU47)</f>
        <v>0.35033479794809785</v>
      </c>
      <c r="HP47" s="87">
        <f>(HU47-HV47)/ABS(HV47)</f>
        <v>0.32612937796215513</v>
      </c>
      <c r="HQ47" s="87" t="str">
        <f>IFERROR(BG47/U47,"i.a")</f>
        <v>i.a</v>
      </c>
      <c r="HR47" s="87">
        <f>IFERROR(BH47/V47,"i.a")</f>
        <v>4.8613845040194052E-2</v>
      </c>
      <c r="HS47" s="87">
        <f>IFERROR(BI47/W47,"i.a")</f>
        <v>6.3990700109810797E-2</v>
      </c>
      <c r="HT47" s="87">
        <f>IFERROR(BJ47/X47,"i.a")</f>
        <v>7.5506877884031154E-2</v>
      </c>
      <c r="HU47" s="87">
        <f>IFERROR(BK47/Y47,"i.a")</f>
        <v>5.591715328581303E-2</v>
      </c>
      <c r="HV47" s="87">
        <f>IFERROR(BL47/Z47,"i.a")</f>
        <v>4.2165684747697961E-2</v>
      </c>
      <c r="HW47" s="87">
        <f>IFERROR(BM47/AA47,"i.a")</f>
        <v>4.1676515006381726E-2</v>
      </c>
      <c r="HX47" s="87">
        <f>IFERROR(BN47/AB47,"i.a")</f>
        <v>3.2020745861352069E-2</v>
      </c>
      <c r="HY47" s="87">
        <f>IFERROR(BO47/AC47,"i.a")</f>
        <v>3.6549562017528042E-2</v>
      </c>
      <c r="HZ47" s="87">
        <f>IFERROR(BP47/AD47,"i.a")</f>
        <v>3.4025563497729699E-2</v>
      </c>
      <c r="IA47" s="87">
        <f>IFERROR(BQ47/AE47,"i.a")</f>
        <v>2.1754607592244096E-2</v>
      </c>
      <c r="IB47" s="87">
        <f>IFERROR(BR47/AF47,"i.a")</f>
        <v>8.9875463286470652E-3</v>
      </c>
      <c r="IC47" s="87" t="e">
        <f>(IH47-II47)/ABS(II47)</f>
        <v>#VALUE!</v>
      </c>
      <c r="ID47" s="87">
        <f>(II47-IJ47)/ABS(IJ47)</f>
        <v>-0.19512463363181037</v>
      </c>
      <c r="IE47" s="87">
        <f>(IJ47-IK47)/ABS(IK47)</f>
        <v>-0.16378587181206383</v>
      </c>
      <c r="IF47" s="87">
        <f>(IK47-IL47)/ABS(IL47)</f>
        <v>0.37540831255675211</v>
      </c>
      <c r="IG47" s="87">
        <f>(IL47-IM47)/ABS(IM47)</f>
        <v>0.32186004980204791</v>
      </c>
      <c r="IH47" s="87" t="str">
        <f>IFERROR(BZ47/U47,"i.a")</f>
        <v>i.a</v>
      </c>
      <c r="II47" s="87">
        <f>IFERROR(CA47/V47,"i.a")</f>
        <v>4.9912540262559681E-2</v>
      </c>
      <c r="IJ47" s="87">
        <f>IFERROR(CB47/W47,"i.a")</f>
        <v>6.2012756692726545E-2</v>
      </c>
      <c r="IK47" s="87">
        <f>IFERROR(CC47/X47,"i.a")</f>
        <v>7.4158943986162115E-2</v>
      </c>
      <c r="IL47" s="87">
        <f>IFERROR(CD47/Y47,"i.a")</f>
        <v>5.3917766316467691E-2</v>
      </c>
      <c r="IM47" s="87">
        <f>IFERROR(CE47/Z47,"i.a")</f>
        <v>4.0789315271720347E-2</v>
      </c>
      <c r="IN47" s="87">
        <f>IFERROR(CF47/AA47,"i.a")</f>
        <v>3.9297985465094581E-2</v>
      </c>
      <c r="IO47" s="87">
        <f>IFERROR(CG47/AB47,"i.a")</f>
        <v>2.9564144888682097E-2</v>
      </c>
      <c r="IP47" s="87">
        <f>IFERROR(CH47/AC47,"i.a")</f>
        <v>3.3210458361828211E-2</v>
      </c>
      <c r="IQ47" s="87">
        <f>IFERROR(CI47/AD47,"i.a")</f>
        <v>3.1631533686606803E-2</v>
      </c>
      <c r="IR47" s="87">
        <f>IFERROR(CJ47/AE47,"i.a")</f>
        <v>1.863548849919797E-2</v>
      </c>
      <c r="IS47" s="87">
        <f>IFERROR(CK47/AF47,"i.a")</f>
        <v>5.1955669322983232E-3</v>
      </c>
      <c r="IT47" s="87" t="e">
        <f>(IY47-IZ47)/ABS(IZ47)</f>
        <v>#VALUE!</v>
      </c>
      <c r="IU47" s="87">
        <f>(IZ47-JA47)/ABS(JA47)</f>
        <v>-0.28746845218778022</v>
      </c>
      <c r="IV47" s="87">
        <f>(JA47-JB47)/ABS(JB47)</f>
        <v>-0.12191205526433384</v>
      </c>
      <c r="IW47" s="87">
        <f>(JB47-JC47)/ABS(JC47)</f>
        <v>0.51770314912295401</v>
      </c>
      <c r="IX47" s="87">
        <f>(JC47-JD47)/ABS(JD47)</f>
        <v>0.30757284730061779</v>
      </c>
      <c r="IY47" s="88" t="str">
        <f>IFERROR(BZ47/EX47,"i.a.")</f>
        <v>i.a.</v>
      </c>
      <c r="IZ47" s="88">
        <f>IFERROR(CA47/EY47,"i.a.")</f>
        <v>0.13727022058823529</v>
      </c>
      <c r="JA47" s="88">
        <f>IFERROR(CB47/EZ47,"i.a.")</f>
        <v>0.19265142857142856</v>
      </c>
      <c r="JB47" s="88">
        <f>IFERROR(CC47/FA47,"i.a.")</f>
        <v>0.21939878542510122</v>
      </c>
      <c r="JC47" s="88">
        <f>IFERROR(CD47/FB47,"i.a.")</f>
        <v>0.14455974842767294</v>
      </c>
      <c r="JD47" s="88">
        <f>IFERROR(CE47/FC47,"i.a.")</f>
        <v>0.11055578947368422</v>
      </c>
      <c r="JE47" s="88">
        <f>IFERROR(CF47/FD47,"i.a.")</f>
        <v>0.10414285714285713</v>
      </c>
      <c r="JF47" s="88">
        <f>IFERROR(CG47/FE47,"i.a.")</f>
        <v>7.3958429561200925E-2</v>
      </c>
      <c r="JG47" s="88">
        <f>IFERROR(CH47/FF47,"i.a.")</f>
        <v>8.3614087058823533E-2</v>
      </c>
      <c r="JH47" s="88">
        <f>IFERROR(CI47/FG47,"i.a.")</f>
        <v>8.2375308641975314E-2</v>
      </c>
      <c r="JI47" s="88">
        <f>IFERROR(CJ47/FH47,"i.a.")</f>
        <v>4.2607940446650124E-2</v>
      </c>
      <c r="JJ47" s="88">
        <f>IFERROR(CK47/FI47,"i.a.")</f>
        <v>1.0843828715365239E-2</v>
      </c>
      <c r="JK47" s="87" t="e">
        <f>(JP47-JQ47)/ABS(JQ47)</f>
        <v>#VALUE!</v>
      </c>
      <c r="JL47" s="87">
        <f>(JQ47-JR47)/ABS(JR47)</f>
        <v>-0.11473058117388968</v>
      </c>
      <c r="JM47" s="87">
        <f>(JR47-JS47)/ABS(JS47)</f>
        <v>5.0075471265320436E-2</v>
      </c>
      <c r="JN47" s="87">
        <f>(JS47-JT47)/ABS(JT47)</f>
        <v>0.10345643200431824</v>
      </c>
      <c r="JO47" s="87">
        <f>(JT47-JU47)/ABS(JU47)</f>
        <v>-1.0808407821667188E-2</v>
      </c>
      <c r="JP47" s="85" t="str">
        <f>IFERROR(U47/EX47,"i.a")</f>
        <v>i.a</v>
      </c>
      <c r="JQ47" s="85">
        <f>IFERROR(V47/EY47,"i.a")</f>
        <v>2.7502150735294117</v>
      </c>
      <c r="JR47" s="85">
        <f>IFERROR(W47/EZ47,"i.a")</f>
        <v>3.1066419047619047</v>
      </c>
      <c r="JS47" s="85">
        <f>IFERROR(X47/FA47,"i.a")</f>
        <v>2.9584939271255064</v>
      </c>
      <c r="JT47" s="85">
        <f>IFERROR(Y47/FB47,"i.a")</f>
        <v>2.6811153039832285</v>
      </c>
      <c r="JU47" s="85">
        <f>IFERROR(Z47/FC47,"i.a")</f>
        <v>2.7104105263157892</v>
      </c>
      <c r="JV47" s="85">
        <f>IFERROR(AA47/FD47,"i.a")</f>
        <v>2.6500813186813188</v>
      </c>
      <c r="JW47" s="85">
        <f>IFERROR(AB47/FE47,"i.a")</f>
        <v>2.5016258660508082</v>
      </c>
      <c r="JX47" s="85">
        <f>IFERROR(AC47/FF47,"i.a")</f>
        <v>2.5177034941176473</v>
      </c>
      <c r="JY47" s="85">
        <f>IFERROR(AD47/FG47,"i.a")</f>
        <v>2.604214814814815</v>
      </c>
      <c r="JZ47" s="85">
        <f>IFERROR(AE47/FH47,"i.a")</f>
        <v>2.2863870967741935</v>
      </c>
      <c r="KA47" s="218">
        <f>IFERROR(AF47/FI47,"i.a")</f>
        <v>2.0871309823677584</v>
      </c>
      <c r="KB47" s="7"/>
      <c r="KC47" s="7"/>
      <c r="KD47" s="22"/>
      <c r="KE47" s="22"/>
      <c r="KF47" s="22"/>
      <c r="KG47" s="22"/>
    </row>
    <row r="48" spans="1:293" s="11" customFormat="1" ht="15.75" customHeight="1" thickBot="1" x14ac:dyDescent="0.3">
      <c r="A48" s="104" t="s">
        <v>780</v>
      </c>
      <c r="B48" s="221">
        <v>42804614</v>
      </c>
      <c r="C48" s="72" t="s">
        <v>59</v>
      </c>
      <c r="D48" s="72" t="s">
        <v>749</v>
      </c>
      <c r="E48" s="73">
        <v>494100</v>
      </c>
      <c r="F48" s="73"/>
      <c r="G48" s="72"/>
      <c r="H48" s="83">
        <v>45449</v>
      </c>
      <c r="I48" s="72"/>
      <c r="J48" s="72" t="s">
        <v>51</v>
      </c>
      <c r="K48" s="72" t="s">
        <v>51</v>
      </c>
      <c r="L48" s="72"/>
      <c r="M48" s="72"/>
      <c r="N48" s="168" t="e">
        <f>U48/V48-1</f>
        <v>#DIV/0!</v>
      </c>
      <c r="O48" s="168" t="e">
        <f>V48/W48-1</f>
        <v>#DIV/0!</v>
      </c>
      <c r="P48" s="168" t="e">
        <f>W48/X48-1</f>
        <v>#DIV/0!</v>
      </c>
      <c r="Q48" s="168" t="e">
        <f>X48/Y48-1</f>
        <v>#DIV/0!</v>
      </c>
      <c r="R48" s="213" t="e">
        <f>Y48/Z48-1</f>
        <v>#DIV/0!</v>
      </c>
      <c r="S48" s="233">
        <f>U48-V48</f>
        <v>0</v>
      </c>
      <c r="T48" s="233">
        <f>V48-W48</f>
        <v>0</v>
      </c>
      <c r="U48" s="81"/>
      <c r="V48" s="81"/>
      <c r="W48" s="222"/>
      <c r="X48" s="80"/>
      <c r="Y48" s="124"/>
      <c r="Z48" s="124"/>
      <c r="AA48" s="124"/>
      <c r="AB48" s="124"/>
      <c r="AC48" s="80"/>
      <c r="AD48" s="124"/>
      <c r="AE48" s="124"/>
      <c r="AF48" s="81"/>
      <c r="AG48" s="86">
        <f>(AN48-AO48)/ABS(AO48)</f>
        <v>-1</v>
      </c>
      <c r="AH48" s="86">
        <f>(AO48-AP48)/ABS(AP48)</f>
        <v>0.30408163265306126</v>
      </c>
      <c r="AI48" s="86" t="e">
        <f>(AP48-AQ48)/ABS(AQ48)</f>
        <v>#DIV/0!</v>
      </c>
      <c r="AJ48" s="86" t="e">
        <f>(AQ48-AR48)/ABS(AR48)</f>
        <v>#DIV/0!</v>
      </c>
      <c r="AK48" s="86" t="e">
        <f>(AR48-AS48)/ABS(AS48)</f>
        <v>#DIV/0!</v>
      </c>
      <c r="AL48" s="233">
        <f>AO48-AP48</f>
        <v>0.29800000000000004</v>
      </c>
      <c r="AM48" s="233">
        <f>AP48-AQ48</f>
        <v>0.98</v>
      </c>
      <c r="AN48" s="149"/>
      <c r="AO48" s="149">
        <v>1.278</v>
      </c>
      <c r="AP48" s="149">
        <v>0.98</v>
      </c>
      <c r="AQ48" s="149"/>
      <c r="AR48" s="153"/>
      <c r="AS48" s="153"/>
      <c r="AT48" s="153"/>
      <c r="AU48" s="153"/>
      <c r="AV48" s="149"/>
      <c r="AW48" s="149"/>
      <c r="AX48" s="149"/>
      <c r="AY48" s="149"/>
      <c r="AZ48" s="86">
        <f>(BG48-BH48)/ABS(BH48)</f>
        <v>-1</v>
      </c>
      <c r="BA48" s="86">
        <f>(BH48-BI48)/ABS(BI48)</f>
        <v>0.19966996699669967</v>
      </c>
      <c r="BB48" s="86" t="e">
        <f>(BI48-BJ48)/ABS(BJ48)</f>
        <v>#DIV/0!</v>
      </c>
      <c r="BC48" s="86" t="e">
        <f>(BJ48-BK48)/ABS(BK48)</f>
        <v>#DIV/0!</v>
      </c>
      <c r="BD48" s="86" t="e">
        <f>(BK48-BL48)/ABS(BL48)</f>
        <v>#DIV/0!</v>
      </c>
      <c r="BE48" s="233">
        <f>BG48-BH48</f>
        <v>-0.72699999999999998</v>
      </c>
      <c r="BF48" s="233">
        <f>BH48-BI48</f>
        <v>0.121</v>
      </c>
      <c r="BG48" s="149"/>
      <c r="BH48" s="149">
        <v>0.72699999999999998</v>
      </c>
      <c r="BI48" s="149">
        <v>0.60599999999999998</v>
      </c>
      <c r="BJ48" s="149"/>
      <c r="BK48" s="153"/>
      <c r="BL48" s="153"/>
      <c r="BM48" s="153"/>
      <c r="BN48" s="153"/>
      <c r="BO48" s="153"/>
      <c r="BP48" s="153"/>
      <c r="BQ48" s="153"/>
      <c r="BR48" s="149"/>
      <c r="BS48" s="86">
        <f>(BZ48-CA48)/ABS(CA48)</f>
        <v>-1</v>
      </c>
      <c r="BT48" s="86">
        <f>(CA48-CB48)/ABS(CB48)</f>
        <v>-2.7444253859348226E-2</v>
      </c>
      <c r="BU48" s="86" t="e">
        <f>(CB48-CC48)/ABS(CC48)</f>
        <v>#DIV/0!</v>
      </c>
      <c r="BV48" s="86" t="e">
        <f>(CC48-CD48)/ABS(CD48)</f>
        <v>#DIV/0!</v>
      </c>
      <c r="BW48" s="86" t="e">
        <f>(CD48-CE48)/ABS(CE48)</f>
        <v>#DIV/0!</v>
      </c>
      <c r="BX48" s="233">
        <f>BZ48-CA48</f>
        <v>-0.56699999999999995</v>
      </c>
      <c r="BY48" s="233">
        <f>CA48-CB48</f>
        <v>-1.6000000000000014E-2</v>
      </c>
      <c r="BZ48" s="149"/>
      <c r="CA48" s="149">
        <v>0.56699999999999995</v>
      </c>
      <c r="CB48" s="149">
        <v>0.58299999999999996</v>
      </c>
      <c r="CC48" s="149"/>
      <c r="CD48" s="153"/>
      <c r="CE48" s="153"/>
      <c r="CF48" s="153"/>
      <c r="CG48" s="153"/>
      <c r="CH48" s="149"/>
      <c r="CI48" s="149"/>
      <c r="CJ48" s="149"/>
      <c r="CK48" s="149"/>
      <c r="CL48" s="87">
        <f>(CS48-CT48)/ABS(CT48)</f>
        <v>-1</v>
      </c>
      <c r="CM48" s="87">
        <f>(CT48-CU48)/ABS(CU48)</f>
        <v>-2.2172949002217314E-2</v>
      </c>
      <c r="CN48" s="87" t="e">
        <f>(CU48-CV48)/ABS(CV48)</f>
        <v>#DIV/0!</v>
      </c>
      <c r="CO48" s="87" t="e">
        <f>(CV48-CW48)/ABS(CW48)</f>
        <v>#DIV/0!</v>
      </c>
      <c r="CP48" s="87" t="e">
        <f>(CW48-CX48)/ABS(CX48)</f>
        <v>#DIV/0!</v>
      </c>
      <c r="CQ48" s="233">
        <f>CS48-CT48</f>
        <v>-0.441</v>
      </c>
      <c r="CR48" s="233">
        <f>CT48-CU48</f>
        <v>-1.0000000000000009E-2</v>
      </c>
      <c r="CS48" s="149"/>
      <c r="CT48" s="149">
        <v>0.441</v>
      </c>
      <c r="CU48" s="149">
        <v>0.45100000000000001</v>
      </c>
      <c r="CV48" s="149"/>
      <c r="CW48" s="149"/>
      <c r="CX48" s="149"/>
      <c r="CY48" s="149"/>
      <c r="CZ48" s="149"/>
      <c r="DA48" s="149"/>
      <c r="DB48" s="149"/>
      <c r="DC48" s="149"/>
      <c r="DD48" s="149"/>
      <c r="DE48" s="86">
        <f>(DL48-DM48)/ABS(DM48)</f>
        <v>-1</v>
      </c>
      <c r="DF48" s="86">
        <f>(DM48-DN48)/ABS(DN48)</f>
        <v>0.2252298263534219</v>
      </c>
      <c r="DG48" s="86" t="e">
        <f>(DN48-DO48)/ABS(DO48)</f>
        <v>#DIV/0!</v>
      </c>
      <c r="DH48" s="86" t="e">
        <f>(DO48-DP48)/ABS(DP48)</f>
        <v>#DIV/0!</v>
      </c>
      <c r="DI48" s="86" t="e">
        <f>(DP48-DQ48)/ABS(DQ48)</f>
        <v>#DIV/0!</v>
      </c>
      <c r="DJ48" s="233">
        <f>DL48-DM48</f>
        <v>-2.399</v>
      </c>
      <c r="DK48" s="233">
        <f>DM48-DN48</f>
        <v>0.44100000000000006</v>
      </c>
      <c r="DL48" s="149"/>
      <c r="DM48" s="149">
        <v>2.399</v>
      </c>
      <c r="DN48" s="149">
        <v>1.958</v>
      </c>
      <c r="DO48" s="149"/>
      <c r="DP48" s="149"/>
      <c r="DQ48" s="149"/>
      <c r="DR48" s="149"/>
      <c r="DS48" s="149"/>
      <c r="DT48" s="149"/>
      <c r="DU48" s="149"/>
      <c r="DV48" s="149"/>
      <c r="DW48" s="149"/>
      <c r="DX48" s="86">
        <f>EE48/EF48-1</f>
        <v>-1</v>
      </c>
      <c r="DY48" s="86">
        <f>EF48/EG48-1</f>
        <v>1.0092067988668685E-2</v>
      </c>
      <c r="DZ48" s="86" t="e">
        <f>EG48/EH48-1</f>
        <v>#DIV/0!</v>
      </c>
      <c r="EA48" s="86" t="e">
        <f>EH48/EI48-1</f>
        <v>#DIV/0!</v>
      </c>
      <c r="EB48" s="86" t="e">
        <f>EI48/EJ48-1</f>
        <v>#DIV/0!</v>
      </c>
      <c r="EC48" s="233">
        <f>EE48-EF48</f>
        <v>-5.7050000000000001</v>
      </c>
      <c r="ED48" s="233">
        <f>EF48-EG48</f>
        <v>5.7000000000000384E-2</v>
      </c>
      <c r="EE48" s="80"/>
      <c r="EF48" s="80">
        <v>5.7050000000000001</v>
      </c>
      <c r="EG48" s="80">
        <v>5.6479999999999997</v>
      </c>
      <c r="EH48" s="80"/>
      <c r="EI48" s="80"/>
      <c r="EJ48" s="80"/>
      <c r="EK48" s="80"/>
      <c r="EL48" s="80"/>
      <c r="EM48" s="80"/>
      <c r="EN48" s="80"/>
      <c r="EO48" s="80"/>
      <c r="EP48" s="80"/>
      <c r="EQ48" s="86">
        <f>EX48/EY48-1</f>
        <v>-1</v>
      </c>
      <c r="ER48" s="86">
        <f>EY48/EZ48-1</f>
        <v>0.69230769230769229</v>
      </c>
      <c r="ES48" s="86" t="e">
        <f>EZ48/FA48-1</f>
        <v>#DIV/0!</v>
      </c>
      <c r="ET48" s="86" t="e">
        <f>FA48/FB48-1</f>
        <v>#DIV/0!</v>
      </c>
      <c r="EU48" s="86" t="e">
        <f>FB48/FC48-1</f>
        <v>#DIV/0!</v>
      </c>
      <c r="EV48" s="233">
        <f>EX48-EY48</f>
        <v>-44</v>
      </c>
      <c r="EW48" s="233">
        <f>EY48-EZ48</f>
        <v>18</v>
      </c>
      <c r="EX48" s="223"/>
      <c r="EY48" s="223">
        <v>44</v>
      </c>
      <c r="EZ48" s="223">
        <v>26</v>
      </c>
      <c r="FA48" s="223"/>
      <c r="FB48" s="92"/>
      <c r="FC48" s="92"/>
      <c r="FD48" s="92"/>
      <c r="FE48" s="92"/>
      <c r="FF48" s="223"/>
      <c r="FG48" s="223"/>
      <c r="FH48" s="223"/>
      <c r="FI48" s="223"/>
      <c r="FJ48" s="123"/>
      <c r="FK48" s="123" t="s">
        <v>387</v>
      </c>
      <c r="FL48" s="172">
        <v>8544</v>
      </c>
      <c r="FM48" s="123" t="s">
        <v>781</v>
      </c>
      <c r="FN48" s="165" t="s">
        <v>53</v>
      </c>
      <c r="FO48" s="176">
        <f>(FT48-FU48)/ABS(FU48)</f>
        <v>-1</v>
      </c>
      <c r="FP48" s="176">
        <f>(FU48-FV48)/ABS(FV48)</f>
        <v>-0.12588287769410331</v>
      </c>
      <c r="FQ48" s="176" t="e">
        <f>(FV48-FW48)/ABS(FW48)</f>
        <v>#VALUE!</v>
      </c>
      <c r="FR48" s="176" t="e">
        <f>(FW48-FX48)/ABS(FX48)</f>
        <v>#VALUE!</v>
      </c>
      <c r="FS48" s="176" t="e">
        <f>(FX48-FY48)/ABS(FY48)</f>
        <v>#VALUE!</v>
      </c>
      <c r="FT48" s="176">
        <f>IFERROR(BZ48/MAX(AVERAGE(DL48:DM48),0),"Negativ EK")</f>
        <v>0</v>
      </c>
      <c r="FU48" s="176">
        <f>IFERROR(CA48/MAX(AVERAGE(DM48:DN48),0),"Negativ EK")</f>
        <v>0.26027082855175576</v>
      </c>
      <c r="FV48" s="176">
        <f>IFERROR(CB48/MAX(AVERAGE(DN48:DO48),0),"Negativ EK")</f>
        <v>0.29775280898876405</v>
      </c>
      <c r="FW48" s="173" t="str">
        <f>IFERROR(CC48/MAX(AVERAGE(DO48:DP48),0),"Negativ EK")</f>
        <v>Negativ EK</v>
      </c>
      <c r="FX48" s="87" t="str">
        <f>IFERROR(CD48/MAX(AVERAGE(DP48:DQ48),0),"Negativ EK")</f>
        <v>Negativ EK</v>
      </c>
      <c r="FY48" s="87" t="str">
        <f>IFERROR(CE48/MAX(AVERAGE(DQ48:DR48),0),"Negativ EK")</f>
        <v>Negativ EK</v>
      </c>
      <c r="FZ48" s="87" t="str">
        <f>IFERROR(CF48/MAX(AVERAGE(DR48:DS48),0),"Negativ EK")</f>
        <v>Negativ EK</v>
      </c>
      <c r="GA48" s="87" t="str">
        <f>IFERROR(CG48/MAX(AVERAGE(DS48:DT48),0),"Negativ EK")</f>
        <v>Negativ EK</v>
      </c>
      <c r="GB48" s="87" t="str">
        <f>IFERROR(CH48/MAX(AVERAGE(DT48:DU48),0),"Negativ EK")</f>
        <v>Negativ EK</v>
      </c>
      <c r="GC48" s="87" t="str">
        <f>IFERROR(CI48/MAX(AVERAGE(DU48:DV48),0),"Negativ EK")</f>
        <v>Negativ EK</v>
      </c>
      <c r="GD48" s="87" t="str">
        <f>IFERROR(CJ48/MAX(AVERAGE(DV48:DW48),0),"Negativ EK")</f>
        <v>Negativ EK</v>
      </c>
      <c r="GE48" s="87">
        <f>(GJ48-GK48)/ABS(GK48)</f>
        <v>-1</v>
      </c>
      <c r="GF48" s="87">
        <f>(GK48-GL48)/ABS(GL48)</f>
        <v>0.1936467847436554</v>
      </c>
      <c r="GG48" s="87" t="e">
        <f>(GL48-GM48)/ABS(GM48)</f>
        <v>#VALUE!</v>
      </c>
      <c r="GH48" s="87" t="e">
        <f>(GM48-GN48)/ABS(GN48)</f>
        <v>#VALUE!</v>
      </c>
      <c r="GI48" s="87" t="e">
        <f>(GN48-GO48)/ABS(GO48)</f>
        <v>#VALUE!</v>
      </c>
      <c r="GJ48" s="87">
        <f>IFERROR(BG48/AVERAGE(EE48:EF48),"i.a")</f>
        <v>0</v>
      </c>
      <c r="GK48" s="87">
        <f>IFERROR(BH48/AVERAGE(EF48:EG48),"i.a")</f>
        <v>0.12807187527525765</v>
      </c>
      <c r="GL48" s="87">
        <f>IFERROR(BI48/AVERAGE(EG48:EH48),"i.a")</f>
        <v>0.10729461756373938</v>
      </c>
      <c r="GM48" s="87" t="str">
        <f>IFERROR(BJ48/AVERAGE(EH48:EI48),"i.a")</f>
        <v>i.a</v>
      </c>
      <c r="GN48" s="87" t="str">
        <f>IFERROR(BK48/AVERAGE(EI48:EJ48),"i.a")</f>
        <v>i.a</v>
      </c>
      <c r="GO48" s="87" t="str">
        <f>IFERROR(BL48/AVERAGE(EJ48:EK48),"i.a")</f>
        <v>i.a</v>
      </c>
      <c r="GP48" s="87" t="str">
        <f>IFERROR(BM48/AVERAGE(EK48:EL48),"i.a")</f>
        <v>i.a</v>
      </c>
      <c r="GQ48" s="87" t="str">
        <f>IFERROR(BN48/AVERAGE(EL48:EM48),"i.a")</f>
        <v>i.a</v>
      </c>
      <c r="GR48" s="87" t="str">
        <f>IFERROR(BO48/AVERAGE(EM48:EN48),"i.a")</f>
        <v>i.a</v>
      </c>
      <c r="GS48" s="87" t="str">
        <f>IFERROR(BP48/AVERAGE(EN48:EO48),"i.a")</f>
        <v>i.a</v>
      </c>
      <c r="GT48" s="87" t="str">
        <f>IFERROR(BQ48/AVERAGE(EO48:EP48),"i.a")</f>
        <v>i.a</v>
      </c>
      <c r="GU48" s="87" t="e">
        <f>(GZ48-HA48)/ABS(HA48)</f>
        <v>#VALUE!</v>
      </c>
      <c r="GV48" s="87">
        <f>(HA48-HB48)/ABS(HB48)</f>
        <v>0.21298826630046044</v>
      </c>
      <c r="GW48" s="87" t="e">
        <f>(HB48-HC48)/ABS(HC48)</f>
        <v>#VALUE!</v>
      </c>
      <c r="GX48" s="87" t="e">
        <f>(HC48-HD48)/ABS(HD48)</f>
        <v>#VALUE!</v>
      </c>
      <c r="GY48" s="87" t="e">
        <f>(HD48-HE48)/ABS(HE48)</f>
        <v>#VALUE!</v>
      </c>
      <c r="GZ48" s="87" t="str">
        <f>IFERROR(DL48/EE48,"i.a.")</f>
        <v>i.a.</v>
      </c>
      <c r="HA48" s="87">
        <f>IFERROR(DM48/EF48,"i.a.")</f>
        <v>0.42050832602979843</v>
      </c>
      <c r="HB48" s="87">
        <f>IFERROR(DN48/EG48,"i.a.")</f>
        <v>0.346671388101983</v>
      </c>
      <c r="HC48" s="87" t="str">
        <f>IFERROR(DO48/EH48,"i.a.")</f>
        <v>i.a.</v>
      </c>
      <c r="HD48" s="87" t="str">
        <f>IFERROR(DP48/EI48,"i.a.")</f>
        <v>i.a.</v>
      </c>
      <c r="HE48" s="87" t="str">
        <f>IFERROR(DQ48/EJ48,"i.a.")</f>
        <v>i.a.</v>
      </c>
      <c r="HF48" s="87" t="str">
        <f>IFERROR(DR48/EK48,"i.a.")</f>
        <v>i.a.</v>
      </c>
      <c r="HG48" s="87" t="str">
        <f>IFERROR(DS48/EL48,"i.a.")</f>
        <v>i.a.</v>
      </c>
      <c r="HH48" s="87" t="str">
        <f>IFERROR(DT48/EM48,"i.a.")</f>
        <v>i.a.</v>
      </c>
      <c r="HI48" s="87" t="str">
        <f>IFERROR(DU48/EN48,"i.a.")</f>
        <v>i.a.</v>
      </c>
      <c r="HJ48" s="87" t="str">
        <f>IFERROR(DV48/EO48,"i.a.")</f>
        <v>i.a.</v>
      </c>
      <c r="HK48" s="87" t="str">
        <f>IFERROR(DW48/EP48,"i.a.")</f>
        <v>i.a.</v>
      </c>
      <c r="HL48" s="87" t="e">
        <f>(HQ48-HR48)/ABS(HR48)</f>
        <v>#VALUE!</v>
      </c>
      <c r="HM48" s="87" t="e">
        <f>(HR48-HS48)/ABS(HS48)</f>
        <v>#VALUE!</v>
      </c>
      <c r="HN48" s="87" t="e">
        <f>(HS48-HT48)/ABS(HT48)</f>
        <v>#VALUE!</v>
      </c>
      <c r="HO48" s="87" t="e">
        <f>(HT48-HU48)/ABS(HU48)</f>
        <v>#VALUE!</v>
      </c>
      <c r="HP48" s="87" t="e">
        <f>(HU48-HV48)/ABS(HV48)</f>
        <v>#VALUE!</v>
      </c>
      <c r="HQ48" s="87" t="str">
        <f>IFERROR(BG48/U48,"i.a")</f>
        <v>i.a</v>
      </c>
      <c r="HR48" s="87" t="str">
        <f>IFERROR(BH48/V48,"i.a")</f>
        <v>i.a</v>
      </c>
      <c r="HS48" s="87" t="str">
        <f>IFERROR(BI48/W48,"i.a")</f>
        <v>i.a</v>
      </c>
      <c r="HT48" s="87" t="str">
        <f>IFERROR(BJ48/X48,"i.a")</f>
        <v>i.a</v>
      </c>
      <c r="HU48" s="87" t="str">
        <f>IFERROR(BK48/Y48,"i.a")</f>
        <v>i.a</v>
      </c>
      <c r="HV48" s="87" t="str">
        <f>IFERROR(BL48/Z48,"i.a")</f>
        <v>i.a</v>
      </c>
      <c r="HW48" s="87" t="str">
        <f>IFERROR(BM48/AA48,"i.a")</f>
        <v>i.a</v>
      </c>
      <c r="HX48" s="87" t="str">
        <f>IFERROR(BN48/AB48,"i.a")</f>
        <v>i.a</v>
      </c>
      <c r="HY48" s="87" t="str">
        <f>IFERROR(BO48/AC48,"i.a")</f>
        <v>i.a</v>
      </c>
      <c r="HZ48" s="87" t="str">
        <f>IFERROR(BP48/AD48,"i.a")</f>
        <v>i.a</v>
      </c>
      <c r="IA48" s="87" t="str">
        <f>IFERROR(BQ48/AE48,"i.a")</f>
        <v>i.a</v>
      </c>
      <c r="IB48" s="87" t="str">
        <f>IFERROR(BR48/AF48,"i.a")</f>
        <v>i.a</v>
      </c>
      <c r="IC48" s="87" t="e">
        <f>(IH48-II48)/ABS(II48)</f>
        <v>#VALUE!</v>
      </c>
      <c r="ID48" s="87" t="e">
        <f>(II48-IJ48)/ABS(IJ48)</f>
        <v>#VALUE!</v>
      </c>
      <c r="IE48" s="87" t="e">
        <f>(IJ48-IK48)/ABS(IK48)</f>
        <v>#VALUE!</v>
      </c>
      <c r="IF48" s="87" t="e">
        <f>(IK48-IL48)/ABS(IL48)</f>
        <v>#VALUE!</v>
      </c>
      <c r="IG48" s="87" t="e">
        <f>(IL48-IM48)/ABS(IM48)</f>
        <v>#VALUE!</v>
      </c>
      <c r="IH48" s="87" t="str">
        <f>IFERROR(BZ48/U48,"i.a")</f>
        <v>i.a</v>
      </c>
      <c r="II48" s="87" t="str">
        <f>IFERROR(CA48/V48,"i.a")</f>
        <v>i.a</v>
      </c>
      <c r="IJ48" s="87" t="str">
        <f>IFERROR(CB48/W48,"i.a")</f>
        <v>i.a</v>
      </c>
      <c r="IK48" s="87" t="str">
        <f>IFERROR(CC48/X48,"i.a")</f>
        <v>i.a</v>
      </c>
      <c r="IL48" s="87" t="str">
        <f>IFERROR(CD48/Y48,"i.a")</f>
        <v>i.a</v>
      </c>
      <c r="IM48" s="87" t="str">
        <f>IFERROR(CE48/Z48,"i.a")</f>
        <v>i.a</v>
      </c>
      <c r="IN48" s="87" t="str">
        <f>IFERROR(CF48/AA48,"i.a")</f>
        <v>i.a</v>
      </c>
      <c r="IO48" s="87" t="str">
        <f>IFERROR(CG48/AB48,"i.a")</f>
        <v>i.a</v>
      </c>
      <c r="IP48" s="87" t="str">
        <f>IFERROR(CH48/AC48,"i.a")</f>
        <v>i.a</v>
      </c>
      <c r="IQ48" s="87" t="str">
        <f>IFERROR(CI48/AD48,"i.a")</f>
        <v>i.a</v>
      </c>
      <c r="IR48" s="87" t="str">
        <f>IFERROR(CJ48/AE48,"i.a")</f>
        <v>i.a</v>
      </c>
      <c r="IS48" s="87" t="str">
        <f>IFERROR(CK48/AF48,"i.a")</f>
        <v>i.a</v>
      </c>
      <c r="IT48" s="87" t="e">
        <f>(IY48-IZ48)/ABS(IZ48)</f>
        <v>#VALUE!</v>
      </c>
      <c r="IU48" s="87">
        <f>(IZ48-JA48)/ABS(JA48)</f>
        <v>-0.42530796818961486</v>
      </c>
      <c r="IV48" s="87" t="e">
        <f>(JA48-JB48)/ABS(JB48)</f>
        <v>#VALUE!</v>
      </c>
      <c r="IW48" s="87" t="e">
        <f>(JB48-JC48)/ABS(JC48)</f>
        <v>#VALUE!</v>
      </c>
      <c r="IX48" s="87" t="e">
        <f>(JC48-JD48)/ABS(JD48)</f>
        <v>#VALUE!</v>
      </c>
      <c r="IY48" s="87" t="str">
        <f>IFERROR(BZ48/EX48,"i.a.")</f>
        <v>i.a.</v>
      </c>
      <c r="IZ48" s="87">
        <f>IFERROR(CA48/EY48,"i.a.")</f>
        <v>1.2886363636363635E-2</v>
      </c>
      <c r="JA48" s="87">
        <f>IFERROR(CB48/EZ48,"i.a.")</f>
        <v>2.2423076923076921E-2</v>
      </c>
      <c r="JB48" s="88" t="str">
        <f>IFERROR(CC48/FA48,"i.a.")</f>
        <v>i.a.</v>
      </c>
      <c r="JC48" s="88" t="str">
        <f>IFERROR(CD48/FB48,"i.a.")</f>
        <v>i.a.</v>
      </c>
      <c r="JD48" s="88" t="str">
        <f>IFERROR(CE48/FC48,"i.a.")</f>
        <v>i.a.</v>
      </c>
      <c r="JE48" s="88" t="str">
        <f>IFERROR(CF48/FD48,"i.a.")</f>
        <v>i.a.</v>
      </c>
      <c r="JF48" s="88" t="str">
        <f>IFERROR(CG48/FE48,"i.a.")</f>
        <v>i.a.</v>
      </c>
      <c r="JG48" s="88" t="str">
        <f>IFERROR(CH48/FF48,"i.a.")</f>
        <v>i.a.</v>
      </c>
      <c r="JH48" s="88" t="str">
        <f>IFERROR(CI48/FG48,"i.a.")</f>
        <v>i.a.</v>
      </c>
      <c r="JI48" s="88" t="str">
        <f>IFERROR(CJ48/FH48,"i.a.")</f>
        <v>i.a.</v>
      </c>
      <c r="JJ48" s="88" t="str">
        <f>IFERROR(CK48/FI48,"i.a.")</f>
        <v>i.a.</v>
      </c>
      <c r="JK48" s="88" t="e">
        <f>(JP48-JQ48)/ABS(JQ48)</f>
        <v>#VALUE!</v>
      </c>
      <c r="JL48" s="88" t="e">
        <f>(JQ48-JR48)/ABS(JR48)</f>
        <v>#DIV/0!</v>
      </c>
      <c r="JM48" s="88" t="e">
        <f>(JR48-JS48)/ABS(JS48)</f>
        <v>#VALUE!</v>
      </c>
      <c r="JN48" s="215" t="e">
        <f>(JS48-JT48)/ABS(JT48)</f>
        <v>#VALUE!</v>
      </c>
      <c r="JO48" s="87" t="e">
        <f>(JT48-JU48)/ABS(JU48)</f>
        <v>#VALUE!</v>
      </c>
      <c r="JP48" s="86" t="str">
        <f>IFERROR(U48/EX48,"i.a")</f>
        <v>i.a</v>
      </c>
      <c r="JQ48" s="86">
        <f>IFERROR(V48/EY48,"i.a")</f>
        <v>0</v>
      </c>
      <c r="JR48" s="86">
        <f>IFERROR(W48/EZ48,"i.a")</f>
        <v>0</v>
      </c>
      <c r="JS48" s="85" t="str">
        <f>IFERROR(X48/FA48,"i.a")</f>
        <v>i.a</v>
      </c>
      <c r="JT48" s="85" t="str">
        <f>IFERROR(Y48/FB48,"i.a")</f>
        <v>i.a</v>
      </c>
      <c r="JU48" s="85" t="str">
        <f>IFERROR(Z48/FC48,"i.a")</f>
        <v>i.a</v>
      </c>
      <c r="JV48" s="85" t="str">
        <f>IFERROR(AA48/FD48,"i.a")</f>
        <v>i.a</v>
      </c>
      <c r="JW48" s="85" t="str">
        <f>IFERROR(AB48/FE48,"i.a")</f>
        <v>i.a</v>
      </c>
      <c r="JX48" s="85" t="str">
        <f>IFERROR(AC48/FF48,"i.a")</f>
        <v>i.a</v>
      </c>
      <c r="JY48" s="85" t="str">
        <f>IFERROR(AD48/FG48,"i.a")</f>
        <v>i.a</v>
      </c>
      <c r="JZ48" s="85" t="str">
        <f>IFERROR(AE48/FH48,"i.a")</f>
        <v>i.a</v>
      </c>
      <c r="KA48" s="218" t="str">
        <f>IFERROR(AF48/FI48,"i.a")</f>
        <v>i.a</v>
      </c>
      <c r="KB48" s="7"/>
      <c r="KC48" s="7"/>
      <c r="KD48" s="22"/>
      <c r="KE48" s="22"/>
      <c r="KF48" s="22"/>
      <c r="KG48" s="22"/>
    </row>
    <row r="49" spans="1:293" s="11" customFormat="1" ht="15.75" customHeight="1" x14ac:dyDescent="0.25">
      <c r="A49" s="104" t="s">
        <v>576</v>
      </c>
      <c r="B49" s="167">
        <v>54771215</v>
      </c>
      <c r="C49" s="72" t="s">
        <v>59</v>
      </c>
      <c r="D49" s="72" t="s">
        <v>749</v>
      </c>
      <c r="E49" s="73">
        <v>522920</v>
      </c>
      <c r="F49" s="73"/>
      <c r="G49" s="72"/>
      <c r="H49" s="83">
        <v>45397</v>
      </c>
      <c r="I49" s="72"/>
      <c r="J49" s="72" t="s">
        <v>51</v>
      </c>
      <c r="K49" s="72" t="s">
        <v>51</v>
      </c>
      <c r="L49" s="72" t="s">
        <v>51</v>
      </c>
      <c r="M49" s="72" t="s">
        <v>51</v>
      </c>
      <c r="N49" s="168" t="e">
        <f>U49/V49-1</f>
        <v>#DIV/0!</v>
      </c>
      <c r="O49" s="168" t="e">
        <f>V49/W49-1</f>
        <v>#DIV/0!</v>
      </c>
      <c r="P49" s="168" t="e">
        <f>W49/X49-1</f>
        <v>#DIV/0!</v>
      </c>
      <c r="Q49" s="168" t="e">
        <f>X49/Y49-1</f>
        <v>#DIV/0!</v>
      </c>
      <c r="R49" s="168" t="e">
        <f>Y49/Z49-1</f>
        <v>#DIV/0!</v>
      </c>
      <c r="S49" s="233">
        <f>U49-V49</f>
        <v>0</v>
      </c>
      <c r="T49" s="233">
        <f>V49-W49</f>
        <v>0</v>
      </c>
      <c r="U49" s="79"/>
      <c r="V49" s="79"/>
      <c r="W49" s="79"/>
      <c r="X49" s="79"/>
      <c r="Y49" s="79"/>
      <c r="Z49" s="79"/>
      <c r="AA49" s="79"/>
      <c r="AB49" s="79"/>
      <c r="AC49" s="79"/>
      <c r="AD49" s="79"/>
      <c r="AE49" s="79"/>
      <c r="AF49" s="79"/>
      <c r="AG49" s="86">
        <f>(AN49-AO49)/ABS(AO49)</f>
        <v>-1</v>
      </c>
      <c r="AH49" s="86">
        <f>(AO49-AP49)/ABS(AP49)</f>
        <v>-0.1476404146681107</v>
      </c>
      <c r="AI49" s="86">
        <f>(AP49-AQ49)/ABS(AQ49)</f>
        <v>0.32655993431855496</v>
      </c>
      <c r="AJ49" s="86">
        <f>(AQ49-AR49)/ABS(AR49)</f>
        <v>0.13516158344789025</v>
      </c>
      <c r="AK49" s="86">
        <f>(AR49-AS49)/ABS(AS49)</f>
        <v>-5.9293572669368907E-3</v>
      </c>
      <c r="AL49" s="233">
        <f>AO49-AP49</f>
        <v>-9.5419999999999945</v>
      </c>
      <c r="AM49" s="233">
        <f>AP49-AQ49</f>
        <v>15.909999999999997</v>
      </c>
      <c r="AN49" s="148"/>
      <c r="AO49" s="148">
        <v>55.088000000000001</v>
      </c>
      <c r="AP49" s="148">
        <v>64.63</v>
      </c>
      <c r="AQ49" s="148">
        <v>48.72</v>
      </c>
      <c r="AR49" s="148">
        <v>42.918999999999997</v>
      </c>
      <c r="AS49" s="148">
        <v>43.174999999999997</v>
      </c>
      <c r="AT49" s="148">
        <v>36.343000000000004</v>
      </c>
      <c r="AU49" s="148">
        <v>36.195999999999998</v>
      </c>
      <c r="AV49" s="148">
        <v>32.496000000000002</v>
      </c>
      <c r="AW49" s="148">
        <v>34.576000000000001</v>
      </c>
      <c r="AX49" s="148">
        <v>32.677999999999997</v>
      </c>
      <c r="AY49" s="148">
        <v>30.899000000000001</v>
      </c>
      <c r="AZ49" s="86">
        <f>(BG49-BH49)/ABS(BH49)</f>
        <v>-1</v>
      </c>
      <c r="BA49" s="86">
        <f>(BH49-BI49)/ABS(BI49)</f>
        <v>-0.7086922474549725</v>
      </c>
      <c r="BB49" s="86">
        <f>(BI49-BJ49)/ABS(BJ49)</f>
        <v>0.51195832346672976</v>
      </c>
      <c r="BC49" s="86">
        <f>(BJ49-BK49)/ABS(BK49)</f>
        <v>-0.19996211044804402</v>
      </c>
      <c r="BD49" s="86">
        <f>(BK49-BL49)/ABS(BL49)</f>
        <v>1.3828867761452044E-2</v>
      </c>
      <c r="BE49" s="233">
        <f>BG49-BH49</f>
        <v>-3.72</v>
      </c>
      <c r="BF49" s="233">
        <f>BH49-BI49</f>
        <v>-9.0499999999999989</v>
      </c>
      <c r="BG49" s="148"/>
      <c r="BH49" s="148">
        <v>3.72</v>
      </c>
      <c r="BI49" s="148">
        <v>12.77</v>
      </c>
      <c r="BJ49" s="148">
        <v>8.4459999999999997</v>
      </c>
      <c r="BK49" s="148">
        <v>10.557</v>
      </c>
      <c r="BL49" s="148">
        <v>10.413</v>
      </c>
      <c r="BM49" s="148">
        <v>6.2169999999999996</v>
      </c>
      <c r="BN49" s="148">
        <v>6.7389999999999999</v>
      </c>
      <c r="BO49" s="148">
        <v>4.2750000000000004</v>
      </c>
      <c r="BP49" s="148">
        <v>6.5789999999999997</v>
      </c>
      <c r="BQ49" s="148">
        <v>6.194</v>
      </c>
      <c r="BR49" s="148">
        <v>5.9589999999999996</v>
      </c>
      <c r="BS49" s="86">
        <f>(BZ49-CA49)/ABS(CA49)</f>
        <v>-1</v>
      </c>
      <c r="BT49" s="86">
        <f>(CA49-CB49)/ABS(CB49)</f>
        <v>-0.79335520918785885</v>
      </c>
      <c r="BU49" s="86">
        <f>(CB49-CC49)/ABS(CC49)</f>
        <v>0.44328676296471703</v>
      </c>
      <c r="BV49" s="86">
        <f>(CC49-CD49)/ABS(CD49)</f>
        <v>-0.16902794175521449</v>
      </c>
      <c r="BW49" s="86">
        <f>(CD49-CE49)/ABS(CE49)</f>
        <v>1.0639355672665737E-2</v>
      </c>
      <c r="BX49" s="233">
        <f>BZ49-CA49</f>
        <v>-2.5190000000000001</v>
      </c>
      <c r="BY49" s="233">
        <f>CA49-CB49</f>
        <v>-9.6709999999999994</v>
      </c>
      <c r="BZ49" s="148"/>
      <c r="CA49" s="148">
        <v>2.5190000000000001</v>
      </c>
      <c r="CB49" s="148">
        <v>12.19</v>
      </c>
      <c r="CC49" s="148">
        <v>8.4459999999999997</v>
      </c>
      <c r="CD49" s="148">
        <v>10.164</v>
      </c>
      <c r="CE49" s="148">
        <v>10.057</v>
      </c>
      <c r="CF49" s="148">
        <v>5.8579999999999997</v>
      </c>
      <c r="CG49" s="148">
        <v>6.36</v>
      </c>
      <c r="CH49" s="148">
        <v>3.7839999999999998</v>
      </c>
      <c r="CI49" s="148">
        <v>6.1820000000000004</v>
      </c>
      <c r="CJ49" s="148">
        <v>5.5049999999999999</v>
      </c>
      <c r="CK49" s="148">
        <v>4.9880000000000004</v>
      </c>
      <c r="CL49" s="87">
        <f>(CS49-CT49)/ABS(CT49)</f>
        <v>-1</v>
      </c>
      <c r="CM49" s="87">
        <f>(CT49-CU49)/ABS(CU49)</f>
        <v>-0.80444209413008994</v>
      </c>
      <c r="CN49" s="87">
        <f>(CU49-CV49)/ABS(CV49)</f>
        <v>0.17031810867681635</v>
      </c>
      <c r="CO49" s="87">
        <f>(CV49-CW49)/ABS(CW49)</f>
        <v>2.0720151610865521E-2</v>
      </c>
      <c r="CP49" s="87">
        <f>(CW49-CX49)/ABS(CX49)</f>
        <v>1.6698779704560036E-2</v>
      </c>
      <c r="CQ49" s="233">
        <f>CS49-CT49</f>
        <v>-1.849</v>
      </c>
      <c r="CR49" s="233">
        <f>CT49-CU49</f>
        <v>-7.6059999999999999</v>
      </c>
      <c r="CS49" s="149"/>
      <c r="CT49" s="149">
        <v>1.849</v>
      </c>
      <c r="CU49" s="149">
        <v>9.4550000000000001</v>
      </c>
      <c r="CV49" s="149">
        <v>8.0790000000000006</v>
      </c>
      <c r="CW49" s="149">
        <v>7.915</v>
      </c>
      <c r="CX49" s="149">
        <v>7.7850000000000001</v>
      </c>
      <c r="CY49" s="149">
        <v>4.4960000000000004</v>
      </c>
      <c r="CZ49" s="149">
        <v>4.8739999999999997</v>
      </c>
      <c r="DA49" s="149">
        <v>2.8969999999999998</v>
      </c>
      <c r="DB49" s="149">
        <v>4.7320000000000002</v>
      </c>
      <c r="DC49" s="149">
        <v>4.2160000000000002</v>
      </c>
      <c r="DD49" s="149">
        <v>3.6949999999999998</v>
      </c>
      <c r="DE49" s="86">
        <f>(DL49-DM49)/ABS(DM49)</f>
        <v>-1</v>
      </c>
      <c r="DF49" s="86">
        <f>(DM49-DN49)/ABS(DN49)</f>
        <v>-0.22329110247939885</v>
      </c>
      <c r="DG49" s="86">
        <f>(DN49-DO49)/ABS(DO49)</f>
        <v>0.52260667698430263</v>
      </c>
      <c r="DH49" s="86">
        <f>(DO49-DP49)/ABS(DP49)</f>
        <v>1.5263748597081845E-2</v>
      </c>
      <c r="DI49" s="86">
        <f>(DP49-DQ49)/ABS(DQ49)</f>
        <v>5.4125998225377052E-2</v>
      </c>
      <c r="DJ49" s="233">
        <f>DL49-DM49</f>
        <v>-21.396000000000001</v>
      </c>
      <c r="DK49" s="233">
        <f>DM49-DN49</f>
        <v>-6.1509999999999998</v>
      </c>
      <c r="DL49" s="149"/>
      <c r="DM49" s="149">
        <v>21.396000000000001</v>
      </c>
      <c r="DN49" s="149">
        <v>27.547000000000001</v>
      </c>
      <c r="DO49" s="149">
        <v>18.091999999999999</v>
      </c>
      <c r="DP49" s="149">
        <v>17.82</v>
      </c>
      <c r="DQ49" s="149">
        <v>16.905000000000001</v>
      </c>
      <c r="DR49" s="149">
        <v>9.1199999999999992</v>
      </c>
      <c r="DS49" s="149">
        <v>13.824</v>
      </c>
      <c r="DT49" s="149">
        <v>13.984999999999999</v>
      </c>
      <c r="DU49" s="149">
        <v>15.087999999999999</v>
      </c>
      <c r="DV49" s="149">
        <v>14.356</v>
      </c>
      <c r="DW49" s="149">
        <v>10.14</v>
      </c>
      <c r="DX49" s="86">
        <f>EE49/EF49-1</f>
        <v>-1</v>
      </c>
      <c r="DY49" s="86">
        <f>EF49/EG49-1</f>
        <v>-7.5904103155288061E-2</v>
      </c>
      <c r="DZ49" s="86">
        <f>EG49/EH49-1</f>
        <v>0.31309393659069884</v>
      </c>
      <c r="EA49" s="86">
        <f>EH49/EI49-1</f>
        <v>0.14833413809753737</v>
      </c>
      <c r="EB49" s="86">
        <f>EI49/EJ49-1</f>
        <v>-1.0479709498630196E-2</v>
      </c>
      <c r="EC49" s="233">
        <f>EE49-EF49</f>
        <v>-86.572999999999993</v>
      </c>
      <c r="ED49" s="233">
        <f>EF49-EG49</f>
        <v>-7.1110000000000042</v>
      </c>
      <c r="EE49" s="80"/>
      <c r="EF49" s="80">
        <v>86.572999999999993</v>
      </c>
      <c r="EG49" s="80">
        <v>93.683999999999997</v>
      </c>
      <c r="EH49" s="80">
        <v>71.346000000000004</v>
      </c>
      <c r="EI49" s="80">
        <v>62.13</v>
      </c>
      <c r="EJ49" s="80">
        <v>62.787999999999997</v>
      </c>
      <c r="EK49" s="80">
        <v>50.64</v>
      </c>
      <c r="EL49" s="80">
        <v>47.603000000000002</v>
      </c>
      <c r="EM49" s="80">
        <v>49.304000000000002</v>
      </c>
      <c r="EN49" s="80">
        <v>50.826000000000001</v>
      </c>
      <c r="EO49" s="80">
        <v>47.868000000000002</v>
      </c>
      <c r="EP49" s="80">
        <v>45.911000000000001</v>
      </c>
      <c r="EQ49" s="86">
        <f>EX49/EY49-1</f>
        <v>-1</v>
      </c>
      <c r="ER49" s="86">
        <f>EY49/EZ49-1</f>
        <v>-6.1728395061728447E-2</v>
      </c>
      <c r="ES49" s="86">
        <f>EZ49/FA49-1</f>
        <v>0.30645161290322576</v>
      </c>
      <c r="ET49" s="86">
        <f>FA49/FB49-1</f>
        <v>0.19230769230769229</v>
      </c>
      <c r="EU49" s="86">
        <f>FB49/FC49-1</f>
        <v>-1.8867924528301883E-2</v>
      </c>
      <c r="EV49" s="233">
        <f>EX49-EY49</f>
        <v>-76</v>
      </c>
      <c r="EW49" s="233">
        <f>EY49-EZ49</f>
        <v>-5</v>
      </c>
      <c r="EX49" s="92"/>
      <c r="EY49" s="92">
        <v>76</v>
      </c>
      <c r="EZ49" s="92">
        <v>81</v>
      </c>
      <c r="FA49" s="92">
        <v>62</v>
      </c>
      <c r="FB49" s="92">
        <v>52</v>
      </c>
      <c r="FC49" s="92">
        <v>53</v>
      </c>
      <c r="FD49" s="92">
        <v>50</v>
      </c>
      <c r="FE49" s="92">
        <v>47</v>
      </c>
      <c r="FF49" s="92">
        <v>45</v>
      </c>
      <c r="FG49" s="92">
        <v>43</v>
      </c>
      <c r="FH49" s="92">
        <v>45</v>
      </c>
      <c r="FI49" s="92">
        <v>45</v>
      </c>
      <c r="FJ49" s="75"/>
      <c r="FK49" s="75" t="s">
        <v>387</v>
      </c>
      <c r="FL49" s="76">
        <v>8001</v>
      </c>
      <c r="FM49" s="75" t="s">
        <v>103</v>
      </c>
      <c r="FN49" s="75" t="s">
        <v>53</v>
      </c>
      <c r="FO49" s="175">
        <f>(FT49-FU49)/ABS(FU49)</f>
        <v>-1</v>
      </c>
      <c r="FP49" s="175">
        <f>(FU49-FV49)/ABS(FV49)</f>
        <v>-0.80730519976553738</v>
      </c>
      <c r="FQ49" s="175">
        <f>(FV49-FW49)/ABS(FW49)</f>
        <v>0.1356803223468728</v>
      </c>
      <c r="FR49" s="175">
        <f>(FW49-FX49)/ABS(FX49)</f>
        <v>-0.19649407656075465</v>
      </c>
      <c r="FS49" s="175">
        <f>(FX49-FY49)/ABS(FY49)</f>
        <v>-0.24256618484143638</v>
      </c>
      <c r="FT49" s="87">
        <f>IFERROR(BZ49/MAX(AVERAGE(DL49:DM49),0),"Negativ EK")</f>
        <v>0</v>
      </c>
      <c r="FU49" s="87">
        <f>IFERROR(CA49/MAX(AVERAGE(DM49:DN49),0),"Negativ EK")</f>
        <v>0.10293606848783279</v>
      </c>
      <c r="FV49" s="87">
        <f>IFERROR(CB49/MAX(AVERAGE(DN49:DO49),0),"Negativ EK")</f>
        <v>0.53419224785819153</v>
      </c>
      <c r="FW49" s="87">
        <f>IFERROR(CC49/MAX(AVERAGE(DO49:DP49),0),"Negativ EK")</f>
        <v>0.47037202049454219</v>
      </c>
      <c r="FX49" s="87">
        <f>IFERROR(CD49/MAX(AVERAGE(DP49:DQ49),0),"Negativ EK")</f>
        <v>0.58539956803455717</v>
      </c>
      <c r="FY49" s="87">
        <f>IFERROR(CE49/MAX(AVERAGE(DQ49:DR49),0),"Negativ EK")</f>
        <v>0.77287223823246887</v>
      </c>
      <c r="FZ49" s="87">
        <f>IFERROR(CF49/MAX(AVERAGE(DR49:DS49),0),"Negativ EK")</f>
        <v>0.51063458856345889</v>
      </c>
      <c r="GA49" s="87">
        <f>IFERROR(CG49/MAX(AVERAGE(DS49:DT49),0),"Negativ EK")</f>
        <v>0.45740587579560582</v>
      </c>
      <c r="GB49" s="87">
        <f>IFERROR(CH49/MAX(AVERAGE(DT49:DU49),0),"Negativ EK")</f>
        <v>0.2603102534998108</v>
      </c>
      <c r="GC49" s="87">
        <f>IFERROR(CI49/MAX(AVERAGE(DU49:DV49),0),"Negativ EK")</f>
        <v>0.41991577231354438</v>
      </c>
      <c r="GD49" s="87">
        <f>IFERROR(CJ49/MAX(AVERAGE(DV49:DW49),0),"Negativ EK")</f>
        <v>0.44946113651208358</v>
      </c>
      <c r="GE49" s="87">
        <f>(GJ49-GK49)/ABS(GK49)</f>
        <v>-1</v>
      </c>
      <c r="GF49" s="87">
        <f>(GK49-GL49)/ABS(GL49)</f>
        <v>-0.73330013035551533</v>
      </c>
      <c r="GG49" s="87">
        <f>(GL49-GM49)/ABS(GM49)</f>
        <v>0.22286947332633597</v>
      </c>
      <c r="GH49" s="87">
        <f>(GM49-GN49)/ABS(GN49)</f>
        <v>-0.25125765615502976</v>
      </c>
      <c r="GI49" s="87">
        <f>(GN49-GO49)/ABS(GO49)</f>
        <v>-7.9423455287100431E-2</v>
      </c>
      <c r="GJ49" s="87">
        <f>IFERROR(BG49/AVERAGE(EE49:EF49),"i.a")</f>
        <v>0</v>
      </c>
      <c r="GK49" s="87">
        <f>IFERROR(BH49/AVERAGE(EF49:EG49),"i.a")</f>
        <v>4.1274402658426579E-2</v>
      </c>
      <c r="GL49" s="87">
        <f>IFERROR(BI49/AVERAGE(EG49:EH49),"i.a")</f>
        <v>0.15475974065321457</v>
      </c>
      <c r="GM49" s="87">
        <f>IFERROR(BJ49/AVERAGE(EH49:EI49),"i.a")</f>
        <v>0.1265545865923462</v>
      </c>
      <c r="GN49" s="87">
        <f>IFERROR(BK49/AVERAGE(EI49:EJ49),"i.a")</f>
        <v>0.16902287900862967</v>
      </c>
      <c r="GO49" s="87">
        <f>IFERROR(BL49/AVERAGE(EJ49:EK49),"i.a")</f>
        <v>0.18360545896956659</v>
      </c>
      <c r="GP49" s="87">
        <f>IFERROR(BM49/AVERAGE(EK49:EL49),"i.a")</f>
        <v>0.12656372464195922</v>
      </c>
      <c r="GQ49" s="87">
        <f>IFERROR(BN49/AVERAGE(EL49:EM49),"i.a")</f>
        <v>0.13908180007636187</v>
      </c>
      <c r="GR49" s="87">
        <f>IFERROR(BO49/AVERAGE(EM49:EN49),"i.a")</f>
        <v>8.5388994307400393E-2</v>
      </c>
      <c r="GS49" s="87">
        <f>IFERROR(BP49/AVERAGE(EN49:EO49),"i.a")</f>
        <v>0.13332117453948567</v>
      </c>
      <c r="GT49" s="87">
        <f>IFERROR(BQ49/AVERAGE(EO49:EP49),"i.a")</f>
        <v>0.13209780441250174</v>
      </c>
      <c r="GU49" s="217" t="e">
        <f>(GZ49-HA49)/ABS(HA49)</f>
        <v>#VALUE!</v>
      </c>
      <c r="GV49" s="87">
        <f>(HA49-HB49)/ABS(HB49)</f>
        <v>-0.15949318661337819</v>
      </c>
      <c r="GW49" s="87">
        <f>(HB49-HC49)/ABS(HC49)</f>
        <v>0.15955655155759849</v>
      </c>
      <c r="GX49" s="87">
        <f>(HC49-HD49)/ABS(HD49)</f>
        <v>-0.11588124491440728</v>
      </c>
      <c r="GY49" s="87">
        <f>(HD49-HE49)/ABS(HE49)</f>
        <v>6.5289927194189037E-2</v>
      </c>
      <c r="GZ49" s="87" t="str">
        <f>IFERROR(DL49/EE49,"i.a.")</f>
        <v>i.a.</v>
      </c>
      <c r="HA49" s="87">
        <f>IFERROR(DM49/EF49,"i.a.")</f>
        <v>0.2471440287387523</v>
      </c>
      <c r="HB49" s="87">
        <f>IFERROR(DN49/EG49,"i.a.")</f>
        <v>0.2940416720037573</v>
      </c>
      <c r="HC49" s="87">
        <f>IFERROR(DO49/EH49,"i.a.")</f>
        <v>0.25358113979760599</v>
      </c>
      <c r="HD49" s="87">
        <f>IFERROR(DP49/EI49,"i.a.")</f>
        <v>0.28681796233703521</v>
      </c>
      <c r="HE49" s="87">
        <f>IFERROR(DQ49/EJ49,"i.a.")</f>
        <v>0.26923934509778941</v>
      </c>
      <c r="HF49" s="87">
        <f>IFERROR(DR49/EK49,"i.a.")</f>
        <v>0.18009478672985779</v>
      </c>
      <c r="HG49" s="87">
        <f>IFERROR(DS49/EL49,"i.a.")</f>
        <v>0.29040186542864943</v>
      </c>
      <c r="HH49" s="87">
        <f>IFERROR(DT49/EM49,"i.a.")</f>
        <v>0.28364838552652927</v>
      </c>
      <c r="HI49" s="87">
        <f>IFERROR(DU49/EN49,"i.a.")</f>
        <v>0.29685593987329317</v>
      </c>
      <c r="HJ49" s="87">
        <f>IFERROR(DV49/EO49,"i.a.")</f>
        <v>0.29990808055485918</v>
      </c>
      <c r="HK49" s="87">
        <f>IFERROR(DW49/EP49,"i.a.")</f>
        <v>0.22086210276404347</v>
      </c>
      <c r="HL49" s="217" t="e">
        <f>(HQ49-HR49)/ABS(HR49)</f>
        <v>#VALUE!</v>
      </c>
      <c r="HM49" s="87" t="e">
        <f>(HR49-HS49)/ABS(HS49)</f>
        <v>#VALUE!</v>
      </c>
      <c r="HN49" s="87" t="e">
        <f>(HS49-HT49)/ABS(HT49)</f>
        <v>#VALUE!</v>
      </c>
      <c r="HO49" s="87" t="e">
        <f>(HT49-HU49)/ABS(HU49)</f>
        <v>#VALUE!</v>
      </c>
      <c r="HP49" s="87" t="e">
        <f>(HU49-HV49)/ABS(HV49)</f>
        <v>#VALUE!</v>
      </c>
      <c r="HQ49" s="87" t="str">
        <f>IFERROR(BG49/U49,"i.a")</f>
        <v>i.a</v>
      </c>
      <c r="HR49" s="87" t="str">
        <f>IFERROR(BH49/V49,"i.a")</f>
        <v>i.a</v>
      </c>
      <c r="HS49" s="87" t="str">
        <f>IFERROR(BI49/W49,"i.a")</f>
        <v>i.a</v>
      </c>
      <c r="HT49" s="87" t="str">
        <f>IFERROR(BJ49/X49,"i.a")</f>
        <v>i.a</v>
      </c>
      <c r="HU49" s="87" t="str">
        <f>IFERROR(BK49/Y49,"i.a")</f>
        <v>i.a</v>
      </c>
      <c r="HV49" s="87" t="str">
        <f>IFERROR(BL49/Z49,"i.a")</f>
        <v>i.a</v>
      </c>
      <c r="HW49" s="87" t="str">
        <f>IFERROR(BM49/AA49,"i.a")</f>
        <v>i.a</v>
      </c>
      <c r="HX49" s="87" t="str">
        <f>IFERROR(BN49/AB49,"i.a")</f>
        <v>i.a</v>
      </c>
      <c r="HY49" s="87" t="str">
        <f>IFERROR(BO49/AC49,"i.a")</f>
        <v>i.a</v>
      </c>
      <c r="HZ49" s="87" t="str">
        <f>IFERROR(BP49/AD49,"i.a")</f>
        <v>i.a</v>
      </c>
      <c r="IA49" s="87" t="str">
        <f>IFERROR(BQ49/AE49,"i.a")</f>
        <v>i.a</v>
      </c>
      <c r="IB49" s="87" t="str">
        <f>IFERROR(BR49/AF49,"i.a")</f>
        <v>i.a</v>
      </c>
      <c r="IC49" s="87" t="e">
        <f>(IH49-II49)/ABS(II49)</f>
        <v>#VALUE!</v>
      </c>
      <c r="ID49" s="87" t="e">
        <f>(II49-IJ49)/ABS(IJ49)</f>
        <v>#VALUE!</v>
      </c>
      <c r="IE49" s="87" t="e">
        <f>(IJ49-IK49)/ABS(IK49)</f>
        <v>#VALUE!</v>
      </c>
      <c r="IF49" s="87" t="e">
        <f>(IK49-IL49)/ABS(IL49)</f>
        <v>#VALUE!</v>
      </c>
      <c r="IG49" s="87" t="e">
        <f>(IL49-IM49)/ABS(IM49)</f>
        <v>#VALUE!</v>
      </c>
      <c r="IH49" s="87" t="str">
        <f>IFERROR(BZ49/U49,"i.a")</f>
        <v>i.a</v>
      </c>
      <c r="II49" s="87" t="str">
        <f>IFERROR(CA49/V49,"i.a")</f>
        <v>i.a</v>
      </c>
      <c r="IJ49" s="87" t="str">
        <f>IFERROR(CB49/W49,"i.a")</f>
        <v>i.a</v>
      </c>
      <c r="IK49" s="87" t="str">
        <f>IFERROR(CC49/X49,"i.a")</f>
        <v>i.a</v>
      </c>
      <c r="IL49" s="87" t="str">
        <f>IFERROR(CD49/Y49,"i.a")</f>
        <v>i.a</v>
      </c>
      <c r="IM49" s="87" t="str">
        <f>IFERROR(CE49/Z49,"i.a")</f>
        <v>i.a</v>
      </c>
      <c r="IN49" s="87" t="str">
        <f>IFERROR(CF49/AA49,"i.a")</f>
        <v>i.a</v>
      </c>
      <c r="IO49" s="87" t="str">
        <f>IFERROR(CG49/AB49,"i.a")</f>
        <v>i.a</v>
      </c>
      <c r="IP49" s="87" t="str">
        <f>IFERROR(CH49/AC49,"i.a")</f>
        <v>i.a</v>
      </c>
      <c r="IQ49" s="87" t="str">
        <f>IFERROR(CI49/AD49,"i.a")</f>
        <v>i.a</v>
      </c>
      <c r="IR49" s="87" t="str">
        <f>IFERROR(CJ49/AE49,"i.a")</f>
        <v>i.a</v>
      </c>
      <c r="IS49" s="87" t="str">
        <f>IFERROR(CK49/AF49,"i.a")</f>
        <v>i.a</v>
      </c>
      <c r="IT49" s="87" t="e">
        <f>(IY49-IZ49)/ABS(IZ49)</f>
        <v>#VALUE!</v>
      </c>
      <c r="IU49" s="87">
        <f>(IZ49-JA49)/ABS(JA49)</f>
        <v>-0.77976015716074443</v>
      </c>
      <c r="IV49" s="87">
        <f>(JA49-JB49)/ABS(JB49)</f>
        <v>0.10473801609645005</v>
      </c>
      <c r="IW49" s="87">
        <f>(JB49-JC49)/ABS(JC49)</f>
        <v>-0.30305569308501867</v>
      </c>
      <c r="IX49" s="87">
        <f>(JC49-JD49)/ABS(JD49)</f>
        <v>3.0074727897140125E-2</v>
      </c>
      <c r="IY49" s="88" t="str">
        <f>IFERROR(BZ49/EX49,"i.a.")</f>
        <v>i.a.</v>
      </c>
      <c r="IZ49" s="88">
        <f>IFERROR(CA49/EY49,"i.a.")</f>
        <v>3.3144736842105262E-2</v>
      </c>
      <c r="JA49" s="88">
        <f>IFERROR(CB49/EZ49,"i.a.")</f>
        <v>0.15049382716049381</v>
      </c>
      <c r="JB49" s="88">
        <f>IFERROR(CC49/FA49,"i.a.")</f>
        <v>0.13622580645161289</v>
      </c>
      <c r="JC49" s="88">
        <f>IFERROR(CD49/FB49,"i.a.")</f>
        <v>0.19546153846153846</v>
      </c>
      <c r="JD49" s="88">
        <f>IFERROR(CE49/FC49,"i.a.")</f>
        <v>0.18975471698113208</v>
      </c>
      <c r="JE49" s="88">
        <f>IFERROR(CF49/FD49,"i.a.")</f>
        <v>0.11715999999999999</v>
      </c>
      <c r="JF49" s="88">
        <f>IFERROR(CG49/FE49,"i.a.")</f>
        <v>0.13531914893617022</v>
      </c>
      <c r="JG49" s="88">
        <f>IFERROR(CH49/FF49,"i.a.")</f>
        <v>8.408888888888888E-2</v>
      </c>
      <c r="JH49" s="88">
        <f>IFERROR(CI49/FG49,"i.a.")</f>
        <v>0.14376744186046511</v>
      </c>
      <c r="JI49" s="88">
        <f>IFERROR(CJ49/FH49,"i.a.")</f>
        <v>0.12233333333333334</v>
      </c>
      <c r="JJ49" s="88">
        <f>IFERROR(CK49/FI49,"i.a.")</f>
        <v>0.11084444444444445</v>
      </c>
      <c r="JK49" s="87" t="e">
        <f>(JP49-JQ49)/ABS(JQ49)</f>
        <v>#VALUE!</v>
      </c>
      <c r="JL49" s="87" t="e">
        <f>(JQ49-JR49)/ABS(JR49)</f>
        <v>#DIV/0!</v>
      </c>
      <c r="JM49" s="87" t="e">
        <f>(JR49-JS49)/ABS(JS49)</f>
        <v>#DIV/0!</v>
      </c>
      <c r="JN49" s="87" t="e">
        <f>(JS49-JT49)/ABS(JT49)</f>
        <v>#DIV/0!</v>
      </c>
      <c r="JO49" s="87" t="e">
        <f>(JT49-JU49)/ABS(JU49)</f>
        <v>#DIV/0!</v>
      </c>
      <c r="JP49" s="85" t="str">
        <f>IFERROR(U49/EX49,"i.a")</f>
        <v>i.a</v>
      </c>
      <c r="JQ49" s="85">
        <f>IFERROR(V49/EY49,"i.a")</f>
        <v>0</v>
      </c>
      <c r="JR49" s="85">
        <f>IFERROR(W49/EZ49,"i.a")</f>
        <v>0</v>
      </c>
      <c r="JS49" s="85">
        <f>IFERROR(X49/FA49,"i.a")</f>
        <v>0</v>
      </c>
      <c r="JT49" s="85">
        <f>IFERROR(Y49/FB49,"i.a")</f>
        <v>0</v>
      </c>
      <c r="JU49" s="85">
        <f>IFERROR(Z49/FC49,"i.a")</f>
        <v>0</v>
      </c>
      <c r="JV49" s="85">
        <f>IFERROR(AA49/FD49,"i.a")</f>
        <v>0</v>
      </c>
      <c r="JW49" s="85">
        <f>IFERROR(AB49/FE49,"i.a")</f>
        <v>0</v>
      </c>
      <c r="JX49" s="85">
        <f>IFERROR(AC49/FF49,"i.a")</f>
        <v>0</v>
      </c>
      <c r="JY49" s="85">
        <f>IFERROR(AD49/FG49,"i.a")</f>
        <v>0</v>
      </c>
      <c r="JZ49" s="85">
        <f>IFERROR(AE49/FH49,"i.a")</f>
        <v>0</v>
      </c>
      <c r="KA49" s="218">
        <f>IFERROR(AF49/FI49,"i.a")</f>
        <v>0</v>
      </c>
      <c r="KB49" s="7"/>
      <c r="KC49" s="7"/>
      <c r="KD49" s="22"/>
      <c r="KE49" s="22"/>
      <c r="KF49" s="22"/>
      <c r="KG49" s="22"/>
    </row>
    <row r="50" spans="1:293" s="11" customFormat="1" ht="15.75" customHeight="1" x14ac:dyDescent="0.25">
      <c r="A50" s="104" t="s">
        <v>104</v>
      </c>
      <c r="B50" s="167">
        <v>12625995</v>
      </c>
      <c r="C50" s="72" t="s">
        <v>59</v>
      </c>
      <c r="D50" s="72" t="s">
        <v>749</v>
      </c>
      <c r="E50" s="73">
        <v>494100</v>
      </c>
      <c r="F50" s="73"/>
      <c r="G50" s="72"/>
      <c r="H50" s="77">
        <v>45252</v>
      </c>
      <c r="I50" s="72"/>
      <c r="J50" s="72" t="s">
        <v>60</v>
      </c>
      <c r="K50" s="72" t="s">
        <v>60</v>
      </c>
      <c r="L50" s="72" t="s">
        <v>60</v>
      </c>
      <c r="M50" s="72" t="s">
        <v>60</v>
      </c>
      <c r="N50" s="168">
        <f>U50/V50-1</f>
        <v>-1</v>
      </c>
      <c r="O50" s="168">
        <f>V50/W50-1</f>
        <v>0.1365309879320924</v>
      </c>
      <c r="P50" s="168">
        <f>W50/X50-1</f>
        <v>-0.1038196274316614</v>
      </c>
      <c r="Q50" s="168">
        <f>X50/Y50-1</f>
        <v>9.6787214913485187E-4</v>
      </c>
      <c r="R50" s="168">
        <f>Y50/Z50-1</f>
        <v>-4.0272197107621421E-3</v>
      </c>
      <c r="S50" s="233">
        <f>U50-V50</f>
        <v>-444.52</v>
      </c>
      <c r="T50" s="233">
        <f>V50-W50</f>
        <v>53.399999999999977</v>
      </c>
      <c r="U50" s="79"/>
      <c r="V50" s="79">
        <v>444.52</v>
      </c>
      <c r="W50" s="79">
        <v>391.12</v>
      </c>
      <c r="X50" s="79">
        <v>436.43</v>
      </c>
      <c r="Y50" s="79">
        <v>436.00799999999998</v>
      </c>
      <c r="Z50" s="79">
        <v>437.77100000000002</v>
      </c>
      <c r="AA50" s="79">
        <v>409.101</v>
      </c>
      <c r="AB50" s="79">
        <v>377.27800000000002</v>
      </c>
      <c r="AC50" s="79">
        <v>332.96699999999998</v>
      </c>
      <c r="AD50" s="79"/>
      <c r="AE50" s="79"/>
      <c r="AF50" s="79"/>
      <c r="AG50" s="86">
        <f>(AN50-AO50)/ABS(AO50)</f>
        <v>-1</v>
      </c>
      <c r="AH50" s="86">
        <f>(AO50-AP50)/ABS(AP50)</f>
        <v>0.53303007534065749</v>
      </c>
      <c r="AI50" s="86">
        <f>(AP50-AQ50)/ABS(AQ50)</f>
        <v>-0.42451617427075539</v>
      </c>
      <c r="AJ50" s="86">
        <f>(AQ50-AR50)/ABS(AR50)</f>
        <v>3.7540013580366717E-2</v>
      </c>
      <c r="AK50" s="86">
        <f>(AR50-AS50)/ABS(AS50)</f>
        <v>0.13097735905980426</v>
      </c>
      <c r="AL50" s="233">
        <f>AO50-AP50</f>
        <v>26.247999999999998</v>
      </c>
      <c r="AM50" s="233">
        <f>AP50-AQ50</f>
        <v>-36.324999999999996</v>
      </c>
      <c r="AN50" s="148"/>
      <c r="AO50" s="148">
        <v>75.491</v>
      </c>
      <c r="AP50" s="148">
        <v>49.243000000000002</v>
      </c>
      <c r="AQ50" s="148">
        <v>85.567999999999998</v>
      </c>
      <c r="AR50" s="148">
        <v>82.471999999999994</v>
      </c>
      <c r="AS50" s="148">
        <v>72.921000000000006</v>
      </c>
      <c r="AT50" s="148">
        <v>59.491999999999997</v>
      </c>
      <c r="AU50" s="148">
        <v>60.731999999999999</v>
      </c>
      <c r="AV50" s="148">
        <v>53.472000000000001</v>
      </c>
      <c r="AW50" s="148">
        <v>52.201999999999998</v>
      </c>
      <c r="AX50" s="148">
        <v>46.7</v>
      </c>
      <c r="AY50" s="148"/>
      <c r="AZ50" s="86">
        <f>(BG50-BH50)/ABS(BH50)</f>
        <v>-1</v>
      </c>
      <c r="BA50" s="86">
        <f>(BH50-BI50)/ABS(BI50)</f>
        <v>0.90294751976994991</v>
      </c>
      <c r="BB50" s="86">
        <f>(BI50-BJ50)/ABS(BJ50)</f>
        <v>-0.58158011147482969</v>
      </c>
      <c r="BC50" s="86">
        <f>(BJ50-BK50)/ABS(BK50)</f>
        <v>7.5431485604460405E-2</v>
      </c>
      <c r="BD50" s="86">
        <f>(BK50-BL50)/ABS(BL50)</f>
        <v>0.22911940123962107</v>
      </c>
      <c r="BE50" s="233">
        <f>BG50-BH50</f>
        <v>-44.999000000000002</v>
      </c>
      <c r="BF50" s="233">
        <f>BH50-BI50</f>
        <v>21.352000000000004</v>
      </c>
      <c r="BG50" s="148"/>
      <c r="BH50" s="148">
        <v>44.999000000000002</v>
      </c>
      <c r="BI50" s="148">
        <v>23.646999999999998</v>
      </c>
      <c r="BJ50" s="148">
        <v>56.515000000000001</v>
      </c>
      <c r="BK50" s="148">
        <v>52.551000000000002</v>
      </c>
      <c r="BL50" s="148">
        <v>42.755000000000003</v>
      </c>
      <c r="BM50" s="148">
        <v>26.187999999999999</v>
      </c>
      <c r="BN50" s="148">
        <v>30.297999999999998</v>
      </c>
      <c r="BO50" s="148">
        <v>24.192</v>
      </c>
      <c r="BP50" s="148">
        <v>22.886188999999998</v>
      </c>
      <c r="BQ50" s="148">
        <v>18.951000000000001</v>
      </c>
      <c r="BR50" s="148"/>
      <c r="BS50" s="86">
        <f>(BZ50-CA50)/ABS(CA50)</f>
        <v>-1</v>
      </c>
      <c r="BT50" s="86">
        <f>(CA50-CB50)/ABS(CB50)</f>
        <v>1.0195226832939153</v>
      </c>
      <c r="BU50" s="86">
        <f>(CB50-CC50)/ABS(CC50)</f>
        <v>-0.60363047554116256</v>
      </c>
      <c r="BV50" s="86">
        <f>(CC50-CD50)/ABS(CD50)</f>
        <v>0.15240321345092417</v>
      </c>
      <c r="BW50" s="86">
        <f>(CD50-CE50)/ABS(CE50)</f>
        <v>0.20888540627819738</v>
      </c>
      <c r="BX50" s="233">
        <f>BZ50-CA50</f>
        <v>-46.963999999999999</v>
      </c>
      <c r="BY50" s="233">
        <f>CA50-CB50</f>
        <v>23.709</v>
      </c>
      <c r="BZ50" s="148"/>
      <c r="CA50" s="148">
        <v>46.963999999999999</v>
      </c>
      <c r="CB50" s="148">
        <v>23.254999999999999</v>
      </c>
      <c r="CC50" s="148">
        <v>58.67</v>
      </c>
      <c r="CD50" s="148">
        <v>50.911000000000001</v>
      </c>
      <c r="CE50" s="148">
        <v>42.113999999999997</v>
      </c>
      <c r="CF50" s="148">
        <v>25.917000000000002</v>
      </c>
      <c r="CG50" s="148">
        <v>30.803000000000001</v>
      </c>
      <c r="CH50" s="148">
        <v>23.795999999999999</v>
      </c>
      <c r="CI50" s="148">
        <v>30.523</v>
      </c>
      <c r="CJ50" s="148">
        <v>23.344000000000001</v>
      </c>
      <c r="CK50" s="148"/>
      <c r="CL50" s="87">
        <f>(CS50-CT50)/ABS(CT50)</f>
        <v>-1</v>
      </c>
      <c r="CM50" s="87">
        <f>(CT50-CU50)/ABS(CU50)</f>
        <v>1.0628333333333333</v>
      </c>
      <c r="CN50" s="87">
        <f>(CU50-CV50)/ABS(CV50)</f>
        <v>-0.60881470856695785</v>
      </c>
      <c r="CO50" s="87">
        <f>(CV50-CW50)/ABS(CW50)</f>
        <v>0.19613195040162212</v>
      </c>
      <c r="CP50" s="87">
        <f>(CW50-CX50)/ABS(CX50)</f>
        <v>0.16445695604794769</v>
      </c>
      <c r="CQ50" s="233">
        <f>CS50-CT50</f>
        <v>-37.131</v>
      </c>
      <c r="CR50" s="233">
        <f>CT50-CU50</f>
        <v>19.131</v>
      </c>
      <c r="CS50" s="149"/>
      <c r="CT50" s="149">
        <v>37.131</v>
      </c>
      <c r="CU50" s="149">
        <v>18</v>
      </c>
      <c r="CV50" s="149">
        <v>46.014000000000003</v>
      </c>
      <c r="CW50" s="149">
        <v>38.469000000000001</v>
      </c>
      <c r="CX50" s="149">
        <v>33.036000000000001</v>
      </c>
      <c r="CY50" s="149">
        <v>20.341000000000001</v>
      </c>
      <c r="CZ50" s="149">
        <v>24.306000000000001</v>
      </c>
      <c r="DA50" s="149">
        <v>18.785705999999998</v>
      </c>
      <c r="DB50" s="149">
        <v>23.321000000000002</v>
      </c>
      <c r="DC50" s="149">
        <v>17.838000000000001</v>
      </c>
      <c r="DD50" s="149"/>
      <c r="DE50" s="86">
        <f>(DL50-DM50)/ABS(DM50)</f>
        <v>-1</v>
      </c>
      <c r="DF50" s="86">
        <f>(DM50-DN50)/ABS(DN50)</f>
        <v>9.1629402151464409E-2</v>
      </c>
      <c r="DG50" s="86">
        <f>(DN50-DO50)/ABS(DO50)</f>
        <v>-0.20527334383777476</v>
      </c>
      <c r="DH50" s="86">
        <f>(DO50-DP50)/ABS(DP50)</f>
        <v>6.4377056501964111E-2</v>
      </c>
      <c r="DI50" s="86">
        <f>(DP50-DQ50)/ABS(DQ50)</f>
        <v>-4.6360139352591553E-3</v>
      </c>
      <c r="DJ50" s="233">
        <f>DL50-DM50</f>
        <v>-303.92599999999999</v>
      </c>
      <c r="DK50" s="233">
        <f>DM50-DN50</f>
        <v>25.510999999999967</v>
      </c>
      <c r="DL50" s="149"/>
      <c r="DM50" s="149">
        <v>303.92599999999999</v>
      </c>
      <c r="DN50" s="149">
        <v>278.41500000000002</v>
      </c>
      <c r="DO50" s="149">
        <v>350.32799999999997</v>
      </c>
      <c r="DP50" s="149">
        <v>329.13900000000001</v>
      </c>
      <c r="DQ50" s="149">
        <v>330.67200000000003</v>
      </c>
      <c r="DR50" s="149">
        <v>297.72899999999998</v>
      </c>
      <c r="DS50" s="149">
        <v>277.435</v>
      </c>
      <c r="DT50" s="149">
        <v>253.143494</v>
      </c>
      <c r="DU50" s="149">
        <v>284.37400000000002</v>
      </c>
      <c r="DV50" s="149">
        <v>261.05099999999999</v>
      </c>
      <c r="DW50" s="149"/>
      <c r="DX50" s="86">
        <f>EE50/EF50-1</f>
        <v>-1</v>
      </c>
      <c r="DY50" s="86">
        <f>EF50/EG50-1</f>
        <v>5.7862059529819154E-2</v>
      </c>
      <c r="DZ50" s="86">
        <f>EG50/EH50-1</f>
        <v>-0.10532325089114802</v>
      </c>
      <c r="EA50" s="86">
        <f>EH50/EI50-1</f>
        <v>-3.5403832921432121E-2</v>
      </c>
      <c r="EB50" s="86">
        <f>EI50/EJ50-1</f>
        <v>-2.0281738457518794E-2</v>
      </c>
      <c r="EC50" s="233">
        <f>EE50-EF50</f>
        <v>-448.45100000000002</v>
      </c>
      <c r="ED50" s="233">
        <f>EF50-EG50</f>
        <v>24.528999999999996</v>
      </c>
      <c r="EE50" s="80"/>
      <c r="EF50" s="80">
        <v>448.45100000000002</v>
      </c>
      <c r="EG50" s="80">
        <v>423.92200000000003</v>
      </c>
      <c r="EH50" s="80">
        <v>473.827</v>
      </c>
      <c r="EI50" s="80">
        <v>491.21800000000002</v>
      </c>
      <c r="EJ50" s="80">
        <v>501.387</v>
      </c>
      <c r="EK50" s="80">
        <v>438.32499999999999</v>
      </c>
      <c r="EL50" s="80">
        <v>417.95800000000003</v>
      </c>
      <c r="EM50" s="80">
        <v>390.33729599999998</v>
      </c>
      <c r="EN50" s="80">
        <v>365.97399999999999</v>
      </c>
      <c r="EO50" s="80">
        <v>336.82</v>
      </c>
      <c r="EP50" s="80"/>
      <c r="EQ50" s="86">
        <f>EX50/EY50-1</f>
        <v>-1</v>
      </c>
      <c r="ER50" s="86">
        <f>EY50/EZ50-1</f>
        <v>7.3359073359073435E-2</v>
      </c>
      <c r="ES50" s="86">
        <f>EZ50/FA50-1</f>
        <v>-2.9962546816479363E-2</v>
      </c>
      <c r="ET50" s="86">
        <f>FA50/FB50-1</f>
        <v>-8.2474226804123751E-2</v>
      </c>
      <c r="EU50" s="86">
        <f>FB50/FC50-1</f>
        <v>-7.0287539936102261E-2</v>
      </c>
      <c r="EV50" s="233">
        <f>EX50-EY50</f>
        <v>-278</v>
      </c>
      <c r="EW50" s="233">
        <f>EY50-EZ50</f>
        <v>19</v>
      </c>
      <c r="EX50" s="92"/>
      <c r="EY50" s="92">
        <v>278</v>
      </c>
      <c r="EZ50" s="92">
        <v>259</v>
      </c>
      <c r="FA50" s="92">
        <v>267</v>
      </c>
      <c r="FB50" s="92">
        <v>291</v>
      </c>
      <c r="FC50" s="92">
        <v>313</v>
      </c>
      <c r="FD50" s="92">
        <v>326</v>
      </c>
      <c r="FE50" s="92">
        <v>300</v>
      </c>
      <c r="FF50" s="92">
        <v>267</v>
      </c>
      <c r="FG50" s="92">
        <v>200</v>
      </c>
      <c r="FH50" s="92">
        <v>185</v>
      </c>
      <c r="FI50" s="92"/>
      <c r="FJ50" s="112"/>
      <c r="FK50" s="112" t="s">
        <v>387</v>
      </c>
      <c r="FL50" s="76">
        <v>6580</v>
      </c>
      <c r="FM50" s="75" t="s">
        <v>105</v>
      </c>
      <c r="FN50" s="75" t="s">
        <v>63</v>
      </c>
      <c r="FO50" s="175">
        <f>(FT50-FU50)/ABS(FU50)</f>
        <v>-1</v>
      </c>
      <c r="FP50" s="175">
        <f>(FU50-FV50)/ABS(FV50)</f>
        <v>1.1804419583410168</v>
      </c>
      <c r="FQ50" s="175">
        <f>(FV50-FW50)/ABS(FW50)</f>
        <v>-0.57165326425030105</v>
      </c>
      <c r="FR50" s="175">
        <f>(FW50-FX50)/ABS(FX50)</f>
        <v>0.11906585113076537</v>
      </c>
      <c r="FS50" s="175">
        <f>(FX50-FY50)/ABS(FY50)</f>
        <v>0.15133697102749968</v>
      </c>
      <c r="FT50" s="87">
        <f>IFERROR(BZ50/MAX(AVERAGE(DL50:DM50),0),"Negativ EK")</f>
        <v>0</v>
      </c>
      <c r="FU50" s="87">
        <f>IFERROR(CA50/MAX(AVERAGE(DM50:DN50),0),"Negativ EK")</f>
        <v>0.16129381238827423</v>
      </c>
      <c r="FV50" s="87">
        <f>IFERROR(CB50/MAX(AVERAGE(DN50:DO50),0),"Negativ EK")</f>
        <v>7.3972990554169199E-2</v>
      </c>
      <c r="FW50" s="87">
        <f>IFERROR(CC50/MAX(AVERAGE(DO50:DP50),0),"Negativ EK")</f>
        <v>0.17269418529523878</v>
      </c>
      <c r="FX50" s="87">
        <f>IFERROR(CD50/MAX(AVERAGE(DP50:DQ50),0),"Negativ EK")</f>
        <v>0.15431994919757325</v>
      </c>
      <c r="FY50" s="87">
        <f>IFERROR(CE50/MAX(AVERAGE(DQ50:DR50),0),"Negativ EK")</f>
        <v>0.1340354327889357</v>
      </c>
      <c r="FZ50" s="87">
        <f>IFERROR(CF50/MAX(AVERAGE(DR50:DS50),0),"Negativ EK")</f>
        <v>9.0120383055963177E-2</v>
      </c>
      <c r="GA50" s="87">
        <f>IFERROR(CG50/MAX(AVERAGE(DS50:DT50),0),"Negativ EK")</f>
        <v>0.11611100091064001</v>
      </c>
      <c r="GB50" s="87">
        <f>IFERROR(CH50/MAX(AVERAGE(DT50:DU50),0),"Negativ EK")</f>
        <v>8.8540374092456964E-2</v>
      </c>
      <c r="GC50" s="87">
        <f>IFERROR(CI50/MAX(AVERAGE(DU50:DV50),0),"Negativ EK")</f>
        <v>0.11192372920199845</v>
      </c>
      <c r="GD50" s="87">
        <f>IFERROR(CJ50/MAX(AVERAGE(DV50:DW50),0),"Negativ EK")</f>
        <v>8.9423139539783425E-2</v>
      </c>
      <c r="GE50" s="87">
        <f>(GJ50-GK50)/ABS(GK50)</f>
        <v>-1</v>
      </c>
      <c r="GF50" s="87">
        <f>(GK50-GL50)/ABS(GL50)</f>
        <v>0.95830136068625793</v>
      </c>
      <c r="GG50" s="87">
        <f>(GL50-GM50)/ABS(GM50)</f>
        <v>-0.55021501408325391</v>
      </c>
      <c r="GH50" s="87">
        <f>(GM50-GN50)/ABS(GN50)</f>
        <v>0.10614393087204781</v>
      </c>
      <c r="GI50" s="87">
        <f>(GN50-GO50)/ABS(GO50)</f>
        <v>0.16362324467203648</v>
      </c>
      <c r="GJ50" s="87">
        <f>IFERROR(BG50/AVERAGE(EE50:EF50),"i.a")</f>
        <v>0</v>
      </c>
      <c r="GK50" s="87">
        <f>IFERROR(BH50/AVERAGE(EF50:EG50),"i.a")</f>
        <v>0.10316458670775001</v>
      </c>
      <c r="GL50" s="87">
        <f>IFERROR(BI50/AVERAGE(EG50:EH50),"i.a")</f>
        <v>5.2680649045557269E-2</v>
      </c>
      <c r="GM50" s="87">
        <f>IFERROR(BJ50/AVERAGE(EH50:EI50),"i.a")</f>
        <v>0.11712407193446937</v>
      </c>
      <c r="GN50" s="87">
        <f>IFERROR(BK50/AVERAGE(EI50:EJ50),"i.a")</f>
        <v>0.10588501972083558</v>
      </c>
      <c r="GO50" s="87">
        <f>IFERROR(BL50/AVERAGE(EJ50:EK50),"i.a")</f>
        <v>9.0995964721106049E-2</v>
      </c>
      <c r="GP50" s="87">
        <f>IFERROR(BM50/AVERAGE(EK50:EL50),"i.a")</f>
        <v>6.1166693721585036E-2</v>
      </c>
      <c r="GQ50" s="87">
        <f>IFERROR(BN50/AVERAGE(EL50:EM50),"i.a")</f>
        <v>7.4967651426243107E-2</v>
      </c>
      <c r="GR50" s="87">
        <f>IFERROR(BO50/AVERAGE(EM50:EN50),"i.a")</f>
        <v>6.3973657746346821E-2</v>
      </c>
      <c r="GS50" s="87">
        <f>IFERROR(BP50/AVERAGE(EN50:EO50),"i.a")</f>
        <v>6.512915306619009E-2</v>
      </c>
      <c r="GT50" s="87">
        <f>IFERROR(BQ50/AVERAGE(EO50:EP50),"i.a")</f>
        <v>5.6264473606080403E-2</v>
      </c>
      <c r="GU50" s="217" t="e">
        <f>(GZ50-HA50)/ABS(HA50)</f>
        <v>#VALUE!</v>
      </c>
      <c r="GV50" s="87">
        <f>(HA50-HB50)/ABS(HB50)</f>
        <v>3.1920364585769835E-2</v>
      </c>
      <c r="GW50" s="87">
        <f>(HB50-HC50)/ABS(HC50)</f>
        <v>-0.11171643059482951</v>
      </c>
      <c r="GX50" s="87">
        <f>(HC50-HD50)/ABS(HD50)</f>
        <v>0.10344317428255854</v>
      </c>
      <c r="GY50" s="87">
        <f>(HD50-HE50)/ABS(HE50)</f>
        <v>1.5969616099251644E-2</v>
      </c>
      <c r="GZ50" s="87" t="str">
        <f>IFERROR(DL50/EE50,"i.a.")</f>
        <v>i.a.</v>
      </c>
      <c r="HA50" s="87">
        <f>IFERROR(DM50/EF50,"i.a.")</f>
        <v>0.67772398768204323</v>
      </c>
      <c r="HB50" s="87">
        <f>IFERROR(DN50/EG50,"i.a.")</f>
        <v>0.65675996999448016</v>
      </c>
      <c r="HC50" s="87">
        <f>IFERROR(DO50/EH50,"i.a.")</f>
        <v>0.7393584578337663</v>
      </c>
      <c r="HD50" s="87">
        <f>IFERROR(DP50/EI50,"i.a.")</f>
        <v>0.67004670024306923</v>
      </c>
      <c r="HE50" s="87">
        <f>IFERROR(DQ50/EJ50,"i.a.")</f>
        <v>0.65951450675825263</v>
      </c>
      <c r="HF50" s="87">
        <f>IFERROR(DR50/EK50,"i.a.")</f>
        <v>0.67924257115154274</v>
      </c>
      <c r="HG50" s="87">
        <f>IFERROR(DS50/EL50,"i.a.")</f>
        <v>0.66378679197431312</v>
      </c>
      <c r="HH50" s="87">
        <f>IFERROR(DT50/EM50,"i.a.")</f>
        <v>0.64852499772401972</v>
      </c>
      <c r="HI50" s="87">
        <f>IFERROR(DU50/EN50,"i.a.")</f>
        <v>0.7770333411663124</v>
      </c>
      <c r="HJ50" s="87">
        <f>IFERROR(DV50/EO50,"i.a.")</f>
        <v>0.77504601864497358</v>
      </c>
      <c r="HK50" s="87" t="str">
        <f>IFERROR(DW50/EP50,"i.a.")</f>
        <v>i.a.</v>
      </c>
      <c r="HL50" s="217" t="e">
        <f>(HQ50-HR50)/ABS(HR50)</f>
        <v>#VALUE!</v>
      </c>
      <c r="HM50" s="87">
        <f>(HR50-HS50)/ABS(HS50)</f>
        <v>0.67434723731760737</v>
      </c>
      <c r="HN50" s="87">
        <f>(HS50-HT50)/ABS(HT50)</f>
        <v>-0.53310750677786845</v>
      </c>
      <c r="HO50" s="87">
        <f>(HT50-HU50)/ABS(HU50)</f>
        <v>7.4391611886051687E-2</v>
      </c>
      <c r="HP50" s="87">
        <f>(HU50-HV50)/ABS(HV50)</f>
        <v>0.23408935019557017</v>
      </c>
      <c r="HQ50" s="87" t="str">
        <f>IFERROR(BG50/U50,"i.a")</f>
        <v>i.a</v>
      </c>
      <c r="HR50" s="87">
        <f>IFERROR(BH50/V50,"i.a")</f>
        <v>0.10123054080806264</v>
      </c>
      <c r="HS50" s="87">
        <f>IFERROR(BI50/W50,"i.a")</f>
        <v>6.0459705461239514E-2</v>
      </c>
      <c r="HT50" s="87">
        <f>IFERROR(BJ50/X50,"i.a")</f>
        <v>0.12949384781064546</v>
      </c>
      <c r="HU50" s="87">
        <f>IFERROR(BK50/Y50,"i.a")</f>
        <v>0.12052760499807344</v>
      </c>
      <c r="HV50" s="87">
        <f>IFERROR(BL50/Z50,"i.a")</f>
        <v>9.7665217659461234E-2</v>
      </c>
      <c r="HW50" s="87">
        <f>IFERROR(BM50/AA50,"i.a")</f>
        <v>6.4013532110652374E-2</v>
      </c>
      <c r="HX50" s="87">
        <f>IFERROR(BN50/AB50,"i.a")</f>
        <v>8.0306829446720976E-2</v>
      </c>
      <c r="HY50" s="87">
        <f>IFERROR(BO50/AC50,"i.a")</f>
        <v>7.2655848777806814E-2</v>
      </c>
      <c r="HZ50" s="87" t="str">
        <f>IFERROR(BP50/AD50,"i.a")</f>
        <v>i.a</v>
      </c>
      <c r="IA50" s="87" t="str">
        <f>IFERROR(BQ50/AE50,"i.a")</f>
        <v>i.a</v>
      </c>
      <c r="IB50" s="87" t="str">
        <f>IFERROR(BR50/AF50,"i.a")</f>
        <v>i.a</v>
      </c>
      <c r="IC50" s="87" t="e">
        <f>(IH50-II50)/ABS(II50)</f>
        <v>#VALUE!</v>
      </c>
      <c r="ID50" s="87">
        <f>(II50-IJ50)/ABS(IJ50)</f>
        <v>0.77691827564545168</v>
      </c>
      <c r="IE50" s="87">
        <f>(IJ50-IK50)/ABS(IK50)</f>
        <v>-0.55771233493666783</v>
      </c>
      <c r="IF50" s="87">
        <f>(IK50-IL50)/ABS(IL50)</f>
        <v>0.15128891297644645</v>
      </c>
      <c r="IG50" s="87">
        <f>(IL50-IM50)/ABS(IM50)</f>
        <v>0.21377353899885507</v>
      </c>
      <c r="IH50" s="87" t="str">
        <f>IFERROR(BZ50/U50,"i.a")</f>
        <v>i.a</v>
      </c>
      <c r="II50" s="87">
        <f>IFERROR(CA50/V50,"i.a")</f>
        <v>0.10565103932331504</v>
      </c>
      <c r="IJ50" s="87">
        <f>IFERROR(CB50/W50,"i.a")</f>
        <v>5.9457455512374718E-2</v>
      </c>
      <c r="IK50" s="87">
        <f>IFERROR(CC50/X50,"i.a")</f>
        <v>0.1344316385216415</v>
      </c>
      <c r="IL50" s="87">
        <f>IFERROR(CD50/Y50,"i.a")</f>
        <v>0.11676620612465827</v>
      </c>
      <c r="IM50" s="87">
        <f>IFERROR(CE50/Z50,"i.a")</f>
        <v>9.6200981791850063E-2</v>
      </c>
      <c r="IN50" s="87">
        <f>IFERROR(CF50/AA50,"i.a")</f>
        <v>6.335110400610118E-2</v>
      </c>
      <c r="IO50" s="87">
        <f>IFERROR(CG50/AB50,"i.a")</f>
        <v>8.1645364956345182E-2</v>
      </c>
      <c r="IP50" s="87">
        <f>IFERROR(CH50/AC50,"i.a")</f>
        <v>7.1466541729360566E-2</v>
      </c>
      <c r="IQ50" s="87" t="str">
        <f>IFERROR(CI50/AD50,"i.a")</f>
        <v>i.a</v>
      </c>
      <c r="IR50" s="87" t="str">
        <f>IFERROR(CJ50/AE50,"i.a")</f>
        <v>i.a</v>
      </c>
      <c r="IS50" s="87" t="str">
        <f>IFERROR(CK50/AF50,"i.a")</f>
        <v>i.a</v>
      </c>
      <c r="IT50" s="87" t="e">
        <f>(IY50-IZ50)/ABS(IZ50)</f>
        <v>#VALUE!</v>
      </c>
      <c r="IU50" s="87">
        <f>(IZ50-JA50)/ABS(JA50)</f>
        <v>0.88149775170188516</v>
      </c>
      <c r="IV50" s="87">
        <f>(JA50-JB50)/ABS(JB50)</f>
        <v>-0.59138740142660373</v>
      </c>
      <c r="IW50" s="87">
        <f>(JB50-JC50)/ABS(JC50)</f>
        <v>0.25599001915437797</v>
      </c>
      <c r="IX50" s="87">
        <f>(JC50-JD50)/ABS(JD50)</f>
        <v>0.30027880469098206</v>
      </c>
      <c r="IY50" s="88" t="str">
        <f>IFERROR(BZ50/EX50,"i.a.")</f>
        <v>i.a.</v>
      </c>
      <c r="IZ50" s="88">
        <f>IFERROR(CA50/EY50,"i.a.")</f>
        <v>0.16893525179856114</v>
      </c>
      <c r="JA50" s="88">
        <f>IFERROR(CB50/EZ50,"i.a.")</f>
        <v>8.9787644787644783E-2</v>
      </c>
      <c r="JB50" s="88">
        <f>IFERROR(CC50/FA50,"i.a.")</f>
        <v>0.2197378277153558</v>
      </c>
      <c r="JC50" s="88">
        <f>IFERROR(CD50/FB50,"i.a.")</f>
        <v>0.17495189003436426</v>
      </c>
      <c r="JD50" s="88">
        <f>IFERROR(CE50/FC50,"i.a.")</f>
        <v>0.13454952076677315</v>
      </c>
      <c r="JE50" s="88">
        <f>IFERROR(CF50/FD50,"i.a.")</f>
        <v>7.9500000000000001E-2</v>
      </c>
      <c r="JF50" s="88">
        <f>IFERROR(CG50/FE50,"i.a.")</f>
        <v>0.10267666666666667</v>
      </c>
      <c r="JG50" s="88">
        <f>IFERROR(CH50/FF50,"i.a.")</f>
        <v>8.9123595505617978E-2</v>
      </c>
      <c r="JH50" s="88">
        <f>IFERROR(CI50/FG50,"i.a.")</f>
        <v>0.152615</v>
      </c>
      <c r="JI50" s="88">
        <f>IFERROR(CJ50/FH50,"i.a.")</f>
        <v>0.12618378378378378</v>
      </c>
      <c r="JJ50" s="88" t="str">
        <f>IFERROR(CK50/FI50,"i.a.")</f>
        <v>i.a.</v>
      </c>
      <c r="JK50" s="87" t="e">
        <f>(JP50-JQ50)/ABS(JQ50)</f>
        <v>#VALUE!</v>
      </c>
      <c r="JL50" s="87">
        <f>(JQ50-JR50)/ABS(JR50)</f>
        <v>5.8854409620186829E-2</v>
      </c>
      <c r="JM50" s="87">
        <f>(JR50-JS50)/ABS(JS50)</f>
        <v>-7.613838040252352E-2</v>
      </c>
      <c r="JN50" s="87">
        <f>(JS50-JT50)/ABS(JT50)</f>
        <v>9.0942512342315568E-2</v>
      </c>
      <c r="JO50" s="87">
        <f>(JT50-JU50)/ABS(JU50)</f>
        <v>7.1269691513853803E-2</v>
      </c>
      <c r="JP50" s="85" t="str">
        <f>IFERROR(U50/EX50,"i.a")</f>
        <v>i.a</v>
      </c>
      <c r="JQ50" s="85">
        <f>IFERROR(V50/EY50,"i.a")</f>
        <v>1.5989928057553957</v>
      </c>
      <c r="JR50" s="85">
        <f>IFERROR(W50/EZ50,"i.a")</f>
        <v>1.5101158301158302</v>
      </c>
      <c r="JS50" s="85">
        <f>IFERROR(X50/FA50,"i.a")</f>
        <v>1.6345692883895131</v>
      </c>
      <c r="JT50" s="85">
        <f>IFERROR(Y50/FB50,"i.a")</f>
        <v>1.4983092783505154</v>
      </c>
      <c r="JU50" s="85">
        <f>IFERROR(Z50/FC50,"i.a")</f>
        <v>1.3986293929712461</v>
      </c>
      <c r="JV50" s="85">
        <f>IFERROR(AA50/FD50,"i.a")</f>
        <v>1.2549110429447852</v>
      </c>
      <c r="JW50" s="85">
        <f>IFERROR(AB50/FE50,"i.a")</f>
        <v>1.2575933333333333</v>
      </c>
      <c r="JX50" s="85">
        <f>IFERROR(AC50/FF50,"i.a")</f>
        <v>1.247067415730337</v>
      </c>
      <c r="JY50" s="85">
        <f>IFERROR(AD50/FG50,"i.a")</f>
        <v>0</v>
      </c>
      <c r="JZ50" s="85">
        <f>IFERROR(AE50/FH50,"i.a")</f>
        <v>0</v>
      </c>
      <c r="KA50" s="218" t="str">
        <f>IFERROR(AF50/FI50,"i.a")</f>
        <v>i.a</v>
      </c>
      <c r="KB50" s="7"/>
      <c r="KC50" s="7"/>
      <c r="KD50" s="22"/>
      <c r="KE50" s="22"/>
      <c r="KF50" s="22"/>
      <c r="KG50" s="22"/>
    </row>
    <row r="51" spans="1:293" s="11" customFormat="1" ht="15.75" customHeight="1" x14ac:dyDescent="0.25">
      <c r="A51" s="104" t="s">
        <v>106</v>
      </c>
      <c r="B51" s="167">
        <v>26868602</v>
      </c>
      <c r="C51" s="72" t="s">
        <v>59</v>
      </c>
      <c r="D51" s="72" t="s">
        <v>749</v>
      </c>
      <c r="E51" s="73">
        <v>494100</v>
      </c>
      <c r="F51" s="73"/>
      <c r="G51" s="72"/>
      <c r="H51" s="77">
        <v>45215</v>
      </c>
      <c r="I51" s="72"/>
      <c r="J51" s="72" t="s">
        <v>60</v>
      </c>
      <c r="K51" s="72" t="s">
        <v>60</v>
      </c>
      <c r="L51" s="72" t="s">
        <v>60</v>
      </c>
      <c r="M51" s="72" t="s">
        <v>60</v>
      </c>
      <c r="N51" s="168" t="e">
        <f>U51/V51-1</f>
        <v>#DIV/0!</v>
      </c>
      <c r="O51" s="168" t="e">
        <f>V51/W51-1</f>
        <v>#DIV/0!</v>
      </c>
      <c r="P51" s="168" t="e">
        <f>W51/X51-1</f>
        <v>#DIV/0!</v>
      </c>
      <c r="Q51" s="168" t="e">
        <f>X51/Y51-1</f>
        <v>#DIV/0!</v>
      </c>
      <c r="R51" s="168" t="e">
        <f>Y51/Z51-1</f>
        <v>#DIV/0!</v>
      </c>
      <c r="S51" s="233">
        <f>U51-V51</f>
        <v>0</v>
      </c>
      <c r="T51" s="233">
        <f>V51-W51</f>
        <v>0</v>
      </c>
      <c r="U51" s="79"/>
      <c r="V51" s="79"/>
      <c r="W51" s="79"/>
      <c r="X51" s="79"/>
      <c r="Y51" s="79"/>
      <c r="Z51" s="79"/>
      <c r="AA51" s="79"/>
      <c r="AB51" s="79"/>
      <c r="AC51" s="79"/>
      <c r="AD51" s="79"/>
      <c r="AE51" s="79"/>
      <c r="AF51" s="79"/>
      <c r="AG51" s="86">
        <f>(AN51-AO51)/ABS(AO51)</f>
        <v>-1</v>
      </c>
      <c r="AH51" s="86">
        <f>(AO51-AP51)/ABS(AP51)</f>
        <v>0.1926173096976016</v>
      </c>
      <c r="AI51" s="86">
        <f>(AP51-AQ51)/ABS(AQ51)</f>
        <v>-2.0429009193054137E-2</v>
      </c>
      <c r="AJ51" s="86">
        <f>(AQ51-AR51)/ABS(AR51)</f>
        <v>5.1693021656926907E-2</v>
      </c>
      <c r="AK51" s="86">
        <f>(AR51-AS51)/ABS(AS51)</f>
        <v>9.7321765371557914E-2</v>
      </c>
      <c r="AL51" s="233">
        <f>AO51-AP51</f>
        <v>4.6179999999999986</v>
      </c>
      <c r="AM51" s="233">
        <f>AP51-AQ51</f>
        <v>-0.5</v>
      </c>
      <c r="AN51" s="148"/>
      <c r="AO51" s="148">
        <v>28.593</v>
      </c>
      <c r="AP51" s="148">
        <v>23.975000000000001</v>
      </c>
      <c r="AQ51" s="148">
        <v>24.475000000000001</v>
      </c>
      <c r="AR51" s="148">
        <v>23.271999999999998</v>
      </c>
      <c r="AS51" s="148">
        <v>21.207999999999998</v>
      </c>
      <c r="AT51" s="148">
        <v>21.689</v>
      </c>
      <c r="AU51" s="148">
        <v>21.887</v>
      </c>
      <c r="AV51" s="148">
        <v>18.893999999999998</v>
      </c>
      <c r="AW51" s="148">
        <v>19.579999999999998</v>
      </c>
      <c r="AX51" s="148">
        <v>19.695</v>
      </c>
      <c r="AY51" s="148"/>
      <c r="AZ51" s="86">
        <f>(BG51-BH51)/ABS(BH51)</f>
        <v>-1</v>
      </c>
      <c r="BA51" s="86">
        <f>(BH51-BI51)/ABS(BI51)</f>
        <v>2.4902488231338267</v>
      </c>
      <c r="BB51" s="86">
        <f>(BI51-BJ51)/ABS(BJ51)</f>
        <v>-0.22632674297606653</v>
      </c>
      <c r="BC51" s="86">
        <f>(BJ51-BK51)/ABS(BK51)</f>
        <v>-6.0606060606060559E-2</v>
      </c>
      <c r="BD51" s="86">
        <f>(BK51-BL51)/ABS(BL51)</f>
        <v>0.42379958246346539</v>
      </c>
      <c r="BE51" s="233">
        <f>BG51-BH51</f>
        <v>-5.19</v>
      </c>
      <c r="BF51" s="233">
        <f>BH51-BI51</f>
        <v>3.7030000000000003</v>
      </c>
      <c r="BG51" s="148"/>
      <c r="BH51" s="148">
        <v>5.19</v>
      </c>
      <c r="BI51" s="148">
        <v>1.4870000000000001</v>
      </c>
      <c r="BJ51" s="148">
        <v>1.9219999999999999</v>
      </c>
      <c r="BK51" s="148">
        <v>2.0459999999999998</v>
      </c>
      <c r="BL51" s="148">
        <v>1.4370000000000001</v>
      </c>
      <c r="BM51" s="148">
        <v>1.413</v>
      </c>
      <c r="BN51" s="148">
        <v>2.2450000000000001</v>
      </c>
      <c r="BO51" s="148">
        <v>1.538</v>
      </c>
      <c r="BP51" s="148">
        <v>2.3239999999999998</v>
      </c>
      <c r="BQ51" s="148">
        <v>1.7649999999999999</v>
      </c>
      <c r="BR51" s="148"/>
      <c r="BS51" s="86">
        <f>(BZ51-CA51)/ABS(CA51)</f>
        <v>-1</v>
      </c>
      <c r="BT51" s="86">
        <f>(CA51-CB51)/ABS(CB51)</f>
        <v>2.2145150931278099</v>
      </c>
      <c r="BU51" s="86">
        <f>(CB51-CC51)/ABS(CC51)</f>
        <v>-0.28149515459160124</v>
      </c>
      <c r="BV51" s="86">
        <f>(CC51-CD51)/ABS(CD51)</f>
        <v>-1.1855905152758889E-2</v>
      </c>
      <c r="BW51" s="86">
        <f>(CD51-CE51)/ABS(CE51)</f>
        <v>0.29304245283018876</v>
      </c>
      <c r="BX51" s="233">
        <f>BZ51-CA51</f>
        <v>-5.0049999999999999</v>
      </c>
      <c r="BY51" s="233">
        <f>CA51-CB51</f>
        <v>3.448</v>
      </c>
      <c r="BZ51" s="148"/>
      <c r="CA51" s="148">
        <v>5.0049999999999999</v>
      </c>
      <c r="CB51" s="148">
        <v>1.5569999999999999</v>
      </c>
      <c r="CC51" s="148">
        <v>2.1669999999999998</v>
      </c>
      <c r="CD51" s="148">
        <v>2.1930000000000001</v>
      </c>
      <c r="CE51" s="148">
        <v>1.696</v>
      </c>
      <c r="CF51" s="148">
        <v>1.5649999999999999</v>
      </c>
      <c r="CG51" s="148">
        <v>2.3889999999999998</v>
      </c>
      <c r="CH51" s="148">
        <v>1.6950000000000001</v>
      </c>
      <c r="CI51" s="148">
        <v>2.5139999999999998</v>
      </c>
      <c r="CJ51" s="148">
        <v>1.4850000000000001</v>
      </c>
      <c r="CK51" s="148"/>
      <c r="CL51" s="87">
        <f>(CS51-CT51)/ABS(CT51)</f>
        <v>-1</v>
      </c>
      <c r="CM51" s="87">
        <f>(CT51-CU51)/ABS(CU51)</f>
        <v>2.1147011308562198</v>
      </c>
      <c r="CN51" s="87">
        <f>(CU51-CV51)/ABS(CV51)</f>
        <v>-0.27771295215869313</v>
      </c>
      <c r="CO51" s="87">
        <f>(CV51-CW51)/ABS(CW51)</f>
        <v>-1.6073478760045938E-2</v>
      </c>
      <c r="CP51" s="87">
        <f>(CW51-CX51)/ABS(CX51)</f>
        <v>0.31075996990218213</v>
      </c>
      <c r="CQ51" s="233">
        <f>CS51-CT51</f>
        <v>-3.8559999999999999</v>
      </c>
      <c r="CR51" s="233">
        <f>CT51-CU51</f>
        <v>2.6179999999999999</v>
      </c>
      <c r="CS51" s="149"/>
      <c r="CT51" s="149">
        <v>3.8559999999999999</v>
      </c>
      <c r="CU51" s="149">
        <v>1.238</v>
      </c>
      <c r="CV51" s="149">
        <v>1.714</v>
      </c>
      <c r="CW51" s="149">
        <v>1.742</v>
      </c>
      <c r="CX51" s="149">
        <v>1.329</v>
      </c>
      <c r="CY51" s="149">
        <v>1.2829999999999999</v>
      </c>
      <c r="CZ51" s="149">
        <v>1.86</v>
      </c>
      <c r="DA51" s="149">
        <v>1.3380000000000001</v>
      </c>
      <c r="DB51" s="149">
        <v>1.895</v>
      </c>
      <c r="DC51" s="149">
        <v>1.105</v>
      </c>
      <c r="DD51" s="149"/>
      <c r="DE51" s="86">
        <f>(DL51-DM51)/ABS(DM51)</f>
        <v>-1</v>
      </c>
      <c r="DF51" s="86">
        <f>(DM51-DN51)/ABS(DN51)</f>
        <v>0.15142367626662315</v>
      </c>
      <c r="DG51" s="86">
        <f>(DN51-DO51)/ABS(DO51)</f>
        <v>1.9886836412048508E-2</v>
      </c>
      <c r="DH51" s="86">
        <f>(DO51-DP51)/ABS(DP51)</f>
        <v>6.3163481953290912E-2</v>
      </c>
      <c r="DI51" s="86">
        <f>(DP51-DQ51)/ABS(DQ51)</f>
        <v>7.0251846241242283E-2</v>
      </c>
      <c r="DJ51" s="233">
        <f>DL51-DM51</f>
        <v>-14.113</v>
      </c>
      <c r="DK51" s="233">
        <f>DM51-DN51</f>
        <v>1.8559999999999999</v>
      </c>
      <c r="DL51" s="149"/>
      <c r="DM51" s="149">
        <v>14.113</v>
      </c>
      <c r="DN51" s="149">
        <v>12.257</v>
      </c>
      <c r="DO51" s="149">
        <v>12.018000000000001</v>
      </c>
      <c r="DP51" s="149">
        <v>11.304</v>
      </c>
      <c r="DQ51" s="149">
        <v>10.561999999999999</v>
      </c>
      <c r="DR51" s="149">
        <v>10.233000000000001</v>
      </c>
      <c r="DS51" s="149">
        <v>9.9939999999999998</v>
      </c>
      <c r="DT51" s="149">
        <v>9.1349999999999998</v>
      </c>
      <c r="DU51" s="149">
        <v>8.7959999999999994</v>
      </c>
      <c r="DV51" s="149">
        <v>7.4009999999999998</v>
      </c>
      <c r="DW51" s="149"/>
      <c r="DX51" s="86">
        <f>EE51/EF51-1</f>
        <v>-1</v>
      </c>
      <c r="DY51" s="86">
        <f>EF51/EG51-1</f>
        <v>5.5632223563912842E-3</v>
      </c>
      <c r="DZ51" s="86">
        <f>EG51/EH51-1</f>
        <v>-3.0845105742706713E-2</v>
      </c>
      <c r="EA51" s="86">
        <f>EH51/EI51-1</f>
        <v>0.14659510231465944</v>
      </c>
      <c r="EB51" s="86">
        <f>EI51/EJ51-1</f>
        <v>5.2294503277861892E-2</v>
      </c>
      <c r="EC51" s="233">
        <f>EE51-EF51</f>
        <v>-23.317</v>
      </c>
      <c r="ED51" s="233">
        <f>EF51-EG51</f>
        <v>0.12900000000000134</v>
      </c>
      <c r="EE51" s="80"/>
      <c r="EF51" s="80">
        <v>23.317</v>
      </c>
      <c r="EG51" s="80">
        <v>23.187999999999999</v>
      </c>
      <c r="EH51" s="80">
        <v>23.925999999999998</v>
      </c>
      <c r="EI51" s="80">
        <v>20.867000000000001</v>
      </c>
      <c r="EJ51" s="80">
        <v>19.829999999999998</v>
      </c>
      <c r="EK51" s="80">
        <v>21.983000000000001</v>
      </c>
      <c r="EL51" s="80">
        <v>20.777999999999999</v>
      </c>
      <c r="EM51" s="80">
        <v>19.138000000000002</v>
      </c>
      <c r="EN51" s="80">
        <v>19.553000000000001</v>
      </c>
      <c r="EO51" s="80">
        <v>20.206</v>
      </c>
      <c r="EP51" s="80"/>
      <c r="EQ51" s="86">
        <f>EX51/EY51-1</f>
        <v>-1</v>
      </c>
      <c r="ER51" s="86">
        <f>EY51/EZ51-1</f>
        <v>2.7777777777777679E-2</v>
      </c>
      <c r="ES51" s="86">
        <f>EZ51/FA51-1</f>
        <v>0</v>
      </c>
      <c r="ET51" s="86">
        <f>FA51/FB51-1</f>
        <v>9.0909090909090828E-2</v>
      </c>
      <c r="EU51" s="86">
        <f>FB51/FC51-1</f>
        <v>6.4516129032258007E-2</v>
      </c>
      <c r="EV51" s="233">
        <f>EX51-EY51</f>
        <v>-37</v>
      </c>
      <c r="EW51" s="233">
        <f>EY51-EZ51</f>
        <v>1</v>
      </c>
      <c r="EX51" s="92"/>
      <c r="EY51" s="92">
        <v>37</v>
      </c>
      <c r="EZ51" s="92">
        <v>36</v>
      </c>
      <c r="FA51" s="92">
        <v>36</v>
      </c>
      <c r="FB51" s="92">
        <v>33</v>
      </c>
      <c r="FC51" s="92">
        <v>31</v>
      </c>
      <c r="FD51" s="92">
        <v>31</v>
      </c>
      <c r="FE51" s="92">
        <v>31</v>
      </c>
      <c r="FF51" s="92">
        <v>30</v>
      </c>
      <c r="FG51" s="92"/>
      <c r="FH51" s="92"/>
      <c r="FI51" s="92"/>
      <c r="FJ51" s="103"/>
      <c r="FK51" s="103" t="s">
        <v>387</v>
      </c>
      <c r="FL51" s="76">
        <v>7500</v>
      </c>
      <c r="FM51" s="75" t="s">
        <v>107</v>
      </c>
      <c r="FN51" s="75" t="s">
        <v>53</v>
      </c>
      <c r="FO51" s="175">
        <f>(FT51-FU51)/ABS(FU51)</f>
        <v>-1</v>
      </c>
      <c r="FP51" s="175">
        <f>(FU51-FV51)/ABS(FV51)</f>
        <v>1.9591336323730597</v>
      </c>
      <c r="FQ51" s="175">
        <f>(FV51-FW51)/ABS(FW51)</f>
        <v>-0.3097025744751935</v>
      </c>
      <c r="FR51" s="175">
        <f>(FW51-FX51)/ABS(FX51)</f>
        <v>-7.3546060460947957E-2</v>
      </c>
      <c r="FS51" s="175">
        <f>(FX51-FY51)/ABS(FY51)</f>
        <v>0.22970903716289121</v>
      </c>
      <c r="FT51" s="87">
        <f>IFERROR(BZ51/MAX(AVERAGE(DL51:DM51),0),"Negativ EK")</f>
        <v>0</v>
      </c>
      <c r="FU51" s="87">
        <f>IFERROR(CA51/MAX(AVERAGE(DM51:DN51),0),"Negativ EK")</f>
        <v>0.37959802806219189</v>
      </c>
      <c r="FV51" s="87">
        <f>IFERROR(CB51/MAX(AVERAGE(DN51:DO51),0),"Negativ EK")</f>
        <v>0.12828012358393409</v>
      </c>
      <c r="FW51" s="87">
        <f>IFERROR(CC51/MAX(AVERAGE(DO51:DP51),0),"Negativ EK")</f>
        <v>0.18583311894348681</v>
      </c>
      <c r="FX51" s="87">
        <f>IFERROR(CD51/MAX(AVERAGE(DP51:DQ51),0),"Negativ EK")</f>
        <v>0.2005853837007226</v>
      </c>
      <c r="FY51" s="87">
        <f>IFERROR(CE51/MAX(AVERAGE(DQ51:DR51),0),"Negativ EK")</f>
        <v>0.16311613368598218</v>
      </c>
      <c r="FZ51" s="87">
        <f>IFERROR(CF51/MAX(AVERAGE(DR51:DS51),0),"Negativ EK")</f>
        <v>0.15474365946507143</v>
      </c>
      <c r="GA51" s="87">
        <f>IFERROR(CG51/MAX(AVERAGE(DS51:DT51),0),"Negativ EK")</f>
        <v>0.24977782424590936</v>
      </c>
      <c r="GB51" s="87">
        <f>IFERROR(CH51/MAX(AVERAGE(DT51:DU51),0),"Negativ EK")</f>
        <v>0.18905805588087674</v>
      </c>
      <c r="GC51" s="87">
        <f>IFERROR(CI51/MAX(AVERAGE(DU51:DV51),0),"Negativ EK")</f>
        <v>0.31042785701055747</v>
      </c>
      <c r="GD51" s="87">
        <f>IFERROR(CJ51/MAX(AVERAGE(DV51:DW51),0),"Negativ EK")</f>
        <v>0.20064856100526957</v>
      </c>
      <c r="GE51" s="87">
        <f>(GJ51-GK51)/ABS(GK51)</f>
        <v>-1</v>
      </c>
      <c r="GF51" s="87">
        <f>(GK51-GL51)/ABS(GL51)</f>
        <v>2.5359549092167963</v>
      </c>
      <c r="GG51" s="87">
        <f>(GL51-GM51)/ABS(GM51)</f>
        <v>-0.2644405866223829</v>
      </c>
      <c r="GH51" s="87">
        <f>(GM51-GN51)/ABS(GN51)</f>
        <v>-0.1465069285041154</v>
      </c>
      <c r="GI51" s="87">
        <f>(GN51-GO51)/ABS(GO51)</f>
        <v>0.46284325482332556</v>
      </c>
      <c r="GJ51" s="87">
        <f>IFERROR(BG51/AVERAGE(EE51:EF51),"i.a")</f>
        <v>0</v>
      </c>
      <c r="GK51" s="87">
        <f>IFERROR(BH51/AVERAGE(EF51:EG51),"i.a")</f>
        <v>0.22320180625739172</v>
      </c>
      <c r="GL51" s="87">
        <f>IFERROR(BI51/AVERAGE(EG51:EH51),"i.a")</f>
        <v>6.312348771065926E-2</v>
      </c>
      <c r="GM51" s="87">
        <f>IFERROR(BJ51/AVERAGE(EH51:EI51),"i.a")</f>
        <v>8.5816980331748269E-2</v>
      </c>
      <c r="GN51" s="87">
        <f>IFERROR(BK51/AVERAGE(EI51:EJ51),"i.a")</f>
        <v>0.10054795193748924</v>
      </c>
      <c r="GO51" s="87">
        <f>IFERROR(BL51/AVERAGE(EJ51:EK51),"i.a")</f>
        <v>6.8734604070504385E-2</v>
      </c>
      <c r="GP51" s="87">
        <f>IFERROR(BM51/AVERAGE(EK51:EL51),"i.a")</f>
        <v>6.6088257992095611E-2</v>
      </c>
      <c r="GQ51" s="87">
        <f>IFERROR(BN51/AVERAGE(EL51:EM51),"i.a")</f>
        <v>0.11248622106423491</v>
      </c>
      <c r="GR51" s="87">
        <f>IFERROR(BO51/AVERAGE(EM51:EN51),"i.a")</f>
        <v>7.9501692900157656E-2</v>
      </c>
      <c r="GS51" s="87">
        <f>IFERROR(BP51/AVERAGE(EN51:EO51),"i.a")</f>
        <v>0.11690434870092305</v>
      </c>
      <c r="GT51" s="87">
        <f>IFERROR(BQ51/AVERAGE(EO51:EP51),"i.a")</f>
        <v>8.7350291992477486E-2</v>
      </c>
      <c r="GU51" s="217" t="e">
        <f>(GZ51-HA51)/ABS(HA51)</f>
        <v>#VALUE!</v>
      </c>
      <c r="GV51" s="87">
        <f>(HA51-HB51)/ABS(HB51)</f>
        <v>0.14505348909681601</v>
      </c>
      <c r="GW51" s="87">
        <f>(HB51-HC51)/ABS(HC51)</f>
        <v>5.2346577884883179E-2</v>
      </c>
      <c r="GX51" s="87">
        <f>(HC51-HD51)/ABS(HD51)</f>
        <v>-7.27646753356464E-2</v>
      </c>
      <c r="GY51" s="87">
        <f>(HD51-HE51)/ABS(HE51)</f>
        <v>1.7064940382605635E-2</v>
      </c>
      <c r="GZ51" s="87" t="str">
        <f>IFERROR(DL51/EE51,"i.a.")</f>
        <v>i.a.</v>
      </c>
      <c r="HA51" s="87">
        <f>IFERROR(DM51/EF51,"i.a.")</f>
        <v>0.60526654372346356</v>
      </c>
      <c r="HB51" s="87">
        <f>IFERROR(DN51/EG51,"i.a.")</f>
        <v>0.52859237536656889</v>
      </c>
      <c r="HC51" s="87">
        <f>IFERROR(DO51/EH51,"i.a.")</f>
        <v>0.50229875449302019</v>
      </c>
      <c r="HD51" s="87">
        <f>IFERROR(DP51/EI51,"i.a.")</f>
        <v>0.54171658599702877</v>
      </c>
      <c r="HE51" s="87">
        <f>IFERROR(DQ51/EJ51,"i.a.")</f>
        <v>0.53262733232476045</v>
      </c>
      <c r="HF51" s="87">
        <f>IFERROR(DR51/EK51,"i.a.")</f>
        <v>0.46549606514124553</v>
      </c>
      <c r="HG51" s="87">
        <f>IFERROR(DS51/EL51,"i.a.")</f>
        <v>0.48098950813360286</v>
      </c>
      <c r="HH51" s="87">
        <f>IFERROR(DT51/EM51,"i.a.")</f>
        <v>0.47732260424286754</v>
      </c>
      <c r="HI51" s="87">
        <f>IFERROR(DU51/EN51,"i.a.")</f>
        <v>0.4498542423157571</v>
      </c>
      <c r="HJ51" s="87">
        <f>IFERROR(DV51/EO51,"i.a.")</f>
        <v>0.36627734336335743</v>
      </c>
      <c r="HK51" s="87" t="str">
        <f>IFERROR(DW51/EP51,"i.a.")</f>
        <v>i.a.</v>
      </c>
      <c r="HL51" s="217" t="e">
        <f>(HQ51-HR51)/ABS(HR51)</f>
        <v>#VALUE!</v>
      </c>
      <c r="HM51" s="87" t="e">
        <f>(HR51-HS51)/ABS(HS51)</f>
        <v>#VALUE!</v>
      </c>
      <c r="HN51" s="87" t="e">
        <f>(HS51-HT51)/ABS(HT51)</f>
        <v>#VALUE!</v>
      </c>
      <c r="HO51" s="87" t="e">
        <f>(HT51-HU51)/ABS(HU51)</f>
        <v>#VALUE!</v>
      </c>
      <c r="HP51" s="87" t="e">
        <f>(HU51-HV51)/ABS(HV51)</f>
        <v>#VALUE!</v>
      </c>
      <c r="HQ51" s="87" t="str">
        <f>IFERROR(BG51/U51,"i.a")</f>
        <v>i.a</v>
      </c>
      <c r="HR51" s="87" t="str">
        <f>IFERROR(BH51/V51,"i.a")</f>
        <v>i.a</v>
      </c>
      <c r="HS51" s="87" t="str">
        <f>IFERROR(BI51/W51,"i.a")</f>
        <v>i.a</v>
      </c>
      <c r="HT51" s="87" t="str">
        <f>IFERROR(BJ51/X51,"i.a")</f>
        <v>i.a</v>
      </c>
      <c r="HU51" s="87" t="str">
        <f>IFERROR(BK51/Y51,"i.a")</f>
        <v>i.a</v>
      </c>
      <c r="HV51" s="87" t="str">
        <f>IFERROR(BL51/Z51,"i.a")</f>
        <v>i.a</v>
      </c>
      <c r="HW51" s="87" t="str">
        <f>IFERROR(BM51/AA51,"i.a")</f>
        <v>i.a</v>
      </c>
      <c r="HX51" s="87" t="str">
        <f>IFERROR(BN51/AB51,"i.a")</f>
        <v>i.a</v>
      </c>
      <c r="HY51" s="87" t="str">
        <f>IFERROR(BO51/AC51,"i.a")</f>
        <v>i.a</v>
      </c>
      <c r="HZ51" s="87" t="str">
        <f>IFERROR(BP51/AD51,"i.a")</f>
        <v>i.a</v>
      </c>
      <c r="IA51" s="87" t="str">
        <f>IFERROR(BQ51/AE51,"i.a")</f>
        <v>i.a</v>
      </c>
      <c r="IB51" s="87" t="str">
        <f>IFERROR(BR51/AF51,"i.a")</f>
        <v>i.a</v>
      </c>
      <c r="IC51" s="87" t="e">
        <f>(IH51-II51)/ABS(II51)</f>
        <v>#VALUE!</v>
      </c>
      <c r="ID51" s="87" t="e">
        <f>(II51-IJ51)/ABS(IJ51)</f>
        <v>#VALUE!</v>
      </c>
      <c r="IE51" s="87" t="e">
        <f>(IJ51-IK51)/ABS(IK51)</f>
        <v>#VALUE!</v>
      </c>
      <c r="IF51" s="87" t="e">
        <f>(IK51-IL51)/ABS(IL51)</f>
        <v>#VALUE!</v>
      </c>
      <c r="IG51" s="87" t="e">
        <f>(IL51-IM51)/ABS(IM51)</f>
        <v>#VALUE!</v>
      </c>
      <c r="IH51" s="87" t="str">
        <f>IFERROR(BZ51/U51,"i.a")</f>
        <v>i.a</v>
      </c>
      <c r="II51" s="87" t="str">
        <f>IFERROR(CA51/V51,"i.a")</f>
        <v>i.a</v>
      </c>
      <c r="IJ51" s="87" t="str">
        <f>IFERROR(CB51/W51,"i.a")</f>
        <v>i.a</v>
      </c>
      <c r="IK51" s="87" t="str">
        <f>IFERROR(CC51/X51,"i.a")</f>
        <v>i.a</v>
      </c>
      <c r="IL51" s="87" t="str">
        <f>IFERROR(CD51/Y51,"i.a")</f>
        <v>i.a</v>
      </c>
      <c r="IM51" s="87" t="str">
        <f>IFERROR(CE51/Z51,"i.a")</f>
        <v>i.a</v>
      </c>
      <c r="IN51" s="87" t="str">
        <f>IFERROR(CF51/AA51,"i.a")</f>
        <v>i.a</v>
      </c>
      <c r="IO51" s="87" t="str">
        <f>IFERROR(CG51/AB51,"i.a")</f>
        <v>i.a</v>
      </c>
      <c r="IP51" s="87" t="str">
        <f>IFERROR(CH51/AC51,"i.a")</f>
        <v>i.a</v>
      </c>
      <c r="IQ51" s="87" t="str">
        <f>IFERROR(CI51/AD51,"i.a")</f>
        <v>i.a</v>
      </c>
      <c r="IR51" s="87" t="str">
        <f>IFERROR(CJ51/AE51,"i.a")</f>
        <v>i.a</v>
      </c>
      <c r="IS51" s="87" t="str">
        <f>IFERROR(CK51/AF51,"i.a")</f>
        <v>i.a</v>
      </c>
      <c r="IT51" s="87" t="e">
        <f>(IY51-IZ51)/ABS(IZ51)</f>
        <v>#VALUE!</v>
      </c>
      <c r="IU51" s="87">
        <f>(IZ51-JA51)/ABS(JA51)</f>
        <v>2.1276363068270587</v>
      </c>
      <c r="IV51" s="87">
        <f>(JA51-JB51)/ABS(JB51)</f>
        <v>-0.28149515459160129</v>
      </c>
      <c r="IW51" s="87">
        <f>(JB51-JC51)/ABS(JC51)</f>
        <v>-9.4201246390029039E-2</v>
      </c>
      <c r="IX51" s="87">
        <f>(JC51-JD51)/ABS(JD51)</f>
        <v>0.21467624356775322</v>
      </c>
      <c r="IY51" s="88" t="str">
        <f>IFERROR(BZ51/EX51,"i.a.")</f>
        <v>i.a.</v>
      </c>
      <c r="IZ51" s="88">
        <f>IFERROR(CA51/EY51,"i.a.")</f>
        <v>0.13527027027027028</v>
      </c>
      <c r="JA51" s="88">
        <f>IFERROR(CB51/EZ51,"i.a.")</f>
        <v>4.3249999999999997E-2</v>
      </c>
      <c r="JB51" s="88">
        <f>IFERROR(CC51/FA51,"i.a.")</f>
        <v>6.0194444444444439E-2</v>
      </c>
      <c r="JC51" s="88">
        <f>IFERROR(CD51/FB51,"i.a.")</f>
        <v>6.6454545454545461E-2</v>
      </c>
      <c r="JD51" s="88">
        <f>IFERROR(CE51/FC51,"i.a.")</f>
        <v>5.4709677419354834E-2</v>
      </c>
      <c r="JE51" s="88">
        <f>IFERROR(CF51/FD51,"i.a.")</f>
        <v>5.0483870967741935E-2</v>
      </c>
      <c r="JF51" s="88">
        <f>IFERROR(CG51/FE51,"i.a.")</f>
        <v>7.7064516129032257E-2</v>
      </c>
      <c r="JG51" s="88">
        <f>IFERROR(CH51/FF51,"i.a.")</f>
        <v>5.6500000000000002E-2</v>
      </c>
      <c r="JH51" s="88" t="str">
        <f>IFERROR(CI51/FG51,"i.a.")</f>
        <v>i.a.</v>
      </c>
      <c r="JI51" s="88" t="str">
        <f>IFERROR(CJ51/FH51,"i.a.")</f>
        <v>i.a.</v>
      </c>
      <c r="JJ51" s="88" t="str">
        <f>IFERROR(CK51/FI51,"i.a.")</f>
        <v>i.a.</v>
      </c>
      <c r="JK51" s="87" t="e">
        <f>(JP51-JQ51)/ABS(JQ51)</f>
        <v>#VALUE!</v>
      </c>
      <c r="JL51" s="87" t="e">
        <f>(JQ51-JR51)/ABS(JR51)</f>
        <v>#DIV/0!</v>
      </c>
      <c r="JM51" s="87" t="e">
        <f>(JR51-JS51)/ABS(JS51)</f>
        <v>#DIV/0!</v>
      </c>
      <c r="JN51" s="87" t="e">
        <f>(JS51-JT51)/ABS(JT51)</f>
        <v>#DIV/0!</v>
      </c>
      <c r="JO51" s="87" t="e">
        <f>(JT51-JU51)/ABS(JU51)</f>
        <v>#DIV/0!</v>
      </c>
      <c r="JP51" s="85" t="str">
        <f>IFERROR(U51/EX51,"i.a")</f>
        <v>i.a</v>
      </c>
      <c r="JQ51" s="85">
        <f>IFERROR(V51/EY51,"i.a")</f>
        <v>0</v>
      </c>
      <c r="JR51" s="85">
        <f>IFERROR(W51/EZ51,"i.a")</f>
        <v>0</v>
      </c>
      <c r="JS51" s="85">
        <f>IFERROR(X51/FA51,"i.a")</f>
        <v>0</v>
      </c>
      <c r="JT51" s="85">
        <f>IFERROR(Y51/FB51,"i.a")</f>
        <v>0</v>
      </c>
      <c r="JU51" s="85">
        <f>IFERROR(Z51/FC51,"i.a")</f>
        <v>0</v>
      </c>
      <c r="JV51" s="85">
        <f>IFERROR(AA51/FD51,"i.a")</f>
        <v>0</v>
      </c>
      <c r="JW51" s="85">
        <f>IFERROR(AB51/FE51,"i.a")</f>
        <v>0</v>
      </c>
      <c r="JX51" s="85">
        <f>IFERROR(AC51/FF51,"i.a")</f>
        <v>0</v>
      </c>
      <c r="JY51" s="85" t="str">
        <f>IFERROR(AD51/FG51,"i.a")</f>
        <v>i.a</v>
      </c>
      <c r="JZ51" s="85" t="str">
        <f>IFERROR(AE51/FH51,"i.a")</f>
        <v>i.a</v>
      </c>
      <c r="KA51" s="218" t="str">
        <f>IFERROR(AF51/FI51,"i.a")</f>
        <v>i.a</v>
      </c>
      <c r="KB51" s="7"/>
      <c r="KC51" s="7"/>
      <c r="KD51" s="22"/>
      <c r="KE51" s="22"/>
      <c r="KF51" s="22"/>
      <c r="KG51" s="22"/>
    </row>
    <row r="52" spans="1:293" s="11" customFormat="1" ht="15.75" customHeight="1" x14ac:dyDescent="0.25">
      <c r="A52" s="104" t="s">
        <v>431</v>
      </c>
      <c r="B52" s="167">
        <v>30611519</v>
      </c>
      <c r="C52" s="72" t="s">
        <v>55</v>
      </c>
      <c r="D52" s="72" t="s">
        <v>748</v>
      </c>
      <c r="E52" s="73">
        <v>642020</v>
      </c>
      <c r="F52" s="73"/>
      <c r="G52" s="72"/>
      <c r="H52" s="7">
        <v>45404</v>
      </c>
      <c r="I52" s="72"/>
      <c r="J52" s="72" t="s">
        <v>51</v>
      </c>
      <c r="K52" s="72" t="s">
        <v>51</v>
      </c>
      <c r="L52" s="72" t="s">
        <v>51</v>
      </c>
      <c r="M52" s="72" t="s">
        <v>51</v>
      </c>
      <c r="N52" s="168">
        <f>U52/V52-1</f>
        <v>-1</v>
      </c>
      <c r="O52" s="168">
        <f>V52/W52-1</f>
        <v>-6.7719170288940145E-2</v>
      </c>
      <c r="P52" s="168">
        <f>W52/X52-1</f>
        <v>7.5740824321407718E-2</v>
      </c>
      <c r="Q52" s="168">
        <f>X52/Y52-1</f>
        <v>7.8258833826077456E-2</v>
      </c>
      <c r="R52" s="168">
        <f>Y52/Z52-1</f>
        <v>1.0906557719479792E-2</v>
      </c>
      <c r="S52" s="233">
        <f>U52-V52</f>
        <v>-3108.6550000000002</v>
      </c>
      <c r="T52" s="233">
        <f>V52-W52</f>
        <v>-225.80699999999979</v>
      </c>
      <c r="U52" s="79"/>
      <c r="V52" s="79">
        <v>3108.6550000000002</v>
      </c>
      <c r="W52" s="79">
        <v>3334.462</v>
      </c>
      <c r="X52" s="79">
        <v>3099.6889999999999</v>
      </c>
      <c r="Y52" s="79">
        <v>2874.7170000000001</v>
      </c>
      <c r="Z52" s="79">
        <v>2843.7020000000002</v>
      </c>
      <c r="AA52" s="79">
        <v>2893.5880000000002</v>
      </c>
      <c r="AB52" s="79">
        <v>2691.0970000000002</v>
      </c>
      <c r="AC52" s="79">
        <v>2651.9259999999999</v>
      </c>
      <c r="AD52" s="79">
        <v>2966.74</v>
      </c>
      <c r="AE52" s="79">
        <v>3093.6660000000002</v>
      </c>
      <c r="AF52" s="79">
        <v>2963.058</v>
      </c>
      <c r="AG52" s="86">
        <f>(AN52-AO52)/ABS(AO52)</f>
        <v>-1</v>
      </c>
      <c r="AH52" s="86">
        <f>(AO52-AP52)/ABS(AP52)</f>
        <v>-0.11268159721246529</v>
      </c>
      <c r="AI52" s="86">
        <f>(AP52-AQ52)/ABS(AQ52)</f>
        <v>8.4258793778468483E-2</v>
      </c>
      <c r="AJ52" s="86">
        <f>(AQ52-AR52)/ABS(AR52)</f>
        <v>0.11198633965869466</v>
      </c>
      <c r="AK52" s="86">
        <f>(AR52-AS52)/ABS(AS52)</f>
        <v>-4.121656848557486E-2</v>
      </c>
      <c r="AL52" s="233">
        <f>AO52-AP52</f>
        <v>-80.200000000000045</v>
      </c>
      <c r="AM52" s="233">
        <f>AP52-AQ52</f>
        <v>55.310000000000059</v>
      </c>
      <c r="AN52" s="148"/>
      <c r="AO52" s="148">
        <v>631.54</v>
      </c>
      <c r="AP52" s="148">
        <v>711.74</v>
      </c>
      <c r="AQ52" s="148">
        <v>656.43</v>
      </c>
      <c r="AR52" s="148">
        <v>590.322</v>
      </c>
      <c r="AS52" s="148">
        <v>615.69899999999996</v>
      </c>
      <c r="AT52" s="148">
        <v>619.23599999999999</v>
      </c>
      <c r="AU52" s="148">
        <v>544.68399999999997</v>
      </c>
      <c r="AV52" s="148">
        <v>851.53800000000001</v>
      </c>
      <c r="AW52" s="148">
        <v>795.47</v>
      </c>
      <c r="AX52" s="148">
        <v>911.52</v>
      </c>
      <c r="AY52" s="148">
        <v>909.68100000000004</v>
      </c>
      <c r="AZ52" s="86">
        <f>(BG52-BH52)/ABS(BH52)</f>
        <v>-1</v>
      </c>
      <c r="BA52" s="86">
        <f>(BH52-BI52)/ABS(BI52)</f>
        <v>-0.92372239747634066</v>
      </c>
      <c r="BB52" s="86">
        <f>(BI52-BJ52)/ABS(BJ52)</f>
        <v>-6.5135756836993533E-2</v>
      </c>
      <c r="BC52" s="86">
        <f>(BJ52-BK52)/ABS(BK52)</f>
        <v>1.0119459662585788</v>
      </c>
      <c r="BD52" s="86">
        <f>(BK52-BL52)/ABS(BL52)</f>
        <v>-0.17689289726016247</v>
      </c>
      <c r="BE52" s="233">
        <f>BG52-BH52</f>
        <v>-7.2539999999999996</v>
      </c>
      <c r="BF52" s="233">
        <f>BH52-BI52</f>
        <v>-87.845999999999989</v>
      </c>
      <c r="BG52" s="148"/>
      <c r="BH52" s="148">
        <v>7.2539999999999996</v>
      </c>
      <c r="BI52" s="148">
        <v>95.1</v>
      </c>
      <c r="BJ52" s="148">
        <v>101.726</v>
      </c>
      <c r="BK52" s="148">
        <v>50.561</v>
      </c>
      <c r="BL52" s="148">
        <v>61.427</v>
      </c>
      <c r="BM52" s="148">
        <v>74.894000000000005</v>
      </c>
      <c r="BN52" s="148">
        <v>12.27</v>
      </c>
      <c r="BO52" s="148">
        <v>0.78100000000000003</v>
      </c>
      <c r="BP52" s="148">
        <v>86.283000000000001</v>
      </c>
      <c r="BQ52" s="148">
        <v>120.03100000000001</v>
      </c>
      <c r="BR52" s="148">
        <v>56.058999999999997</v>
      </c>
      <c r="BS52" s="86">
        <f>(BZ52-CA52)/ABS(CA52)</f>
        <v>-1</v>
      </c>
      <c r="BT52" s="86">
        <f>(CA52-CB52)/ABS(CB52)</f>
        <v>-0.73254137592987723</v>
      </c>
      <c r="BU52" s="86">
        <f>(CB52-CC52)/ABS(CC52)</f>
        <v>-3.9673485662387806E-2</v>
      </c>
      <c r="BV52" s="86">
        <f>(CC52-CD52)/ABS(CD52)</f>
        <v>1.8787743519433731</v>
      </c>
      <c r="BW52" s="86">
        <f>(CD52-CE52)/ABS(CE52)</f>
        <v>-0.21844551321986591</v>
      </c>
      <c r="BX52" s="233">
        <f>BZ52-CA52</f>
        <v>-23.19</v>
      </c>
      <c r="BY52" s="233">
        <f>CA52-CB52</f>
        <v>-63.515000000000001</v>
      </c>
      <c r="BZ52" s="148"/>
      <c r="CA52" s="148">
        <v>23.19</v>
      </c>
      <c r="CB52" s="148">
        <v>86.704999999999998</v>
      </c>
      <c r="CC52" s="148">
        <v>90.287000000000006</v>
      </c>
      <c r="CD52" s="148">
        <v>31.363</v>
      </c>
      <c r="CE52" s="148">
        <v>40.128999999999998</v>
      </c>
      <c r="CF52" s="148">
        <v>47.405999999999999</v>
      </c>
      <c r="CG52" s="148">
        <v>3.794</v>
      </c>
      <c r="CH52" s="148">
        <v>-6.9660000000000002</v>
      </c>
      <c r="CI52" s="148">
        <v>63.988</v>
      </c>
      <c r="CJ52" s="148">
        <v>40.668999999999997</v>
      </c>
      <c r="CK52" s="148">
        <v>-27.55</v>
      </c>
      <c r="CL52" s="87">
        <f>(CS52-CT52)/ABS(CT52)</f>
        <v>-1</v>
      </c>
      <c r="CM52" s="87">
        <f>(CT52-CU52)/ABS(CU52)</f>
        <v>-0.8802557614509311</v>
      </c>
      <c r="CN52" s="87">
        <f>(CU52-CV52)/ABS(CV52)</f>
        <v>-9.9149638971923207E-2</v>
      </c>
      <c r="CO52" s="87">
        <f>(CV52-CW52)/ABS(CW52)</f>
        <v>2.1805079227262865</v>
      </c>
      <c r="CP52" s="87">
        <f>(CW52-CX52)/ABS(CX52)</f>
        <v>-0.24324057951969513</v>
      </c>
      <c r="CQ52" s="233">
        <f>CS52-CT52</f>
        <v>-7.9029999999999996</v>
      </c>
      <c r="CR52" s="233">
        <f>CT52-CU52</f>
        <v>-58.095999999999997</v>
      </c>
      <c r="CS52" s="149"/>
      <c r="CT52" s="149">
        <v>7.9029999999999996</v>
      </c>
      <c r="CU52" s="149">
        <v>65.998999999999995</v>
      </c>
      <c r="CV52" s="149">
        <v>73.263000000000005</v>
      </c>
      <c r="CW52" s="149">
        <v>23.035</v>
      </c>
      <c r="CX52" s="149">
        <v>30.439</v>
      </c>
      <c r="CY52" s="149">
        <v>36.706000000000003</v>
      </c>
      <c r="CZ52" s="149">
        <v>0.59</v>
      </c>
      <c r="DA52" s="149">
        <v>-92.192999999999998</v>
      </c>
      <c r="DB52" s="149">
        <v>-19.920999999999999</v>
      </c>
      <c r="DC52" s="149">
        <v>48.938000000000002</v>
      </c>
      <c r="DD52" s="149">
        <v>10.141999999999999</v>
      </c>
      <c r="DE52" s="86">
        <f>(DL52-DM52)/ABS(DM52)</f>
        <v>-1</v>
      </c>
      <c r="DF52" s="86">
        <f>(DM52-DN52)/ABS(DN52)</f>
        <v>-5.1635445986605827E-2</v>
      </c>
      <c r="DG52" s="86">
        <f>(DN52-DO52)/ABS(DO52)</f>
        <v>0.11662968641005118</v>
      </c>
      <c r="DH52" s="86">
        <f>(DO52-DP52)/ABS(DP52)</f>
        <v>0.17924622566755199</v>
      </c>
      <c r="DI52" s="86">
        <f>(DP52-DQ52)/ABS(DQ52)</f>
        <v>8.9060076072570118E-2</v>
      </c>
      <c r="DJ52" s="233">
        <f>DL52-DM52</f>
        <v>-537.40499999999997</v>
      </c>
      <c r="DK52" s="233">
        <f>DM52-DN52</f>
        <v>-29.259999999999991</v>
      </c>
      <c r="DL52" s="149"/>
      <c r="DM52" s="149">
        <v>537.40499999999997</v>
      </c>
      <c r="DN52" s="149">
        <v>566.66499999999996</v>
      </c>
      <c r="DO52" s="149">
        <v>507.47800000000001</v>
      </c>
      <c r="DP52" s="149">
        <v>430.34100000000001</v>
      </c>
      <c r="DQ52" s="149">
        <v>395.149</v>
      </c>
      <c r="DR52" s="149">
        <v>342.15699999999998</v>
      </c>
      <c r="DS52" s="149">
        <v>305.89699999999999</v>
      </c>
      <c r="DT52" s="149">
        <v>453.55599999999998</v>
      </c>
      <c r="DU52" s="149">
        <v>556.58100000000002</v>
      </c>
      <c r="DV52" s="149">
        <v>611.34199999999998</v>
      </c>
      <c r="DW52" s="149">
        <v>572.10599999999999</v>
      </c>
      <c r="DX52" s="86">
        <f>EE52/EF52-1</f>
        <v>-1</v>
      </c>
      <c r="DY52" s="86">
        <f>EF52/EG52-1</f>
        <v>6.4264513476131713E-2</v>
      </c>
      <c r="DZ52" s="86">
        <f>EG52/EH52-1</f>
        <v>2.2186605764020761E-3</v>
      </c>
      <c r="EA52" s="86">
        <f>EH52/EI52-1</f>
        <v>-2.3988749377464202E-2</v>
      </c>
      <c r="EB52" s="86">
        <f>EI52/EJ52-1</f>
        <v>-1.7575131856596871E-2</v>
      </c>
      <c r="EC52" s="233">
        <f>EE52-EF52</f>
        <v>-1423.5070000000001</v>
      </c>
      <c r="ED52" s="233">
        <f>EF52-EG52</f>
        <v>85.957000000000107</v>
      </c>
      <c r="EE52" s="80"/>
      <c r="EF52" s="80">
        <v>1423.5070000000001</v>
      </c>
      <c r="EG52" s="80">
        <v>1337.55</v>
      </c>
      <c r="EH52" s="80">
        <v>1334.5889999999999</v>
      </c>
      <c r="EI52" s="80">
        <v>1367.3910000000001</v>
      </c>
      <c r="EJ52" s="80">
        <v>1391.8530000000001</v>
      </c>
      <c r="EK52" s="80">
        <v>1491.758</v>
      </c>
      <c r="EL52" s="80">
        <v>1483.42</v>
      </c>
      <c r="EM52" s="80">
        <v>1315.7850000000001</v>
      </c>
      <c r="EN52" s="80">
        <v>2342.096</v>
      </c>
      <c r="EO52" s="80">
        <v>2604.9279999999999</v>
      </c>
      <c r="EP52" s="80">
        <v>2671.8780000000002</v>
      </c>
      <c r="EQ52" s="86">
        <f>EX52/EY52-1</f>
        <v>-1</v>
      </c>
      <c r="ER52" s="86">
        <f>EY52/EZ52-1</f>
        <v>2.1021021021021102E-2</v>
      </c>
      <c r="ES52" s="86">
        <f>EZ52/FA52-1</f>
        <v>1.0111223458038499E-2</v>
      </c>
      <c r="ET52" s="86">
        <f>FA52/FB52-1</f>
        <v>-1.9821605550049526E-2</v>
      </c>
      <c r="EU52" s="86">
        <f>FB52/FC52-1</f>
        <v>-5.7889822595704965E-2</v>
      </c>
      <c r="EV52" s="233">
        <f>EX52-EY52</f>
        <v>-1020</v>
      </c>
      <c r="EW52" s="233">
        <f>EY52-EZ52</f>
        <v>21</v>
      </c>
      <c r="EX52" s="92"/>
      <c r="EY52" s="92">
        <v>1020</v>
      </c>
      <c r="EZ52" s="92">
        <v>999</v>
      </c>
      <c r="FA52" s="92">
        <v>989</v>
      </c>
      <c r="FB52" s="92">
        <v>1009</v>
      </c>
      <c r="FC52" s="92">
        <v>1071</v>
      </c>
      <c r="FD52" s="92">
        <v>1069</v>
      </c>
      <c r="FE52" s="92">
        <v>1062</v>
      </c>
      <c r="FF52" s="92">
        <v>1026</v>
      </c>
      <c r="FG52" s="92">
        <v>1074</v>
      </c>
      <c r="FH52" s="92">
        <v>1082</v>
      </c>
      <c r="FI52" s="92">
        <v>1134</v>
      </c>
      <c r="FJ52" s="123"/>
      <c r="FK52" s="75" t="s">
        <v>403</v>
      </c>
      <c r="FL52" s="76">
        <v>8230</v>
      </c>
      <c r="FM52" s="75" t="s">
        <v>134</v>
      </c>
      <c r="FN52" s="75" t="s">
        <v>53</v>
      </c>
      <c r="FO52" s="175">
        <f>(FT52-FU52)/ABS(FU52)</f>
        <v>-1</v>
      </c>
      <c r="FP52" s="175">
        <f>(FU52-FV52)/ABS(FV52)</f>
        <v>-0.7397911284297608</v>
      </c>
      <c r="FQ52" s="175">
        <f>(FV52-FW52)/ABS(FW52)</f>
        <v>-0.16155255738799665</v>
      </c>
      <c r="FR52" s="175">
        <f>(FW52-FX52)/ABS(FX52)</f>
        <v>1.5339638456735631</v>
      </c>
      <c r="FS52" s="175">
        <f>(FX52-FY52)/ABS(FY52)</f>
        <v>-0.30193604715997341</v>
      </c>
      <c r="FT52" s="87">
        <f>IFERROR(BZ52/MAX(AVERAGE(DL52:DM52),0),"Negativ EK")</f>
        <v>0</v>
      </c>
      <c r="FU52" s="87">
        <f>IFERROR(CA52/MAX(AVERAGE(DM52:DN52),0),"Negativ EK")</f>
        <v>4.2008206001431077E-2</v>
      </c>
      <c r="FV52" s="87">
        <f>IFERROR(CB52/MAX(AVERAGE(DN52:DO52),0),"Negativ EK")</f>
        <v>0.16144032963953589</v>
      </c>
      <c r="FW52" s="87">
        <f>IFERROR(CC52/MAX(AVERAGE(DO52:DP52),0),"Negativ EK")</f>
        <v>0.19254674942606198</v>
      </c>
      <c r="FX52" s="87">
        <f>IFERROR(CD52/MAX(AVERAGE(DP52:DQ52),0),"Negativ EK")</f>
        <v>7.5986383844746749E-2</v>
      </c>
      <c r="FY52" s="87">
        <f>IFERROR(CE52/MAX(AVERAGE(DQ52:DR52),0),"Negativ EK")</f>
        <v>0.10885304066425608</v>
      </c>
      <c r="FZ52" s="87">
        <f>IFERROR(CF52/MAX(AVERAGE(DR52:DS52),0),"Negativ EK")</f>
        <v>0.14630262292957069</v>
      </c>
      <c r="GA52" s="87">
        <f>IFERROR(CG52/MAX(AVERAGE(DS52:DT52),0),"Negativ EK")</f>
        <v>9.9914017062280348E-3</v>
      </c>
      <c r="GB52" s="87">
        <f>IFERROR(CH52/MAX(AVERAGE(DT52:DU52),0),"Negativ EK")</f>
        <v>-1.3792188584320741E-2</v>
      </c>
      <c r="GC52" s="87">
        <f>IFERROR(CI52/MAX(AVERAGE(DU52:DV52),0),"Negativ EK")</f>
        <v>0.10957571689229513</v>
      </c>
      <c r="GD52" s="87">
        <f>IFERROR(CJ52/MAX(AVERAGE(DV52:DW52),0),"Negativ EK")</f>
        <v>6.8729678025565982E-2</v>
      </c>
      <c r="GE52" s="87">
        <f>(GJ52-GK52)/ABS(GK52)</f>
        <v>-1</v>
      </c>
      <c r="GF52" s="87">
        <f>(GK52-GL52)/ABS(GL52)</f>
        <v>-0.92617886681442341</v>
      </c>
      <c r="GG52" s="87">
        <f>(GL52-GM52)/ABS(GM52)</f>
        <v>-5.4695699684193196E-2</v>
      </c>
      <c r="GH52" s="87">
        <f>(GM52-GN52)/ABS(GN52)</f>
        <v>1.0545858354699837</v>
      </c>
      <c r="GI52" s="87">
        <f>(GN52-GO52)/ABS(GO52)</f>
        <v>-0.13979311157740118</v>
      </c>
      <c r="GJ52" s="87">
        <f>IFERROR(BG52/AVERAGE(EE52:EF52),"i.a")</f>
        <v>0</v>
      </c>
      <c r="GK52" s="87">
        <f>IFERROR(BH52/AVERAGE(EF52:EG52),"i.a")</f>
        <v>5.2545094143293678E-3</v>
      </c>
      <c r="GL52" s="87">
        <f>IFERROR(BI52/AVERAGE(EG52:EH52),"i.a")</f>
        <v>7.1178931934304301E-2</v>
      </c>
      <c r="GM52" s="87">
        <f>IFERROR(BJ52/AVERAGE(EH52:EI52),"i.a")</f>
        <v>7.5297374517946103E-2</v>
      </c>
      <c r="GN52" s="87">
        <f>IFERROR(BK52/AVERAGE(EI52:EJ52),"i.a")</f>
        <v>3.6648444284014023E-2</v>
      </c>
      <c r="GO52" s="87">
        <f>IFERROR(BL52/AVERAGE(EJ52:EK52),"i.a")</f>
        <v>4.2604220888323704E-2</v>
      </c>
      <c r="GP52" s="87">
        <f>IFERROR(BM52/AVERAGE(EK52:EL52),"i.a")</f>
        <v>5.0345895270803971E-2</v>
      </c>
      <c r="GQ52" s="87">
        <f>IFERROR(BN52/AVERAGE(EL52:EM52),"i.a")</f>
        <v>8.7667748521455206E-3</v>
      </c>
      <c r="GR52" s="87">
        <f>IFERROR(BO52/AVERAGE(EM52:EN52),"i.a")</f>
        <v>4.2702318637484379E-4</v>
      </c>
      <c r="GS52" s="87">
        <f>IFERROR(BP52/AVERAGE(EN52:EO52),"i.a")</f>
        <v>3.4882790138070892E-2</v>
      </c>
      <c r="GT52" s="87">
        <f>IFERROR(BQ52/AVERAGE(EO52:EP52),"i.a")</f>
        <v>4.549380818623993E-2</v>
      </c>
      <c r="GU52" s="217" t="e">
        <f>(GZ52-HA52)/ABS(HA52)</f>
        <v>#VALUE!</v>
      </c>
      <c r="GV52" s="87">
        <f>(HA52-HB52)/ABS(HB52)</f>
        <v>-0.10890146011181161</v>
      </c>
      <c r="GW52" s="87">
        <f>(HB52-HC52)/ABS(HC52)</f>
        <v>0.11415774853747807</v>
      </c>
      <c r="GX52" s="87">
        <f>(HC52-HD52)/ABS(HD52)</f>
        <v>0.20823015607185413</v>
      </c>
      <c r="GY52" s="87">
        <f>(HD52-HE52)/ABS(HE52)</f>
        <v>0.10854286305953083</v>
      </c>
      <c r="GZ52" s="87" t="str">
        <f>IFERROR(DL52/EE52,"i.a.")</f>
        <v>i.a.</v>
      </c>
      <c r="HA52" s="87">
        <f>IFERROR(DM52/EF52,"i.a.")</f>
        <v>0.37752185272007793</v>
      </c>
      <c r="HB52" s="87">
        <f>IFERROR(DN52/EG52,"i.a.")</f>
        <v>0.42365892863818172</v>
      </c>
      <c r="HC52" s="87">
        <f>IFERROR(DO52/EH52,"i.a.")</f>
        <v>0.38025039918656606</v>
      </c>
      <c r="HD52" s="87">
        <f>IFERROR(DP52/EI52,"i.a.")</f>
        <v>0.31471685860152654</v>
      </c>
      <c r="HE52" s="87">
        <f>IFERROR(DQ52/EJ52,"i.a.")</f>
        <v>0.28390138901162693</v>
      </c>
      <c r="HF52" s="87">
        <f>IFERROR(DR52/EK52,"i.a.")</f>
        <v>0.22936495061531426</v>
      </c>
      <c r="HG52" s="87">
        <f>IFERROR(DS52/EL52,"i.a.")</f>
        <v>0.20621064836661226</v>
      </c>
      <c r="HH52" s="87">
        <f>IFERROR(DT52/EM52,"i.a.")</f>
        <v>0.34470373199268872</v>
      </c>
      <c r="HI52" s="87">
        <f>IFERROR(DU52/EN52,"i.a.")</f>
        <v>0.23764226573120828</v>
      </c>
      <c r="HJ52" s="87">
        <f>IFERROR(DV52/EO52,"i.a.")</f>
        <v>0.23468671686894993</v>
      </c>
      <c r="HK52" s="87">
        <f>IFERROR(DW52/EP52,"i.a.")</f>
        <v>0.21412130344274699</v>
      </c>
      <c r="HL52" s="217" t="e">
        <f>(HQ52-HR52)/ABS(HR52)</f>
        <v>#VALUE!</v>
      </c>
      <c r="HM52" s="87">
        <f>(HR52-HS52)/ABS(HS52)</f>
        <v>-0.91818173227127298</v>
      </c>
      <c r="HN52" s="87">
        <f>(HS52-HT52)/ABS(HT52)</f>
        <v>-0.13095773440342223</v>
      </c>
      <c r="HO52" s="87">
        <f>(HT52-HU52)/ABS(HU52)</f>
        <v>0.86592115282693316</v>
      </c>
      <c r="HP52" s="87">
        <f>(HU52-HV52)/ABS(HV52)</f>
        <v>-0.18577330767672728</v>
      </c>
      <c r="HQ52" s="87" t="str">
        <f>IFERROR(BG52/U52,"i.a")</f>
        <v>i.a</v>
      </c>
      <c r="HR52" s="87">
        <f>IFERROR(BH52/V52,"i.a")</f>
        <v>2.3334850602591793E-3</v>
      </c>
      <c r="HS52" s="87">
        <f>IFERROR(BI52/W52,"i.a")</f>
        <v>2.8520343011856183E-2</v>
      </c>
      <c r="HT52" s="87">
        <f>IFERROR(BJ52/X52,"i.a")</f>
        <v>3.2818131109282257E-2</v>
      </c>
      <c r="HU52" s="87">
        <f>IFERROR(BK52/Y52,"i.a")</f>
        <v>1.7588166069912273E-2</v>
      </c>
      <c r="HV52" s="87">
        <f>IFERROR(BL52/Z52,"i.a")</f>
        <v>2.160106790373956E-2</v>
      </c>
      <c r="HW52" s="87">
        <f>IFERROR(BM52/AA52,"i.a")</f>
        <v>2.5882744882823678E-2</v>
      </c>
      <c r="HX52" s="87">
        <f>IFERROR(BN52/AB52,"i.a")</f>
        <v>4.5594789039562671E-3</v>
      </c>
      <c r="HY52" s="87">
        <f>IFERROR(BO52/AC52,"i.a")</f>
        <v>2.9450293861895093E-4</v>
      </c>
      <c r="HZ52" s="87">
        <f>IFERROR(BP52/AD52,"i.a")</f>
        <v>2.908343838691628E-2</v>
      </c>
      <c r="IA52" s="87">
        <f>IFERROR(BQ52/AE52,"i.a")</f>
        <v>3.8798952440244033E-2</v>
      </c>
      <c r="IB52" s="87">
        <f>IFERROR(BR52/AF52,"i.a")</f>
        <v>1.8919305663270849E-2</v>
      </c>
      <c r="IC52" s="87" t="e">
        <f>(IH52-II52)/ABS(II52)</f>
        <v>#VALUE!</v>
      </c>
      <c r="ID52" s="87">
        <f>(II52-IJ52)/ABS(IJ52)</f>
        <v>-0.71311367181816254</v>
      </c>
      <c r="IE52" s="87">
        <f>(IJ52-IK52)/ABS(IK52)</f>
        <v>-0.10728821234110969</v>
      </c>
      <c r="IF52" s="87">
        <f>(IK52-IL52)/ABS(IL52)</f>
        <v>1.6698360928130525</v>
      </c>
      <c r="IG52" s="87">
        <f>(IL52-IM52)/ABS(IM52)</f>
        <v>-0.22687761711304411</v>
      </c>
      <c r="IH52" s="87" t="str">
        <f>IFERROR(BZ52/U52,"i.a")</f>
        <v>i.a</v>
      </c>
      <c r="II52" s="87">
        <f>IFERROR(CA52/V52,"i.a")</f>
        <v>7.4598178311842261E-3</v>
      </c>
      <c r="IJ52" s="87">
        <f>IFERROR(CB52/W52,"i.a")</f>
        <v>2.6002695487307999E-2</v>
      </c>
      <c r="IK52" s="87">
        <f>IFERROR(CC52/X52,"i.a")</f>
        <v>2.9127760881817504E-2</v>
      </c>
      <c r="IL52" s="87">
        <f>IFERROR(CD52/Y52,"i.a")</f>
        <v>1.0909943483132426E-2</v>
      </c>
      <c r="IM52" s="87">
        <f>IFERROR(CE52/Z52,"i.a")</f>
        <v>1.411153489359996E-2</v>
      </c>
      <c r="IN52" s="87">
        <f>IFERROR(CF52/AA52,"i.a")</f>
        <v>1.6383120195411369E-2</v>
      </c>
      <c r="IO52" s="87">
        <f>IFERROR(CG52/AB52,"i.a")</f>
        <v>1.4098339822013104E-3</v>
      </c>
      <c r="IP52" s="87">
        <f>IFERROR(CH52/AC52,"i.a")</f>
        <v>-2.6267701285782484E-3</v>
      </c>
      <c r="IQ52" s="87">
        <f>IFERROR(CI52/AD52,"i.a")</f>
        <v>2.1568455611209611E-2</v>
      </c>
      <c r="IR52" s="87">
        <f>IFERROR(CJ52/AE52,"i.a")</f>
        <v>1.3145892284428893E-2</v>
      </c>
      <c r="IS52" s="87">
        <f>IFERROR(CK52/AF52,"i.a")</f>
        <v>-9.2978267722062819E-3</v>
      </c>
      <c r="IT52" s="87" t="e">
        <f>(IY52-IZ52)/ABS(IZ52)</f>
        <v>#VALUE!</v>
      </c>
      <c r="IU52" s="87">
        <f>(IZ52-JA52)/ABS(JA52)</f>
        <v>-0.7380478770136738</v>
      </c>
      <c r="IV52" s="87">
        <f>(JA52-JB52)/ABS(JB52)</f>
        <v>-4.928636368378523E-2</v>
      </c>
      <c r="IW52" s="87">
        <f>(JB52-JC52)/ABS(JC52)</f>
        <v>1.936990213458911</v>
      </c>
      <c r="IX52" s="87">
        <f>(JC52-JD52)/ABS(JD52)</f>
        <v>-0.17042135248610152</v>
      </c>
      <c r="IY52" s="88" t="str">
        <f>IFERROR(BZ52/EX52,"i.a.")</f>
        <v>i.a.</v>
      </c>
      <c r="IZ52" s="88">
        <f>IFERROR(CA52/EY52,"i.a.")</f>
        <v>2.2735294117647058E-2</v>
      </c>
      <c r="JA52" s="88">
        <f>IFERROR(CB52/EZ52,"i.a.")</f>
        <v>8.6791791791791792E-2</v>
      </c>
      <c r="JB52" s="88">
        <f>IFERROR(CC52/FA52,"i.a.")</f>
        <v>9.1291203235591506E-2</v>
      </c>
      <c r="JC52" s="88">
        <f>IFERROR(CD52/FB52,"i.a.")</f>
        <v>3.1083250743310208E-2</v>
      </c>
      <c r="JD52" s="88">
        <f>IFERROR(CE52/FC52,"i.a.")</f>
        <v>3.7468720821661999E-2</v>
      </c>
      <c r="JE52" s="88">
        <f>IFERROR(CF52/FD52,"i.a.")</f>
        <v>4.4346117867165573E-2</v>
      </c>
      <c r="JF52" s="88">
        <f>IFERROR(CG52/FE52,"i.a.")</f>
        <v>3.5725047080979286E-3</v>
      </c>
      <c r="JG52" s="88">
        <f>IFERROR(CH52/FF52,"i.a.")</f>
        <v>-6.7894736842105266E-3</v>
      </c>
      <c r="JH52" s="88">
        <f>IFERROR(CI52/FG52,"i.a.")</f>
        <v>5.9579143389199257E-2</v>
      </c>
      <c r="JI52" s="88">
        <f>IFERROR(CJ52/FH52,"i.a.")</f>
        <v>3.7586876155268019E-2</v>
      </c>
      <c r="JJ52" s="88">
        <f>IFERROR(CK52/FI52,"i.a.")</f>
        <v>-2.4294532627865961E-2</v>
      </c>
      <c r="JK52" s="87" t="e">
        <f>(JP52-JQ52)/ABS(JQ52)</f>
        <v>#VALUE!</v>
      </c>
      <c r="JL52" s="87">
        <f>(JQ52-JR52)/ABS(JR52)</f>
        <v>-8.6913187371226594E-2</v>
      </c>
      <c r="JM52" s="87">
        <f>(JR52-JS52)/ABS(JS52)</f>
        <v>6.4972647901773969E-2</v>
      </c>
      <c r="JN52" s="87">
        <f>(JS52-JT52)/ABS(JT52)</f>
        <v>0.10006386585491624</v>
      </c>
      <c r="JO52" s="87">
        <f>(JT52-JU52)/ABS(JU52)</f>
        <v>7.3023709928208808E-2</v>
      </c>
      <c r="JP52" s="85" t="str">
        <f>IFERROR(U52/EX52,"i.a")</f>
        <v>i.a</v>
      </c>
      <c r="JQ52" s="85">
        <f>IFERROR(V52/EY52,"i.a")</f>
        <v>3.0477009803921571</v>
      </c>
      <c r="JR52" s="85">
        <f>IFERROR(W52/EZ52,"i.a")</f>
        <v>3.3377997997997997</v>
      </c>
      <c r="JS52" s="85">
        <f>IFERROR(X52/FA52,"i.a")</f>
        <v>3.134164812942366</v>
      </c>
      <c r="JT52" s="85">
        <f>IFERROR(Y52/FB52,"i.a")</f>
        <v>2.8490753221010903</v>
      </c>
      <c r="JU52" s="85">
        <f>IFERROR(Z52/FC52,"i.a")</f>
        <v>2.6551839402427642</v>
      </c>
      <c r="JV52" s="85">
        <f>IFERROR(AA52/FD52,"i.a")</f>
        <v>2.7068175865294668</v>
      </c>
      <c r="JW52" s="85">
        <f>IFERROR(AB52/FE52,"i.a")</f>
        <v>2.5339896421845576</v>
      </c>
      <c r="JX52" s="85">
        <f>IFERROR(AC52/FF52,"i.a")</f>
        <v>2.5847231968810918</v>
      </c>
      <c r="JY52" s="85">
        <f>IFERROR(AD52/FG52,"i.a")</f>
        <v>2.7623277467411542</v>
      </c>
      <c r="JZ52" s="85">
        <f>IFERROR(AE52/FH52,"i.a")</f>
        <v>2.8592107208872459</v>
      </c>
      <c r="KA52" s="218">
        <f>IFERROR(AF52/FI52,"i.a")</f>
        <v>2.6129259259259259</v>
      </c>
      <c r="KB52" s="7"/>
      <c r="KC52" s="7"/>
      <c r="KD52" s="22"/>
      <c r="KE52" s="22"/>
      <c r="KF52" s="22"/>
      <c r="KG52" s="22"/>
    </row>
    <row r="53" spans="1:293" s="11" customFormat="1" ht="15.75" customHeight="1" x14ac:dyDescent="0.25">
      <c r="A53" s="104" t="s">
        <v>109</v>
      </c>
      <c r="B53" s="167">
        <v>32559581</v>
      </c>
      <c r="C53" s="72" t="s">
        <v>409</v>
      </c>
      <c r="D53" s="72" t="s">
        <v>748</v>
      </c>
      <c r="E53" s="73">
        <v>532000</v>
      </c>
      <c r="F53" s="73"/>
      <c r="G53" s="72" t="s">
        <v>359</v>
      </c>
      <c r="H53" s="7">
        <v>45348</v>
      </c>
      <c r="I53" s="72"/>
      <c r="J53" s="72" t="s">
        <v>51</v>
      </c>
      <c r="K53" s="72" t="s">
        <v>51</v>
      </c>
      <c r="L53" s="72" t="s">
        <v>51</v>
      </c>
      <c r="M53" s="72" t="s">
        <v>51</v>
      </c>
      <c r="N53" s="168" t="e">
        <f>U53/V53-1</f>
        <v>#DIV/0!</v>
      </c>
      <c r="O53" s="168" t="e">
        <f>V53/W53-1</f>
        <v>#DIV/0!</v>
      </c>
      <c r="P53" s="168" t="e">
        <f>W53/X53-1</f>
        <v>#DIV/0!</v>
      </c>
      <c r="Q53" s="168" t="e">
        <f>X53/Y53-1</f>
        <v>#DIV/0!</v>
      </c>
      <c r="R53" s="168">
        <f>Y53/Z53-1</f>
        <v>-1</v>
      </c>
      <c r="S53" s="233">
        <f>U53-V53</f>
        <v>0</v>
      </c>
      <c r="T53" s="233">
        <f>V53-W53</f>
        <v>0</v>
      </c>
      <c r="U53" s="79"/>
      <c r="V53" s="79"/>
      <c r="W53" s="79"/>
      <c r="X53" s="79"/>
      <c r="Y53" s="79"/>
      <c r="Z53" s="79">
        <v>93.906999999999996</v>
      </c>
      <c r="AA53" s="79">
        <v>96.186999999999998</v>
      </c>
      <c r="AB53" s="79">
        <v>91.506</v>
      </c>
      <c r="AC53" s="79">
        <v>92.234999999999999</v>
      </c>
      <c r="AD53" s="79">
        <v>73.447999999999993</v>
      </c>
      <c r="AE53" s="79">
        <v>67.397000000000006</v>
      </c>
      <c r="AF53" s="79">
        <v>69.367999999999995</v>
      </c>
      <c r="AG53" s="86">
        <f>(AN53-AO53)/ABS(AO53)</f>
        <v>-1</v>
      </c>
      <c r="AH53" s="86">
        <f>(AO53-AP53)/ABS(AP53)</f>
        <v>-5.7826157332469992E-2</v>
      </c>
      <c r="AI53" s="86">
        <f>(AP53-AQ53)/ABS(AQ53)</f>
        <v>0.13869689429545654</v>
      </c>
      <c r="AJ53" s="86">
        <f>(AQ53-AR53)/ABS(AR53)</f>
        <v>8.271802035521858E-2</v>
      </c>
      <c r="AK53" s="86">
        <f>(AR53-AS53)/ABS(AS53)</f>
        <v>-0.10092401543016058</v>
      </c>
      <c r="AL53" s="233">
        <f>AO53-AP53</f>
        <v>-1.4289999999999985</v>
      </c>
      <c r="AM53" s="233">
        <f>AP53-AQ53</f>
        <v>3.009999999999998</v>
      </c>
      <c r="AN53" s="148"/>
      <c r="AO53" s="148">
        <v>23.283000000000001</v>
      </c>
      <c r="AP53" s="148">
        <v>24.712</v>
      </c>
      <c r="AQ53" s="148">
        <v>21.702000000000002</v>
      </c>
      <c r="AR53" s="148">
        <v>20.044</v>
      </c>
      <c r="AS53" s="148">
        <v>22.294</v>
      </c>
      <c r="AT53" s="148">
        <v>22.251000000000001</v>
      </c>
      <c r="AU53" s="148">
        <v>19.946999999999999</v>
      </c>
      <c r="AV53" s="148">
        <v>18.686</v>
      </c>
      <c r="AW53" s="148">
        <v>12.782</v>
      </c>
      <c r="AX53" s="148">
        <v>11.82</v>
      </c>
      <c r="AY53" s="148">
        <v>13.840999999999999</v>
      </c>
      <c r="AZ53" s="86">
        <f>(BG53-BH53)/ABS(BH53)</f>
        <v>-1</v>
      </c>
      <c r="BA53" s="86">
        <f>(BH53-BI53)/ABS(BI53)</f>
        <v>-0.1345043120500039</v>
      </c>
      <c r="BB53" s="86">
        <f>(BI53-BJ53)/ABS(BJ53)</f>
        <v>0.18453608247422676</v>
      </c>
      <c r="BC53" s="86">
        <f>(BJ53-BK53)/ABS(BK53)</f>
        <v>0.12505272037115139</v>
      </c>
      <c r="BD53" s="86">
        <f>(BK53-BL53)/ABS(BL53)</f>
        <v>0.10202184522426216</v>
      </c>
      <c r="BE53" s="233">
        <f>BG53-BH53</f>
        <v>-10.939</v>
      </c>
      <c r="BF53" s="233">
        <f>BH53-BI53</f>
        <v>-1.6999999999999993</v>
      </c>
      <c r="BG53" s="148"/>
      <c r="BH53" s="148">
        <v>10.939</v>
      </c>
      <c r="BI53" s="148">
        <v>12.638999999999999</v>
      </c>
      <c r="BJ53" s="148">
        <v>10.67</v>
      </c>
      <c r="BK53" s="148">
        <v>9.484</v>
      </c>
      <c r="BL53" s="148">
        <v>8.6059999999999999</v>
      </c>
      <c r="BM53" s="148">
        <v>6.4210000000000003</v>
      </c>
      <c r="BN53" s="148">
        <v>6.032</v>
      </c>
      <c r="BO53" s="148">
        <v>5.4820000000000002</v>
      </c>
      <c r="BP53" s="148">
        <v>-0.27200000000000002</v>
      </c>
      <c r="BQ53" s="148">
        <v>-0.51</v>
      </c>
      <c r="BR53" s="148">
        <v>1.89</v>
      </c>
      <c r="BS53" s="86">
        <f>(BZ53-CA53)/ABS(CA53)</f>
        <v>-1</v>
      </c>
      <c r="BT53" s="86">
        <f>(CA53-CB53)/ABS(CB53)</f>
        <v>-0.14064083573711705</v>
      </c>
      <c r="BU53" s="86">
        <f>(CB53-CC53)/ABS(CC53)</f>
        <v>0.1807972015097119</v>
      </c>
      <c r="BV53" s="86">
        <f>(CC53-CD53)/ABS(CD53)</f>
        <v>0.15847285912338688</v>
      </c>
      <c r="BW53" s="86">
        <f>(CD53-CE53)/ABS(CE53)</f>
        <v>-4.879285859200648E-2</v>
      </c>
      <c r="BX53" s="233">
        <f>BZ53-CA53</f>
        <v>-11.023</v>
      </c>
      <c r="BY53" s="233">
        <f>CA53-CB53</f>
        <v>-1.8040000000000003</v>
      </c>
      <c r="BZ53" s="148"/>
      <c r="CA53" s="148">
        <v>11.023</v>
      </c>
      <c r="CB53" s="148">
        <v>12.827</v>
      </c>
      <c r="CC53" s="148">
        <v>10.863</v>
      </c>
      <c r="CD53" s="148">
        <v>9.3770000000000007</v>
      </c>
      <c r="CE53" s="148">
        <v>9.8580000000000005</v>
      </c>
      <c r="CF53" s="148">
        <v>7.1420000000000003</v>
      </c>
      <c r="CG53" s="148">
        <v>6.57</v>
      </c>
      <c r="CH53" s="148">
        <v>5.7910000000000004</v>
      </c>
      <c r="CI53" s="148">
        <v>-0.44</v>
      </c>
      <c r="CJ53" s="148">
        <v>0.112</v>
      </c>
      <c r="CK53" s="148">
        <v>1.919</v>
      </c>
      <c r="CL53" s="87">
        <f>(CS53-CT53)/ABS(CT53)</f>
        <v>-1</v>
      </c>
      <c r="CM53" s="87">
        <f>(CT53-CU53)/ABS(CU53)</f>
        <v>-0.140885911408859</v>
      </c>
      <c r="CN53" s="87">
        <f>(CU53-CV53)/ABS(CV53)</f>
        <v>0.18061622004485886</v>
      </c>
      <c r="CO53" s="87">
        <f>(CV53-CW53)/ABS(CW53)</f>
        <v>0.16568047337278102</v>
      </c>
      <c r="CP53" s="87">
        <f>(CW53-CX53)/ABS(CX53)</f>
        <v>-7.2613578356304234E-2</v>
      </c>
      <c r="CQ53" s="233">
        <f>CS53-CT53</f>
        <v>-8.5920000000000005</v>
      </c>
      <c r="CR53" s="233">
        <f>CT53-CU53</f>
        <v>-1.4089999999999989</v>
      </c>
      <c r="CS53" s="149"/>
      <c r="CT53" s="149">
        <v>8.5920000000000005</v>
      </c>
      <c r="CU53" s="149">
        <v>10.000999999999999</v>
      </c>
      <c r="CV53" s="149">
        <v>8.4710000000000001</v>
      </c>
      <c r="CW53" s="149">
        <v>7.2670000000000003</v>
      </c>
      <c r="CX53" s="149">
        <v>7.8360000000000003</v>
      </c>
      <c r="CY53" s="149">
        <v>5.6909999999999998</v>
      </c>
      <c r="CZ53" s="149">
        <v>5.1210000000000004</v>
      </c>
      <c r="DA53" s="149">
        <v>4.5140000000000002</v>
      </c>
      <c r="DB53" s="149">
        <v>-0.36599999999999999</v>
      </c>
      <c r="DC53" s="149">
        <v>0.19700000000000001</v>
      </c>
      <c r="DD53" s="149">
        <v>1.417</v>
      </c>
      <c r="DE53" s="86">
        <f>(DL53-DM53)/ABS(DM53)</f>
        <v>-1</v>
      </c>
      <c r="DF53" s="86">
        <f>(DM53-DN53)/ABS(DN53)</f>
        <v>-6.1380182222416028E-2</v>
      </c>
      <c r="DG53" s="86">
        <f>(DN53-DO53)/ABS(DO53)</f>
        <v>4.5628589661774147E-2</v>
      </c>
      <c r="DH53" s="86">
        <f>(DO53-DP53)/ABS(DP53)</f>
        <v>7.1924166910974183E-2</v>
      </c>
      <c r="DI53" s="86">
        <f>(DP53-DQ53)/ABS(DQ53)</f>
        <v>-1.130434782608687E-2</v>
      </c>
      <c r="DJ53" s="233">
        <f>DL53-DM53</f>
        <v>-21.530999999999999</v>
      </c>
      <c r="DK53" s="233">
        <f>DM53-DN53</f>
        <v>-1.4080000000000013</v>
      </c>
      <c r="DL53" s="149"/>
      <c r="DM53" s="149">
        <v>21.530999999999999</v>
      </c>
      <c r="DN53" s="149">
        <v>22.939</v>
      </c>
      <c r="DO53" s="149">
        <v>21.937999999999999</v>
      </c>
      <c r="DP53" s="149">
        <v>20.466000000000001</v>
      </c>
      <c r="DQ53" s="149">
        <v>20.7</v>
      </c>
      <c r="DR53" s="149">
        <v>17.864000000000001</v>
      </c>
      <c r="DS53" s="149">
        <v>12.173</v>
      </c>
      <c r="DT53" s="149">
        <v>7.0519999999999996</v>
      </c>
      <c r="DU53" s="149">
        <v>2.5379999999999998</v>
      </c>
      <c r="DV53" s="149">
        <v>2.903</v>
      </c>
      <c r="DW53" s="149">
        <v>2.706</v>
      </c>
      <c r="DX53" s="86">
        <f>EE53/EF53-1</f>
        <v>-1</v>
      </c>
      <c r="DY53" s="86">
        <f>EF53/EG53-1</f>
        <v>-0.10869136559822967</v>
      </c>
      <c r="DZ53" s="86">
        <f>EG53/EH53-1</f>
        <v>-5.2676366202444869E-2</v>
      </c>
      <c r="EA53" s="86">
        <f>EH53/EI53-1</f>
        <v>0.16000963043216565</v>
      </c>
      <c r="EB53" s="86">
        <f>EI53/EJ53-1</f>
        <v>0.13440214125744254</v>
      </c>
      <c r="EC53" s="233">
        <f>EE53-EF53</f>
        <v>-40.682000000000002</v>
      </c>
      <c r="ED53" s="233">
        <f>EF53-EG53</f>
        <v>-4.9609999999999985</v>
      </c>
      <c r="EE53" s="80"/>
      <c r="EF53" s="80">
        <v>40.682000000000002</v>
      </c>
      <c r="EG53" s="80">
        <v>45.643000000000001</v>
      </c>
      <c r="EH53" s="80">
        <v>48.180999999999997</v>
      </c>
      <c r="EI53" s="80">
        <v>41.534999999999997</v>
      </c>
      <c r="EJ53" s="80">
        <v>36.613999999999997</v>
      </c>
      <c r="EK53" s="80">
        <v>34.222000000000001</v>
      </c>
      <c r="EL53" s="80">
        <v>28.603999999999999</v>
      </c>
      <c r="EM53" s="80">
        <v>22.806999999999999</v>
      </c>
      <c r="EN53" s="80">
        <v>14.281000000000001</v>
      </c>
      <c r="EO53" s="80">
        <v>15.175000000000001</v>
      </c>
      <c r="EP53" s="80">
        <v>14.509</v>
      </c>
      <c r="EQ53" s="86">
        <f>EX53/EY53-1</f>
        <v>-1</v>
      </c>
      <c r="ER53" s="86">
        <f>EY53/EZ53-1</f>
        <v>5.0000000000000044E-2</v>
      </c>
      <c r="ES53" s="86">
        <f>EZ53/FA53-1</f>
        <v>5.2631578947368363E-2</v>
      </c>
      <c r="ET53" s="86">
        <f>FA53/FB53-1</f>
        <v>-9.5238095238095233E-2</v>
      </c>
      <c r="EU53" s="86">
        <f>FB53/FC53-1</f>
        <v>-0.16000000000000003</v>
      </c>
      <c r="EV53" s="233">
        <f>EX53-EY53</f>
        <v>-21</v>
      </c>
      <c r="EW53" s="233">
        <f>EY53-EZ53</f>
        <v>1</v>
      </c>
      <c r="EX53" s="92"/>
      <c r="EY53" s="92">
        <v>21</v>
      </c>
      <c r="EZ53" s="92">
        <v>20</v>
      </c>
      <c r="FA53" s="92">
        <v>19</v>
      </c>
      <c r="FB53" s="92">
        <v>21</v>
      </c>
      <c r="FC53" s="92">
        <v>25</v>
      </c>
      <c r="FD53" s="92">
        <v>29</v>
      </c>
      <c r="FE53" s="92">
        <v>26</v>
      </c>
      <c r="FF53" s="92">
        <v>26</v>
      </c>
      <c r="FG53" s="92">
        <v>25</v>
      </c>
      <c r="FH53" s="92">
        <v>24</v>
      </c>
      <c r="FI53" s="92">
        <v>23</v>
      </c>
      <c r="FJ53" s="123"/>
      <c r="FK53" s="78" t="s">
        <v>387</v>
      </c>
      <c r="FL53" s="76">
        <v>8381</v>
      </c>
      <c r="FM53" s="75" t="s">
        <v>110</v>
      </c>
      <c r="FN53" s="75" t="s">
        <v>53</v>
      </c>
      <c r="FO53" s="175">
        <f>(FT53-FU53)/ABS(FU53)</f>
        <v>-1</v>
      </c>
      <c r="FP53" s="175">
        <f>(FU53-FV53)/ABS(FV53)</f>
        <v>-0.132775776599384</v>
      </c>
      <c r="FQ53" s="175">
        <f>(FV53-FW53)/ABS(FW53)</f>
        <v>0.11572797942861221</v>
      </c>
      <c r="FR53" s="175">
        <f>(FW53-FX53)/ABS(FX53)</f>
        <v>0.1246508281924664</v>
      </c>
      <c r="FS53" s="175">
        <f>(FX53-FY53)/ABS(FY53)</f>
        <v>-0.10891628525341626</v>
      </c>
      <c r="FT53" s="87">
        <f>IFERROR(BZ53/MAX(AVERAGE(DL53:DM53),0),"Negativ EK")</f>
        <v>0</v>
      </c>
      <c r="FU53" s="87">
        <f>IFERROR(CA53/MAX(AVERAGE(DM53:DN53),0),"Negativ EK")</f>
        <v>0.49574994378232518</v>
      </c>
      <c r="FV53" s="87">
        <f>IFERROR(CB53/MAX(AVERAGE(DN53:DO53),0),"Negativ EK")</f>
        <v>0.57165140272299853</v>
      </c>
      <c r="FW53" s="87">
        <f>IFERROR(CC53/MAX(AVERAGE(DO53:DP53),0),"Negativ EK")</f>
        <v>0.51235732478068108</v>
      </c>
      <c r="FX53" s="87">
        <f>IFERROR(CD53/MAX(AVERAGE(DP53:DQ53),0),"Negativ EK")</f>
        <v>0.45557013069037561</v>
      </c>
      <c r="FY53" s="87">
        <f>IFERROR(CE53/MAX(AVERAGE(DQ53:DR53),0),"Negativ EK")</f>
        <v>0.5112540192926045</v>
      </c>
      <c r="FZ53" s="87">
        <f>IFERROR(CF53/MAX(AVERAGE(DR53:DS53),0),"Negativ EK")</f>
        <v>0.47554682558178252</v>
      </c>
      <c r="GA53" s="87">
        <f>IFERROR(CG53/MAX(AVERAGE(DS53:DT53),0),"Negativ EK")</f>
        <v>0.68348504551365408</v>
      </c>
      <c r="GB53" s="87">
        <f>IFERROR(CH53/MAX(AVERAGE(DT53:DU53),0),"Negativ EK")</f>
        <v>1.207716371220021</v>
      </c>
      <c r="GC53" s="87">
        <f>IFERROR(CI53/MAX(AVERAGE(DU53:DV53),0),"Negativ EK")</f>
        <v>-0.16173497518838451</v>
      </c>
      <c r="GD53" s="87">
        <f>IFERROR(CJ53/MAX(AVERAGE(DV53:DW53),0),"Negativ EK")</f>
        <v>3.9935817436263149E-2</v>
      </c>
      <c r="GE53" s="87">
        <f>(GJ53-GK53)/ABS(GK53)</f>
        <v>-1</v>
      </c>
      <c r="GF53" s="87">
        <f>(GK53-GL53)/ABS(GL53)</f>
        <v>-5.9319230510044313E-2</v>
      </c>
      <c r="GG53" s="87">
        <f>(GL53-GM53)/ABS(GM53)</f>
        <v>0.13267222859031516</v>
      </c>
      <c r="GH53" s="87">
        <f>(GM53-GN53)/ABS(GN53)</f>
        <v>-1.9999274997936665E-2</v>
      </c>
      <c r="GI53" s="87">
        <f>(GN53-GO53)/ABS(GO53)</f>
        <v>-1.1027725459591571E-3</v>
      </c>
      <c r="GJ53" s="87">
        <f>IFERROR(BG53/AVERAGE(EE53:EF53),"i.a")</f>
        <v>0</v>
      </c>
      <c r="GK53" s="87">
        <f>IFERROR(BH53/AVERAGE(EF53:EG53),"i.a")</f>
        <v>0.25343759050101361</v>
      </c>
      <c r="GL53" s="87">
        <f>IFERROR(BI53/AVERAGE(EG53:EH53),"i.a")</f>
        <v>0.26941933833560711</v>
      </c>
      <c r="GM53" s="87">
        <f>IFERROR(BJ53/AVERAGE(EH53:EI53),"i.a")</f>
        <v>0.23786169691025014</v>
      </c>
      <c r="GN53" s="87">
        <f>IFERROR(BK53/AVERAGE(EI53:EJ53),"i.a")</f>
        <v>0.24271583769466021</v>
      </c>
      <c r="GO53" s="87">
        <f>IFERROR(BL53/AVERAGE(EJ53:EK53),"i.a")</f>
        <v>0.24298379355130159</v>
      </c>
      <c r="GP53" s="87">
        <f>IFERROR(BM53/AVERAGE(EK53:EL53),"i.a")</f>
        <v>0.20440581924680865</v>
      </c>
      <c r="GQ53" s="87">
        <f>IFERROR(BN53/AVERAGE(EL53:EM53),"i.a")</f>
        <v>0.23465795257824201</v>
      </c>
      <c r="GR53" s="87">
        <f>IFERROR(BO53/AVERAGE(EM53:EN53),"i.a")</f>
        <v>0.29562122519413286</v>
      </c>
      <c r="GS53" s="87">
        <f>IFERROR(BP53/AVERAGE(EN53:EO53),"i.a")</f>
        <v>-1.8468223791417708E-2</v>
      </c>
      <c r="GT53" s="87">
        <f>IFERROR(BQ53/AVERAGE(EO53:EP53),"i.a")</f>
        <v>-3.4361945829403044E-2</v>
      </c>
      <c r="GU53" s="217" t="e">
        <f>(GZ53-HA53)/ABS(HA53)</f>
        <v>#VALUE!</v>
      </c>
      <c r="GV53" s="87">
        <f>(HA53-HB53)/ABS(HB53)</f>
        <v>5.308058460307423E-2</v>
      </c>
      <c r="GW53" s="87">
        <f>(HB53-HC53)/ABS(HC53)</f>
        <v>0.10377124813211085</v>
      </c>
      <c r="GX53" s="87">
        <f>(HC53-HD53)/ABS(HD53)</f>
        <v>-7.5935113994161363E-2</v>
      </c>
      <c r="GY53" s="87">
        <f>(HD53-HE53)/ABS(HE53)</f>
        <v>-0.12844341859406161</v>
      </c>
      <c r="GZ53" s="87" t="str">
        <f>IFERROR(DL53/EE53,"i.a.")</f>
        <v>i.a.</v>
      </c>
      <c r="HA53" s="87">
        <f>IFERROR(DM53/EF53,"i.a.")</f>
        <v>0.52925126591612992</v>
      </c>
      <c r="HB53" s="87">
        <f>IFERROR(DN53/EG53,"i.a.")</f>
        <v>0.50257432684091752</v>
      </c>
      <c r="HC53" s="87">
        <f>IFERROR(DO53/EH53,"i.a.")</f>
        <v>0.45532471306116518</v>
      </c>
      <c r="HD53" s="87">
        <f>IFERROR(DP53/EI53,"i.a.")</f>
        <v>0.49274106175514631</v>
      </c>
      <c r="HE53" s="87">
        <f>IFERROR(DQ53/EJ53,"i.a.")</f>
        <v>0.56535751351941887</v>
      </c>
      <c r="HF53" s="87">
        <f>IFERROR(DR53/EK53,"i.a.")</f>
        <v>0.52200338963240023</v>
      </c>
      <c r="HG53" s="87">
        <f>IFERROR(DS53/EL53,"i.a.")</f>
        <v>0.42556985037057754</v>
      </c>
      <c r="HH53" s="87">
        <f>IFERROR(DT53/EM53,"i.a.")</f>
        <v>0.30920331477178059</v>
      </c>
      <c r="HI53" s="87">
        <f>IFERROR(DU53/EN53,"i.a.")</f>
        <v>0.17771864715356064</v>
      </c>
      <c r="HJ53" s="87">
        <f>IFERROR(DV53/EO53,"i.a.")</f>
        <v>0.19130148270181219</v>
      </c>
      <c r="HK53" s="87">
        <f>IFERROR(DW53/EP53,"i.a.")</f>
        <v>0.1865049279757392</v>
      </c>
      <c r="HL53" s="217" t="e">
        <f>(HQ53-HR53)/ABS(HR53)</f>
        <v>#VALUE!</v>
      </c>
      <c r="HM53" s="87" t="e">
        <f>(HR53-HS53)/ABS(HS53)</f>
        <v>#VALUE!</v>
      </c>
      <c r="HN53" s="87" t="e">
        <f>(HS53-HT53)/ABS(HT53)</f>
        <v>#VALUE!</v>
      </c>
      <c r="HO53" s="87" t="e">
        <f>(HT53-HU53)/ABS(HU53)</f>
        <v>#VALUE!</v>
      </c>
      <c r="HP53" s="87" t="e">
        <f>(HU53-HV53)/ABS(HV53)</f>
        <v>#VALUE!</v>
      </c>
      <c r="HQ53" s="87" t="str">
        <f>IFERROR(BG53/U53,"i.a")</f>
        <v>i.a</v>
      </c>
      <c r="HR53" s="87" t="str">
        <f>IFERROR(BH53/V53,"i.a")</f>
        <v>i.a</v>
      </c>
      <c r="HS53" s="87" t="str">
        <f>IFERROR(BI53/W53,"i.a")</f>
        <v>i.a</v>
      </c>
      <c r="HT53" s="87" t="str">
        <f>IFERROR(BJ53/X53,"i.a")</f>
        <v>i.a</v>
      </c>
      <c r="HU53" s="87" t="str">
        <f>IFERROR(BK53/Y53,"i.a")</f>
        <v>i.a</v>
      </c>
      <c r="HV53" s="87">
        <f>IFERROR(BL53/Z53,"i.a")</f>
        <v>9.1643860415091524E-2</v>
      </c>
      <c r="HW53" s="87">
        <f>IFERROR(BM53/AA53,"i.a")</f>
        <v>6.6755382744029867E-2</v>
      </c>
      <c r="HX53" s="87">
        <f>IFERROR(BN53/AB53,"i.a")</f>
        <v>6.5919174698926844E-2</v>
      </c>
      <c r="HY53" s="87">
        <f>IFERROR(BO53/AC53,"i.a")</f>
        <v>5.9435138504905949E-2</v>
      </c>
      <c r="HZ53" s="87">
        <f>IFERROR(BP53/AD53,"i.a")</f>
        <v>-3.7033002940856123E-3</v>
      </c>
      <c r="IA53" s="87">
        <f>IFERROR(BQ53/AE53,"i.a")</f>
        <v>-7.5671023932815992E-3</v>
      </c>
      <c r="IB53" s="87">
        <f>IFERROR(BR53/AF53,"i.a")</f>
        <v>2.7245992388421174E-2</v>
      </c>
      <c r="IC53" s="87" t="e">
        <f>(IH53-II53)/ABS(II53)</f>
        <v>#VALUE!</v>
      </c>
      <c r="ID53" s="87" t="e">
        <f>(II53-IJ53)/ABS(IJ53)</f>
        <v>#VALUE!</v>
      </c>
      <c r="IE53" s="87" t="e">
        <f>(IJ53-IK53)/ABS(IK53)</f>
        <v>#VALUE!</v>
      </c>
      <c r="IF53" s="87" t="e">
        <f>(IK53-IL53)/ABS(IL53)</f>
        <v>#VALUE!</v>
      </c>
      <c r="IG53" s="87" t="e">
        <f>(IL53-IM53)/ABS(IM53)</f>
        <v>#VALUE!</v>
      </c>
      <c r="IH53" s="87" t="str">
        <f>IFERROR(BZ53/U53,"i.a")</f>
        <v>i.a</v>
      </c>
      <c r="II53" s="87" t="str">
        <f>IFERROR(CA53/V53,"i.a")</f>
        <v>i.a</v>
      </c>
      <c r="IJ53" s="87" t="str">
        <f>IFERROR(CB53/W53,"i.a")</f>
        <v>i.a</v>
      </c>
      <c r="IK53" s="87" t="str">
        <f>IFERROR(CC53/X53,"i.a")</f>
        <v>i.a</v>
      </c>
      <c r="IL53" s="87" t="str">
        <f>IFERROR(CD53/Y53,"i.a")</f>
        <v>i.a</v>
      </c>
      <c r="IM53" s="87">
        <f>IFERROR(CE53/Z53,"i.a")</f>
        <v>0.10497619985730564</v>
      </c>
      <c r="IN53" s="87">
        <f>IFERROR(CF53/AA53,"i.a")</f>
        <v>7.425119818686518E-2</v>
      </c>
      <c r="IO53" s="87">
        <f>IFERROR(CG53/AB53,"i.a")</f>
        <v>7.1798570585535376E-2</v>
      </c>
      <c r="IP53" s="87">
        <f>IFERROR(CH53/AC53,"i.a")</f>
        <v>6.2785276738765119E-2</v>
      </c>
      <c r="IQ53" s="87">
        <f>IFERROR(CI53/AD53,"i.a")</f>
        <v>-5.9906328286679017E-3</v>
      </c>
      <c r="IR53" s="87">
        <f>IFERROR(CJ53/AE53,"i.a")</f>
        <v>1.6617950353873317E-3</v>
      </c>
      <c r="IS53" s="87">
        <f>IFERROR(CK53/AF53,"i.a")</f>
        <v>2.7664052589090073E-2</v>
      </c>
      <c r="IT53" s="87" t="e">
        <f>(IY53-IZ53)/ABS(IZ53)</f>
        <v>#VALUE!</v>
      </c>
      <c r="IU53" s="87">
        <f>(IZ53-JA53)/ABS(JA53)</f>
        <v>-0.18156270070201622</v>
      </c>
      <c r="IV53" s="87">
        <f>(JA53-JB53)/ABS(JB53)</f>
        <v>0.12175734143422634</v>
      </c>
      <c r="IW53" s="87">
        <f>(JB53-JC53)/ABS(JC53)</f>
        <v>0.28041737061005911</v>
      </c>
      <c r="IX53" s="87">
        <f>(JC53-JD53)/ABS(JD53)</f>
        <v>0.13238945405713518</v>
      </c>
      <c r="IY53" s="88" t="str">
        <f>IFERROR(BZ53/EX53,"i.a.")</f>
        <v>i.a.</v>
      </c>
      <c r="IZ53" s="88">
        <f>IFERROR(CA53/EY53,"i.a.")</f>
        <v>0.52490476190476187</v>
      </c>
      <c r="JA53" s="88">
        <f>IFERROR(CB53/EZ53,"i.a.")</f>
        <v>0.64134999999999998</v>
      </c>
      <c r="JB53" s="88">
        <f>IFERROR(CC53/FA53,"i.a.")</f>
        <v>0.5717368421052631</v>
      </c>
      <c r="JC53" s="88">
        <f>IFERROR(CD53/FB53,"i.a.")</f>
        <v>0.44652380952380955</v>
      </c>
      <c r="JD53" s="88">
        <f>IFERROR(CE53/FC53,"i.a.")</f>
        <v>0.39432</v>
      </c>
      <c r="JE53" s="88">
        <f>IFERROR(CF53/FD53,"i.a.")</f>
        <v>0.24627586206896554</v>
      </c>
      <c r="JF53" s="88">
        <f>IFERROR(CG53/FE53,"i.a.")</f>
        <v>0.25269230769230772</v>
      </c>
      <c r="JG53" s="88">
        <f>IFERROR(CH53/FF53,"i.a.")</f>
        <v>0.22273076923076923</v>
      </c>
      <c r="JH53" s="88">
        <f>IFERROR(CI53/FG53,"i.a.")</f>
        <v>-1.7600000000000001E-2</v>
      </c>
      <c r="JI53" s="88">
        <f>IFERROR(CJ53/FH53,"i.a.")</f>
        <v>4.6666666666666671E-3</v>
      </c>
      <c r="JJ53" s="88">
        <f>IFERROR(CK53/FI53,"i.a.")</f>
        <v>8.3434782608695648E-2</v>
      </c>
      <c r="JK53" s="87" t="e">
        <f>(JP53-JQ53)/ABS(JQ53)</f>
        <v>#VALUE!</v>
      </c>
      <c r="JL53" s="87" t="e">
        <f>(JQ53-JR53)/ABS(JR53)</f>
        <v>#DIV/0!</v>
      </c>
      <c r="JM53" s="87" t="e">
        <f>(JR53-JS53)/ABS(JS53)</f>
        <v>#DIV/0!</v>
      </c>
      <c r="JN53" s="87" t="e">
        <f>(JS53-JT53)/ABS(JT53)</f>
        <v>#DIV/0!</v>
      </c>
      <c r="JO53" s="87">
        <f>(JT53-JU53)/ABS(JU53)</f>
        <v>-1</v>
      </c>
      <c r="JP53" s="85" t="str">
        <f>IFERROR(U53/EX53,"i.a")</f>
        <v>i.a</v>
      </c>
      <c r="JQ53" s="85">
        <f>IFERROR(V53/EY53,"i.a")</f>
        <v>0</v>
      </c>
      <c r="JR53" s="85">
        <f>IFERROR(W53/EZ53,"i.a")</f>
        <v>0</v>
      </c>
      <c r="JS53" s="85">
        <f>IFERROR(X53/FA53,"i.a")</f>
        <v>0</v>
      </c>
      <c r="JT53" s="85">
        <f>IFERROR(Y53/FB53,"i.a")</f>
        <v>0</v>
      </c>
      <c r="JU53" s="85">
        <f>IFERROR(Z53/FC53,"i.a")</f>
        <v>3.7562799999999998</v>
      </c>
      <c r="JV53" s="85">
        <f>IFERROR(AA53/FD53,"i.a")</f>
        <v>3.3167931034482758</v>
      </c>
      <c r="JW53" s="85">
        <f>IFERROR(AB53/FE53,"i.a")</f>
        <v>3.5194615384615386</v>
      </c>
      <c r="JX53" s="85">
        <f>IFERROR(AC53/FF53,"i.a")</f>
        <v>3.5474999999999999</v>
      </c>
      <c r="JY53" s="85">
        <f>IFERROR(AD53/FG53,"i.a")</f>
        <v>2.9379199999999996</v>
      </c>
      <c r="JZ53" s="85">
        <f>IFERROR(AE53/FH53,"i.a")</f>
        <v>2.8082083333333334</v>
      </c>
      <c r="KA53" s="218">
        <f>IFERROR(AF53/FI53,"i.a")</f>
        <v>3.0159999999999996</v>
      </c>
      <c r="KB53" s="7"/>
      <c r="KC53" s="7"/>
      <c r="KD53" s="22"/>
      <c r="KE53" s="22"/>
      <c r="KF53" s="22"/>
      <c r="KG53" s="22"/>
    </row>
    <row r="54" spans="1:293" s="11" customFormat="1" ht="15.75" customHeight="1" x14ac:dyDescent="0.25">
      <c r="A54" s="241" t="s">
        <v>111</v>
      </c>
      <c r="B54" s="204">
        <v>27070515</v>
      </c>
      <c r="C54" s="243" t="s">
        <v>59</v>
      </c>
      <c r="D54" s="243" t="s">
        <v>749</v>
      </c>
      <c r="E54" s="244">
        <v>494100</v>
      </c>
      <c r="F54" s="244"/>
      <c r="G54" s="243"/>
      <c r="H54" s="245">
        <v>45558</v>
      </c>
      <c r="I54" s="243" t="s">
        <v>60</v>
      </c>
      <c r="J54" s="243" t="s">
        <v>60</v>
      </c>
      <c r="K54" s="243" t="s">
        <v>60</v>
      </c>
      <c r="L54" s="243" t="s">
        <v>60</v>
      </c>
      <c r="M54" s="243" t="s">
        <v>60</v>
      </c>
      <c r="N54" s="168" t="e">
        <f>U54/V54-1</f>
        <v>#DIV/0!</v>
      </c>
      <c r="O54" s="168" t="e">
        <f>V54/W54-1</f>
        <v>#DIV/0!</v>
      </c>
      <c r="P54" s="168" t="e">
        <f>W54/X54-1</f>
        <v>#DIV/0!</v>
      </c>
      <c r="Q54" s="168" t="e">
        <f>X54/Y54-1</f>
        <v>#DIV/0!</v>
      </c>
      <c r="R54" s="168" t="e">
        <f>Y54/Z54-1</f>
        <v>#DIV/0!</v>
      </c>
      <c r="S54" s="233">
        <f>U54-V54</f>
        <v>0</v>
      </c>
      <c r="T54" s="233">
        <f>V54-W54</f>
        <v>0</v>
      </c>
      <c r="U54" s="79"/>
      <c r="V54" s="79"/>
      <c r="W54" s="79"/>
      <c r="X54" s="79"/>
      <c r="Y54" s="79"/>
      <c r="Z54" s="79"/>
      <c r="AA54" s="79"/>
      <c r="AB54" s="79"/>
      <c r="AC54" s="79"/>
      <c r="AD54" s="79"/>
      <c r="AE54" s="79"/>
      <c r="AF54" s="79"/>
      <c r="AG54" s="86">
        <f>(AN54-AO54)/ABS(AO54)</f>
        <v>-0.10305207138424501</v>
      </c>
      <c r="AH54" s="86">
        <f>(AO54-AP54)/ABS(AP54)</f>
        <v>0.50378937842882177</v>
      </c>
      <c r="AI54" s="86">
        <f>(AP54-AQ54)/ABS(AQ54)</f>
        <v>-3.2609290364939543E-2</v>
      </c>
      <c r="AJ54" s="86">
        <f>(AQ54-AR54)/ABS(AR54)</f>
        <v>-2.7356038845511406E-5</v>
      </c>
      <c r="AK54" s="86">
        <f>(AR54-AS54)/ABS(AS54)</f>
        <v>9.8440457946452592E-2</v>
      </c>
      <c r="AL54" s="233">
        <f>AO54-AP54</f>
        <v>17.814999999999998</v>
      </c>
      <c r="AM54" s="233">
        <f>AP54-AQ54</f>
        <v>-1.1920000000000002</v>
      </c>
      <c r="AN54" s="148">
        <v>47.697000000000003</v>
      </c>
      <c r="AO54" s="148">
        <v>53.177</v>
      </c>
      <c r="AP54" s="148">
        <v>35.362000000000002</v>
      </c>
      <c r="AQ54" s="148">
        <v>36.554000000000002</v>
      </c>
      <c r="AR54" s="148">
        <v>36.555</v>
      </c>
      <c r="AS54" s="148">
        <v>33.279000000000003</v>
      </c>
      <c r="AT54" s="148">
        <v>32.929000000000002</v>
      </c>
      <c r="AU54" s="148">
        <v>26.687000000000001</v>
      </c>
      <c r="AV54" s="148">
        <v>21.965</v>
      </c>
      <c r="AW54" s="148">
        <v>14.801</v>
      </c>
      <c r="AX54" s="148">
        <v>15.503</v>
      </c>
      <c r="AY54" s="148"/>
      <c r="AZ54" s="86">
        <f>(BG54-BH54)/ABS(BH54)</f>
        <v>-0.20608033138545748</v>
      </c>
      <c r="BA54" s="86">
        <f>(BH54-BI54)/ABS(BI54)</f>
        <v>1.1387438696408798</v>
      </c>
      <c r="BB54" s="86">
        <f>(BI54-BJ54)/ABS(BJ54)</f>
        <v>-0.22508275101140129</v>
      </c>
      <c r="BC54" s="86">
        <f>(BJ54-BK54)/ABS(BK54)</f>
        <v>3.3054711246200623E-2</v>
      </c>
      <c r="BD54" s="86">
        <f>(BK54-BL54)/ABS(BL54)</f>
        <v>0.11809685641461337</v>
      </c>
      <c r="BE54" s="233">
        <f>BG54-BH54</f>
        <v>-2.7859999999999996</v>
      </c>
      <c r="BF54" s="233">
        <f>BH54-BI54</f>
        <v>7.1980000000000004</v>
      </c>
      <c r="BG54" s="148">
        <v>10.733000000000001</v>
      </c>
      <c r="BH54" s="148">
        <v>13.519</v>
      </c>
      <c r="BI54" s="148">
        <v>6.3209999999999997</v>
      </c>
      <c r="BJ54" s="148">
        <v>8.157</v>
      </c>
      <c r="BK54" s="148">
        <v>7.8959999999999999</v>
      </c>
      <c r="BL54" s="148">
        <v>7.0620000000000003</v>
      </c>
      <c r="BM54" s="148">
        <v>6.9359999999999999</v>
      </c>
      <c r="BN54" s="148">
        <v>2.1480000000000001</v>
      </c>
      <c r="BO54" s="148">
        <v>3.29</v>
      </c>
      <c r="BP54" s="148">
        <v>3.5710000000000002</v>
      </c>
      <c r="BQ54" s="148">
        <v>5.1319999999999997</v>
      </c>
      <c r="BR54" s="148"/>
      <c r="BS54" s="86">
        <f>(BZ54-CA54)/ABS(CA54)</f>
        <v>-0.30683030949839918</v>
      </c>
      <c r="BT54" s="86">
        <f>(CA54-CB54)/ABS(CB54)</f>
        <v>0.80365736284889333</v>
      </c>
      <c r="BU54" s="86">
        <f>(CB54-CC54)/ABS(CC54)</f>
        <v>-0.1182104752667313</v>
      </c>
      <c r="BV54" s="86">
        <f>(CC54-CD54)/ABS(CD54)</f>
        <v>1.814590791260319E-2</v>
      </c>
      <c r="BW54" s="86">
        <f>(CD54-CE54)/ABS(CE54)</f>
        <v>0.15546997575238922</v>
      </c>
      <c r="BX54" s="233">
        <f>BZ54-CA54</f>
        <v>-4.0250000000000004</v>
      </c>
      <c r="BY54" s="233">
        <f>CA54-CB54</f>
        <v>5.8450000000000006</v>
      </c>
      <c r="BZ54" s="148">
        <v>9.093</v>
      </c>
      <c r="CA54" s="148">
        <v>13.118</v>
      </c>
      <c r="CB54" s="148">
        <v>7.2729999999999997</v>
      </c>
      <c r="CC54" s="148">
        <v>8.2479999999999993</v>
      </c>
      <c r="CD54" s="148">
        <v>8.1010000000000009</v>
      </c>
      <c r="CE54" s="148">
        <v>7.0110000000000001</v>
      </c>
      <c r="CF54" s="148">
        <v>6.6829999999999998</v>
      </c>
      <c r="CG54" s="148">
        <v>1.51</v>
      </c>
      <c r="CH54" s="148">
        <v>3.0670000000000002</v>
      </c>
      <c r="CI54" s="148">
        <v>3.5409999999999999</v>
      </c>
      <c r="CJ54" s="148">
        <v>4.4619999999999997</v>
      </c>
      <c r="CK54" s="148"/>
      <c r="CL54" s="87">
        <f>(CS54-CT54)/ABS(CT54)</f>
        <v>-0.28914252268071405</v>
      </c>
      <c r="CM54" s="87">
        <f>(CT54-CU54)/ABS(CU54)</f>
        <v>0.78495559811944959</v>
      </c>
      <c r="CN54" s="87">
        <f>(CU54-CV54)/ABS(CV54)</f>
        <v>-0.11822508828496846</v>
      </c>
      <c r="CO54" s="87">
        <f>(CV54-CW54)/ABS(CW54)</f>
        <v>1.5434985968194606E-2</v>
      </c>
      <c r="CP54" s="87">
        <f>(CW54-CX54)/ABS(CX54)</f>
        <v>0.16216705924986402</v>
      </c>
      <c r="CQ54" s="233">
        <f>CS54-CT54</f>
        <v>-2.9639999999999995</v>
      </c>
      <c r="CR54" s="233">
        <f>CT54-CU54</f>
        <v>4.5079999999999991</v>
      </c>
      <c r="CS54" s="149">
        <v>7.2869999999999999</v>
      </c>
      <c r="CT54" s="149">
        <v>10.250999999999999</v>
      </c>
      <c r="CU54" s="149">
        <v>5.7430000000000003</v>
      </c>
      <c r="CV54" s="149">
        <v>6.5129999999999999</v>
      </c>
      <c r="CW54" s="149">
        <v>6.4139999999999997</v>
      </c>
      <c r="CX54" s="149">
        <v>5.5190000000000001</v>
      </c>
      <c r="CY54" s="149">
        <v>5.2729999999999997</v>
      </c>
      <c r="CZ54" s="149">
        <v>1.1759999999999999</v>
      </c>
      <c r="DA54" s="149">
        <v>2.4470000000000001</v>
      </c>
      <c r="DB54" s="149">
        <v>2.823</v>
      </c>
      <c r="DC54" s="149">
        <v>3.375</v>
      </c>
      <c r="DD54" s="149"/>
      <c r="DE54" s="86">
        <f>(DL54-DM54)/ABS(DM54)</f>
        <v>-4.1889795305540191E-2</v>
      </c>
      <c r="DF54" s="86">
        <f>(DM54-DN54)/ABS(DN54)</f>
        <v>7.8848853532990176E-2</v>
      </c>
      <c r="DG54" s="86">
        <f>(DN54-DO54)/ABS(DO54)</f>
        <v>3.8212156884728114E-2</v>
      </c>
      <c r="DH54" s="86">
        <f>(DO54-DP54)/ABS(DP54)</f>
        <v>0.13836892708244708</v>
      </c>
      <c r="DI54" s="86">
        <f>(DP54-DQ54)/ABS(DQ54)</f>
        <v>0.15539826488731598</v>
      </c>
      <c r="DJ54" s="233">
        <f>DL54-DM54</f>
        <v>-2.5109999999999957</v>
      </c>
      <c r="DK54" s="233">
        <f>DM54-DN54</f>
        <v>4.3810000000000002</v>
      </c>
      <c r="DL54" s="149">
        <v>57.432000000000002</v>
      </c>
      <c r="DM54" s="149">
        <v>59.942999999999998</v>
      </c>
      <c r="DN54" s="149">
        <v>55.561999999999998</v>
      </c>
      <c r="DO54" s="149">
        <v>53.517000000000003</v>
      </c>
      <c r="DP54" s="149">
        <v>47.012</v>
      </c>
      <c r="DQ54" s="149">
        <v>40.689</v>
      </c>
      <c r="DR54" s="149">
        <v>35.283999999999999</v>
      </c>
      <c r="DS54" s="149">
        <v>31.297000000000001</v>
      </c>
      <c r="DT54" s="149">
        <v>32.01</v>
      </c>
      <c r="DU54" s="149">
        <v>29.591000000000001</v>
      </c>
      <c r="DV54" s="149">
        <v>26.802</v>
      </c>
      <c r="DW54" s="149"/>
      <c r="DX54" s="86">
        <f>EE54/EF54-1</f>
        <v>3.8686626723352768E-2</v>
      </c>
      <c r="DY54" s="86">
        <f>EF54/EG54-1</f>
        <v>0.1546333067686394</v>
      </c>
      <c r="DZ54" s="86">
        <f>EG54/EH54-1</f>
        <v>4.6170768788840633E-2</v>
      </c>
      <c r="EA54" s="86">
        <f>EH54/EI54-1</f>
        <v>-4.1456240262182309E-2</v>
      </c>
      <c r="EB54" s="86">
        <f>EI54/EJ54-1</f>
        <v>6.4855007687631749E-2</v>
      </c>
      <c r="EC54" s="233">
        <f>EE54-EF54</f>
        <v>6.6699999999999875</v>
      </c>
      <c r="ED54" s="233">
        <f>EF54-EG54</f>
        <v>23.090000000000003</v>
      </c>
      <c r="EE54" s="80">
        <v>179.08099999999999</v>
      </c>
      <c r="EF54" s="80">
        <v>172.411</v>
      </c>
      <c r="EG54" s="80">
        <v>149.321</v>
      </c>
      <c r="EH54" s="80">
        <v>142.73099999999999</v>
      </c>
      <c r="EI54" s="80">
        <v>148.904</v>
      </c>
      <c r="EJ54" s="80">
        <v>139.83500000000001</v>
      </c>
      <c r="EK54" s="80">
        <v>125.964</v>
      </c>
      <c r="EL54" s="80">
        <v>119.473</v>
      </c>
      <c r="EM54" s="80">
        <v>128.191</v>
      </c>
      <c r="EN54" s="80">
        <v>106.74299999999999</v>
      </c>
      <c r="EO54" s="80">
        <v>94.945999999999998</v>
      </c>
      <c r="EP54" s="80"/>
      <c r="EQ54" s="86">
        <f>EX54/EY54-1</f>
        <v>6.024096385542177E-2</v>
      </c>
      <c r="ER54" s="86">
        <f>EY54/EZ54-1</f>
        <v>7.7922077922077948E-2</v>
      </c>
      <c r="ES54" s="86">
        <f>EZ54/FA54-1</f>
        <v>-7.2289156626506035E-2</v>
      </c>
      <c r="ET54" s="86">
        <f>FA54/FB54-1</f>
        <v>-0.15306122448979587</v>
      </c>
      <c r="EU54" s="86">
        <f>FB54/FC54-1</f>
        <v>-6.6666666666666652E-2</v>
      </c>
      <c r="EV54" s="233">
        <f>EX54-EY54</f>
        <v>5</v>
      </c>
      <c r="EW54" s="233">
        <f>EY54-EZ54</f>
        <v>6</v>
      </c>
      <c r="EX54" s="92">
        <v>88</v>
      </c>
      <c r="EY54" s="92">
        <v>83</v>
      </c>
      <c r="EZ54" s="92">
        <v>77</v>
      </c>
      <c r="FA54" s="92">
        <v>83</v>
      </c>
      <c r="FB54" s="92">
        <v>98</v>
      </c>
      <c r="FC54" s="92">
        <v>105</v>
      </c>
      <c r="FD54" s="92">
        <v>91</v>
      </c>
      <c r="FE54" s="92">
        <v>87</v>
      </c>
      <c r="FF54" s="92">
        <v>89</v>
      </c>
      <c r="FG54" s="92">
        <v>70</v>
      </c>
      <c r="FH54" s="92"/>
      <c r="FI54" s="92"/>
      <c r="FJ54" s="247"/>
      <c r="FK54" s="248" t="s">
        <v>387</v>
      </c>
      <c r="FL54" s="249">
        <v>7362</v>
      </c>
      <c r="FM54" s="250" t="s">
        <v>112</v>
      </c>
      <c r="FN54" s="250" t="s">
        <v>53</v>
      </c>
      <c r="FO54" s="175">
        <f>(FT54-FU54)/ABS(FU54)</f>
        <v>-0.31787377975388798</v>
      </c>
      <c r="FP54" s="175">
        <f>(FU54-FV54)/ABS(FV54)</f>
        <v>0.70331276985580227</v>
      </c>
      <c r="FQ54" s="175">
        <f>(FV54-FW54)/ABS(FW54)</f>
        <v>-0.18732827462746485</v>
      </c>
      <c r="FR54" s="175">
        <f>(FW54-FX54)/ABS(FX54)</f>
        <v>-0.1117745698271821</v>
      </c>
      <c r="FS54" s="175">
        <f>(FX54-FY54)/ABS(FY54)</f>
        <v>9.5233198978659595E-4</v>
      </c>
      <c r="FT54" s="87">
        <f>IFERROR(BZ54/MAX(AVERAGE(DL54:DM54),0),"Negativ EK")</f>
        <v>0.15493929712460064</v>
      </c>
      <c r="FU54" s="87">
        <f>IFERROR(CA54/MAX(AVERAGE(DM54:DN54),0),"Negativ EK")</f>
        <v>0.2271416821782607</v>
      </c>
      <c r="FV54" s="87">
        <f>IFERROR(CB54/MAX(AVERAGE(DN54:DO54),0),"Negativ EK")</f>
        <v>0.13335289102393677</v>
      </c>
      <c r="FW54" s="87">
        <f>IFERROR(CC54/MAX(AVERAGE(DO54:DP54),0),"Negativ EK")</f>
        <v>0.16409195356563777</v>
      </c>
      <c r="FX54" s="87">
        <f>IFERROR(CD54/MAX(AVERAGE(DP54:DQ54),0),"Negativ EK")</f>
        <v>0.18474133704290718</v>
      </c>
      <c r="FY54" s="87">
        <f>IFERROR(CE54/MAX(AVERAGE(DQ54:DR54),0),"Negativ EK")</f>
        <v>0.18456556934700485</v>
      </c>
      <c r="FZ54" s="87">
        <f>IFERROR(CF54/MAX(AVERAGE(DR54:DS54),0),"Negativ EK")</f>
        <v>0.20074796113005211</v>
      </c>
      <c r="GA54" s="87">
        <f>IFERROR(CG54/MAX(AVERAGE(DS54:DT54),0),"Negativ EK")</f>
        <v>4.7704045366231219E-2</v>
      </c>
      <c r="GB54" s="87">
        <f>IFERROR(CH54/MAX(AVERAGE(DT54:DU54),0),"Negativ EK")</f>
        <v>9.9576305579454891E-2</v>
      </c>
      <c r="GC54" s="87">
        <f>IFERROR(CI54/MAX(AVERAGE(DU54:DV54),0),"Negativ EK")</f>
        <v>0.12558296242441438</v>
      </c>
      <c r="GD54" s="87">
        <f>IFERROR(CJ54/MAX(AVERAGE(DV54:DW54),0),"Negativ EK")</f>
        <v>0.1664801134243713</v>
      </c>
      <c r="GE54" s="87">
        <f>(GJ54-GK54)/ABS(GK54)</f>
        <v>-0.27329964032554366</v>
      </c>
      <c r="GF54" s="87">
        <f>(GK54-GL54)/ABS(GL54)</f>
        <v>0.94144326525293798</v>
      </c>
      <c r="GG54" s="87">
        <f>(GL54-GM54)/ABS(GM54)</f>
        <v>-0.22618919949601443</v>
      </c>
      <c r="GH54" s="87">
        <f>(GM54-GN54)/ABS(GN54)</f>
        <v>2.2796249663163671E-2</v>
      </c>
      <c r="GI54" s="87">
        <f>(GN54-GO54)/ABS(GO54)</f>
        <v>2.92652753460661E-2</v>
      </c>
      <c r="GJ54" s="87">
        <f>IFERROR(BG54/AVERAGE(EE54:EF54),"i.a")</f>
        <v>6.1071091233939903E-2</v>
      </c>
      <c r="GK54" s="87">
        <f>IFERROR(BH54/AVERAGE(EF54:EG54),"i.a")</f>
        <v>8.4038889510524295E-2</v>
      </c>
      <c r="GL54" s="87">
        <f>IFERROR(BI54/AVERAGE(EG54:EH54),"i.a")</f>
        <v>4.3286811937600152E-2</v>
      </c>
      <c r="GM54" s="87">
        <f>IFERROR(BJ54/AVERAGE(EH54:EI54),"i.a")</f>
        <v>5.5939787748384109E-2</v>
      </c>
      <c r="GN54" s="87">
        <f>IFERROR(BK54/AVERAGE(EI54:EJ54),"i.a")</f>
        <v>5.46929926334856E-2</v>
      </c>
      <c r="GO54" s="87">
        <f>IFERROR(BL54/AVERAGE(EJ54:EK54),"i.a")</f>
        <v>5.3137897433775151E-2</v>
      </c>
      <c r="GP54" s="87">
        <f>IFERROR(BM54/AVERAGE(EK54:EL54),"i.a")</f>
        <v>5.6519595659986065E-2</v>
      </c>
      <c r="GQ54" s="87">
        <f>IFERROR(BN54/AVERAGE(EL54:EM54),"i.a")</f>
        <v>1.7346081788229217E-2</v>
      </c>
      <c r="GR54" s="87">
        <f>IFERROR(BO54/AVERAGE(EM54:EN54),"i.a")</f>
        <v>2.8007866038972647E-2</v>
      </c>
      <c r="GS54" s="87">
        <f>IFERROR(BP54/AVERAGE(EN54:EO54),"i.a")</f>
        <v>3.5410954489337544E-2</v>
      </c>
      <c r="GT54" s="87">
        <f>IFERROR(BQ54/AVERAGE(EO54:EP54),"i.a")</f>
        <v>5.4051776799443889E-2</v>
      </c>
      <c r="GU54" s="217">
        <f>(GZ54-HA54)/ABS(HA54)</f>
        <v>-7.7575295527853153E-2</v>
      </c>
      <c r="GV54" s="87">
        <f>(HA54-HB54)/ABS(HB54)</f>
        <v>-6.5635083269631148E-2</v>
      </c>
      <c r="GW54" s="87">
        <f>(HB54-HC54)/ABS(HC54)</f>
        <v>-7.6073736158066415E-3</v>
      </c>
      <c r="GX54" s="87">
        <f>(HC54-HD54)/ABS(HD54)</f>
        <v>0.187602460000173</v>
      </c>
      <c r="GY54" s="87">
        <f>(HD54-HE54)/ABS(HE54)</f>
        <v>8.5028718976775872E-2</v>
      </c>
      <c r="GZ54" s="87">
        <f>IFERROR(DL54/EE54,"i.a.")</f>
        <v>0.32070403895443966</v>
      </c>
      <c r="HA54" s="87">
        <f>IFERROR(DM54/EF54,"i.a.")</f>
        <v>0.34767503233552383</v>
      </c>
      <c r="HB54" s="87">
        <f>IFERROR(DN54/EG54,"i.a.")</f>
        <v>0.37209769556860722</v>
      </c>
      <c r="HC54" s="87">
        <f>IFERROR(DO54/EH54,"i.a.")</f>
        <v>0.37495008092145365</v>
      </c>
      <c r="HD54" s="87">
        <f>IFERROR(DP54/EI54,"i.a.")</f>
        <v>0.31572019556224146</v>
      </c>
      <c r="HE54" s="87">
        <f>IFERROR(DQ54/EJ54,"i.a.")</f>
        <v>0.29097865341295098</v>
      </c>
      <c r="HF54" s="87">
        <f>IFERROR(DR54/EK54,"i.a.")</f>
        <v>0.28011177796830838</v>
      </c>
      <c r="HG54" s="87">
        <f>IFERROR(DS54/EL54,"i.a.")</f>
        <v>0.26195876892687053</v>
      </c>
      <c r="HH54" s="87">
        <f>IFERROR(DT54/EM54,"i.a.")</f>
        <v>0.24970551754803377</v>
      </c>
      <c r="HI54" s="87">
        <f>IFERROR(DU54/EN54,"i.a.")</f>
        <v>0.27721724141161486</v>
      </c>
      <c r="HJ54" s="87">
        <f>IFERROR(DV54/EO54,"i.a.")</f>
        <v>0.2822867735344301</v>
      </c>
      <c r="HK54" s="87" t="str">
        <f>IFERROR(DW54/EP54,"i.a.")</f>
        <v>i.a.</v>
      </c>
      <c r="HL54" s="217" t="e">
        <f>(HQ54-HR54)/ABS(HR54)</f>
        <v>#VALUE!</v>
      </c>
      <c r="HM54" s="87" t="e">
        <f>(HR54-HS54)/ABS(HS54)</f>
        <v>#VALUE!</v>
      </c>
      <c r="HN54" s="87" t="e">
        <f>(HS54-HT54)/ABS(HT54)</f>
        <v>#VALUE!</v>
      </c>
      <c r="HO54" s="87" t="e">
        <f>(HT54-HU54)/ABS(HU54)</f>
        <v>#VALUE!</v>
      </c>
      <c r="HP54" s="87" t="e">
        <f>(HU54-HV54)/ABS(HV54)</f>
        <v>#VALUE!</v>
      </c>
      <c r="HQ54" s="87" t="str">
        <f>IFERROR(BG54/U54,"i.a")</f>
        <v>i.a</v>
      </c>
      <c r="HR54" s="87" t="str">
        <f>IFERROR(BH54/V54,"i.a")</f>
        <v>i.a</v>
      </c>
      <c r="HS54" s="87" t="str">
        <f>IFERROR(BI54/W54,"i.a")</f>
        <v>i.a</v>
      </c>
      <c r="HT54" s="87" t="str">
        <f>IFERROR(BJ54/X54,"i.a")</f>
        <v>i.a</v>
      </c>
      <c r="HU54" s="87" t="str">
        <f>IFERROR(BK54/Y54,"i.a")</f>
        <v>i.a</v>
      </c>
      <c r="HV54" s="87" t="str">
        <f>IFERROR(BL54/Z54,"i.a")</f>
        <v>i.a</v>
      </c>
      <c r="HW54" s="87" t="str">
        <f>IFERROR(BM54/AA54,"i.a")</f>
        <v>i.a</v>
      </c>
      <c r="HX54" s="87" t="str">
        <f>IFERROR(BN54/AB54,"i.a")</f>
        <v>i.a</v>
      </c>
      <c r="HY54" s="87" t="str">
        <f>IFERROR(BO54/AC54,"i.a")</f>
        <v>i.a</v>
      </c>
      <c r="HZ54" s="87" t="str">
        <f>IFERROR(BP54/AD54,"i.a")</f>
        <v>i.a</v>
      </c>
      <c r="IA54" s="87" t="str">
        <f>IFERROR(BQ54/AE54,"i.a")</f>
        <v>i.a</v>
      </c>
      <c r="IB54" s="87" t="str">
        <f>IFERROR(BR54/AF54,"i.a")</f>
        <v>i.a</v>
      </c>
      <c r="IC54" s="87" t="e">
        <f>(IH54-II54)/ABS(II54)</f>
        <v>#VALUE!</v>
      </c>
      <c r="ID54" s="87" t="e">
        <f>(II54-IJ54)/ABS(IJ54)</f>
        <v>#VALUE!</v>
      </c>
      <c r="IE54" s="87" t="e">
        <f>(IJ54-IK54)/ABS(IK54)</f>
        <v>#VALUE!</v>
      </c>
      <c r="IF54" s="87" t="e">
        <f>(IK54-IL54)/ABS(IL54)</f>
        <v>#VALUE!</v>
      </c>
      <c r="IG54" s="87" t="e">
        <f>(IL54-IM54)/ABS(IM54)</f>
        <v>#VALUE!</v>
      </c>
      <c r="IH54" s="87" t="str">
        <f>IFERROR(BZ54/U54,"i.a")</f>
        <v>i.a</v>
      </c>
      <c r="II54" s="87" t="str">
        <f>IFERROR(CA54/V54,"i.a")</f>
        <v>i.a</v>
      </c>
      <c r="IJ54" s="87" t="str">
        <f>IFERROR(CB54/W54,"i.a")</f>
        <v>i.a</v>
      </c>
      <c r="IK54" s="87" t="str">
        <f>IFERROR(CC54/X54,"i.a")</f>
        <v>i.a</v>
      </c>
      <c r="IL54" s="87" t="str">
        <f>IFERROR(CD54/Y54,"i.a")</f>
        <v>i.a</v>
      </c>
      <c r="IM54" s="87" t="str">
        <f>IFERROR(CE54/Z54,"i.a")</f>
        <v>i.a</v>
      </c>
      <c r="IN54" s="87" t="str">
        <f>IFERROR(CF54/AA54,"i.a")</f>
        <v>i.a</v>
      </c>
      <c r="IO54" s="87" t="str">
        <f>IFERROR(CG54/AB54,"i.a")</f>
        <v>i.a</v>
      </c>
      <c r="IP54" s="87" t="str">
        <f>IFERROR(CH54/AC54,"i.a")</f>
        <v>i.a</v>
      </c>
      <c r="IQ54" s="87" t="str">
        <f>IFERROR(CI54/AD54,"i.a")</f>
        <v>i.a</v>
      </c>
      <c r="IR54" s="87" t="str">
        <f>IFERROR(CJ54/AE54,"i.a")</f>
        <v>i.a</v>
      </c>
      <c r="IS54" s="87" t="str">
        <f>IFERROR(CK54/AF54,"i.a")</f>
        <v>i.a</v>
      </c>
      <c r="IT54" s="87">
        <f>(IY54-IZ54)/ABS(IZ54)</f>
        <v>-0.34621495100417193</v>
      </c>
      <c r="IU54" s="87">
        <f>(IZ54-JA54)/ABS(JA54)</f>
        <v>0.67327249324535898</v>
      </c>
      <c r="IV54" s="87">
        <f>(JA54-JB54)/ABS(JB54)</f>
        <v>-4.9499603209593492E-2</v>
      </c>
      <c r="IW54" s="87">
        <f>(JB54-JC54)/ABS(JC54)</f>
        <v>0.20214818042692898</v>
      </c>
      <c r="IX54" s="87">
        <f>(JC54-JD54)/ABS(JD54)</f>
        <v>0.23800354544898836</v>
      </c>
      <c r="IY54" s="88">
        <f>IFERROR(BZ54/EX54,"i.a.")</f>
        <v>0.10332954545454545</v>
      </c>
      <c r="IZ54" s="88">
        <f>IFERROR(CA54/EY54,"i.a.")</f>
        <v>0.15804819277108434</v>
      </c>
      <c r="JA54" s="88">
        <f>IFERROR(CB54/EZ54,"i.a.")</f>
        <v>9.4454545454545444E-2</v>
      </c>
      <c r="JB54" s="88">
        <f>IFERROR(CC54/FA54,"i.a.")</f>
        <v>9.9373493975903601E-2</v>
      </c>
      <c r="JC54" s="88">
        <f>IFERROR(CD54/FB54,"i.a.")</f>
        <v>8.266326530612246E-2</v>
      </c>
      <c r="JD54" s="88">
        <f>IFERROR(CE54/FC54,"i.a.")</f>
        <v>6.6771428571428579E-2</v>
      </c>
      <c r="JE54" s="88">
        <f>IFERROR(CF54/FD54,"i.a.")</f>
        <v>7.3439560439560445E-2</v>
      </c>
      <c r="JF54" s="88">
        <f>IFERROR(CG54/FE54,"i.a.")</f>
        <v>1.7356321839080459E-2</v>
      </c>
      <c r="JG54" s="88">
        <f>IFERROR(CH54/FF54,"i.a.")</f>
        <v>3.4460674157303375E-2</v>
      </c>
      <c r="JH54" s="88">
        <f>IFERROR(CI54/FG54,"i.a.")</f>
        <v>5.0585714285714282E-2</v>
      </c>
      <c r="JI54" s="88" t="str">
        <f>IFERROR(CJ54/FH54,"i.a.")</f>
        <v>i.a.</v>
      </c>
      <c r="JJ54" s="88" t="str">
        <f>IFERROR(CK54/FI54,"i.a.")</f>
        <v>i.a.</v>
      </c>
      <c r="JK54" s="87" t="e">
        <f>(JP54-JQ54)/ABS(JQ54)</f>
        <v>#DIV/0!</v>
      </c>
      <c r="JL54" s="87" t="e">
        <f>(JQ54-JR54)/ABS(JR54)</f>
        <v>#DIV/0!</v>
      </c>
      <c r="JM54" s="87" t="e">
        <f>(JR54-JS54)/ABS(JS54)</f>
        <v>#DIV/0!</v>
      </c>
      <c r="JN54" s="87" t="e">
        <f>(JS54-JT54)/ABS(JT54)</f>
        <v>#DIV/0!</v>
      </c>
      <c r="JO54" s="87" t="e">
        <f>(JT54-JU54)/ABS(JU54)</f>
        <v>#DIV/0!</v>
      </c>
      <c r="JP54" s="85">
        <f>IFERROR(U54/EX54,"i.a")</f>
        <v>0</v>
      </c>
      <c r="JQ54" s="85">
        <f>IFERROR(V54/EY54,"i.a")</f>
        <v>0</v>
      </c>
      <c r="JR54" s="85">
        <f>IFERROR(W54/EZ54,"i.a")</f>
        <v>0</v>
      </c>
      <c r="JS54" s="85">
        <f>IFERROR(X54/FA54,"i.a")</f>
        <v>0</v>
      </c>
      <c r="JT54" s="85">
        <f>IFERROR(Y54/FB54,"i.a")</f>
        <v>0</v>
      </c>
      <c r="JU54" s="85">
        <f>IFERROR(Z54/FC54,"i.a")</f>
        <v>0</v>
      </c>
      <c r="JV54" s="85">
        <f>IFERROR(AA54/FD54,"i.a")</f>
        <v>0</v>
      </c>
      <c r="JW54" s="85">
        <f>IFERROR(AB54/FE54,"i.a")</f>
        <v>0</v>
      </c>
      <c r="JX54" s="85">
        <f>IFERROR(AC54/FF54,"i.a")</f>
        <v>0</v>
      </c>
      <c r="JY54" s="85">
        <f>IFERROR(AD54/FG54,"i.a")</f>
        <v>0</v>
      </c>
      <c r="JZ54" s="85" t="str">
        <f>IFERROR(AE54/FH54,"i.a")</f>
        <v>i.a</v>
      </c>
      <c r="KA54" s="218" t="str">
        <f>IFERROR(AF54/FI54,"i.a")</f>
        <v>i.a</v>
      </c>
      <c r="KB54" s="7"/>
      <c r="KC54" s="7"/>
      <c r="KD54" s="22"/>
      <c r="KE54" s="22"/>
      <c r="KF54" s="22"/>
      <c r="KG54" s="22"/>
    </row>
    <row r="55" spans="1:293" s="11" customFormat="1" ht="15.75" customHeight="1" x14ac:dyDescent="0.25">
      <c r="A55" s="104" t="s">
        <v>113</v>
      </c>
      <c r="B55" s="167">
        <v>20406844</v>
      </c>
      <c r="C55" s="72" t="s">
        <v>409</v>
      </c>
      <c r="D55" s="72" t="s">
        <v>748</v>
      </c>
      <c r="E55" s="73">
        <v>532000</v>
      </c>
      <c r="F55" s="73"/>
      <c r="G55" s="72"/>
      <c r="H55" s="77">
        <v>45474</v>
      </c>
      <c r="I55" s="72"/>
      <c r="J55" s="72" t="s">
        <v>51</v>
      </c>
      <c r="K55" s="72" t="s">
        <v>51</v>
      </c>
      <c r="L55" s="72" t="s">
        <v>60</v>
      </c>
      <c r="M55" s="72" t="s">
        <v>60</v>
      </c>
      <c r="N55" s="168" t="e">
        <f>U55/V55-1</f>
        <v>#DIV/0!</v>
      </c>
      <c r="O55" s="168" t="e">
        <f>V55/W55-1</f>
        <v>#DIV/0!</v>
      </c>
      <c r="P55" s="168" t="e">
        <f>W55/X55-1</f>
        <v>#DIV/0!</v>
      </c>
      <c r="Q55" s="168" t="e">
        <f>X55/Y55-1</f>
        <v>#DIV/0!</v>
      </c>
      <c r="R55" s="168" t="e">
        <f>Y55/Z55-1</f>
        <v>#DIV/0!</v>
      </c>
      <c r="S55" s="233">
        <f>U55-V55</f>
        <v>0</v>
      </c>
      <c r="T55" s="233">
        <f>V55-W55</f>
        <v>0</v>
      </c>
      <c r="U55" s="79"/>
      <c r="V55" s="79"/>
      <c r="W55" s="79"/>
      <c r="X55" s="79"/>
      <c r="Y55" s="79"/>
      <c r="Z55" s="79"/>
      <c r="AA55" s="79"/>
      <c r="AB55" s="79"/>
      <c r="AC55" s="79"/>
      <c r="AD55" s="79"/>
      <c r="AE55" s="79"/>
      <c r="AF55" s="79"/>
      <c r="AG55" s="86">
        <f>(AN55-AO55)/ABS(AO55)</f>
        <v>-1</v>
      </c>
      <c r="AH55" s="86">
        <f>(AO55-AP55)/ABS(AP55)</f>
        <v>-0.11880755500960453</v>
      </c>
      <c r="AI55" s="86">
        <f>(AP55-AQ55)/ABS(AQ55)</f>
        <v>0.66397333187006136</v>
      </c>
      <c r="AJ55" s="86">
        <f>(AQ55-AR55)/ABS(AR55)</f>
        <v>0.51566690924212499</v>
      </c>
      <c r="AK55" s="86">
        <f>(AR55-AS55)/ABS(AS55)</f>
        <v>8.9971671388101956E-2</v>
      </c>
      <c r="AL55" s="233">
        <f>AO55-AP55</f>
        <v>-14.411000000000001</v>
      </c>
      <c r="AM55" s="233">
        <f>AP55-AQ55</f>
        <v>48.400999999999996</v>
      </c>
      <c r="AN55" s="148"/>
      <c r="AO55" s="148">
        <v>106.886</v>
      </c>
      <c r="AP55" s="148">
        <v>121.297</v>
      </c>
      <c r="AQ55" s="148">
        <v>72.896000000000001</v>
      </c>
      <c r="AR55" s="148">
        <v>48.094999999999999</v>
      </c>
      <c r="AS55" s="148">
        <v>44.125</v>
      </c>
      <c r="AT55" s="148">
        <v>37.572000000000003</v>
      </c>
      <c r="AU55" s="148">
        <v>33.840000000000003</v>
      </c>
      <c r="AV55" s="148">
        <v>33.773000000000003</v>
      </c>
      <c r="AW55" s="148">
        <v>28.504000000000001</v>
      </c>
      <c r="AX55" s="148">
        <v>30.545000000000002</v>
      </c>
      <c r="AY55" s="148"/>
      <c r="AZ55" s="86">
        <f>(BG55-BH55)/ABS(BH55)</f>
        <v>-1</v>
      </c>
      <c r="BA55" s="86">
        <f>(BH55-BI55)/ABS(BI55)</f>
        <v>-6.0923610609236185E-2</v>
      </c>
      <c r="BB55" s="86">
        <f>(BI55-BJ55)/ABS(BJ55)</f>
        <v>0.47968204177657392</v>
      </c>
      <c r="BC55" s="86">
        <f>(BJ55-BK55)/ABS(BK55)</f>
        <v>1.5494365685205378</v>
      </c>
      <c r="BD55" s="86">
        <f>(BK55-BL55)/ABS(BL55)</f>
        <v>0.20909790132952408</v>
      </c>
      <c r="BE55" s="233">
        <f>BG55-BH55</f>
        <v>-38.981999999999999</v>
      </c>
      <c r="BF55" s="233">
        <f>BH55-BI55</f>
        <v>-2.5290000000000035</v>
      </c>
      <c r="BG55" s="148"/>
      <c r="BH55" s="148">
        <v>38.981999999999999</v>
      </c>
      <c r="BI55" s="148">
        <v>41.511000000000003</v>
      </c>
      <c r="BJ55" s="148">
        <v>28.053999999999998</v>
      </c>
      <c r="BK55" s="148">
        <v>11.004</v>
      </c>
      <c r="BL55" s="148">
        <v>9.1010000000000009</v>
      </c>
      <c r="BM55" s="148">
        <v>4.5049999999999999</v>
      </c>
      <c r="BN55" s="148">
        <v>-2.5999999999999999E-2</v>
      </c>
      <c r="BO55" s="148">
        <v>4.6349999999999998</v>
      </c>
      <c r="BP55" s="148">
        <v>1.103</v>
      </c>
      <c r="BQ55" s="148">
        <v>3.9649999999999999</v>
      </c>
      <c r="BR55" s="148"/>
      <c r="BS55" s="86">
        <f>(BZ55-CA55)/ABS(CA55)</f>
        <v>-1</v>
      </c>
      <c r="BT55" s="86">
        <f>(CA55-CB55)/ABS(CB55)</f>
        <v>-6.1331283170477799E-2</v>
      </c>
      <c r="BU55" s="86">
        <f>(CB55-CC55)/ABS(CC55)</f>
        <v>0.43453820976234531</v>
      </c>
      <c r="BV55" s="86">
        <f>(CC55-CD55)/ABS(CD55)</f>
        <v>1.677462373785483</v>
      </c>
      <c r="BW55" s="86">
        <f>(CD55-CE55)/ABS(CE55)</f>
        <v>0.15999999999999984</v>
      </c>
      <c r="BX55" s="233">
        <f>BZ55-CA55</f>
        <v>-37.848999999999997</v>
      </c>
      <c r="BY55" s="233">
        <f>CA55-CB55</f>
        <v>-2.4730000000000061</v>
      </c>
      <c r="BZ55" s="148"/>
      <c r="CA55" s="148">
        <v>37.848999999999997</v>
      </c>
      <c r="CB55" s="148">
        <v>40.322000000000003</v>
      </c>
      <c r="CC55" s="148">
        <v>28.108000000000001</v>
      </c>
      <c r="CD55" s="148">
        <v>10.497999999999999</v>
      </c>
      <c r="CE55" s="148">
        <v>9.0500000000000007</v>
      </c>
      <c r="CF55" s="148">
        <v>4.9660000000000002</v>
      </c>
      <c r="CG55" s="148">
        <v>1.1240000000000001</v>
      </c>
      <c r="CH55" s="148">
        <v>4.8929999999999998</v>
      </c>
      <c r="CI55" s="148">
        <v>0.86599999999999999</v>
      </c>
      <c r="CJ55" s="148">
        <v>3.7890000000000001</v>
      </c>
      <c r="CK55" s="148"/>
      <c r="CL55" s="87">
        <f>(CS55-CT55)/ABS(CT55)</f>
        <v>-1</v>
      </c>
      <c r="CM55" s="87">
        <f>(CT55-CU55)/ABS(CU55)</f>
        <v>-6.2027376280271933E-2</v>
      </c>
      <c r="CN55" s="87">
        <f>(CU55-CV55)/ABS(CV55)</f>
        <v>0.4286821352053608</v>
      </c>
      <c r="CO55" s="87">
        <f>(CV55-CW55)/ABS(CW55)</f>
        <v>1.6880284278887394</v>
      </c>
      <c r="CP55" s="87">
        <f>(CW55-CX55)/ABS(CX55)</f>
        <v>0.16137754375978361</v>
      </c>
      <c r="CQ55" s="233">
        <f>CS55-CT55</f>
        <v>-29.396999999999998</v>
      </c>
      <c r="CR55" s="233">
        <f>CT55-CU55</f>
        <v>-1.9440000000000026</v>
      </c>
      <c r="CS55" s="149"/>
      <c r="CT55" s="149">
        <v>29.396999999999998</v>
      </c>
      <c r="CU55" s="149">
        <v>31.341000000000001</v>
      </c>
      <c r="CV55" s="149">
        <v>21.937000000000001</v>
      </c>
      <c r="CW55" s="149">
        <v>8.1609999999999996</v>
      </c>
      <c r="CX55" s="149">
        <v>7.0270000000000001</v>
      </c>
      <c r="CY55" s="149">
        <v>3.8330000000000002</v>
      </c>
      <c r="CZ55" s="149">
        <v>8.2799999999999999E-2</v>
      </c>
      <c r="DA55" s="149">
        <v>3.7360000000000002</v>
      </c>
      <c r="DB55" s="149">
        <v>0.60599999999999998</v>
      </c>
      <c r="DC55" s="149">
        <v>2.7869999999999999</v>
      </c>
      <c r="DD55" s="149"/>
      <c r="DE55" s="86">
        <f>(DL55-DM55)/ABS(DM55)</f>
        <v>-1</v>
      </c>
      <c r="DF55" s="86">
        <f>(DM55-DN55)/ABS(DN55)</f>
        <v>1.2911533323437732</v>
      </c>
      <c r="DG55" s="86">
        <f>(DN55-DO55)/ABS(DO55)</f>
        <v>-0.57405241361868931</v>
      </c>
      <c r="DH55" s="86">
        <f>(DO55-DP55)/ABS(DP55)</f>
        <v>0.60606214459788776</v>
      </c>
      <c r="DI55" s="86">
        <f>(DP55-DQ55)/ABS(DQ55)</f>
        <v>0.70749891634156925</v>
      </c>
      <c r="DJ55" s="233">
        <f>DL55-DM55</f>
        <v>-30.870999999999999</v>
      </c>
      <c r="DK55" s="233">
        <f>DM55-DN55</f>
        <v>17.396999999999998</v>
      </c>
      <c r="DL55" s="149"/>
      <c r="DM55" s="149">
        <v>30.870999999999999</v>
      </c>
      <c r="DN55" s="149">
        <v>13.474</v>
      </c>
      <c r="DO55" s="149">
        <v>31.632999999999999</v>
      </c>
      <c r="DP55" s="149">
        <v>19.696000000000002</v>
      </c>
      <c r="DQ55" s="149">
        <v>11.535</v>
      </c>
      <c r="DR55" s="149">
        <v>4.508</v>
      </c>
      <c r="DS55" s="149">
        <v>10.675000000000001</v>
      </c>
      <c r="DT55" s="149">
        <v>9.8460000000000001</v>
      </c>
      <c r="DU55" s="149">
        <v>6.1109999999999998</v>
      </c>
      <c r="DV55" s="149">
        <v>7.5049999999999999</v>
      </c>
      <c r="DW55" s="149"/>
      <c r="DX55" s="86">
        <f>EE55/EF55-1</f>
        <v>-1</v>
      </c>
      <c r="DY55" s="86">
        <f>EF55/EG55-1</f>
        <v>1.0575190575190518E-2</v>
      </c>
      <c r="DZ55" s="86">
        <f>EG55/EH55-1</f>
        <v>0.12905497394488541</v>
      </c>
      <c r="EA55" s="86">
        <f>EH55/EI55-1</f>
        <v>0.40190421867801596</v>
      </c>
      <c r="EB55" s="86">
        <f>EI55/EJ55-1</f>
        <v>0.35748533309508912</v>
      </c>
      <c r="EC55" s="233">
        <f>EE55-EF55</f>
        <v>-72.912999999999997</v>
      </c>
      <c r="ED55" s="233">
        <f>EF55-EG55</f>
        <v>0.76299999999999102</v>
      </c>
      <c r="EE55" s="80"/>
      <c r="EF55" s="80">
        <v>72.912999999999997</v>
      </c>
      <c r="EG55" s="80">
        <v>72.150000000000006</v>
      </c>
      <c r="EH55" s="80">
        <v>63.902999999999999</v>
      </c>
      <c r="EI55" s="80">
        <v>45.582999999999998</v>
      </c>
      <c r="EJ55" s="80">
        <v>33.579000000000001</v>
      </c>
      <c r="EK55" s="80">
        <v>28.597000000000001</v>
      </c>
      <c r="EL55" s="80">
        <v>80.736999999999995</v>
      </c>
      <c r="EM55" s="80">
        <v>55.277000000000001</v>
      </c>
      <c r="EN55" s="80">
        <v>28.577000000000002</v>
      </c>
      <c r="EO55" s="80">
        <v>26.762</v>
      </c>
      <c r="EP55" s="80"/>
      <c r="EQ55" s="86">
        <f>EX55/EY55-1</f>
        <v>-1</v>
      </c>
      <c r="ER55" s="86">
        <f>EY55/EZ55-1</f>
        <v>0.1797752808988764</v>
      </c>
      <c r="ES55" s="86">
        <f>EZ55/FA55-1</f>
        <v>0.20270270270270263</v>
      </c>
      <c r="ET55" s="86">
        <f>FA55/FB55-1</f>
        <v>0.19354838709677424</v>
      </c>
      <c r="EU55" s="86">
        <f>FB55/FC55-1</f>
        <v>3.3333333333333437E-2</v>
      </c>
      <c r="EV55" s="233">
        <f>EX55-EY55</f>
        <v>-105</v>
      </c>
      <c r="EW55" s="233">
        <f>EY55-EZ55</f>
        <v>16</v>
      </c>
      <c r="EX55" s="92"/>
      <c r="EY55" s="92">
        <v>105</v>
      </c>
      <c r="EZ55" s="92">
        <v>89</v>
      </c>
      <c r="FA55" s="92">
        <v>74</v>
      </c>
      <c r="FB55" s="92">
        <v>62</v>
      </c>
      <c r="FC55" s="92">
        <v>60</v>
      </c>
      <c r="FD55" s="92">
        <v>63</v>
      </c>
      <c r="FE55" s="92">
        <v>68</v>
      </c>
      <c r="FF55" s="92">
        <v>63</v>
      </c>
      <c r="FG55" s="92">
        <v>69</v>
      </c>
      <c r="FH55" s="92">
        <v>68</v>
      </c>
      <c r="FI55" s="92"/>
      <c r="FJ55" s="109"/>
      <c r="FK55" s="109" t="s">
        <v>403</v>
      </c>
      <c r="FL55" s="76">
        <v>2635</v>
      </c>
      <c r="FM55" s="75" t="s">
        <v>114</v>
      </c>
      <c r="FN55" s="75" t="s">
        <v>57</v>
      </c>
      <c r="FO55" s="175">
        <f>(FT55-FU55)/ABS(FU55)</f>
        <v>-1</v>
      </c>
      <c r="FP55" s="175">
        <f>(FU55-FV55)/ABS(FV55)</f>
        <v>-4.5201718118632189E-2</v>
      </c>
      <c r="FQ55" s="175">
        <f>(FV55-FW55)/ABS(FW55)</f>
        <v>0.63241651559384182</v>
      </c>
      <c r="FR55" s="175">
        <f>(FW55-FX55)/ABS(FX55)</f>
        <v>0.62909519756267285</v>
      </c>
      <c r="FS55" s="175">
        <f>(FX55-FY55)/ABS(FY55)</f>
        <v>-0.40412154589990734</v>
      </c>
      <c r="FT55" s="87">
        <f>IFERROR(BZ55/MAX(AVERAGE(DL55:DM55),0),"Negativ EK")</f>
        <v>0</v>
      </c>
      <c r="FU55" s="87">
        <f>IFERROR(CA55/MAX(AVERAGE(DM55:DN55),0),"Negativ EK")</f>
        <v>1.7070244672454615</v>
      </c>
      <c r="FV55" s="87">
        <f>IFERROR(CB55/MAX(AVERAGE(DN55:DO55),0),"Negativ EK")</f>
        <v>1.7878378078790433</v>
      </c>
      <c r="FW55" s="87">
        <f>IFERROR(CC55/MAX(AVERAGE(DO55:DP55),0),"Negativ EK")</f>
        <v>1.0952093358530266</v>
      </c>
      <c r="FX55" s="87">
        <f>IFERROR(CD55/MAX(AVERAGE(DP55:DQ55),0),"Negativ EK")</f>
        <v>0.67228074669398985</v>
      </c>
      <c r="FY55" s="87">
        <f>IFERROR(CE55/MAX(AVERAGE(DQ55:DR55),0),"Negativ EK")</f>
        <v>1.1282179143551707</v>
      </c>
      <c r="FZ55" s="87">
        <f>IFERROR(CF55/MAX(AVERAGE(DR55:DS55),0),"Negativ EK")</f>
        <v>0.65415267075018113</v>
      </c>
      <c r="GA55" s="87">
        <f>IFERROR(CG55/MAX(AVERAGE(DS55:DT55),0),"Negativ EK")</f>
        <v>0.1095463184055358</v>
      </c>
      <c r="GB55" s="87">
        <f>IFERROR(CH55/MAX(AVERAGE(DT55:DU55),0),"Negativ EK")</f>
        <v>0.61327317164880613</v>
      </c>
      <c r="GC55" s="87">
        <f>IFERROR(CI55/MAX(AVERAGE(DU55:DV55),0),"Negativ EK")</f>
        <v>0.12720329024676852</v>
      </c>
      <c r="GD55" s="87">
        <f>IFERROR(CJ55/MAX(AVERAGE(DV55:DW55),0),"Negativ EK")</f>
        <v>0.50486342438374421</v>
      </c>
      <c r="GE55" s="87">
        <f>(GJ55-GK55)/ABS(GK55)</f>
        <v>-1</v>
      </c>
      <c r="GF55" s="87">
        <f>(GK55-GL55)/ABS(GL55)</f>
        <v>-0.11925053248739094</v>
      </c>
      <c r="GG55" s="87">
        <f>(GL55-GM55)/ABS(GM55)</f>
        <v>0.19074528327894236</v>
      </c>
      <c r="GH55" s="87">
        <f>(GM55-GN55)/ABS(GN55)</f>
        <v>0.84332697913178745</v>
      </c>
      <c r="GI55" s="87">
        <f>(GN55-GO55)/ABS(GO55)</f>
        <v>-5.0341437646036234E-2</v>
      </c>
      <c r="GJ55" s="87">
        <f>IFERROR(BG55/AVERAGE(EE55:EF55),"i.a")</f>
        <v>0</v>
      </c>
      <c r="GK55" s="87">
        <f>IFERROR(BH55/AVERAGE(EF55:EG55),"i.a")</f>
        <v>0.53744924618958667</v>
      </c>
      <c r="GL55" s="87">
        <f>IFERROR(BI55/AVERAGE(EG55:EH55),"i.a")</f>
        <v>0.61021807677890239</v>
      </c>
      <c r="GM55" s="87">
        <f>IFERROR(BJ55/AVERAGE(EH55:EI55),"i.a")</f>
        <v>0.51246734742341493</v>
      </c>
      <c r="GN55" s="87">
        <f>IFERROR(BK55/AVERAGE(EI55:EJ55),"i.a")</f>
        <v>0.27801217755994034</v>
      </c>
      <c r="GO55" s="87">
        <f>IFERROR(BL55/AVERAGE(EJ55:EK55),"i.a")</f>
        <v>0.2927496139989707</v>
      </c>
      <c r="GP55" s="87">
        <f>IFERROR(BM55/AVERAGE(EK55:EL55),"i.a")</f>
        <v>8.2408034097353061E-2</v>
      </c>
      <c r="GQ55" s="87">
        <f>IFERROR(BN55/AVERAGE(EL55:EM55),"i.a")</f>
        <v>-3.8231358536621227E-4</v>
      </c>
      <c r="GR55" s="87">
        <f>IFERROR(BO55/AVERAGE(EM55:EN55),"i.a")</f>
        <v>0.11054928804827438</v>
      </c>
      <c r="GS55" s="87">
        <f>IFERROR(BP55/AVERAGE(EN55:EO55),"i.a")</f>
        <v>3.9863387484414245E-2</v>
      </c>
      <c r="GT55" s="87">
        <f>IFERROR(BQ55/AVERAGE(EO55:EP55),"i.a")</f>
        <v>0.14815783573723937</v>
      </c>
      <c r="GU55" s="217" t="e">
        <f>(GZ55-HA55)/ABS(HA55)</f>
        <v>#VALUE!</v>
      </c>
      <c r="GV55" s="87">
        <f>(HA55-HB55)/ABS(HB55)</f>
        <v>1.2671774982321842</v>
      </c>
      <c r="GW55" s="87">
        <f>(HB55-HC55)/ABS(HC55)</f>
        <v>-0.62273972817013323</v>
      </c>
      <c r="GX55" s="87">
        <f>(HC55-HD55)/ABS(HD55)</f>
        <v>0.14562901173975418</v>
      </c>
      <c r="GY55" s="87">
        <f>(HD55-HE55)/ABS(HE55)</f>
        <v>0.2578396795259979</v>
      </c>
      <c r="GZ55" s="87" t="str">
        <f>IFERROR(DL55/EE55,"i.a.")</f>
        <v>i.a.</v>
      </c>
      <c r="HA55" s="87">
        <f>IFERROR(DM55/EF55,"i.a.")</f>
        <v>0.423395005005966</v>
      </c>
      <c r="HB55" s="87">
        <f>IFERROR(DN55/EG55,"i.a.")</f>
        <v>0.18674982674982674</v>
      </c>
      <c r="HC55" s="87">
        <f>IFERROR(DO55/EH55,"i.a.")</f>
        <v>0.4950158834483514</v>
      </c>
      <c r="HD55" s="87">
        <f>IFERROR(DP55/EI55,"i.a.")</f>
        <v>0.43209091108527309</v>
      </c>
      <c r="HE55" s="87">
        <f>IFERROR(DQ55/EJ55,"i.a.")</f>
        <v>0.34351827034753862</v>
      </c>
      <c r="HF55" s="87">
        <f>IFERROR(DR55/EK55,"i.a.")</f>
        <v>0.15763891317271042</v>
      </c>
      <c r="HG55" s="87">
        <f>IFERROR(DS55/EL55,"i.a.")</f>
        <v>0.13221942851480736</v>
      </c>
      <c r="HH55" s="87">
        <f>IFERROR(DT55/EM55,"i.a.")</f>
        <v>0.17812109919134542</v>
      </c>
      <c r="HI55" s="87">
        <f>IFERROR(DU55/EN55,"i.a.")</f>
        <v>0.21384330055639147</v>
      </c>
      <c r="HJ55" s="87">
        <f>IFERROR(DV55/EO55,"i.a.")</f>
        <v>0.28043494507136985</v>
      </c>
      <c r="HK55" s="87" t="str">
        <f>IFERROR(DW55/EP55,"i.a.")</f>
        <v>i.a.</v>
      </c>
      <c r="HL55" s="217" t="e">
        <f>(HQ55-HR55)/ABS(HR55)</f>
        <v>#VALUE!</v>
      </c>
      <c r="HM55" s="87" t="e">
        <f>(HR55-HS55)/ABS(HS55)</f>
        <v>#VALUE!</v>
      </c>
      <c r="HN55" s="87" t="e">
        <f>(HS55-HT55)/ABS(HT55)</f>
        <v>#VALUE!</v>
      </c>
      <c r="HO55" s="87" t="e">
        <f>(HT55-HU55)/ABS(HU55)</f>
        <v>#VALUE!</v>
      </c>
      <c r="HP55" s="87" t="e">
        <f>(HU55-HV55)/ABS(HV55)</f>
        <v>#VALUE!</v>
      </c>
      <c r="HQ55" s="87" t="str">
        <f>IFERROR(BG55/U55,"i.a")</f>
        <v>i.a</v>
      </c>
      <c r="HR55" s="87" t="str">
        <f>IFERROR(BH55/V55,"i.a")</f>
        <v>i.a</v>
      </c>
      <c r="HS55" s="87" t="str">
        <f>IFERROR(BI55/W55,"i.a")</f>
        <v>i.a</v>
      </c>
      <c r="HT55" s="87" t="str">
        <f>IFERROR(BJ55/X55,"i.a")</f>
        <v>i.a</v>
      </c>
      <c r="HU55" s="87" t="str">
        <f>IFERROR(BK55/Y55,"i.a")</f>
        <v>i.a</v>
      </c>
      <c r="HV55" s="87" t="str">
        <f>IFERROR(BL55/Z55,"i.a")</f>
        <v>i.a</v>
      </c>
      <c r="HW55" s="87" t="str">
        <f>IFERROR(BM55/AA55,"i.a")</f>
        <v>i.a</v>
      </c>
      <c r="HX55" s="87" t="str">
        <f>IFERROR(BN55/AB55,"i.a")</f>
        <v>i.a</v>
      </c>
      <c r="HY55" s="87" t="str">
        <f>IFERROR(BO55/AC55,"i.a")</f>
        <v>i.a</v>
      </c>
      <c r="HZ55" s="87" t="str">
        <f>IFERROR(BP55/AD55,"i.a")</f>
        <v>i.a</v>
      </c>
      <c r="IA55" s="87" t="str">
        <f>IFERROR(BQ55/AE55,"i.a")</f>
        <v>i.a</v>
      </c>
      <c r="IB55" s="87" t="str">
        <f>IFERROR(BR55/AF55,"i.a")</f>
        <v>i.a</v>
      </c>
      <c r="IC55" s="87" t="e">
        <f>(IH55-II55)/ABS(II55)</f>
        <v>#VALUE!</v>
      </c>
      <c r="ID55" s="87" t="e">
        <f>(II55-IJ55)/ABS(IJ55)</f>
        <v>#VALUE!</v>
      </c>
      <c r="IE55" s="87" t="e">
        <f>(IJ55-IK55)/ABS(IK55)</f>
        <v>#VALUE!</v>
      </c>
      <c r="IF55" s="87" t="e">
        <f>(IK55-IL55)/ABS(IL55)</f>
        <v>#VALUE!</v>
      </c>
      <c r="IG55" s="87" t="e">
        <f>(IL55-IM55)/ABS(IM55)</f>
        <v>#VALUE!</v>
      </c>
      <c r="IH55" s="87" t="str">
        <f>IFERROR(BZ55/U55,"i.a")</f>
        <v>i.a</v>
      </c>
      <c r="II55" s="87" t="str">
        <f>IFERROR(CA55/V55,"i.a")</f>
        <v>i.a</v>
      </c>
      <c r="IJ55" s="87" t="str">
        <f>IFERROR(CB55/W55,"i.a")</f>
        <v>i.a</v>
      </c>
      <c r="IK55" s="87" t="str">
        <f>IFERROR(CC55/X55,"i.a")</f>
        <v>i.a</v>
      </c>
      <c r="IL55" s="87" t="str">
        <f>IFERROR(CD55/Y55,"i.a")</f>
        <v>i.a</v>
      </c>
      <c r="IM55" s="87" t="str">
        <f>IFERROR(CE55/Z55,"i.a")</f>
        <v>i.a</v>
      </c>
      <c r="IN55" s="87" t="str">
        <f>IFERROR(CF55/AA55,"i.a")</f>
        <v>i.a</v>
      </c>
      <c r="IO55" s="87" t="str">
        <f>IFERROR(CG55/AB55,"i.a")</f>
        <v>i.a</v>
      </c>
      <c r="IP55" s="87" t="str">
        <f>IFERROR(CH55/AC55,"i.a")</f>
        <v>i.a</v>
      </c>
      <c r="IQ55" s="87" t="str">
        <f>IFERROR(CI55/AD55,"i.a")</f>
        <v>i.a</v>
      </c>
      <c r="IR55" s="87" t="str">
        <f>IFERROR(CJ55/AE55,"i.a")</f>
        <v>i.a</v>
      </c>
      <c r="IS55" s="87" t="str">
        <f>IFERROR(CK55/AF55,"i.a")</f>
        <v>i.a</v>
      </c>
      <c r="IT55" s="87" t="e">
        <f>(IY55-IZ55)/ABS(IZ55)</f>
        <v>#VALUE!</v>
      </c>
      <c r="IU55" s="87">
        <f>(IZ55-JA55)/ABS(JA55)</f>
        <v>-0.20436651621116689</v>
      </c>
      <c r="IV55" s="87">
        <f>(JA55-JB55)/ABS(JB55)</f>
        <v>0.1927621069934107</v>
      </c>
      <c r="IW55" s="87">
        <f>(JB55-JC55)/ABS(JC55)</f>
        <v>1.243279286144594</v>
      </c>
      <c r="IX55" s="87">
        <f>(JC55-JD55)/ABS(JD55)</f>
        <v>0.12258064516129019</v>
      </c>
      <c r="IY55" s="88" t="str">
        <f>IFERROR(BZ55/EX55,"i.a.")</f>
        <v>i.a.</v>
      </c>
      <c r="IZ55" s="88">
        <f>IFERROR(CA55/EY55,"i.a.")</f>
        <v>0.36046666666666666</v>
      </c>
      <c r="JA55" s="88">
        <f>IFERROR(CB55/EZ55,"i.a.")</f>
        <v>0.45305617977528095</v>
      </c>
      <c r="JB55" s="88">
        <f>IFERROR(CC55/FA55,"i.a.")</f>
        <v>0.37983783783783787</v>
      </c>
      <c r="JC55" s="88">
        <f>IFERROR(CD55/FB55,"i.a.")</f>
        <v>0.16932258064516129</v>
      </c>
      <c r="JD55" s="88">
        <f>IFERROR(CE55/FC55,"i.a.")</f>
        <v>0.15083333333333335</v>
      </c>
      <c r="JE55" s="88">
        <f>IFERROR(CF55/FD55,"i.a.")</f>
        <v>7.8825396825396826E-2</v>
      </c>
      <c r="JF55" s="88">
        <f>IFERROR(CG55/FE55,"i.a.")</f>
        <v>1.6529411764705883E-2</v>
      </c>
      <c r="JG55" s="88">
        <f>IFERROR(CH55/FF55,"i.a.")</f>
        <v>7.7666666666666662E-2</v>
      </c>
      <c r="JH55" s="88">
        <f>IFERROR(CI55/FG55,"i.a.")</f>
        <v>1.2550724637681159E-2</v>
      </c>
      <c r="JI55" s="88">
        <f>IFERROR(CJ55/FH55,"i.a.")</f>
        <v>5.5720588235294119E-2</v>
      </c>
      <c r="JJ55" s="88" t="str">
        <f>IFERROR(CK55/FI55,"i.a.")</f>
        <v>i.a.</v>
      </c>
      <c r="JK55" s="87" t="e">
        <f>(JP55-JQ55)/ABS(JQ55)</f>
        <v>#VALUE!</v>
      </c>
      <c r="JL55" s="87" t="e">
        <f>(JQ55-JR55)/ABS(JR55)</f>
        <v>#DIV/0!</v>
      </c>
      <c r="JM55" s="87" t="e">
        <f>(JR55-JS55)/ABS(JS55)</f>
        <v>#DIV/0!</v>
      </c>
      <c r="JN55" s="87" t="e">
        <f>(JS55-JT55)/ABS(JT55)</f>
        <v>#DIV/0!</v>
      </c>
      <c r="JO55" s="87" t="e">
        <f>(JT55-JU55)/ABS(JU55)</f>
        <v>#DIV/0!</v>
      </c>
      <c r="JP55" s="85" t="str">
        <f>IFERROR(U55/EX55,"i.a")</f>
        <v>i.a</v>
      </c>
      <c r="JQ55" s="85">
        <f>IFERROR(V55/EY55,"i.a")</f>
        <v>0</v>
      </c>
      <c r="JR55" s="85">
        <f>IFERROR(W55/EZ55,"i.a")</f>
        <v>0</v>
      </c>
      <c r="JS55" s="85">
        <f>IFERROR(X55/FA55,"i.a")</f>
        <v>0</v>
      </c>
      <c r="JT55" s="85">
        <f>IFERROR(Y55/FB55,"i.a")</f>
        <v>0</v>
      </c>
      <c r="JU55" s="85">
        <f>IFERROR(Z55/FC55,"i.a")</f>
        <v>0</v>
      </c>
      <c r="JV55" s="85">
        <f>IFERROR(AA55/FD55,"i.a")</f>
        <v>0</v>
      </c>
      <c r="JW55" s="85">
        <f>IFERROR(AB55/FE55,"i.a")</f>
        <v>0</v>
      </c>
      <c r="JX55" s="85">
        <f>IFERROR(AC55/FF55,"i.a")</f>
        <v>0</v>
      </c>
      <c r="JY55" s="85">
        <f>IFERROR(AD55/FG55,"i.a")</f>
        <v>0</v>
      </c>
      <c r="JZ55" s="85">
        <f>IFERROR(AE55/FH55,"i.a")</f>
        <v>0</v>
      </c>
      <c r="KA55" s="218" t="str">
        <f>IFERROR(AF55/FI55,"i.a")</f>
        <v>i.a</v>
      </c>
      <c r="KB55" s="7"/>
      <c r="KC55" s="7"/>
      <c r="KD55" s="22"/>
      <c r="KE55" s="22"/>
      <c r="KF55" s="22"/>
      <c r="KG55" s="22"/>
    </row>
    <row r="56" spans="1:293" s="11" customFormat="1" ht="15.75" customHeight="1" x14ac:dyDescent="0.25">
      <c r="A56" s="104" t="s">
        <v>430</v>
      </c>
      <c r="B56" s="167">
        <v>26063892</v>
      </c>
      <c r="C56" s="72" t="s">
        <v>409</v>
      </c>
      <c r="D56" s="72" t="s">
        <v>748</v>
      </c>
      <c r="E56" s="73">
        <v>532000</v>
      </c>
      <c r="F56" s="73"/>
      <c r="G56" s="72"/>
      <c r="H56" s="7">
        <v>45436</v>
      </c>
      <c r="I56" s="72"/>
      <c r="J56" s="72" t="s">
        <v>51</v>
      </c>
      <c r="K56" s="72" t="s">
        <v>51</v>
      </c>
      <c r="L56" s="72" t="s">
        <v>51</v>
      </c>
      <c r="M56" s="72" t="s">
        <v>51</v>
      </c>
      <c r="N56" s="168">
        <f>U56/V56-1</f>
        <v>-1</v>
      </c>
      <c r="O56" s="168">
        <f>V56/W56-1</f>
        <v>0.20586318340964183</v>
      </c>
      <c r="P56" s="168">
        <f>W56/X56-1</f>
        <v>-6.1342636481994117E-2</v>
      </c>
      <c r="Q56" s="168">
        <f>X56/Y56-1</f>
        <v>0.11844365369852783</v>
      </c>
      <c r="R56" s="168">
        <f>Y56/Z56-1</f>
        <v>0.31369093164748807</v>
      </c>
      <c r="S56" s="233">
        <f>U56-V56</f>
        <v>-895.47400000000005</v>
      </c>
      <c r="T56" s="233">
        <f>V56-W56</f>
        <v>152.87400000000002</v>
      </c>
      <c r="U56" s="79"/>
      <c r="V56" s="79">
        <v>895.47400000000005</v>
      </c>
      <c r="W56" s="79">
        <v>742.6</v>
      </c>
      <c r="X56" s="79">
        <v>791.13</v>
      </c>
      <c r="Y56" s="79">
        <v>707.34900000000005</v>
      </c>
      <c r="Z56" s="79">
        <v>538.44399999999996</v>
      </c>
      <c r="AA56" s="79">
        <v>504.47800000000001</v>
      </c>
      <c r="AB56" s="79">
        <v>430.77800000000002</v>
      </c>
      <c r="AC56" s="79">
        <v>368.92322799999999</v>
      </c>
      <c r="AD56" s="79">
        <v>356.553</v>
      </c>
      <c r="AE56" s="79">
        <v>351.479353</v>
      </c>
      <c r="AF56" s="79">
        <v>351.30099999999999</v>
      </c>
      <c r="AG56" s="86">
        <f>(AN56-AO56)/ABS(AO56)</f>
        <v>-1</v>
      </c>
      <c r="AH56" s="86">
        <f>(AO56-AP56)/ABS(AP56)</f>
        <v>0.16298576512455509</v>
      </c>
      <c r="AI56" s="86">
        <f>(AP56-AQ56)/ABS(AQ56)</f>
        <v>-0.15114715966589642</v>
      </c>
      <c r="AJ56" s="86">
        <f>(AQ56-AR56)/ABS(AR56)</f>
        <v>8.761170492393857E-5</v>
      </c>
      <c r="AK56" s="86">
        <f>(AR56-AS56)/ABS(AS56)</f>
        <v>0.10092762280442083</v>
      </c>
      <c r="AL56" s="233">
        <f>AO56-AP56</f>
        <v>45.798999999999978</v>
      </c>
      <c r="AM56" s="233">
        <f>AP56-AQ56</f>
        <v>-50.035000000000025</v>
      </c>
      <c r="AN56" s="148"/>
      <c r="AO56" s="148">
        <v>326.79899999999998</v>
      </c>
      <c r="AP56" s="148">
        <v>281</v>
      </c>
      <c r="AQ56" s="148">
        <v>331.03500000000003</v>
      </c>
      <c r="AR56" s="148">
        <v>331.00599999999997</v>
      </c>
      <c r="AS56" s="148">
        <v>300.661</v>
      </c>
      <c r="AT56" s="148">
        <v>299.42099999999999</v>
      </c>
      <c r="AU56" s="148">
        <v>263.91899999999998</v>
      </c>
      <c r="AV56" s="148">
        <v>241.30430200000001</v>
      </c>
      <c r="AW56" s="148">
        <v>231.45400000000001</v>
      </c>
      <c r="AX56" s="148">
        <v>215.775184</v>
      </c>
      <c r="AY56" s="148">
        <v>182.03100000000001</v>
      </c>
      <c r="AZ56" s="86">
        <f>(BG56-BH56)/ABS(BH56)</f>
        <v>-1</v>
      </c>
      <c r="BA56" s="86">
        <f>(BH56-BI56)/ABS(BI56)</f>
        <v>1.9118681318681319</v>
      </c>
      <c r="BB56" s="86">
        <f>(BI56-BJ56)/ABS(BJ56)</f>
        <v>-3.4054982817869415</v>
      </c>
      <c r="BC56" s="86">
        <f>(BJ56-BK56)/ABS(BK56)</f>
        <v>0.12984394833121771</v>
      </c>
      <c r="BD56" s="86">
        <f>(BK56-BL56)/ABS(BL56)</f>
        <v>3.2772979642196227E-2</v>
      </c>
      <c r="BE56" s="233">
        <f>BG56-BH56</f>
        <v>-33.192</v>
      </c>
      <c r="BF56" s="233">
        <f>BH56-BI56</f>
        <v>69.591999999999999</v>
      </c>
      <c r="BG56" s="148"/>
      <c r="BH56" s="148">
        <v>33.192</v>
      </c>
      <c r="BI56" s="148">
        <v>-36.4</v>
      </c>
      <c r="BJ56" s="148">
        <v>15.132</v>
      </c>
      <c r="BK56" s="148">
        <v>13.393000000000001</v>
      </c>
      <c r="BL56" s="148">
        <v>12.968</v>
      </c>
      <c r="BM56" s="148">
        <v>20.547999999999998</v>
      </c>
      <c r="BN56" s="148">
        <v>9.8819999999999997</v>
      </c>
      <c r="BO56" s="148">
        <v>4.1870000000000003</v>
      </c>
      <c r="BP56" s="148">
        <v>5.3120000000000003</v>
      </c>
      <c r="BQ56" s="148">
        <v>7.6349999999999998</v>
      </c>
      <c r="BR56" s="148">
        <v>11</v>
      </c>
      <c r="BS56" s="86">
        <f>(BZ56-CA56)/ABS(CA56)</f>
        <v>-1</v>
      </c>
      <c r="BT56" s="86">
        <f>(CA56-CB56)/ABS(CB56)</f>
        <v>1.9569435215946842</v>
      </c>
      <c r="BU56" s="86">
        <f>(CB56-CC56)/ABS(CC56)</f>
        <v>-4.0553722783332491</v>
      </c>
      <c r="BV56" s="86">
        <f>(CC56-CD56)/ABS(CD56)</f>
        <v>0.35211364260225092</v>
      </c>
      <c r="BW56" s="86">
        <f>(CD56-CE56)/ABS(CE56)</f>
        <v>-0.20631808278867103</v>
      </c>
      <c r="BX56" s="233">
        <f>BZ56-CA56</f>
        <v>-57.607999999999997</v>
      </c>
      <c r="BY56" s="233">
        <f>CA56-CB56</f>
        <v>117.80799999999999</v>
      </c>
      <c r="BZ56" s="148"/>
      <c r="CA56" s="148">
        <v>57.607999999999997</v>
      </c>
      <c r="CB56" s="148">
        <v>-60.2</v>
      </c>
      <c r="CC56" s="148">
        <v>19.702999999999999</v>
      </c>
      <c r="CD56" s="148">
        <v>14.571999999999999</v>
      </c>
      <c r="CE56" s="148">
        <v>18.36</v>
      </c>
      <c r="CF56" s="148">
        <v>18.902000000000001</v>
      </c>
      <c r="CG56" s="148">
        <v>11.593999999999999</v>
      </c>
      <c r="CH56" s="148">
        <v>6.3596700000000004</v>
      </c>
      <c r="CI56" s="148">
        <v>4.0739999999999998</v>
      </c>
      <c r="CJ56" s="148">
        <v>7.1449999999999996</v>
      </c>
      <c r="CK56" s="148">
        <v>9.19</v>
      </c>
      <c r="CL56" s="87">
        <f>(CS56-CT56)/ABS(CT56)</f>
        <v>-1</v>
      </c>
      <c r="CM56" s="87">
        <f>(CT56-CU56)/ABS(CU56)</f>
        <v>1.98536</v>
      </c>
      <c r="CN56" s="87">
        <f>(CU56-CV56)/ABS(CV56)</f>
        <v>-4.2537255157154945</v>
      </c>
      <c r="CO56" s="87">
        <f>(CV56-CW56)/ABS(CW56)</f>
        <v>0.35380142718703195</v>
      </c>
      <c r="CP56" s="87">
        <f>(CW56-CX56)/ABS(CX56)</f>
        <v>-0.20566829951014684</v>
      </c>
      <c r="CQ56" s="233">
        <f>CS56-CT56</f>
        <v>-49.268000000000001</v>
      </c>
      <c r="CR56" s="233">
        <f>CT56-CU56</f>
        <v>99.268000000000001</v>
      </c>
      <c r="CS56" s="149"/>
      <c r="CT56" s="149">
        <v>49.268000000000001</v>
      </c>
      <c r="CU56" s="149">
        <v>-50</v>
      </c>
      <c r="CV56" s="149">
        <v>15.367000000000001</v>
      </c>
      <c r="CW56" s="149">
        <v>11.351000000000001</v>
      </c>
      <c r="CX56" s="149">
        <v>14.29</v>
      </c>
      <c r="CY56" s="149">
        <v>14.728999999999999</v>
      </c>
      <c r="CZ56" s="149">
        <v>9.0069999999999997</v>
      </c>
      <c r="DA56" s="149">
        <v>5.0037960000000004</v>
      </c>
      <c r="DB56" s="149">
        <v>2.9980000000000002</v>
      </c>
      <c r="DC56" s="149">
        <v>5.2450000000000001</v>
      </c>
      <c r="DD56" s="149">
        <v>6.7880000000000003</v>
      </c>
      <c r="DE56" s="86">
        <f>(DL56-DM56)/ABS(DM56)</f>
        <v>-1</v>
      </c>
      <c r="DF56" s="86">
        <f>(DM56-DN56)/ABS(DN56)</f>
        <v>0.26789531680440765</v>
      </c>
      <c r="DG56" s="86">
        <f>(DN56-DO56)/ABS(DO56)</f>
        <v>1.395691714734494</v>
      </c>
      <c r="DH56" s="86">
        <f>(DO56-DP56)/ABS(DP56)</f>
        <v>0.25446657725233046</v>
      </c>
      <c r="DI56" s="86">
        <f>(DP56-DQ56)/ABS(DQ56)</f>
        <v>0.23142956181310281</v>
      </c>
      <c r="DJ56" s="233">
        <f>DL56-DM56</f>
        <v>-230.12299999999999</v>
      </c>
      <c r="DK56" s="233">
        <f>DM56-DN56</f>
        <v>48.62299999999999</v>
      </c>
      <c r="DL56" s="149"/>
      <c r="DM56" s="149">
        <v>230.12299999999999</v>
      </c>
      <c r="DN56" s="149">
        <v>181.5</v>
      </c>
      <c r="DO56" s="149">
        <v>75.760999999999996</v>
      </c>
      <c r="DP56" s="149">
        <v>60.393000000000001</v>
      </c>
      <c r="DQ56" s="149">
        <v>49.042999999999999</v>
      </c>
      <c r="DR56" s="149">
        <v>42.752000000000002</v>
      </c>
      <c r="DS56" s="149">
        <v>34.023000000000003</v>
      </c>
      <c r="DT56" s="149">
        <v>25.016124999999999</v>
      </c>
      <c r="DU56" s="149">
        <v>22.012329000000001</v>
      </c>
      <c r="DV56" s="149">
        <v>23.015000000000001</v>
      </c>
      <c r="DW56" s="149">
        <v>17.77</v>
      </c>
      <c r="DX56" s="86">
        <f>EE56/EF56-1</f>
        <v>-1</v>
      </c>
      <c r="DY56" s="86">
        <f>EF56/EG56-1</f>
        <v>0.24005478662053048</v>
      </c>
      <c r="DZ56" s="86">
        <f>EG56/EH56-1</f>
        <v>0.30756904515034389</v>
      </c>
      <c r="EA56" s="86">
        <f>EH56/EI56-1</f>
        <v>0.35150628809033657</v>
      </c>
      <c r="EB56" s="86">
        <f>EI56/EJ56-1</f>
        <v>0.1363815347555184</v>
      </c>
      <c r="EC56" s="233">
        <f>EE56-EF56</f>
        <v>-430.05099999999999</v>
      </c>
      <c r="ED56" s="233">
        <f>EF56-EG56</f>
        <v>83.250999999999976</v>
      </c>
      <c r="EE56" s="80"/>
      <c r="EF56" s="80">
        <v>430.05099999999999</v>
      </c>
      <c r="EG56" s="80">
        <v>346.8</v>
      </c>
      <c r="EH56" s="80">
        <v>265.22500000000002</v>
      </c>
      <c r="EI56" s="80">
        <v>196.244</v>
      </c>
      <c r="EJ56" s="80">
        <v>172.69200000000001</v>
      </c>
      <c r="EK56" s="80">
        <v>147.09100000000001</v>
      </c>
      <c r="EL56" s="80">
        <v>139.11799999999999</v>
      </c>
      <c r="EM56" s="80">
        <v>96.117159000000001</v>
      </c>
      <c r="EN56" s="80">
        <v>88.242000000000004</v>
      </c>
      <c r="EO56" s="80">
        <v>82.35</v>
      </c>
      <c r="EP56" s="80">
        <v>61.976999999999997</v>
      </c>
      <c r="EQ56" s="86">
        <f>EX56/EY56-1</f>
        <v>-1</v>
      </c>
      <c r="ER56" s="86">
        <f>EY56/EZ56-1</f>
        <v>-0.10068965517241379</v>
      </c>
      <c r="ES56" s="86">
        <f>EZ56/FA56-1</f>
        <v>-6.9319640564826646E-2</v>
      </c>
      <c r="ET56" s="86">
        <f>FA56/FB56-1</f>
        <v>2.770448548812654E-2</v>
      </c>
      <c r="EU56" s="86">
        <f>FB56/FC56-1</f>
        <v>4.2640990371389353E-2</v>
      </c>
      <c r="EV56" s="233">
        <f>EX56-EY56</f>
        <v>-652</v>
      </c>
      <c r="EW56" s="233">
        <f>EY56-EZ56</f>
        <v>-73</v>
      </c>
      <c r="EX56" s="92"/>
      <c r="EY56" s="92">
        <v>652</v>
      </c>
      <c r="EZ56" s="92">
        <v>725</v>
      </c>
      <c r="FA56" s="92">
        <v>779</v>
      </c>
      <c r="FB56" s="92">
        <v>758</v>
      </c>
      <c r="FC56" s="92">
        <v>727</v>
      </c>
      <c r="FD56" s="92">
        <v>725</v>
      </c>
      <c r="FE56" s="92">
        <v>695</v>
      </c>
      <c r="FF56" s="92">
        <v>648</v>
      </c>
      <c r="FG56" s="92">
        <v>619</v>
      </c>
      <c r="FH56" s="92">
        <v>585</v>
      </c>
      <c r="FI56" s="92">
        <v>477</v>
      </c>
      <c r="FJ56" s="123"/>
      <c r="FK56" s="75" t="s">
        <v>393</v>
      </c>
      <c r="FL56" s="76">
        <v>7100</v>
      </c>
      <c r="FM56" s="123" t="s">
        <v>66</v>
      </c>
      <c r="FN56" s="123" t="s">
        <v>63</v>
      </c>
      <c r="FO56" s="175">
        <f>(FT56-FU56)/ABS(FU56)</f>
        <v>-1</v>
      </c>
      <c r="FP56" s="175">
        <f>(FU56-FV56)/ABS(FV56)</f>
        <v>1.5980818547772355</v>
      </c>
      <c r="FQ56" s="175">
        <f>(FV56-FW56)/ABS(FW56)</f>
        <v>-2.6170393381981145</v>
      </c>
      <c r="FR56" s="175">
        <f>(FW56-FX56)/ABS(FX56)</f>
        <v>8.6783411371094119E-2</v>
      </c>
      <c r="FS56" s="175">
        <f>(FX56-FY56)/ABS(FY56)</f>
        <v>-0.33425900443716938</v>
      </c>
      <c r="FT56" s="87">
        <f>IFERROR(BZ56/MAX(AVERAGE(DL56:DM56),0),"Negativ EK")</f>
        <v>0</v>
      </c>
      <c r="FU56" s="87">
        <f>IFERROR(CA56/MAX(AVERAGE(DM56:DN56),0),"Negativ EK")</f>
        <v>0.27990661357601493</v>
      </c>
      <c r="FV56" s="87">
        <f>IFERROR(CB56/MAX(AVERAGE(DN56:DO56),0),"Negativ EK")</f>
        <v>-0.46800719891472092</v>
      </c>
      <c r="FW56" s="87">
        <f>IFERROR(CC56/MAX(AVERAGE(DO56:DP56),0),"Negativ EK")</f>
        <v>0.28942227183924085</v>
      </c>
      <c r="FX56" s="87">
        <f>IFERROR(CD56/MAX(AVERAGE(DP56:DQ56),0),"Negativ EK")</f>
        <v>0.26631090317628564</v>
      </c>
      <c r="FY56" s="87">
        <f>IFERROR(CE56/MAX(AVERAGE(DQ56:DR56),0),"Negativ EK")</f>
        <v>0.40002178767906749</v>
      </c>
      <c r="FZ56" s="87">
        <f>IFERROR(CF56/MAX(AVERAGE(DR56:DS56),0),"Negativ EK")</f>
        <v>0.4923998697492673</v>
      </c>
      <c r="GA56" s="87">
        <f>IFERROR(CG56/MAX(AVERAGE(DS56:DT56),0),"Negativ EK")</f>
        <v>0.39275649833902515</v>
      </c>
      <c r="GB56" s="87">
        <f>IFERROR(CH56/MAX(AVERAGE(DT56:DU56),0),"Negativ EK")</f>
        <v>0.27046051737103671</v>
      </c>
      <c r="GC56" s="87">
        <f>IFERROR(CI56/MAX(AVERAGE(DU56:DV56),0),"Negativ EK")</f>
        <v>0.18095676960985183</v>
      </c>
      <c r="GD56" s="87">
        <f>IFERROR(CJ56/MAX(AVERAGE(DV56:DW56),0),"Negativ EK")</f>
        <v>0.35037391197744272</v>
      </c>
      <c r="GE56" s="87">
        <f>(GJ56-GK56)/ABS(GK56)</f>
        <v>-1</v>
      </c>
      <c r="GF56" s="87">
        <f>(GK56-GL56)/ABS(GL56)</f>
        <v>1.7183952822440771</v>
      </c>
      <c r="GG56" s="87">
        <f>(GL56-GM56)/ABS(GM56)</f>
        <v>-2.8137541548105687</v>
      </c>
      <c r="GH56" s="87">
        <f>(GM56-GN56)/ABS(GN56)</f>
        <v>-9.6710489932094967E-2</v>
      </c>
      <c r="GI56" s="87">
        <f>(GN56-GO56)/ABS(GO56)</f>
        <v>-0.10482240348212032</v>
      </c>
      <c r="GJ56" s="87">
        <f>IFERROR(BG56/AVERAGE(EE56:EF56),"i.a")</f>
        <v>0</v>
      </c>
      <c r="GK56" s="87">
        <f>IFERROR(BH56/AVERAGE(EF56:EG56),"i.a")</f>
        <v>8.5452680114977003E-2</v>
      </c>
      <c r="GL56" s="87">
        <f>IFERROR(BI56/AVERAGE(EG56:EH56),"i.a")</f>
        <v>-0.11894938932233158</v>
      </c>
      <c r="GM56" s="87">
        <f>IFERROR(BJ56/AVERAGE(EH56:EI56),"i.a")</f>
        <v>6.5581870071445739E-2</v>
      </c>
      <c r="GN56" s="87">
        <f>IFERROR(BK56/AVERAGE(EI56:EJ56),"i.a")</f>
        <v>7.2603378363727045E-2</v>
      </c>
      <c r="GO56" s="87">
        <f>IFERROR(BL56/AVERAGE(EJ56:EK56),"i.a")</f>
        <v>8.1104999327669069E-2</v>
      </c>
      <c r="GP56" s="87">
        <f>IFERROR(BM56/AVERAGE(EK56:EL56),"i.a")</f>
        <v>0.14358737845420652</v>
      </c>
      <c r="GQ56" s="87">
        <f>IFERROR(BN56/AVERAGE(EL56:EM56),"i.a")</f>
        <v>8.4018052760556933E-2</v>
      </c>
      <c r="GR56" s="87">
        <f>IFERROR(BO56/AVERAGE(EM56:EN56),"i.a")</f>
        <v>4.5422207637647122E-2</v>
      </c>
      <c r="GS56" s="87">
        <f>IFERROR(BP56/AVERAGE(EN56:EO56),"i.a")</f>
        <v>6.2277246295254184E-2</v>
      </c>
      <c r="GT56" s="87">
        <f>IFERROR(BQ56/AVERAGE(EO56:EP56),"i.a")</f>
        <v>0.10580140929971522</v>
      </c>
      <c r="GU56" s="217" t="e">
        <f>(GZ56-HA56)/ABS(HA56)</f>
        <v>#VALUE!</v>
      </c>
      <c r="GV56" s="87">
        <f>(HA56-HB56)/ABS(HB56)</f>
        <v>2.2451048521614086E-2</v>
      </c>
      <c r="GW56" s="87">
        <f>(HB56-HC56)/ABS(HC56)</f>
        <v>0.8321722463680975</v>
      </c>
      <c r="GX56" s="87">
        <f>(HC56-HD56)/ABS(HD56)</f>
        <v>-7.1801153789023187E-2</v>
      </c>
      <c r="GY56" s="87">
        <f>(HD56-HE56)/ABS(HE56)</f>
        <v>8.3640946416850312E-2</v>
      </c>
      <c r="GZ56" s="87" t="str">
        <f>IFERROR(DL56/EE56,"i.a.")</f>
        <v>i.a.</v>
      </c>
      <c r="HA56" s="87">
        <f>IFERROR(DM56/EF56,"i.a.")</f>
        <v>0.5351063013456544</v>
      </c>
      <c r="HB56" s="87">
        <f>IFERROR(DN56/EG56,"i.a.")</f>
        <v>0.52335640138408301</v>
      </c>
      <c r="HC56" s="87">
        <f>IFERROR(DO56/EH56,"i.a.")</f>
        <v>0.28564803468752942</v>
      </c>
      <c r="HD56" s="87">
        <f>IFERROR(DP56/EI56,"i.a.")</f>
        <v>0.30774444059436212</v>
      </c>
      <c r="HE56" s="87">
        <f>IFERROR(DQ56/EJ56,"i.a.")</f>
        <v>0.28399115187733071</v>
      </c>
      <c r="HF56" s="87">
        <f>IFERROR(DR56/EK56,"i.a.")</f>
        <v>0.29065000577873562</v>
      </c>
      <c r="HG56" s="87">
        <f>IFERROR(DS56/EL56,"i.a.")</f>
        <v>0.24456217024396559</v>
      </c>
      <c r="HH56" s="87">
        <f>IFERROR(DT56/EM56,"i.a.")</f>
        <v>0.26026700393839147</v>
      </c>
      <c r="HI56" s="87">
        <f>IFERROR(DU56/EN56,"i.a.")</f>
        <v>0.2494541034881349</v>
      </c>
      <c r="HJ56" s="87">
        <f>IFERROR(DV56/EO56,"i.a.")</f>
        <v>0.27947783849423197</v>
      </c>
      <c r="HK56" s="87">
        <f>IFERROR(DW56/EP56,"i.a.")</f>
        <v>0.28671926682478988</v>
      </c>
      <c r="HL56" s="217" t="e">
        <f>(HQ56-HR56)/ABS(HR56)</f>
        <v>#VALUE!</v>
      </c>
      <c r="HM56" s="87">
        <f>(HR56-HS56)/ABS(HS56)</f>
        <v>1.7561953498652947</v>
      </c>
      <c r="HN56" s="87">
        <f>(HS56-HT56)/ABS(HT56)</f>
        <v>-3.5627011253300607</v>
      </c>
      <c r="HO56" s="87">
        <f>(HT56-HU56)/ABS(HU56)</f>
        <v>1.0192998632511236E-2</v>
      </c>
      <c r="HP56" s="87">
        <f>(HU56-HV56)/ABS(HV56)</f>
        <v>-0.21383869313385245</v>
      </c>
      <c r="HQ56" s="87" t="str">
        <f>IFERROR(BG56/U56,"i.a")</f>
        <v>i.a</v>
      </c>
      <c r="HR56" s="87">
        <f>IFERROR(BH56/V56,"i.a")</f>
        <v>3.706640282129911E-2</v>
      </c>
      <c r="HS56" s="87">
        <f>IFERROR(BI56/W56,"i.a")</f>
        <v>-4.901696741179639E-2</v>
      </c>
      <c r="HT56" s="87">
        <f>IFERROR(BJ56/X56,"i.a")</f>
        <v>1.9127071404194E-2</v>
      </c>
      <c r="HU56" s="87">
        <f>IFERROR(BK56/Y56,"i.a")</f>
        <v>1.8934076389448488E-2</v>
      </c>
      <c r="HV56" s="87">
        <f>IFERROR(BL56/Z56,"i.a")</f>
        <v>2.4084213028652934E-2</v>
      </c>
      <c r="HW56" s="87">
        <f>IFERROR(BM56/AA56,"i.a")</f>
        <v>4.073121127184931E-2</v>
      </c>
      <c r="HX56" s="87">
        <f>IFERROR(BN56/AB56,"i.a")</f>
        <v>2.2939890152236186E-2</v>
      </c>
      <c r="HY56" s="87">
        <f>IFERROR(BO56/AC56,"i.a")</f>
        <v>1.1349244726873094E-2</v>
      </c>
      <c r="HZ56" s="87">
        <f>IFERROR(BP56/AD56,"i.a")</f>
        <v>1.4898205876826167E-2</v>
      </c>
      <c r="IA56" s="87">
        <f>IFERROR(BQ56/AE56,"i.a")</f>
        <v>2.1722470850229429E-2</v>
      </c>
      <c r="IB56" s="87">
        <f>IFERROR(BR56/AF56,"i.a")</f>
        <v>3.1312179583889599E-2</v>
      </c>
      <c r="IC56" s="87" t="e">
        <f>(IH56-II56)/ABS(II56)</f>
        <v>#VALUE!</v>
      </c>
      <c r="ID56" s="87">
        <f>(II56-IJ56)/ABS(IJ56)</f>
        <v>1.7935755355668757</v>
      </c>
      <c r="IE56" s="87">
        <f>(IJ56-IK56)/ABS(IK56)</f>
        <v>-4.2550453414459781</v>
      </c>
      <c r="IF56" s="87">
        <f>(IK56-IL56)/ABS(IL56)</f>
        <v>0.20892423872316768</v>
      </c>
      <c r="IG56" s="87">
        <f>(IL56-IM56)/ABS(IM56)</f>
        <v>-0.3958381700816192</v>
      </c>
      <c r="IH56" s="87" t="str">
        <f>IFERROR(BZ56/U56,"i.a")</f>
        <v>i.a</v>
      </c>
      <c r="II56" s="87">
        <f>IFERROR(CA56/V56,"i.a")</f>
        <v>6.4332409427856077E-2</v>
      </c>
      <c r="IJ56" s="87">
        <f>IFERROR(CB56/W56,"i.a")</f>
        <v>-8.1066523027201728E-2</v>
      </c>
      <c r="IK56" s="87">
        <f>IFERROR(CC56/X56,"i.a")</f>
        <v>2.4904882889032143E-2</v>
      </c>
      <c r="IL56" s="87">
        <f>IFERROR(CD56/Y56,"i.a")</f>
        <v>2.0600863223104858E-2</v>
      </c>
      <c r="IM56" s="87">
        <f>IFERROR(CE56/Z56,"i.a")</f>
        <v>3.4098253485970689E-2</v>
      </c>
      <c r="IN56" s="87">
        <f>IFERROR(CF56/AA56,"i.a")</f>
        <v>3.7468432716590221E-2</v>
      </c>
      <c r="IO56" s="87">
        <f>IFERROR(CG56/AB56,"i.a")</f>
        <v>2.691409496306682E-2</v>
      </c>
      <c r="IP56" s="87">
        <f>IFERROR(CH56/AC56,"i.a")</f>
        <v>1.7238464583748031E-2</v>
      </c>
      <c r="IQ56" s="87">
        <f>IFERROR(CI56/AD56,"i.a")</f>
        <v>1.1426071299358019E-2</v>
      </c>
      <c r="IR56" s="87">
        <f>IFERROR(CJ56/AE56,"i.a")</f>
        <v>2.0328363356239589E-2</v>
      </c>
      <c r="IS56" s="87">
        <f>IFERROR(CK56/AF56,"i.a")</f>
        <v>2.6159902761449583E-2</v>
      </c>
      <c r="IT56" s="87" t="e">
        <f>(IY56-IZ56)/ABS(IZ56)</f>
        <v>#VALUE!</v>
      </c>
      <c r="IU56" s="87">
        <f>(IZ56-JA56)/ABS(JA56)</f>
        <v>2.0640859710983839</v>
      </c>
      <c r="IV56" s="87">
        <f>(JA56-JB56)/ABS(JB56)</f>
        <v>-4.2829448342366909</v>
      </c>
      <c r="IW56" s="87">
        <f>(JB56-JC56)/ABS(JC56)</f>
        <v>0.31566385249358936</v>
      </c>
      <c r="IX56" s="87">
        <f>(JC56-JD56)/ABS(JD56)</f>
        <v>-0.23877736964032165</v>
      </c>
      <c r="IY56" s="88" t="str">
        <f>IFERROR(BZ56/EX56,"i.a.")</f>
        <v>i.a.</v>
      </c>
      <c r="IZ56" s="88">
        <f>IFERROR(CA56/EY56,"i.a.")</f>
        <v>8.8355828220858898E-2</v>
      </c>
      <c r="JA56" s="88">
        <f>IFERROR(CB56/EZ56,"i.a.")</f>
        <v>-8.3034482758620687E-2</v>
      </c>
      <c r="JB56" s="88">
        <f>IFERROR(CC56/FA56,"i.a.")</f>
        <v>2.5292682926829266E-2</v>
      </c>
      <c r="JC56" s="88">
        <f>IFERROR(CD56/FB56,"i.a.")</f>
        <v>1.9224274406332453E-2</v>
      </c>
      <c r="JD56" s="88">
        <f>IFERROR(CE56/FC56,"i.a.")</f>
        <v>2.5254470426409902E-2</v>
      </c>
      <c r="JE56" s="88">
        <f>IFERROR(CF56/FD56,"i.a.")</f>
        <v>2.6071724137931036E-2</v>
      </c>
      <c r="JF56" s="88">
        <f>IFERROR(CG56/FE56,"i.a.")</f>
        <v>1.6682014388489208E-2</v>
      </c>
      <c r="JG56" s="88">
        <f>IFERROR(CH56/FF56,"i.a.")</f>
        <v>9.8143055555555553E-3</v>
      </c>
      <c r="JH56" s="88">
        <f>IFERROR(CI56/FG56,"i.a.")</f>
        <v>6.5815831987075923E-3</v>
      </c>
      <c r="JI56" s="88">
        <f>IFERROR(CJ56/FH56,"i.a.")</f>
        <v>1.2213675213675213E-2</v>
      </c>
      <c r="JJ56" s="88">
        <f>IFERROR(CK56/FI56,"i.a.")</f>
        <v>1.9266247379454926E-2</v>
      </c>
      <c r="JK56" s="87" t="e">
        <f>(JP56-JQ56)/ABS(JQ56)</f>
        <v>#VALUE!</v>
      </c>
      <c r="JL56" s="87">
        <f>(JQ56-JR56)/ABS(JR56)</f>
        <v>0.3408754723496783</v>
      </c>
      <c r="JM56" s="87">
        <f>(JR56-JS56)/ABS(JS56)</f>
        <v>8.5711533524505511E-3</v>
      </c>
      <c r="JN56" s="87">
        <f>(JS56-JT56)/ABS(JT56)</f>
        <v>8.8293054561597029E-2</v>
      </c>
      <c r="JO56" s="87">
        <f>(JT56-JU56)/ABS(JU56)</f>
        <v>0.25996478536639028</v>
      </c>
      <c r="JP56" s="85" t="str">
        <f>IFERROR(U56/EX56,"i.a")</f>
        <v>i.a</v>
      </c>
      <c r="JQ56" s="85">
        <f>IFERROR(V56/EY56,"i.a")</f>
        <v>1.3734263803680982</v>
      </c>
      <c r="JR56" s="85">
        <f>IFERROR(W56/EZ56,"i.a")</f>
        <v>1.0242758620689656</v>
      </c>
      <c r="JS56" s="85">
        <f>IFERROR(X56/FA56,"i.a")</f>
        <v>1.0155712451861361</v>
      </c>
      <c r="JT56" s="85">
        <f>IFERROR(Y56/FB56,"i.a")</f>
        <v>0.93317810026385228</v>
      </c>
      <c r="JU56" s="85">
        <f>IFERROR(Z56/FC56,"i.a")</f>
        <v>0.74063823933975237</v>
      </c>
      <c r="JV56" s="85">
        <f>IFERROR(AA56/FD56,"i.a")</f>
        <v>0.69583172413793104</v>
      </c>
      <c r="JW56" s="85">
        <f>IFERROR(AB56/FE56,"i.a")</f>
        <v>0.61982446043165473</v>
      </c>
      <c r="JX56" s="85">
        <f>IFERROR(AC56/FF56,"i.a")</f>
        <v>0.56932596913580247</v>
      </c>
      <c r="JY56" s="85">
        <f>IFERROR(AD56/FG56,"i.a")</f>
        <v>0.57601453957996773</v>
      </c>
      <c r="JZ56" s="85">
        <f>IFERROR(AE56/FH56,"i.a")</f>
        <v>0.60081940683760682</v>
      </c>
      <c r="KA56" s="218">
        <f>IFERROR(AF56/FI56,"i.a")</f>
        <v>0.73648008385744235</v>
      </c>
      <c r="KB56" s="7"/>
      <c r="KC56" s="7"/>
      <c r="KD56" s="22"/>
      <c r="KE56" s="22"/>
      <c r="KF56" s="22"/>
      <c r="KG56" s="22"/>
    </row>
    <row r="57" spans="1:293" s="11" customFormat="1" ht="15.75" customHeight="1" x14ac:dyDescent="0.25">
      <c r="A57" s="104" t="s">
        <v>115</v>
      </c>
      <c r="B57" s="167">
        <v>69697615</v>
      </c>
      <c r="C57" s="72" t="s">
        <v>59</v>
      </c>
      <c r="D57" s="72" t="s">
        <v>749</v>
      </c>
      <c r="E57" s="73">
        <v>494100</v>
      </c>
      <c r="F57" s="73"/>
      <c r="G57" s="72"/>
      <c r="H57" s="74">
        <v>45456</v>
      </c>
      <c r="I57" s="72"/>
      <c r="J57" s="72" t="s">
        <v>51</v>
      </c>
      <c r="K57" s="72" t="s">
        <v>51</v>
      </c>
      <c r="L57" s="72" t="s">
        <v>51</v>
      </c>
      <c r="M57" s="72" t="s">
        <v>51</v>
      </c>
      <c r="N57" s="168" t="e">
        <f>U57/V57-1</f>
        <v>#DIV/0!</v>
      </c>
      <c r="O57" s="168" t="e">
        <f>V57/W57-1</f>
        <v>#DIV/0!</v>
      </c>
      <c r="P57" s="168" t="e">
        <f>W57/X57-1</f>
        <v>#DIV/0!</v>
      </c>
      <c r="Q57" s="168" t="e">
        <f>X57/Y57-1</f>
        <v>#DIV/0!</v>
      </c>
      <c r="R57" s="168" t="e">
        <f>Y57/Z57-1</f>
        <v>#DIV/0!</v>
      </c>
      <c r="S57" s="233">
        <f>U57-V57</f>
        <v>0</v>
      </c>
      <c r="T57" s="233">
        <f>V57-W57</f>
        <v>0</v>
      </c>
      <c r="U57" s="79"/>
      <c r="V57" s="79"/>
      <c r="W57" s="79"/>
      <c r="X57" s="79"/>
      <c r="Y57" s="79"/>
      <c r="Z57" s="79"/>
      <c r="AA57" s="79"/>
      <c r="AB57" s="79"/>
      <c r="AC57" s="79"/>
      <c r="AD57" s="79"/>
      <c r="AE57" s="79"/>
      <c r="AF57" s="79"/>
      <c r="AG57" s="86">
        <f>(AN57-AO57)/ABS(AO57)</f>
        <v>-1</v>
      </c>
      <c r="AH57" s="86">
        <f>(AO57-AP57)/ABS(AP57)</f>
        <v>-5.1698648208098642E-2</v>
      </c>
      <c r="AI57" s="86">
        <f>(AP57-AQ57)/ABS(AQ57)</f>
        <v>0.15642041768223178</v>
      </c>
      <c r="AJ57" s="86">
        <f>(AQ57-AR57)/ABS(AR57)</f>
        <v>0.21343461423890392</v>
      </c>
      <c r="AK57" s="86">
        <f>(AR57-AS57)/ABS(AS57)</f>
        <v>0.11126086185493884</v>
      </c>
      <c r="AL57" s="233">
        <f>AO57-AP57</f>
        <v>-6.8190000000000026</v>
      </c>
      <c r="AM57" s="233">
        <f>AP57-AQ57</f>
        <v>17.840999999999994</v>
      </c>
      <c r="AN57" s="148"/>
      <c r="AO57" s="148">
        <v>125.08</v>
      </c>
      <c r="AP57" s="148">
        <v>131.899</v>
      </c>
      <c r="AQ57" s="148">
        <v>114.05800000000001</v>
      </c>
      <c r="AR57" s="148">
        <v>93.995999999999995</v>
      </c>
      <c r="AS57" s="148">
        <v>84.584999999999994</v>
      </c>
      <c r="AT57" s="148">
        <v>82.611000000000004</v>
      </c>
      <c r="AU57" s="148">
        <v>52.765000000000001</v>
      </c>
      <c r="AV57" s="148">
        <v>48.563000000000002</v>
      </c>
      <c r="AW57" s="148">
        <v>41.890999999999998</v>
      </c>
      <c r="AX57" s="148">
        <v>42.765999999999998</v>
      </c>
      <c r="AY57" s="148">
        <v>38.093000000000004</v>
      </c>
      <c r="AZ57" s="86">
        <f>(BG57-BH57)/ABS(BH57)</f>
        <v>-1</v>
      </c>
      <c r="BA57" s="86">
        <f>(BH57-BI57)/ABS(BI57)</f>
        <v>-9.9139882299683124E-2</v>
      </c>
      <c r="BB57" s="86">
        <f>(BI57-BJ57)/ABS(BJ57)</f>
        <v>0.79544838797073969</v>
      </c>
      <c r="BC57" s="86">
        <f>(BJ57-BK57)/ABS(BK57)</f>
        <v>-2.7019902464742333E-2</v>
      </c>
      <c r="BD57" s="86">
        <f>(BK57-BL57)/ABS(BL57)</f>
        <v>2.0239139099242727</v>
      </c>
      <c r="BE57" s="233">
        <f>BG57-BH57</f>
        <v>-11.94</v>
      </c>
      <c r="BF57" s="233">
        <f>BH57-BI57</f>
        <v>-1.3140000000000001</v>
      </c>
      <c r="BG57" s="148"/>
      <c r="BH57" s="148">
        <v>11.94</v>
      </c>
      <c r="BI57" s="148">
        <v>13.254</v>
      </c>
      <c r="BJ57" s="148">
        <v>7.3819999999999997</v>
      </c>
      <c r="BK57" s="148">
        <v>7.5869999999999997</v>
      </c>
      <c r="BL57" s="148">
        <v>2.5089999999999999</v>
      </c>
      <c r="BM57" s="148">
        <v>5.0730000000000004</v>
      </c>
      <c r="BN57" s="148">
        <v>5.3419999999999996</v>
      </c>
      <c r="BO57" s="148">
        <v>3.282</v>
      </c>
      <c r="BP57" s="148">
        <v>1.782</v>
      </c>
      <c r="BQ57" s="148">
        <v>4.1219999999999999</v>
      </c>
      <c r="BR57" s="148">
        <v>2.68</v>
      </c>
      <c r="BS57" s="86">
        <f>(BZ57-CA57)/ABS(CA57)</f>
        <v>-1</v>
      </c>
      <c r="BT57" s="86">
        <f>(CA57-CB57)/ABS(CB57)</f>
        <v>-0.20004919242436661</v>
      </c>
      <c r="BU57" s="86">
        <f>(CB57-CC57)/ABS(CC57)</f>
        <v>0.90667500390808176</v>
      </c>
      <c r="BV57" s="86">
        <f>(CC57-CD57)/ABS(CD57)</f>
        <v>-4.5508803342285846E-2</v>
      </c>
      <c r="BW57" s="86">
        <f>(CD57-CE57)/ABS(CE57)</f>
        <v>5.1712707182320434</v>
      </c>
      <c r="BX57" s="233">
        <f>BZ57-CA57</f>
        <v>-9.7569999999999997</v>
      </c>
      <c r="BY57" s="233">
        <f>CA57-CB57</f>
        <v>-2.4399999999999995</v>
      </c>
      <c r="BZ57" s="148"/>
      <c r="CA57" s="148">
        <v>9.7569999999999997</v>
      </c>
      <c r="CB57" s="148">
        <v>12.196999999999999</v>
      </c>
      <c r="CC57" s="148">
        <v>6.3970000000000002</v>
      </c>
      <c r="CD57" s="148">
        <v>6.702</v>
      </c>
      <c r="CE57" s="148">
        <v>1.0860000000000001</v>
      </c>
      <c r="CF57" s="148">
        <v>3.87</v>
      </c>
      <c r="CG57" s="148">
        <v>5.0529999999999999</v>
      </c>
      <c r="CH57" s="148">
        <v>2.9129999999999998</v>
      </c>
      <c r="CI57" s="148">
        <v>1.397</v>
      </c>
      <c r="CJ57" s="148">
        <v>3.786</v>
      </c>
      <c r="CK57" s="148">
        <v>2.2469999999999999</v>
      </c>
      <c r="CL57" s="87">
        <f>(CS57-CT57)/ABS(CT57)</f>
        <v>-1</v>
      </c>
      <c r="CM57" s="87">
        <f>(CT57-CU57)/ABS(CU57)</f>
        <v>-0.2054823184766687</v>
      </c>
      <c r="CN57" s="87">
        <f>(CU57-CV57)/ABS(CV57)</f>
        <v>0.91313050440352261</v>
      </c>
      <c r="CO57" s="87">
        <f>(CV57-CW57)/ABS(CW57)</f>
        <v>-4.0153698366954781E-2</v>
      </c>
      <c r="CP57" s="87">
        <f>(CW57-CX57)/ABS(CX57)</f>
        <v>6.1203830369357046</v>
      </c>
      <c r="CQ57" s="233">
        <f>CS57-CT57</f>
        <v>-7.5940000000000003</v>
      </c>
      <c r="CR57" s="233">
        <f>CT57-CU57</f>
        <v>-1.9639999999999995</v>
      </c>
      <c r="CS57" s="149"/>
      <c r="CT57" s="149">
        <v>7.5940000000000003</v>
      </c>
      <c r="CU57" s="149">
        <v>9.5579999999999998</v>
      </c>
      <c r="CV57" s="149">
        <v>4.9960000000000004</v>
      </c>
      <c r="CW57" s="149">
        <v>5.2050000000000001</v>
      </c>
      <c r="CX57" s="149">
        <v>0.73099999999999998</v>
      </c>
      <c r="CY57" s="149">
        <v>2.9849999999999999</v>
      </c>
      <c r="CZ57" s="149">
        <v>3.7730000000000001</v>
      </c>
      <c r="DA57" s="149">
        <v>2.3199999999999998</v>
      </c>
      <c r="DB57" s="149">
        <v>1.0940000000000001</v>
      </c>
      <c r="DC57" s="149">
        <v>2.9980000000000002</v>
      </c>
      <c r="DD57" s="149">
        <v>1.77</v>
      </c>
      <c r="DE57" s="86">
        <f>(DL57-DM57)/ABS(DM57)</f>
        <v>-1</v>
      </c>
      <c r="DF57" s="86">
        <f>(DM57-DN57)/ABS(DN57)</f>
        <v>8.7663857677902607E-2</v>
      </c>
      <c r="DG57" s="86">
        <f>(DN57-DO57)/ABS(DO57)</f>
        <v>0.17970314118053168</v>
      </c>
      <c r="DH57" s="86">
        <f>(DO57-DP57)/ABS(DP57)</f>
        <v>8.0728195180183412E-2</v>
      </c>
      <c r="DI57" s="86">
        <f>(DP57-DQ57)/ABS(DQ57)</f>
        <v>0.14051907530846688</v>
      </c>
      <c r="DJ57" s="233">
        <f>DL57-DM57</f>
        <v>-55.758000000000003</v>
      </c>
      <c r="DK57" s="233">
        <f>DM57-DN57</f>
        <v>4.4939999999999998</v>
      </c>
      <c r="DL57" s="149"/>
      <c r="DM57" s="149">
        <v>55.758000000000003</v>
      </c>
      <c r="DN57" s="149">
        <v>51.264000000000003</v>
      </c>
      <c r="DO57" s="149">
        <v>43.454999999999998</v>
      </c>
      <c r="DP57" s="149">
        <v>40.209000000000003</v>
      </c>
      <c r="DQ57" s="149">
        <v>35.255000000000003</v>
      </c>
      <c r="DR57" s="149">
        <v>35.524000000000001</v>
      </c>
      <c r="DS57" s="149">
        <v>32.755000000000003</v>
      </c>
      <c r="DT57" s="149">
        <v>29.193000000000001</v>
      </c>
      <c r="DU57" s="149">
        <v>27.08</v>
      </c>
      <c r="DV57" s="149">
        <v>26.19</v>
      </c>
      <c r="DW57" s="149">
        <v>23.393000000000001</v>
      </c>
      <c r="DX57" s="86">
        <f>EE57/EF57-1</f>
        <v>-1</v>
      </c>
      <c r="DY57" s="86">
        <f>EF57/EG57-1</f>
        <v>-9.9193857088172965E-2</v>
      </c>
      <c r="DZ57" s="86">
        <f>EG57/EH57-1</f>
        <v>0.17275273370497435</v>
      </c>
      <c r="EA57" s="86">
        <f>EH57/EI57-1</f>
        <v>6.345168622588937E-2</v>
      </c>
      <c r="EB57" s="86">
        <f>EI57/EJ57-1</f>
        <v>7.2229140722291252E-2</v>
      </c>
      <c r="EC57" s="233">
        <f>EE57-EF57</f>
        <v>-157.66900000000001</v>
      </c>
      <c r="ED57" s="233">
        <f>EF57-EG57</f>
        <v>-17.361999999999995</v>
      </c>
      <c r="EE57" s="80"/>
      <c r="EF57" s="80">
        <v>157.66900000000001</v>
      </c>
      <c r="EG57" s="80">
        <v>175.03100000000001</v>
      </c>
      <c r="EH57" s="80">
        <v>149.24799999999999</v>
      </c>
      <c r="EI57" s="80">
        <v>140.34299999999999</v>
      </c>
      <c r="EJ57" s="80">
        <v>130.88900000000001</v>
      </c>
      <c r="EK57" s="80">
        <v>136.137</v>
      </c>
      <c r="EL57" s="80">
        <v>72.414000000000001</v>
      </c>
      <c r="EM57" s="80">
        <v>63.036999999999999</v>
      </c>
      <c r="EN57" s="80">
        <v>57.927999999999997</v>
      </c>
      <c r="EO57" s="80">
        <v>57.313000000000002</v>
      </c>
      <c r="EP57" s="80">
        <v>52.670999999999999</v>
      </c>
      <c r="EQ57" s="86">
        <f>EX57/EY57-1</f>
        <v>-1</v>
      </c>
      <c r="ER57" s="86">
        <f>EY57/EZ57-1</f>
        <v>-2.0408163265306145E-2</v>
      </c>
      <c r="ES57" s="86">
        <f>EZ57/FA57-1</f>
        <v>6.5217391304347894E-2</v>
      </c>
      <c r="ET57" s="86">
        <f>FA57/FB57-1</f>
        <v>0.21052631578947367</v>
      </c>
      <c r="EU57" s="86">
        <f>FB57/FC57-1</f>
        <v>3.6363636363636376E-2</v>
      </c>
      <c r="EV57" s="233">
        <f>EX57-EY57</f>
        <v>-144</v>
      </c>
      <c r="EW57" s="233">
        <f>EY57-EZ57</f>
        <v>-3</v>
      </c>
      <c r="EX57" s="92"/>
      <c r="EY57" s="92">
        <v>144</v>
      </c>
      <c r="EZ57" s="92">
        <v>147</v>
      </c>
      <c r="FA57" s="92">
        <v>138</v>
      </c>
      <c r="FB57" s="92">
        <v>114</v>
      </c>
      <c r="FC57" s="92">
        <v>110</v>
      </c>
      <c r="FD57" s="92">
        <v>104</v>
      </c>
      <c r="FE57" s="92">
        <v>68</v>
      </c>
      <c r="FF57" s="92">
        <v>66</v>
      </c>
      <c r="FG57" s="92">
        <v>58</v>
      </c>
      <c r="FH57" s="92">
        <v>57</v>
      </c>
      <c r="FI57" s="92">
        <v>53</v>
      </c>
      <c r="FJ57" s="75"/>
      <c r="FK57" s="75" t="s">
        <v>387</v>
      </c>
      <c r="FL57" s="76">
        <v>8620</v>
      </c>
      <c r="FM57" s="123" t="s">
        <v>437</v>
      </c>
      <c r="FN57" s="123" t="s">
        <v>53</v>
      </c>
      <c r="FO57" s="175">
        <f>(FT57-FU57)/ABS(FU57)</f>
        <v>-1</v>
      </c>
      <c r="FP57" s="175">
        <f>(FU57-FV57)/ABS(FV57)</f>
        <v>-0.29200967518121118</v>
      </c>
      <c r="FQ57" s="175">
        <f>(FV57-FW57)/ABS(FW57)</f>
        <v>0.68414000915302886</v>
      </c>
      <c r="FR57" s="175">
        <f>(FW57-FX57)/ABS(FX57)</f>
        <v>-0.13905952781868253</v>
      </c>
      <c r="FS57" s="175">
        <f>(FX57-FY57)/ABS(FY57)</f>
        <v>4.7881422952102435</v>
      </c>
      <c r="FT57" s="87">
        <f>IFERROR(BZ57/MAX(AVERAGE(DL57:DM57),0),"Negativ EK")</f>
        <v>0</v>
      </c>
      <c r="FU57" s="87">
        <f>IFERROR(CA57/MAX(AVERAGE(DM57:DN57),0),"Negativ EK")</f>
        <v>0.18233634206051091</v>
      </c>
      <c r="FV57" s="87">
        <f>IFERROR(CB57/MAX(AVERAGE(DN57:DO57),0),"Negativ EK")</f>
        <v>0.25754072572556719</v>
      </c>
      <c r="FW57" s="87">
        <f>IFERROR(CC57/MAX(AVERAGE(DO57:DP57),0),"Negativ EK")</f>
        <v>0.15292120864410022</v>
      </c>
      <c r="FX57" s="87">
        <f>IFERROR(CD57/MAX(AVERAGE(DP57:DQ57),0),"Negativ EK")</f>
        <v>0.1776211173539701</v>
      </c>
      <c r="FY57" s="87">
        <f>IFERROR(CE57/MAX(AVERAGE(DQ57:DR57),0),"Negativ EK")</f>
        <v>3.0687068198194382E-2</v>
      </c>
      <c r="FZ57" s="87">
        <f>IFERROR(CF57/MAX(AVERAGE(DR57:DS57),0),"Negativ EK")</f>
        <v>0.11335842645615783</v>
      </c>
      <c r="GA57" s="87">
        <f>IFERROR(CG57/MAX(AVERAGE(DS57:DT57),0),"Negativ EK")</f>
        <v>0.16313682443339572</v>
      </c>
      <c r="GB57" s="87">
        <f>IFERROR(CH57/MAX(AVERAGE(DT57:DU57),0),"Negativ EK")</f>
        <v>0.10353100065750893</v>
      </c>
      <c r="GC57" s="87">
        <f>IFERROR(CI57/MAX(AVERAGE(DU57:DV57),0),"Negativ EK")</f>
        <v>5.2449784118640888E-2</v>
      </c>
      <c r="GD57" s="87">
        <f>IFERROR(CJ57/MAX(AVERAGE(DV57:DW57),0),"Negativ EK")</f>
        <v>0.15271363168828025</v>
      </c>
      <c r="GE57" s="87">
        <f>(GJ57-GK57)/ABS(GK57)</f>
        <v>-1</v>
      </c>
      <c r="GF57" s="87">
        <f>(GK57-GL57)/ABS(GL57)</f>
        <v>-0.12194163478286438</v>
      </c>
      <c r="GG57" s="87">
        <f>(GL57-GM57)/ABS(GM57)</f>
        <v>0.60338996395336875</v>
      </c>
      <c r="GH57" s="87">
        <f>(GM57-GN57)/ABS(GN57)</f>
        <v>-8.8703247633099835E-2</v>
      </c>
      <c r="GI57" s="87">
        <f>(GN57-GO57)/ABS(GO57)</f>
        <v>1.9770220169870774</v>
      </c>
      <c r="GJ57" s="87">
        <f>IFERROR(BG57/AVERAGE(EE57:EF57),"i.a")</f>
        <v>0</v>
      </c>
      <c r="GK57" s="87">
        <f>IFERROR(BH57/AVERAGE(EF57:EG57),"i.a")</f>
        <v>7.1776375112714147E-2</v>
      </c>
      <c r="GL57" s="87">
        <f>IFERROR(BI57/AVERAGE(EG57:EH57),"i.a")</f>
        <v>8.1744423783223705E-2</v>
      </c>
      <c r="GM57" s="87">
        <f>IFERROR(BJ57/AVERAGE(EH57:EI57),"i.a")</f>
        <v>5.0982247376472334E-2</v>
      </c>
      <c r="GN57" s="87">
        <f>IFERROR(BK57/AVERAGE(EI57:EJ57),"i.a")</f>
        <v>5.5944726285983959E-2</v>
      </c>
      <c r="GO57" s="87">
        <f>IFERROR(BL57/AVERAGE(EJ57:EK57),"i.a")</f>
        <v>1.8792177540763819E-2</v>
      </c>
      <c r="GP57" s="87">
        <f>IFERROR(BM57/AVERAGE(EK57:EL57),"i.a")</f>
        <v>4.8649970510810311E-2</v>
      </c>
      <c r="GQ57" s="87">
        <f>IFERROR(BN57/AVERAGE(EL57:EM57),"i.a")</f>
        <v>7.8877232357088545E-2</v>
      </c>
      <c r="GR57" s="87">
        <f>IFERROR(BO57/AVERAGE(EM57:EN57),"i.a")</f>
        <v>5.4263629975612779E-2</v>
      </c>
      <c r="GS57" s="87">
        <f>IFERROR(BP57/AVERAGE(EN57:EO57),"i.a")</f>
        <v>3.0926493175172032E-2</v>
      </c>
      <c r="GT57" s="87">
        <f>IFERROR(BQ57/AVERAGE(EO57:EP57),"i.a")</f>
        <v>7.4956357288332845E-2</v>
      </c>
      <c r="GU57" s="217" t="e">
        <f>(GZ57-HA57)/ABS(HA57)</f>
        <v>#VALUE!</v>
      </c>
      <c r="GV57" s="87">
        <f>(HA57-HB57)/ABS(HB57)</f>
        <v>0.20743388156975034</v>
      </c>
      <c r="GW57" s="87">
        <f>(HB57-HC57)/ABS(HC57)</f>
        <v>5.9265753775730474E-3</v>
      </c>
      <c r="GX57" s="87">
        <f>(HC57-HD57)/ABS(HD57)</f>
        <v>1.6245692378942841E-2</v>
      </c>
      <c r="GY57" s="87">
        <f>(HD57-HE57)/ABS(HE57)</f>
        <v>6.3689683475840947E-2</v>
      </c>
      <c r="GZ57" s="87" t="str">
        <f>IFERROR(DL57/EE57,"i.a.")</f>
        <v>i.a.</v>
      </c>
      <c r="HA57" s="87">
        <f>IFERROR(DM57/EF57,"i.a.")</f>
        <v>0.35363958672916046</v>
      </c>
      <c r="HB57" s="87">
        <f>IFERROR(DN57/EG57,"i.a.")</f>
        <v>0.29288526032531381</v>
      </c>
      <c r="HC57" s="87">
        <f>IFERROR(DO57/EH57,"i.a.")</f>
        <v>0.29115968053173241</v>
      </c>
      <c r="HD57" s="87">
        <f>IFERROR(DP57/EI57,"i.a.")</f>
        <v>0.28650520510463656</v>
      </c>
      <c r="HE57" s="87">
        <f>IFERROR(DQ57/EJ57,"i.a.")</f>
        <v>0.26935036557693925</v>
      </c>
      <c r="HF57" s="87">
        <f>IFERROR(DR57/EK57,"i.a.")</f>
        <v>0.2609430206336264</v>
      </c>
      <c r="HG57" s="87">
        <f>IFERROR(DS57/EL57,"i.a.")</f>
        <v>0.45232966001049524</v>
      </c>
      <c r="HH57" s="87">
        <f>IFERROR(DT57/EM57,"i.a.")</f>
        <v>0.46310896774909976</v>
      </c>
      <c r="HI57" s="87">
        <f>IFERROR(DU57/EN57,"i.a.")</f>
        <v>0.46747686783593423</v>
      </c>
      <c r="HJ57" s="87">
        <f>IFERROR(DV57/EO57,"i.a.")</f>
        <v>0.45696438853314258</v>
      </c>
      <c r="HK57" s="87">
        <f>IFERROR(DW57/EP57,"i.a.")</f>
        <v>0.44413434337681079</v>
      </c>
      <c r="HL57" s="217" t="e">
        <f>(HQ57-HR57)/ABS(HR57)</f>
        <v>#VALUE!</v>
      </c>
      <c r="HM57" s="87" t="e">
        <f>(HR57-HS57)/ABS(HS57)</f>
        <v>#VALUE!</v>
      </c>
      <c r="HN57" s="87" t="e">
        <f>(HS57-HT57)/ABS(HT57)</f>
        <v>#VALUE!</v>
      </c>
      <c r="HO57" s="87" t="e">
        <f>(HT57-HU57)/ABS(HU57)</f>
        <v>#VALUE!</v>
      </c>
      <c r="HP57" s="87" t="e">
        <f>(HU57-HV57)/ABS(HV57)</f>
        <v>#VALUE!</v>
      </c>
      <c r="HQ57" s="87" t="str">
        <f>IFERROR(BG57/U57,"i.a")</f>
        <v>i.a</v>
      </c>
      <c r="HR57" s="87" t="str">
        <f>IFERROR(BH57/V57,"i.a")</f>
        <v>i.a</v>
      </c>
      <c r="HS57" s="87" t="str">
        <f>IFERROR(BI57/W57,"i.a")</f>
        <v>i.a</v>
      </c>
      <c r="HT57" s="87" t="str">
        <f>IFERROR(BJ57/X57,"i.a")</f>
        <v>i.a</v>
      </c>
      <c r="HU57" s="87" t="str">
        <f>IFERROR(BK57/Y57,"i.a")</f>
        <v>i.a</v>
      </c>
      <c r="HV57" s="87" t="str">
        <f>IFERROR(BL57/Z57,"i.a")</f>
        <v>i.a</v>
      </c>
      <c r="HW57" s="87" t="str">
        <f>IFERROR(BM57/AA57,"i.a")</f>
        <v>i.a</v>
      </c>
      <c r="HX57" s="87" t="str">
        <f>IFERROR(BN57/AB57,"i.a")</f>
        <v>i.a</v>
      </c>
      <c r="HY57" s="87" t="str">
        <f>IFERROR(BO57/AC57,"i.a")</f>
        <v>i.a</v>
      </c>
      <c r="HZ57" s="87" t="str">
        <f>IFERROR(BP57/AD57,"i.a")</f>
        <v>i.a</v>
      </c>
      <c r="IA57" s="87" t="str">
        <f>IFERROR(BQ57/AE57,"i.a")</f>
        <v>i.a</v>
      </c>
      <c r="IB57" s="87" t="str">
        <f>IFERROR(BR57/AF57,"i.a")</f>
        <v>i.a</v>
      </c>
      <c r="IC57" s="87" t="e">
        <f>(IH57-II57)/ABS(II57)</f>
        <v>#VALUE!</v>
      </c>
      <c r="ID57" s="87" t="e">
        <f>(II57-IJ57)/ABS(IJ57)</f>
        <v>#VALUE!</v>
      </c>
      <c r="IE57" s="87" t="e">
        <f>(IJ57-IK57)/ABS(IK57)</f>
        <v>#VALUE!</v>
      </c>
      <c r="IF57" s="87" t="e">
        <f>(IK57-IL57)/ABS(IL57)</f>
        <v>#VALUE!</v>
      </c>
      <c r="IG57" s="87" t="e">
        <f>(IL57-IM57)/ABS(IM57)</f>
        <v>#VALUE!</v>
      </c>
      <c r="IH57" s="87" t="str">
        <f>IFERROR(BZ57/U57,"i.a")</f>
        <v>i.a</v>
      </c>
      <c r="II57" s="87" t="str">
        <f>IFERROR(CA57/V57,"i.a")</f>
        <v>i.a</v>
      </c>
      <c r="IJ57" s="87" t="str">
        <f>IFERROR(CB57/W57,"i.a")</f>
        <v>i.a</v>
      </c>
      <c r="IK57" s="87" t="str">
        <f>IFERROR(CC57/X57,"i.a")</f>
        <v>i.a</v>
      </c>
      <c r="IL57" s="87" t="str">
        <f>IFERROR(CD57/Y57,"i.a")</f>
        <v>i.a</v>
      </c>
      <c r="IM57" s="87" t="str">
        <f>IFERROR(CE57/Z57,"i.a")</f>
        <v>i.a</v>
      </c>
      <c r="IN57" s="87" t="str">
        <f>IFERROR(CF57/AA57,"i.a")</f>
        <v>i.a</v>
      </c>
      <c r="IO57" s="87" t="str">
        <f>IFERROR(CG57/AB57,"i.a")</f>
        <v>i.a</v>
      </c>
      <c r="IP57" s="87" t="str">
        <f>IFERROR(CH57/AC57,"i.a")</f>
        <v>i.a</v>
      </c>
      <c r="IQ57" s="87" t="str">
        <f>IFERROR(CI57/AD57,"i.a")</f>
        <v>i.a</v>
      </c>
      <c r="IR57" s="87" t="str">
        <f>IFERROR(CJ57/AE57,"i.a")</f>
        <v>i.a</v>
      </c>
      <c r="IS57" s="87" t="str">
        <f>IFERROR(CK57/AF57,"i.a")</f>
        <v>i.a</v>
      </c>
      <c r="IT57" s="87" t="e">
        <f>(IY57-IZ57)/ABS(IZ57)</f>
        <v>#VALUE!</v>
      </c>
      <c r="IU57" s="87">
        <f>(IZ57-JA57)/ABS(JA57)</f>
        <v>-0.18338355059987424</v>
      </c>
      <c r="IV57" s="87">
        <f>(JA57-JB57)/ABS(JB57)</f>
        <v>0.78993979958717864</v>
      </c>
      <c r="IW57" s="87">
        <f>(JB57-JC57)/ABS(JC57)</f>
        <v>-0.21150727232623609</v>
      </c>
      <c r="IX57" s="87">
        <f>(JC57-JD57)/ABS(JD57)</f>
        <v>4.9547349035572354</v>
      </c>
      <c r="IY57" s="88" t="str">
        <f>IFERROR(BZ57/EX57,"i.a.")</f>
        <v>i.a.</v>
      </c>
      <c r="IZ57" s="88">
        <f>IFERROR(CA57/EY57,"i.a.")</f>
        <v>6.7756944444444439E-2</v>
      </c>
      <c r="JA57" s="88">
        <f>IFERROR(CB57/EZ57,"i.a.")</f>
        <v>8.2972789115646248E-2</v>
      </c>
      <c r="JB57" s="88">
        <f>IFERROR(CC57/FA57,"i.a.")</f>
        <v>4.6355072463768118E-2</v>
      </c>
      <c r="JC57" s="88">
        <f>IFERROR(CD57/FB57,"i.a.")</f>
        <v>5.8789473684210523E-2</v>
      </c>
      <c r="JD57" s="88">
        <f>IFERROR(CE57/FC57,"i.a.")</f>
        <v>9.8727272727272726E-3</v>
      </c>
      <c r="JE57" s="88">
        <f>IFERROR(CF57/FD57,"i.a.")</f>
        <v>3.7211538461538463E-2</v>
      </c>
      <c r="JF57" s="88">
        <f>IFERROR(CG57/FE57,"i.a.")</f>
        <v>7.4308823529411761E-2</v>
      </c>
      <c r="JG57" s="88">
        <f>IFERROR(CH57/FF57,"i.a.")</f>
        <v>4.4136363636363633E-2</v>
      </c>
      <c r="JH57" s="88">
        <f>IFERROR(CI57/FG57,"i.a.")</f>
        <v>2.4086206896551724E-2</v>
      </c>
      <c r="JI57" s="88">
        <f>IFERROR(CJ57/FH57,"i.a.")</f>
        <v>6.642105263157895E-2</v>
      </c>
      <c r="JJ57" s="88">
        <f>IFERROR(CK57/FI57,"i.a.")</f>
        <v>4.2396226415094336E-2</v>
      </c>
      <c r="JK57" s="87" t="e">
        <f>(JP57-JQ57)/ABS(JQ57)</f>
        <v>#VALUE!</v>
      </c>
      <c r="JL57" s="87" t="e">
        <f>(JQ57-JR57)/ABS(JR57)</f>
        <v>#DIV/0!</v>
      </c>
      <c r="JM57" s="87" t="e">
        <f>(JR57-JS57)/ABS(JS57)</f>
        <v>#DIV/0!</v>
      </c>
      <c r="JN57" s="87" t="e">
        <f>(JS57-JT57)/ABS(JT57)</f>
        <v>#DIV/0!</v>
      </c>
      <c r="JO57" s="87" t="e">
        <f>(JT57-JU57)/ABS(JU57)</f>
        <v>#DIV/0!</v>
      </c>
      <c r="JP57" s="85" t="str">
        <f>IFERROR(U57/EX57,"i.a")</f>
        <v>i.a</v>
      </c>
      <c r="JQ57" s="85">
        <f>IFERROR(V57/EY57,"i.a")</f>
        <v>0</v>
      </c>
      <c r="JR57" s="85">
        <f>IFERROR(W57/EZ57,"i.a")</f>
        <v>0</v>
      </c>
      <c r="JS57" s="85">
        <f>IFERROR(X57/FA57,"i.a")</f>
        <v>0</v>
      </c>
      <c r="JT57" s="85">
        <f>IFERROR(Y57/FB57,"i.a")</f>
        <v>0</v>
      </c>
      <c r="JU57" s="85">
        <f>IFERROR(Z57/FC57,"i.a")</f>
        <v>0</v>
      </c>
      <c r="JV57" s="85">
        <f>IFERROR(AA57/FD57,"i.a")</f>
        <v>0</v>
      </c>
      <c r="JW57" s="85">
        <f>IFERROR(AB57/FE57,"i.a")</f>
        <v>0</v>
      </c>
      <c r="JX57" s="85">
        <f>IFERROR(AC57/FF57,"i.a")</f>
        <v>0</v>
      </c>
      <c r="JY57" s="85">
        <f>IFERROR(AD57/FG57,"i.a")</f>
        <v>0</v>
      </c>
      <c r="JZ57" s="85">
        <f>IFERROR(AE57/FH57,"i.a")</f>
        <v>0</v>
      </c>
      <c r="KA57" s="218">
        <f>IFERROR(AF57/FI57,"i.a")</f>
        <v>0</v>
      </c>
      <c r="KB57" s="7"/>
      <c r="KC57" s="7"/>
      <c r="KD57" s="22"/>
      <c r="KE57" s="22"/>
      <c r="KF57" s="22"/>
      <c r="KG57" s="22"/>
    </row>
    <row r="58" spans="1:293" s="11" customFormat="1" ht="15.75" customHeight="1" x14ac:dyDescent="0.25">
      <c r="A58" s="104" t="s">
        <v>116</v>
      </c>
      <c r="B58" s="167">
        <v>26838592</v>
      </c>
      <c r="C58" s="72" t="s">
        <v>55</v>
      </c>
      <c r="D58" s="72" t="s">
        <v>748</v>
      </c>
      <c r="E58" s="73">
        <v>522920</v>
      </c>
      <c r="F58" s="73"/>
      <c r="G58" s="72"/>
      <c r="H58" s="77">
        <v>45372</v>
      </c>
      <c r="I58" s="72"/>
      <c r="J58" s="72" t="s">
        <v>51</v>
      </c>
      <c r="K58" s="72" t="s">
        <v>51</v>
      </c>
      <c r="L58" s="72" t="s">
        <v>51</v>
      </c>
      <c r="M58" s="72" t="s">
        <v>51</v>
      </c>
      <c r="N58" s="168" t="e">
        <f>U58/V58-1</f>
        <v>#DIV/0!</v>
      </c>
      <c r="O58" s="168" t="e">
        <f>V58/W58-1</f>
        <v>#DIV/0!</v>
      </c>
      <c r="P58" s="168" t="e">
        <f>W58/X58-1</f>
        <v>#DIV/0!</v>
      </c>
      <c r="Q58" s="168" t="e">
        <f>X58/Y58-1</f>
        <v>#DIV/0!</v>
      </c>
      <c r="R58" s="168" t="e">
        <f>Y58/Z58-1</f>
        <v>#DIV/0!</v>
      </c>
      <c r="S58" s="233">
        <f>U58-V58</f>
        <v>0</v>
      </c>
      <c r="T58" s="233">
        <f>V58-W58</f>
        <v>0</v>
      </c>
      <c r="U58" s="79"/>
      <c r="V58" s="79"/>
      <c r="W58" s="79"/>
      <c r="X58" s="79"/>
      <c r="Y58" s="79"/>
      <c r="Z58" s="79"/>
      <c r="AA58" s="79"/>
      <c r="AB58" s="79"/>
      <c r="AC58" s="79"/>
      <c r="AD58" s="79"/>
      <c r="AE58" s="79"/>
      <c r="AF58" s="79"/>
      <c r="AG58" s="86">
        <f>(AN58-AO58)/ABS(AO58)</f>
        <v>-1</v>
      </c>
      <c r="AH58" s="86">
        <f>(AO58-AP58)/ABS(AP58)</f>
        <v>-5.6431852986217466E-2</v>
      </c>
      <c r="AI58" s="86">
        <f>(AP58-AQ58)/ABS(AQ58)</f>
        <v>-0.18520136007736221</v>
      </c>
      <c r="AJ58" s="86">
        <f>(AQ58-AR58)/ABS(AR58)</f>
        <v>7.1208982155984896E-2</v>
      </c>
      <c r="AK58" s="86">
        <f>(AR58-AS58)/ABS(AS58)</f>
        <v>-0.23134615878560608</v>
      </c>
      <c r="AL58" s="233">
        <f>AO58-AP58</f>
        <v>-1.4740000000000002</v>
      </c>
      <c r="AM58" s="233">
        <f>AP58-AQ58</f>
        <v>-5.9370000000000012</v>
      </c>
      <c r="AN58" s="148"/>
      <c r="AO58" s="148">
        <v>24.646000000000001</v>
      </c>
      <c r="AP58" s="148">
        <v>26.12</v>
      </c>
      <c r="AQ58" s="148">
        <v>32.057000000000002</v>
      </c>
      <c r="AR58" s="148">
        <v>29.925999999999998</v>
      </c>
      <c r="AS58" s="148">
        <v>38.933</v>
      </c>
      <c r="AT58" s="148">
        <v>18.533999999999999</v>
      </c>
      <c r="AU58" s="148">
        <v>21.300999999999998</v>
      </c>
      <c r="AV58" s="148">
        <v>16.181999999999999</v>
      </c>
      <c r="AW58" s="148">
        <v>1.0960000000000001</v>
      </c>
      <c r="AX58" s="148">
        <v>21.146000000000001</v>
      </c>
      <c r="AY58" s="148">
        <v>23.411999999999999</v>
      </c>
      <c r="AZ58" s="86">
        <f>(BG58-BH58)/ABS(BH58)</f>
        <v>-1</v>
      </c>
      <c r="BA58" s="86">
        <f>(BH58-BI58)/ABS(BI58)</f>
        <v>-0.2442184828579142</v>
      </c>
      <c r="BB58" s="86">
        <f>(BI58-BJ58)/ABS(BJ58)</f>
        <v>-0.3535946952070731</v>
      </c>
      <c r="BC58" s="86">
        <f>(BJ58-BK58)/ABS(BK58)</f>
        <v>9.9654598951004203E-2</v>
      </c>
      <c r="BD58" s="86">
        <f>(BK58-BL58)/ABS(BL58)</f>
        <v>-0.33835541072411024</v>
      </c>
      <c r="BE58" s="233">
        <f>BG58-BH58</f>
        <v>-8.3989999999999991</v>
      </c>
      <c r="BF58" s="233">
        <f>BH58-BI58</f>
        <v>-2.7140000000000004</v>
      </c>
      <c r="BG58" s="148"/>
      <c r="BH58" s="148">
        <v>8.3989999999999991</v>
      </c>
      <c r="BI58" s="148">
        <v>11.113</v>
      </c>
      <c r="BJ58" s="148">
        <v>17.192</v>
      </c>
      <c r="BK58" s="148">
        <v>15.634</v>
      </c>
      <c r="BL58" s="148">
        <v>23.629000000000001</v>
      </c>
      <c r="BM58" s="148">
        <v>5.1120000000000001</v>
      </c>
      <c r="BN58" s="148">
        <v>7.4370000000000003</v>
      </c>
      <c r="BO58" s="148">
        <v>5.024</v>
      </c>
      <c r="BP58" s="148">
        <v>-9.8504889999999996</v>
      </c>
      <c r="BQ58" s="148">
        <v>4.8899999999999997</v>
      </c>
      <c r="BR58" s="148">
        <v>8.3379999999999992</v>
      </c>
      <c r="BS58" s="86">
        <f>(BZ58-CA58)/ABS(CA58)</f>
        <v>-1</v>
      </c>
      <c r="BT58" s="86">
        <f>(CA58-CB58)/ABS(CB58)</f>
        <v>-0.8083747338537971</v>
      </c>
      <c r="BU58" s="86">
        <f>(CB58-CC58)/ABS(CC58)</f>
        <v>-0.57768852655556879</v>
      </c>
      <c r="BV58" s="86">
        <f>(CC58-CD58)/ABS(CD58)</f>
        <v>0.49212880143112692</v>
      </c>
      <c r="BW58" s="86">
        <f>(CD58-CE58)/ABS(CE58)</f>
        <v>-0.4206953728172444</v>
      </c>
      <c r="BX58" s="233">
        <f>BZ58-CA58</f>
        <v>-1.35</v>
      </c>
      <c r="BY58" s="233">
        <f>CA58-CB58</f>
        <v>-5.6950000000000003</v>
      </c>
      <c r="BZ58" s="148"/>
      <c r="CA58" s="148">
        <v>1.35</v>
      </c>
      <c r="CB58" s="148">
        <v>7.0449999999999999</v>
      </c>
      <c r="CC58" s="148">
        <v>16.681999999999999</v>
      </c>
      <c r="CD58" s="148">
        <v>11.18</v>
      </c>
      <c r="CE58" s="148">
        <v>19.298999999999999</v>
      </c>
      <c r="CF58" s="148">
        <v>3.133</v>
      </c>
      <c r="CG58" s="148">
        <v>5.0629999999999997</v>
      </c>
      <c r="CH58" s="148">
        <v>3.9380000000000002</v>
      </c>
      <c r="CI58" s="148">
        <v>-10.436999999999999</v>
      </c>
      <c r="CJ58" s="148">
        <v>2.7549999999999999</v>
      </c>
      <c r="CK58" s="148">
        <v>6.7649999999999997</v>
      </c>
      <c r="CL58" s="87">
        <f>(CS58-CT58)/ABS(CT58)</f>
        <v>-1</v>
      </c>
      <c r="CM58" s="87">
        <f>(CT58-CU58)/ABS(CU58)</f>
        <v>-0.80893118594436308</v>
      </c>
      <c r="CN58" s="87">
        <f>(CU58-CV58)/ABS(CV58)</f>
        <v>-0.58007992622194893</v>
      </c>
      <c r="CO58" s="87">
        <f>(CV58-CW58)/ABS(CW58)</f>
        <v>0.49700874367234238</v>
      </c>
      <c r="CP58" s="87">
        <f>(CW58-CX58)/ABS(CX58)</f>
        <v>-0.42068781658224469</v>
      </c>
      <c r="CQ58" s="233">
        <f>CS58-CT58</f>
        <v>-1.044</v>
      </c>
      <c r="CR58" s="233">
        <f>CT58-CU58</f>
        <v>-4.42</v>
      </c>
      <c r="CS58" s="149"/>
      <c r="CT58" s="149">
        <v>1.044</v>
      </c>
      <c r="CU58" s="149">
        <v>5.4640000000000004</v>
      </c>
      <c r="CV58" s="149">
        <v>13.012</v>
      </c>
      <c r="CW58" s="149">
        <v>8.6920000000000002</v>
      </c>
      <c r="CX58" s="149">
        <v>15.004</v>
      </c>
      <c r="CY58" s="149">
        <v>2.4350000000000001</v>
      </c>
      <c r="CZ58" s="149">
        <v>3.9449999999999998</v>
      </c>
      <c r="DA58" s="149">
        <v>3.0670000000000002</v>
      </c>
      <c r="DB58" s="149">
        <v>-8.1760000000000002</v>
      </c>
      <c r="DC58" s="149">
        <v>2.04</v>
      </c>
      <c r="DD58" s="149">
        <v>5.0140000000000002</v>
      </c>
      <c r="DE58" s="86">
        <f>(DL58-DM58)/ABS(DM58)</f>
        <v>-1</v>
      </c>
      <c r="DF58" s="86">
        <f>(DM58-DN58)/ABS(DN58)</f>
        <v>-0.31846629168977264</v>
      </c>
      <c r="DG58" s="86">
        <f>(DN58-DO58)/ABS(DO58)</f>
        <v>-0.15230676247397762</v>
      </c>
      <c r="DH58" s="86">
        <f>(DO58-DP58)/ABS(DP58)</f>
        <v>0.30789161652979663</v>
      </c>
      <c r="DI58" s="86">
        <f>(DP58-DQ58)/ABS(DQ58)</f>
        <v>-5.432119274056231E-2</v>
      </c>
      <c r="DJ58" s="233">
        <f>DL58-DM58</f>
        <v>-17.206</v>
      </c>
      <c r="DK58" s="233">
        <f>DM58-DN58</f>
        <v>-8.0399999999999991</v>
      </c>
      <c r="DL58" s="149"/>
      <c r="DM58" s="149">
        <v>17.206</v>
      </c>
      <c r="DN58" s="149">
        <v>25.245999999999999</v>
      </c>
      <c r="DO58" s="149">
        <v>29.782</v>
      </c>
      <c r="DP58" s="149">
        <v>22.771000000000001</v>
      </c>
      <c r="DQ58" s="149">
        <v>24.079000000000001</v>
      </c>
      <c r="DR58" s="149">
        <v>12.074</v>
      </c>
      <c r="DS58" s="149">
        <v>9.64</v>
      </c>
      <c r="DT58" s="149">
        <v>5.6950000000000003</v>
      </c>
      <c r="DU58" s="149">
        <v>2.6280000000000001</v>
      </c>
      <c r="DV58" s="149">
        <v>10.804</v>
      </c>
      <c r="DW58" s="149">
        <v>8.7650000000000006</v>
      </c>
      <c r="DX58" s="86">
        <f>EE58/EF58-1</f>
        <v>-1</v>
      </c>
      <c r="DY58" s="86">
        <f>EF58/EG58-1</f>
        <v>-0.68336022071029434</v>
      </c>
      <c r="DZ58" s="86">
        <f>EG58/EH58-1</f>
        <v>0.70194450339558578</v>
      </c>
      <c r="EA58" s="86">
        <f>EH58/EI58-1</f>
        <v>0.33090896252228719</v>
      </c>
      <c r="EB58" s="86">
        <f>EI58/EJ58-1</f>
        <v>-0.54185773787860403</v>
      </c>
      <c r="EC58" s="233">
        <f>EE58-EF58</f>
        <v>-40.628999999999998</v>
      </c>
      <c r="ED58" s="233">
        <f>EF58-EG58</f>
        <v>-87.683999999999997</v>
      </c>
      <c r="EE58" s="80"/>
      <c r="EF58" s="80">
        <v>40.628999999999998</v>
      </c>
      <c r="EG58" s="80">
        <v>128.31299999999999</v>
      </c>
      <c r="EH58" s="80">
        <v>75.391999999999996</v>
      </c>
      <c r="EI58" s="80">
        <v>56.646999999999998</v>
      </c>
      <c r="EJ58" s="80">
        <v>123.645</v>
      </c>
      <c r="EK58" s="80">
        <v>50.917999999999999</v>
      </c>
      <c r="EL58" s="80">
        <v>64.3</v>
      </c>
      <c r="EM58" s="80">
        <v>75.94</v>
      </c>
      <c r="EN58" s="80">
        <v>29.466999999999999</v>
      </c>
      <c r="EO58" s="80">
        <v>48.430999999999997</v>
      </c>
      <c r="EP58" s="80">
        <v>100.959</v>
      </c>
      <c r="EQ58" s="86">
        <f>EX58/EY58-1</f>
        <v>-1</v>
      </c>
      <c r="ER58" s="86">
        <f>EY58/EZ58-1</f>
        <v>5.8823529411764719E-2</v>
      </c>
      <c r="ES58" s="86">
        <f>EZ58/FA58-1</f>
        <v>6.25E-2</v>
      </c>
      <c r="ET58" s="86">
        <f>FA58/FB58-1</f>
        <v>0</v>
      </c>
      <c r="EU58" s="86">
        <f>FB58/FC58-1</f>
        <v>-5.8823529411764719E-2</v>
      </c>
      <c r="EV58" s="233">
        <f>EX58-EY58</f>
        <v>-18</v>
      </c>
      <c r="EW58" s="233">
        <f>EY58-EZ58</f>
        <v>1</v>
      </c>
      <c r="EX58" s="92"/>
      <c r="EY58" s="92">
        <v>18</v>
      </c>
      <c r="EZ58" s="92">
        <v>17</v>
      </c>
      <c r="FA58" s="92">
        <v>16</v>
      </c>
      <c r="FB58" s="92">
        <v>16</v>
      </c>
      <c r="FC58" s="92">
        <v>17</v>
      </c>
      <c r="FD58" s="92">
        <v>19</v>
      </c>
      <c r="FE58" s="92">
        <v>18</v>
      </c>
      <c r="FF58" s="92">
        <v>16</v>
      </c>
      <c r="FG58" s="92">
        <v>19</v>
      </c>
      <c r="FH58" s="92">
        <v>27</v>
      </c>
      <c r="FI58" s="92">
        <v>26</v>
      </c>
      <c r="FJ58" s="123"/>
      <c r="FK58" s="75" t="s">
        <v>401</v>
      </c>
      <c r="FL58" s="76">
        <v>7400</v>
      </c>
      <c r="FM58" s="75" t="s">
        <v>117</v>
      </c>
      <c r="FN58" s="75" t="s">
        <v>53</v>
      </c>
      <c r="FO58" s="175">
        <f>(FT58-FU58)/ABS(FU58)</f>
        <v>-1</v>
      </c>
      <c r="FP58" s="175">
        <f>(FU58-FV58)/ABS(FV58)</f>
        <v>-0.75160757689877367</v>
      </c>
      <c r="FQ58" s="175">
        <f>(FV58-FW58)/ABS(FW58)</f>
        <v>-0.5966828730114635</v>
      </c>
      <c r="FR58" s="175">
        <f>(FW58-FX58)/ABS(FX58)</f>
        <v>0.33020444783453479</v>
      </c>
      <c r="FS58" s="175">
        <f>(FX58-FY58)/ABS(FY58)</f>
        <v>-0.55296477723504456</v>
      </c>
      <c r="FT58" s="87">
        <f>IFERROR(BZ58/MAX(AVERAGE(DL58:DM58),0),"Negativ EK")</f>
        <v>0</v>
      </c>
      <c r="FU58" s="87">
        <f>IFERROR(CA58/MAX(AVERAGE(DM58:DN58),0),"Negativ EK")</f>
        <v>6.3601243757655718E-2</v>
      </c>
      <c r="FV58" s="87">
        <f>IFERROR(CB58/MAX(AVERAGE(DN58:DO58),0),"Negativ EK")</f>
        <v>0.25605146470887546</v>
      </c>
      <c r="FW58" s="87">
        <f>IFERROR(CC58/MAX(AVERAGE(DO58:DP58),0),"Negativ EK")</f>
        <v>0.63486385173063387</v>
      </c>
      <c r="FX58" s="87">
        <f>IFERROR(CD58/MAX(AVERAGE(DP58:DQ58),0),"Negativ EK")</f>
        <v>0.47726787620064032</v>
      </c>
      <c r="FY58" s="87">
        <f>IFERROR(CE58/MAX(AVERAGE(DQ58:DR58),0),"Negativ EK")</f>
        <v>1.0676292423865239</v>
      </c>
      <c r="FZ58" s="87">
        <f>IFERROR(CF58/MAX(AVERAGE(DR58:DS58),0),"Negativ EK")</f>
        <v>0.28856958644192687</v>
      </c>
      <c r="GA58" s="87">
        <f>IFERROR(CG58/MAX(AVERAGE(DS58:DT58),0),"Negativ EK")</f>
        <v>0.66031953048581671</v>
      </c>
      <c r="GB58" s="87">
        <f>IFERROR(CH58/MAX(AVERAGE(DT58:DU58),0),"Negativ EK")</f>
        <v>0.94629340382073768</v>
      </c>
      <c r="GC58" s="87">
        <f>IFERROR(CI58/MAX(AVERAGE(DU58:DV58),0),"Negativ EK")</f>
        <v>-1.5540500297796307</v>
      </c>
      <c r="GD58" s="87">
        <f>IFERROR(CJ58/MAX(AVERAGE(DV58:DW58),0),"Negativ EK")</f>
        <v>0.28156778578363734</v>
      </c>
      <c r="GE58" s="87">
        <f>(GJ58-GK58)/ABS(GK58)</f>
        <v>-1</v>
      </c>
      <c r="GF58" s="87">
        <f>(GK58-GL58)/ABS(GL58)</f>
        <v>-8.8702193951601199E-2</v>
      </c>
      <c r="GG58" s="87">
        <f>(GL58-GM58)/ABS(GM58)</f>
        <v>-0.58100827157137391</v>
      </c>
      <c r="GH58" s="87">
        <f>(GM58-GN58)/ABS(GN58)</f>
        <v>0.5015179375341714</v>
      </c>
      <c r="GI58" s="87">
        <f>(GN58-GO58)/ABS(GO58)</f>
        <v>-0.35937998115408815</v>
      </c>
      <c r="GJ58" s="87">
        <f>IFERROR(BG58/AVERAGE(EE58:EF58),"i.a")</f>
        <v>0</v>
      </c>
      <c r="GK58" s="87">
        <f>IFERROR(BH58/AVERAGE(EF58:EG58),"i.a")</f>
        <v>9.9430573806395098E-2</v>
      </c>
      <c r="GL58" s="87">
        <f>IFERROR(BI58/AVERAGE(EG58:EH58),"i.a")</f>
        <v>0.10910876021698045</v>
      </c>
      <c r="GM58" s="87">
        <f>IFERROR(BJ58/AVERAGE(EH58:EI58),"i.a")</f>
        <v>0.26040790978423045</v>
      </c>
      <c r="GN58" s="87">
        <f>IFERROR(BK58/AVERAGE(EI58:EJ58),"i.a")</f>
        <v>0.17342976948505759</v>
      </c>
      <c r="GO58" s="87">
        <f>IFERROR(BL58/AVERAGE(EJ58:EK58),"i.a")</f>
        <v>0.27072174515790864</v>
      </c>
      <c r="GP58" s="87">
        <f>IFERROR(BM58/AVERAGE(EK58:EL58),"i.a")</f>
        <v>8.8736134978909559E-2</v>
      </c>
      <c r="GQ58" s="87">
        <f>IFERROR(BN58/AVERAGE(EL58:EM58),"i.a")</f>
        <v>0.10606103822019396</v>
      </c>
      <c r="GR58" s="87">
        <f>IFERROR(BO58/AVERAGE(EM58:EN58),"i.a")</f>
        <v>9.5325737379870407E-2</v>
      </c>
      <c r="GS58" s="87">
        <f>IFERROR(BP58/AVERAGE(EN58:EO58),"i.a")</f>
        <v>-0.25290736604277386</v>
      </c>
      <c r="GT58" s="87">
        <f>IFERROR(BQ58/AVERAGE(EO58:EP58),"i.a")</f>
        <v>6.5466229332619322E-2</v>
      </c>
      <c r="GU58" s="217" t="e">
        <f>(GZ58-HA58)/ABS(HA58)</f>
        <v>#VALUE!</v>
      </c>
      <c r="GV58" s="87">
        <f>(HA58-HB58)/ABS(HB58)</f>
        <v>1.1523944648997071</v>
      </c>
      <c r="GW58" s="87">
        <f>(HB58-HC58)/ABS(HC58)</f>
        <v>-0.50192662813930089</v>
      </c>
      <c r="GX58" s="87">
        <f>(HC58-HD58)/ABS(HD58)</f>
        <v>-1.7294455624424471E-2</v>
      </c>
      <c r="GY58" s="87">
        <f>(HD58-HE58)/ABS(HE58)</f>
        <v>1.064159728204374</v>
      </c>
      <c r="GZ58" s="87" t="str">
        <f>IFERROR(DL58/EE58,"i.a.")</f>
        <v>i.a.</v>
      </c>
      <c r="HA58" s="87">
        <f>IFERROR(DM58/EF58,"i.a.")</f>
        <v>0.42349061015530781</v>
      </c>
      <c r="HB58" s="87">
        <f>IFERROR(DN58/EG58,"i.a.")</f>
        <v>0.19675325181392378</v>
      </c>
      <c r="HC58" s="87">
        <f>IFERROR(DO58/EH58,"i.a.")</f>
        <v>0.39502865025466893</v>
      </c>
      <c r="HD58" s="87">
        <f>IFERROR(DP58/EI58,"i.a.")</f>
        <v>0.40198068741504406</v>
      </c>
      <c r="HE58" s="87">
        <f>IFERROR(DQ58/EJ58,"i.a.")</f>
        <v>0.19474301427473817</v>
      </c>
      <c r="HF58" s="87">
        <f>IFERROR(DR58/EK58,"i.a.")</f>
        <v>0.23712636002985191</v>
      </c>
      <c r="HG58" s="87">
        <f>IFERROR(DS58/EL58,"i.a.")</f>
        <v>0.14992223950233283</v>
      </c>
      <c r="HH58" s="87">
        <f>IFERROR(DT58/EM58,"i.a.")</f>
        <v>7.4993415854622075E-2</v>
      </c>
      <c r="HI58" s="87">
        <f>IFERROR(DU58/EN58,"i.a.")</f>
        <v>8.9184511487426621E-2</v>
      </c>
      <c r="HJ58" s="87">
        <f>IFERROR(DV58/EO58,"i.a.")</f>
        <v>0.22308025851211002</v>
      </c>
      <c r="HK58" s="87">
        <f>IFERROR(DW58/EP58,"i.a.")</f>
        <v>8.6817420933250136E-2</v>
      </c>
      <c r="HL58" s="217" t="e">
        <f>(HQ58-HR58)/ABS(HR58)</f>
        <v>#VALUE!</v>
      </c>
      <c r="HM58" s="87" t="e">
        <f>(HR58-HS58)/ABS(HS58)</f>
        <v>#VALUE!</v>
      </c>
      <c r="HN58" s="87" t="e">
        <f>(HS58-HT58)/ABS(HT58)</f>
        <v>#VALUE!</v>
      </c>
      <c r="HO58" s="87" t="e">
        <f>(HT58-HU58)/ABS(HU58)</f>
        <v>#VALUE!</v>
      </c>
      <c r="HP58" s="87" t="e">
        <f>(HU58-HV58)/ABS(HV58)</f>
        <v>#VALUE!</v>
      </c>
      <c r="HQ58" s="87" t="str">
        <f>IFERROR(BG58/U58,"i.a")</f>
        <v>i.a</v>
      </c>
      <c r="HR58" s="87" t="str">
        <f>IFERROR(BH58/V58,"i.a")</f>
        <v>i.a</v>
      </c>
      <c r="HS58" s="87" t="str">
        <f>IFERROR(BI58/W58,"i.a")</f>
        <v>i.a</v>
      </c>
      <c r="HT58" s="87" t="str">
        <f>IFERROR(BJ58/X58,"i.a")</f>
        <v>i.a</v>
      </c>
      <c r="HU58" s="87" t="str">
        <f>IFERROR(BK58/Y58,"i.a")</f>
        <v>i.a</v>
      </c>
      <c r="HV58" s="87" t="str">
        <f>IFERROR(BL58/Z58,"i.a")</f>
        <v>i.a</v>
      </c>
      <c r="HW58" s="87" t="str">
        <f>IFERROR(BM58/AA58,"i.a")</f>
        <v>i.a</v>
      </c>
      <c r="HX58" s="87" t="str">
        <f>IFERROR(BN58/AB58,"i.a")</f>
        <v>i.a</v>
      </c>
      <c r="HY58" s="87" t="str">
        <f>IFERROR(BO58/AC58,"i.a")</f>
        <v>i.a</v>
      </c>
      <c r="HZ58" s="87" t="str">
        <f>IFERROR(BP58/AD58,"i.a")</f>
        <v>i.a</v>
      </c>
      <c r="IA58" s="87" t="str">
        <f>IFERROR(BQ58/AE58,"i.a")</f>
        <v>i.a</v>
      </c>
      <c r="IB58" s="87" t="str">
        <f>IFERROR(BR58/AF58,"i.a")</f>
        <v>i.a</v>
      </c>
      <c r="IC58" s="87" t="e">
        <f>(IH58-II58)/ABS(II58)</f>
        <v>#VALUE!</v>
      </c>
      <c r="ID58" s="87" t="e">
        <f>(II58-IJ58)/ABS(IJ58)</f>
        <v>#VALUE!</v>
      </c>
      <c r="IE58" s="87" t="e">
        <f>(IJ58-IK58)/ABS(IK58)</f>
        <v>#VALUE!</v>
      </c>
      <c r="IF58" s="87" t="e">
        <f>(IK58-IL58)/ABS(IL58)</f>
        <v>#VALUE!</v>
      </c>
      <c r="IG58" s="87" t="e">
        <f>(IL58-IM58)/ABS(IM58)</f>
        <v>#VALUE!</v>
      </c>
      <c r="IH58" s="87" t="str">
        <f>IFERROR(BZ58/U58,"i.a")</f>
        <v>i.a</v>
      </c>
      <c r="II58" s="87" t="str">
        <f>IFERROR(CA58/V58,"i.a")</f>
        <v>i.a</v>
      </c>
      <c r="IJ58" s="87" t="str">
        <f>IFERROR(CB58/W58,"i.a")</f>
        <v>i.a</v>
      </c>
      <c r="IK58" s="87" t="str">
        <f>IFERROR(CC58/X58,"i.a")</f>
        <v>i.a</v>
      </c>
      <c r="IL58" s="87" t="str">
        <f>IFERROR(CD58/Y58,"i.a")</f>
        <v>i.a</v>
      </c>
      <c r="IM58" s="87" t="str">
        <f>IFERROR(CE58/Z58,"i.a")</f>
        <v>i.a</v>
      </c>
      <c r="IN58" s="87" t="str">
        <f>IFERROR(CF58/AA58,"i.a")</f>
        <v>i.a</v>
      </c>
      <c r="IO58" s="87" t="str">
        <f>IFERROR(CG58/AB58,"i.a")</f>
        <v>i.a</v>
      </c>
      <c r="IP58" s="87" t="str">
        <f>IFERROR(CH58/AC58,"i.a")</f>
        <v>i.a</v>
      </c>
      <c r="IQ58" s="87" t="str">
        <f>IFERROR(CI58/AD58,"i.a")</f>
        <v>i.a</v>
      </c>
      <c r="IR58" s="87" t="str">
        <f>IFERROR(CJ58/AE58,"i.a")</f>
        <v>i.a</v>
      </c>
      <c r="IS58" s="87" t="str">
        <f>IFERROR(CK58/AF58,"i.a")</f>
        <v>i.a</v>
      </c>
      <c r="IT58" s="87" t="e">
        <f>(IY58-IZ58)/ABS(IZ58)</f>
        <v>#VALUE!</v>
      </c>
      <c r="IU58" s="87">
        <f>(IZ58-JA58)/ABS(JA58)</f>
        <v>-0.81902058197303051</v>
      </c>
      <c r="IV58" s="87">
        <f>(JA58-JB58)/ABS(JB58)</f>
        <v>-0.60253037793465303</v>
      </c>
      <c r="IW58" s="87">
        <f>(JB58-JC58)/ABS(JC58)</f>
        <v>0.49212880143112692</v>
      </c>
      <c r="IX58" s="87">
        <f>(JC58-JD58)/ABS(JD58)</f>
        <v>-0.38448883361832226</v>
      </c>
      <c r="IY58" s="88" t="str">
        <f>IFERROR(BZ58/EX58,"i.a.")</f>
        <v>i.a.</v>
      </c>
      <c r="IZ58" s="88">
        <f>IFERROR(CA58/EY58,"i.a.")</f>
        <v>7.5000000000000011E-2</v>
      </c>
      <c r="JA58" s="88">
        <f>IFERROR(CB58/EZ58,"i.a.")</f>
        <v>0.41441176470588237</v>
      </c>
      <c r="JB58" s="88">
        <f>IFERROR(CC58/FA58,"i.a.")</f>
        <v>1.0426249999999999</v>
      </c>
      <c r="JC58" s="88">
        <f>IFERROR(CD58/FB58,"i.a.")</f>
        <v>0.69874999999999998</v>
      </c>
      <c r="JD58" s="88">
        <f>IFERROR(CE58/FC58,"i.a.")</f>
        <v>1.1352352941176471</v>
      </c>
      <c r="JE58" s="88">
        <f>IFERROR(CF58/FD58,"i.a.")</f>
        <v>0.16489473684210526</v>
      </c>
      <c r="JF58" s="88">
        <f>IFERROR(CG58/FE58,"i.a.")</f>
        <v>0.28127777777777774</v>
      </c>
      <c r="JG58" s="88">
        <f>IFERROR(CH58/FF58,"i.a.")</f>
        <v>0.24612500000000001</v>
      </c>
      <c r="JH58" s="88">
        <f>IFERROR(CI58/FG58,"i.a.")</f>
        <v>-0.5493157894736842</v>
      </c>
      <c r="JI58" s="88">
        <f>IFERROR(CJ58/FH58,"i.a.")</f>
        <v>0.10203703703703704</v>
      </c>
      <c r="JJ58" s="88">
        <f>IFERROR(CK58/FI58,"i.a.")</f>
        <v>0.26019230769230767</v>
      </c>
      <c r="JK58" s="87" t="e">
        <f>(JP58-JQ58)/ABS(JQ58)</f>
        <v>#VALUE!</v>
      </c>
      <c r="JL58" s="87" t="e">
        <f>(JQ58-JR58)/ABS(JR58)</f>
        <v>#DIV/0!</v>
      </c>
      <c r="JM58" s="87" t="e">
        <f>(JR58-JS58)/ABS(JS58)</f>
        <v>#DIV/0!</v>
      </c>
      <c r="JN58" s="87" t="e">
        <f>(JS58-JT58)/ABS(JT58)</f>
        <v>#DIV/0!</v>
      </c>
      <c r="JO58" s="87" t="e">
        <f>(JT58-JU58)/ABS(JU58)</f>
        <v>#DIV/0!</v>
      </c>
      <c r="JP58" s="85" t="str">
        <f>IFERROR(U58/EX58,"i.a")</f>
        <v>i.a</v>
      </c>
      <c r="JQ58" s="85">
        <f>IFERROR(V58/EY58,"i.a")</f>
        <v>0</v>
      </c>
      <c r="JR58" s="85">
        <f>IFERROR(W58/EZ58,"i.a")</f>
        <v>0</v>
      </c>
      <c r="JS58" s="85">
        <f>IFERROR(X58/FA58,"i.a")</f>
        <v>0</v>
      </c>
      <c r="JT58" s="85">
        <f>IFERROR(Y58/FB58,"i.a")</f>
        <v>0</v>
      </c>
      <c r="JU58" s="85">
        <f>IFERROR(Z58/FC58,"i.a")</f>
        <v>0</v>
      </c>
      <c r="JV58" s="85">
        <f>IFERROR(AA58/FD58,"i.a")</f>
        <v>0</v>
      </c>
      <c r="JW58" s="85">
        <f>IFERROR(AB58/FE58,"i.a")</f>
        <v>0</v>
      </c>
      <c r="JX58" s="85">
        <f>IFERROR(AC58/FF58,"i.a")</f>
        <v>0</v>
      </c>
      <c r="JY58" s="85">
        <f>IFERROR(AD58/FG58,"i.a")</f>
        <v>0</v>
      </c>
      <c r="JZ58" s="85">
        <f>IFERROR(AE58/FH58,"i.a")</f>
        <v>0</v>
      </c>
      <c r="KA58" s="218">
        <f>IFERROR(AF58/FI58,"i.a")</f>
        <v>0</v>
      </c>
      <c r="KB58" s="7"/>
      <c r="KC58" s="7"/>
      <c r="KD58" s="22"/>
      <c r="KE58" s="22"/>
      <c r="KF58" s="22"/>
      <c r="KG58" s="22"/>
    </row>
    <row r="59" spans="1:293" s="11" customFormat="1" ht="15.75" customHeight="1" x14ac:dyDescent="0.25">
      <c r="A59" s="104" t="s">
        <v>639</v>
      </c>
      <c r="B59" s="167">
        <v>33589263</v>
      </c>
      <c r="C59" s="72" t="s">
        <v>59</v>
      </c>
      <c r="D59" s="72" t="s">
        <v>749</v>
      </c>
      <c r="E59" s="73">
        <v>494100</v>
      </c>
      <c r="F59" s="73"/>
      <c r="G59" s="72"/>
      <c r="H59" s="77">
        <v>45484</v>
      </c>
      <c r="I59" s="72"/>
      <c r="J59" s="72" t="s">
        <v>51</v>
      </c>
      <c r="K59" s="72" t="s">
        <v>51</v>
      </c>
      <c r="L59" s="72" t="s">
        <v>51</v>
      </c>
      <c r="M59" s="72" t="s">
        <v>51</v>
      </c>
      <c r="N59" s="168">
        <f>U59/V59-1</f>
        <v>-1</v>
      </c>
      <c r="O59" s="168">
        <f>V59/W59-1</f>
        <v>-0.1306699795900258</v>
      </c>
      <c r="P59" s="168" t="e">
        <f>W59/X59-1</f>
        <v>#DIV/0!</v>
      </c>
      <c r="Q59" s="168" t="e">
        <f>X59/Y59-1</f>
        <v>#DIV/0!</v>
      </c>
      <c r="R59" s="168" t="e">
        <f>Y59/Z59-1</f>
        <v>#DIV/0!</v>
      </c>
      <c r="S59" s="233">
        <f>U59-V59</f>
        <v>-489.82400000000001</v>
      </c>
      <c r="T59" s="233">
        <f>V59-W59</f>
        <v>-73.626000000000033</v>
      </c>
      <c r="U59" s="79"/>
      <c r="V59" s="79">
        <v>489.82400000000001</v>
      </c>
      <c r="W59" s="79">
        <v>563.45000000000005</v>
      </c>
      <c r="X59" s="79"/>
      <c r="Y59" s="79"/>
      <c r="Z59" s="79"/>
      <c r="AA59" s="79"/>
      <c r="AB59" s="79"/>
      <c r="AC59" s="79"/>
      <c r="AD59" s="79"/>
      <c r="AE59" s="79"/>
      <c r="AF59" s="79"/>
      <c r="AG59" s="86">
        <f>(AN59-AO59)/ABS(AO59)</f>
        <v>-1</v>
      </c>
      <c r="AH59" s="86">
        <f>(AO59-AP59)/ABS(AP59)</f>
        <v>4.8007839598705623E-2</v>
      </c>
      <c r="AI59" s="86">
        <f>(AP59-AQ59)/ABS(AQ59)</f>
        <v>0.56855329640226471</v>
      </c>
      <c r="AJ59" s="86">
        <f>(AQ59-AR59)/ABS(AR59)</f>
        <v>-5.9318697522601563E-2</v>
      </c>
      <c r="AK59" s="86">
        <f>(AR59-AS59)/ABS(AS59)</f>
        <v>0.24443712030785131</v>
      </c>
      <c r="AL59" s="233">
        <f>AO59-AP59</f>
        <v>9.8959999999999866</v>
      </c>
      <c r="AM59" s="233">
        <f>AP59-AQ59</f>
        <v>74.717000000000013</v>
      </c>
      <c r="AN59" s="148"/>
      <c r="AO59" s="148">
        <v>216.029</v>
      </c>
      <c r="AP59" s="148">
        <v>206.13300000000001</v>
      </c>
      <c r="AQ59" s="148">
        <v>131.416</v>
      </c>
      <c r="AR59" s="148">
        <v>139.703</v>
      </c>
      <c r="AS59" s="148">
        <v>112.262</v>
      </c>
      <c r="AT59" s="148">
        <v>102.893</v>
      </c>
      <c r="AU59" s="148">
        <v>81.275000000000006</v>
      </c>
      <c r="AV59" s="148">
        <v>84.984999999999999</v>
      </c>
      <c r="AW59" s="148">
        <v>70.715999999999994</v>
      </c>
      <c r="AX59" s="148">
        <v>65.156999999999996</v>
      </c>
      <c r="AY59" s="148">
        <v>49.030999999999999</v>
      </c>
      <c r="AZ59" s="86">
        <f>(BG59-BH59)/ABS(BH59)</f>
        <v>1</v>
      </c>
      <c r="BA59" s="86">
        <f>(BH59-BI59)/ABS(BI59)</f>
        <v>-0.17500523341009008</v>
      </c>
      <c r="BB59" s="86">
        <f>(BI59-BJ59)/ABS(BJ59)</f>
        <v>-40.539130434782606</v>
      </c>
      <c r="BC59" s="86">
        <f>(BJ59-BK59)/ABS(BK59)</f>
        <v>-1.0056430639383678</v>
      </c>
      <c r="BD59" s="86">
        <f>(BK59-BL59)/ABS(BL59)</f>
        <v>0.84843537414965997</v>
      </c>
      <c r="BE59" s="233">
        <f>BG59-BH59</f>
        <v>5.6130000000000004</v>
      </c>
      <c r="BF59" s="233">
        <f>BH59-BI59</f>
        <v>-0.8360000000000003</v>
      </c>
      <c r="BG59" s="148"/>
      <c r="BH59" s="148">
        <v>-5.6130000000000004</v>
      </c>
      <c r="BI59" s="148">
        <v>-4.7770000000000001</v>
      </c>
      <c r="BJ59" s="148">
        <v>-0.115</v>
      </c>
      <c r="BK59" s="148">
        <v>20.379000000000001</v>
      </c>
      <c r="BL59" s="148">
        <v>11.025</v>
      </c>
      <c r="BM59" s="148">
        <v>4.2679999999999998</v>
      </c>
      <c r="BN59" s="148">
        <v>-7.625</v>
      </c>
      <c r="BO59" s="148">
        <v>3.3420000000000001</v>
      </c>
      <c r="BP59" s="148">
        <v>1.831</v>
      </c>
      <c r="BQ59" s="148">
        <v>3.43</v>
      </c>
      <c r="BR59" s="148">
        <v>0.214</v>
      </c>
      <c r="BS59" s="86">
        <f>(BZ59-CA59)/ABS(CA59)</f>
        <v>1</v>
      </c>
      <c r="BT59" s="86">
        <f>(CA59-CB59)/ABS(CB59)</f>
        <v>-0.92939958592132521</v>
      </c>
      <c r="BU59" s="86">
        <f>(CB59-CC59)/ABS(CC59)</f>
        <v>-230.99999999999997</v>
      </c>
      <c r="BV59" s="86">
        <f>(CC59-CD59)/ABS(CD59)</f>
        <v>-0.99787921631993526</v>
      </c>
      <c r="BW59" s="86">
        <f>(CD59-CE59)/ABS(CE59)</f>
        <v>0.89530098574026207</v>
      </c>
      <c r="BX59" s="233">
        <f>BZ59-CA59</f>
        <v>18.638000000000002</v>
      </c>
      <c r="BY59" s="233">
        <f>CA59-CB59</f>
        <v>-8.9780000000000015</v>
      </c>
      <c r="BZ59" s="148"/>
      <c r="CA59" s="148">
        <v>-18.638000000000002</v>
      </c>
      <c r="CB59" s="148">
        <v>-9.66</v>
      </c>
      <c r="CC59" s="148">
        <v>4.2000000000000003E-2</v>
      </c>
      <c r="CD59" s="148">
        <v>19.803999999999998</v>
      </c>
      <c r="CE59" s="148">
        <v>10.449</v>
      </c>
      <c r="CF59" s="148">
        <v>3.6280000000000001</v>
      </c>
      <c r="CG59" s="148">
        <v>-7.9539999999999997</v>
      </c>
      <c r="CH59" s="148">
        <v>3.1110000000000002</v>
      </c>
      <c r="CI59" s="148">
        <v>0.89800000000000002</v>
      </c>
      <c r="CJ59" s="148">
        <v>2.4849999999999999</v>
      </c>
      <c r="CK59" s="148">
        <v>-0.38800000000000001</v>
      </c>
      <c r="CL59" s="87">
        <f>(CS59-CT59)/ABS(CT59)</f>
        <v>1</v>
      </c>
      <c r="CM59" s="87">
        <f>(CT59-CU59)/ABS(CU59)</f>
        <v>-1.0131648936170212</v>
      </c>
      <c r="CN59" s="87">
        <f>(CU59-CV59)/ABS(CV59)</f>
        <v>-682.63636363636363</v>
      </c>
      <c r="CO59" s="87">
        <f>(CV59-CW59)/ABS(CW59)</f>
        <v>-1.0007163323782235</v>
      </c>
      <c r="CP59" s="87">
        <f>(CW59-CX59)/ABS(CX59)</f>
        <v>0.91614674319940115</v>
      </c>
      <c r="CQ59" s="233">
        <f>CS59-CT59</f>
        <v>15.138999999999999</v>
      </c>
      <c r="CR59" s="233">
        <f>CT59-CU59</f>
        <v>-7.6189999999999998</v>
      </c>
      <c r="CS59" s="149"/>
      <c r="CT59" s="149">
        <v>-15.138999999999999</v>
      </c>
      <c r="CU59" s="149">
        <v>-7.52</v>
      </c>
      <c r="CV59" s="149">
        <v>-1.0999999999999999E-2</v>
      </c>
      <c r="CW59" s="149">
        <v>15.356</v>
      </c>
      <c r="CX59" s="149">
        <v>8.0139999999999993</v>
      </c>
      <c r="CY59" s="149">
        <v>2.82</v>
      </c>
      <c r="CZ59" s="149">
        <v>-6.234</v>
      </c>
      <c r="DA59" s="149">
        <v>2.597</v>
      </c>
      <c r="DB59" s="149">
        <v>0.63</v>
      </c>
      <c r="DC59" s="149">
        <v>1.8879999999999999</v>
      </c>
      <c r="DD59" s="149">
        <v>-0.27700000000000002</v>
      </c>
      <c r="DE59" s="86">
        <f>(DL59-DM59)/ABS(DM59)</f>
        <v>1</v>
      </c>
      <c r="DF59" s="86">
        <f>(DM59-DN59)/ABS(DN59)</f>
        <v>-1.0217317945603024</v>
      </c>
      <c r="DG59" s="86">
        <f>(DN59-DO59)/ABS(DO59)</f>
        <v>-0.3738590263691684</v>
      </c>
      <c r="DH59" s="86">
        <f>(DO59-DP59)/ABS(DP59)</f>
        <v>-5.068423720221702E-4</v>
      </c>
      <c r="DI59" s="86">
        <f>(DP59-DQ59)/ABS(DQ59)</f>
        <v>0.92175324675324655</v>
      </c>
      <c r="DJ59" s="233">
        <f>DL59-DM59</f>
        <v>0.32200000000000001</v>
      </c>
      <c r="DK59" s="233">
        <f>DM59-DN59</f>
        <v>-15.138999999999999</v>
      </c>
      <c r="DL59" s="149"/>
      <c r="DM59" s="149">
        <v>-0.32200000000000001</v>
      </c>
      <c r="DN59" s="149">
        <v>14.817</v>
      </c>
      <c r="DO59" s="149">
        <v>23.664000000000001</v>
      </c>
      <c r="DP59" s="149">
        <v>23.675999999999998</v>
      </c>
      <c r="DQ59" s="149">
        <v>12.32</v>
      </c>
      <c r="DR59" s="149">
        <v>4.306</v>
      </c>
      <c r="DS59" s="149">
        <v>1.4870000000000001</v>
      </c>
      <c r="DT59" s="149">
        <v>7.7210000000000001</v>
      </c>
      <c r="DU59" s="149">
        <v>5.1230000000000002</v>
      </c>
      <c r="DV59" s="149">
        <v>4.843</v>
      </c>
      <c r="DW59" s="149">
        <v>3.3050000000000002</v>
      </c>
      <c r="DX59" s="86">
        <f>EE59/EF59-1</f>
        <v>-1</v>
      </c>
      <c r="DY59" s="86">
        <f>EF59/EG59-1</f>
        <v>0.17761308167295042</v>
      </c>
      <c r="DZ59" s="86">
        <f>EG59/EH59-1</f>
        <v>1.0759400693451702</v>
      </c>
      <c r="EA59" s="86">
        <f>EH59/EI59-1</f>
        <v>9.8298939113991013E-2</v>
      </c>
      <c r="EB59" s="86">
        <f>EI59/EJ59-1</f>
        <v>0.40825301425587268</v>
      </c>
      <c r="EC59" s="233">
        <f>EE59-EF59</f>
        <v>-309.52499999999998</v>
      </c>
      <c r="ED59" s="233">
        <f>EF59-EG59</f>
        <v>46.683999999999969</v>
      </c>
      <c r="EE59" s="80"/>
      <c r="EF59" s="80">
        <v>309.52499999999998</v>
      </c>
      <c r="EG59" s="80">
        <v>262.84100000000001</v>
      </c>
      <c r="EH59" s="80">
        <v>126.613</v>
      </c>
      <c r="EI59" s="80">
        <v>115.28100000000001</v>
      </c>
      <c r="EJ59" s="80">
        <v>81.861000000000004</v>
      </c>
      <c r="EK59" s="80">
        <v>76.983000000000004</v>
      </c>
      <c r="EL59" s="80">
        <v>67.406999999999996</v>
      </c>
      <c r="EM59" s="80">
        <v>47.35</v>
      </c>
      <c r="EN59" s="80">
        <v>43.258000000000003</v>
      </c>
      <c r="EO59" s="80">
        <v>60.561</v>
      </c>
      <c r="EP59" s="80">
        <v>42.902999999999999</v>
      </c>
      <c r="EQ59" s="86">
        <f>EX59/EY59-1</f>
        <v>-1</v>
      </c>
      <c r="ER59" s="86">
        <f>EY59/EZ59-1</f>
        <v>0.12719298245614041</v>
      </c>
      <c r="ES59" s="86">
        <f>EZ59/FA59-1</f>
        <v>0.11764705882352944</v>
      </c>
      <c r="ET59" s="86">
        <f>FA59/FB59-1</f>
        <v>7.9365079365079305E-2</v>
      </c>
      <c r="EU59" s="86">
        <f>FB59/FC59-1</f>
        <v>8.0000000000000071E-2</v>
      </c>
      <c r="EV59" s="233">
        <f>EX59-EY59</f>
        <v>-257</v>
      </c>
      <c r="EW59" s="233">
        <f>EY59-EZ59</f>
        <v>29</v>
      </c>
      <c r="EX59" s="92"/>
      <c r="EY59" s="92">
        <v>257</v>
      </c>
      <c r="EZ59" s="92">
        <v>228</v>
      </c>
      <c r="FA59" s="92">
        <v>204</v>
      </c>
      <c r="FB59" s="92">
        <v>189</v>
      </c>
      <c r="FC59" s="92">
        <v>175</v>
      </c>
      <c r="FD59" s="92">
        <v>164</v>
      </c>
      <c r="FE59" s="92">
        <v>155</v>
      </c>
      <c r="FF59" s="92">
        <v>118</v>
      </c>
      <c r="FG59" s="92">
        <v>118</v>
      </c>
      <c r="FH59" s="92">
        <v>116</v>
      </c>
      <c r="FI59" s="92">
        <v>100</v>
      </c>
      <c r="FJ59" s="123"/>
      <c r="FK59" s="75" t="s">
        <v>401</v>
      </c>
      <c r="FL59" s="76">
        <v>9500</v>
      </c>
      <c r="FM59" s="123" t="s">
        <v>201</v>
      </c>
      <c r="FN59" s="123" t="s">
        <v>89</v>
      </c>
      <c r="FO59" s="175" t="e">
        <f>(FT59-FU59)/ABS(FU59)</f>
        <v>#VALUE!</v>
      </c>
      <c r="FP59" s="175">
        <f>(FU59-FV59)/ABS(FV59)</f>
        <v>-4.1221266275155912</v>
      </c>
      <c r="FQ59" s="175">
        <f>(FV59-FW59)/ABS(FW59)</f>
        <v>-283.95002728619323</v>
      </c>
      <c r="FR59" s="175">
        <f>(FW59-FX59)/ABS(FX59)</f>
        <v>-0.99838741594111524</v>
      </c>
      <c r="FS59" s="175">
        <f>(FX59-FY59)/ABS(FY59)</f>
        <v>-0.12458956025898411</v>
      </c>
      <c r="FT59" s="87" t="str">
        <f>IFERROR(BZ59/MAX(AVERAGE(DL59:DM59),0),"Negativ EK")</f>
        <v>Negativ EK</v>
      </c>
      <c r="FU59" s="87">
        <f>IFERROR(CA59/MAX(AVERAGE(DM59:DN59),0),"Negativ EK")</f>
        <v>-2.5716453949637805</v>
      </c>
      <c r="FV59" s="87">
        <f>IFERROR(CB59/MAX(AVERAGE(DN59:DO59),0),"Negativ EK")</f>
        <v>-0.5020659546269588</v>
      </c>
      <c r="FW59" s="87">
        <f>IFERROR(CC59/MAX(AVERAGE(DO59:DP59),0),"Negativ EK")</f>
        <v>1.7743979721166032E-3</v>
      </c>
      <c r="FX59" s="87">
        <f>IFERROR(CD59/MAX(AVERAGE(DP59:DQ59),0),"Negativ EK")</f>
        <v>1.1003444827203024</v>
      </c>
      <c r="FY59" s="87">
        <f>IFERROR(CE59/MAX(AVERAGE(DQ59:DR59),0),"Negativ EK")</f>
        <v>1.2569469505593647</v>
      </c>
      <c r="FZ59" s="87">
        <f>IFERROR(CF59/MAX(AVERAGE(DR59:DS59),0),"Negativ EK")</f>
        <v>1.2525461764198171</v>
      </c>
      <c r="GA59" s="87">
        <f>IFERROR(CG59/MAX(AVERAGE(DS59:DT59),0),"Negativ EK")</f>
        <v>-1.7276281494352737</v>
      </c>
      <c r="GB59" s="87">
        <f>IFERROR(CH59/MAX(AVERAGE(DT59:DU59),0),"Negativ EK")</f>
        <v>0.48442852693864841</v>
      </c>
      <c r="GC59" s="87">
        <f>IFERROR(CI59/MAX(AVERAGE(DU59:DV59),0),"Negativ EK")</f>
        <v>0.18021272325908086</v>
      </c>
      <c r="GD59" s="87">
        <f>IFERROR(CJ59/MAX(AVERAGE(DV59:DW59),0),"Negativ EK")</f>
        <v>0.60996563573883156</v>
      </c>
      <c r="GE59" s="87">
        <f>(GJ59-GK59)/ABS(GK59)</f>
        <v>1</v>
      </c>
      <c r="GF59" s="87">
        <f>(GK59-GL59)/ABS(GL59)</f>
        <v>0.20049323654358711</v>
      </c>
      <c r="GG59" s="87">
        <f>(GL59-GM59)/ABS(GM59)</f>
        <v>-24.800393415888152</v>
      </c>
      <c r="GH59" s="87">
        <f>(GM59-GN59)/ABS(GN59)</f>
        <v>-1.0045990595506202</v>
      </c>
      <c r="GI59" s="87">
        <f>(GN59-GO59)/ABS(GO59)</f>
        <v>0.48934711310339041</v>
      </c>
      <c r="GJ59" s="87">
        <f>IFERROR(BG59/AVERAGE(EE59:EF59),"i.a")</f>
        <v>0</v>
      </c>
      <c r="GK59" s="87">
        <f>IFERROR(BH59/AVERAGE(EF59:EG59),"i.a")</f>
        <v>-1.9613324341417906E-2</v>
      </c>
      <c r="GL59" s="87">
        <f>IFERROR(BI59/AVERAGE(EG59:EH59),"i.a")</f>
        <v>-2.4531780389981873E-2</v>
      </c>
      <c r="GM59" s="87">
        <f>IFERROR(BJ59/AVERAGE(EH59:EI59),"i.a")</f>
        <v>-9.5082970226628195E-4</v>
      </c>
      <c r="GN59" s="87">
        <f>IFERROR(BK59/AVERAGE(EI59:EJ59),"i.a")</f>
        <v>0.20674437714946589</v>
      </c>
      <c r="GO59" s="87">
        <f>IFERROR(BL59/AVERAGE(EJ59:EK59),"i.a")</f>
        <v>0.13881544156530937</v>
      </c>
      <c r="GP59" s="87">
        <f>IFERROR(BM59/AVERAGE(EK59:EL59),"i.a")</f>
        <v>5.9117667428492282E-2</v>
      </c>
      <c r="GQ59" s="87">
        <f>IFERROR(BN59/AVERAGE(EL59:EM59),"i.a")</f>
        <v>-0.13288949693700602</v>
      </c>
      <c r="GR59" s="87">
        <f>IFERROR(BO59/AVERAGE(EM59:EN59),"i.a")</f>
        <v>7.3768320678085822E-2</v>
      </c>
      <c r="GS59" s="87">
        <f>IFERROR(BP59/AVERAGE(EN59:EO59),"i.a")</f>
        <v>3.5272926920891165E-2</v>
      </c>
      <c r="GT59" s="87">
        <f>IFERROR(BQ59/AVERAGE(EO59:EP59),"i.a")</f>
        <v>6.6303255238537084E-2</v>
      </c>
      <c r="GU59" s="217" t="e">
        <f>(GZ59-HA59)/ABS(HA59)</f>
        <v>#VALUE!</v>
      </c>
      <c r="GV59" s="87">
        <f>(HA59-HB59)/ABS(HB59)</f>
        <v>-1.0184541042372166</v>
      </c>
      <c r="GW59" s="87">
        <f>(HB59-HC59)/ABS(HC59)</f>
        <v>-0.69838196059853486</v>
      </c>
      <c r="GX59" s="87">
        <f>(HC59-HD59)/ABS(HD59)</f>
        <v>-8.9962557521653219E-2</v>
      </c>
      <c r="GY59" s="87">
        <f>(HD59-HE59)/ABS(HE59)</f>
        <v>0.36463634538620865</v>
      </c>
      <c r="GZ59" s="87" t="str">
        <f>IFERROR(DL59/EE59,"i.a.")</f>
        <v>i.a.</v>
      </c>
      <c r="HA59" s="87">
        <f>IFERROR(DM59/EF59,"i.a.")</f>
        <v>-1.0403036911396497E-3</v>
      </c>
      <c r="HB59" s="87">
        <f>IFERROR(DN59/EG59,"i.a.")</f>
        <v>5.6372483744925636E-2</v>
      </c>
      <c r="HC59" s="87">
        <f>IFERROR(DO59/EH59,"i.a.")</f>
        <v>0.18690023931191901</v>
      </c>
      <c r="HD59" s="87">
        <f>IFERROR(DP59/EI59,"i.a.")</f>
        <v>0.20537642803237305</v>
      </c>
      <c r="HE59" s="87">
        <f>IFERROR(DQ59/EJ59,"i.a.")</f>
        <v>0.15049901662574364</v>
      </c>
      <c r="HF59" s="87">
        <f>IFERROR(DR59/EK59,"i.a.")</f>
        <v>5.593442708130366E-2</v>
      </c>
      <c r="HG59" s="87">
        <f>IFERROR(DS59/EL59,"i.a.")</f>
        <v>2.206002343970211E-2</v>
      </c>
      <c r="HH59" s="87">
        <f>IFERROR(DT59/EM59,"i.a.")</f>
        <v>0.16306230200633579</v>
      </c>
      <c r="HI59" s="87">
        <f>IFERROR(DU59/EN59,"i.a.")</f>
        <v>0.11842896111701881</v>
      </c>
      <c r="HJ59" s="87">
        <f>IFERROR(DV59/EO59,"i.a.")</f>
        <v>7.9968956919469619E-2</v>
      </c>
      <c r="HK59" s="87">
        <f>IFERROR(DW59/EP59,"i.a.")</f>
        <v>7.703424002983475E-2</v>
      </c>
      <c r="HL59" s="217" t="e">
        <f>(HQ59-HR59)/ABS(HR59)</f>
        <v>#VALUE!</v>
      </c>
      <c r="HM59" s="87">
        <f>(HR59-HS59)/ABS(HS59)</f>
        <v>-0.35162160033994921</v>
      </c>
      <c r="HN59" s="87" t="e">
        <f>(HS59-HT59)/ABS(HT59)</f>
        <v>#VALUE!</v>
      </c>
      <c r="HO59" s="87" t="e">
        <f>(HT59-HU59)/ABS(HU59)</f>
        <v>#VALUE!</v>
      </c>
      <c r="HP59" s="87" t="e">
        <f>(HU59-HV59)/ABS(HV59)</f>
        <v>#VALUE!</v>
      </c>
      <c r="HQ59" s="87" t="str">
        <f>IFERROR(BG59/U59,"i.a")</f>
        <v>i.a</v>
      </c>
      <c r="HR59" s="87">
        <f>IFERROR(BH59/V59,"i.a")</f>
        <v>-1.145921800483439E-2</v>
      </c>
      <c r="HS59" s="87">
        <f>IFERROR(BI59/W59,"i.a")</f>
        <v>-8.4781258319282984E-3</v>
      </c>
      <c r="HT59" s="87" t="str">
        <f>IFERROR(BJ59/X59,"i.a")</f>
        <v>i.a</v>
      </c>
      <c r="HU59" s="87" t="str">
        <f>IFERROR(BK59/Y59,"i.a")</f>
        <v>i.a</v>
      </c>
      <c r="HV59" s="87" t="str">
        <f>IFERROR(BL59/Z59,"i.a")</f>
        <v>i.a</v>
      </c>
      <c r="HW59" s="87" t="str">
        <f>IFERROR(BM59/AA59,"i.a")</f>
        <v>i.a</v>
      </c>
      <c r="HX59" s="87" t="str">
        <f>IFERROR(BN59/AB59,"i.a")</f>
        <v>i.a</v>
      </c>
      <c r="HY59" s="87" t="str">
        <f>IFERROR(BO59/AC59,"i.a")</f>
        <v>i.a</v>
      </c>
      <c r="HZ59" s="87" t="str">
        <f>IFERROR(BP59/AD59,"i.a")</f>
        <v>i.a</v>
      </c>
      <c r="IA59" s="87" t="str">
        <f>IFERROR(BQ59/AE59,"i.a")</f>
        <v>i.a</v>
      </c>
      <c r="IB59" s="87" t="str">
        <f>IFERROR(BR59/AF59,"i.a")</f>
        <v>i.a</v>
      </c>
      <c r="IC59" s="87" t="e">
        <f>(IH59-II59)/ABS(II59)</f>
        <v>#VALUE!</v>
      </c>
      <c r="ID59" s="87">
        <f>(II59-IJ59)/ABS(IJ59)</f>
        <v>-1.2194098220735832</v>
      </c>
      <c r="IE59" s="87" t="e">
        <f>(IJ59-IK59)/ABS(IK59)</f>
        <v>#VALUE!</v>
      </c>
      <c r="IF59" s="87" t="e">
        <f>(IK59-IL59)/ABS(IL59)</f>
        <v>#VALUE!</v>
      </c>
      <c r="IG59" s="87" t="e">
        <f>(IL59-IM59)/ABS(IM59)</f>
        <v>#VALUE!</v>
      </c>
      <c r="IH59" s="87" t="str">
        <f>IFERROR(BZ59/U59,"i.a")</f>
        <v>i.a</v>
      </c>
      <c r="II59" s="87">
        <f>IFERROR(CA59/V59,"i.a")</f>
        <v>-3.8050401776964789E-2</v>
      </c>
      <c r="IJ59" s="87">
        <f>IFERROR(CB59/W59,"i.a")</f>
        <v>-1.714437838317508E-2</v>
      </c>
      <c r="IK59" s="87" t="str">
        <f>IFERROR(CC59/X59,"i.a")</f>
        <v>i.a</v>
      </c>
      <c r="IL59" s="87" t="str">
        <f>IFERROR(CD59/Y59,"i.a")</f>
        <v>i.a</v>
      </c>
      <c r="IM59" s="87" t="str">
        <f>IFERROR(CE59/Z59,"i.a")</f>
        <v>i.a</v>
      </c>
      <c r="IN59" s="87" t="str">
        <f>IFERROR(CF59/AA59,"i.a")</f>
        <v>i.a</v>
      </c>
      <c r="IO59" s="87" t="str">
        <f>IFERROR(CG59/AB59,"i.a")</f>
        <v>i.a</v>
      </c>
      <c r="IP59" s="87" t="str">
        <f>IFERROR(CH59/AC59,"i.a")</f>
        <v>i.a</v>
      </c>
      <c r="IQ59" s="87" t="str">
        <f>IFERROR(CI59/AD59,"i.a")</f>
        <v>i.a</v>
      </c>
      <c r="IR59" s="87" t="str">
        <f>IFERROR(CJ59/AE59,"i.a")</f>
        <v>i.a</v>
      </c>
      <c r="IS59" s="87" t="str">
        <f>IFERROR(CK59/AF59,"i.a")</f>
        <v>i.a</v>
      </c>
      <c r="IT59" s="87" t="e">
        <f>(IY59-IZ59)/ABS(IZ59)</f>
        <v>#VALUE!</v>
      </c>
      <c r="IU59" s="87">
        <f>(IZ59-JA59)/ABS(JA59)</f>
        <v>-0.71168523575899645</v>
      </c>
      <c r="IV59" s="87">
        <f>(JA59-JB59)/ABS(JB59)</f>
        <v>-206.78947368421052</v>
      </c>
      <c r="IW59" s="87">
        <f>(JB59-JC59)/ABS(JC59)</f>
        <v>-0.99803515629641071</v>
      </c>
      <c r="IX59" s="87">
        <f>(JC59-JD59)/ABS(JD59)</f>
        <v>0.75490832012987219</v>
      </c>
      <c r="IY59" s="88" t="str">
        <f>IFERROR(BZ59/EX59,"i.a.")</f>
        <v>i.a.</v>
      </c>
      <c r="IZ59" s="88">
        <f>IFERROR(CA59/EY59,"i.a.")</f>
        <v>-7.2521400778210121E-2</v>
      </c>
      <c r="JA59" s="88">
        <f>IFERROR(CB59/EZ59,"i.a.")</f>
        <v>-4.2368421052631583E-2</v>
      </c>
      <c r="JB59" s="88">
        <f>IFERROR(CC59/FA59,"i.a.")</f>
        <v>2.0588235294117648E-4</v>
      </c>
      <c r="JC59" s="88">
        <f>IFERROR(CD59/FB59,"i.a.")</f>
        <v>0.10478306878306877</v>
      </c>
      <c r="JD59" s="88">
        <f>IFERROR(CE59/FC59,"i.a.")</f>
        <v>5.970857142857143E-2</v>
      </c>
      <c r="JE59" s="88">
        <f>IFERROR(CF59/FD59,"i.a.")</f>
        <v>2.2121951219512197E-2</v>
      </c>
      <c r="JF59" s="88">
        <f>IFERROR(CG59/FE59,"i.a.")</f>
        <v>-5.1316129032258066E-2</v>
      </c>
      <c r="JG59" s="88">
        <f>IFERROR(CH59/FF59,"i.a.")</f>
        <v>2.636440677966102E-2</v>
      </c>
      <c r="JH59" s="88">
        <f>IFERROR(CI59/FG59,"i.a.")</f>
        <v>7.6101694915254236E-3</v>
      </c>
      <c r="JI59" s="88">
        <f>IFERROR(CJ59/FH59,"i.a.")</f>
        <v>2.1422413793103449E-2</v>
      </c>
      <c r="JJ59" s="88">
        <f>IFERROR(CK59/FI59,"i.a.")</f>
        <v>-3.8800000000000002E-3</v>
      </c>
      <c r="JK59" s="87" t="e">
        <f>(JP59-JQ59)/ABS(JQ59)</f>
        <v>#VALUE!</v>
      </c>
      <c r="JL59" s="87">
        <f>(JQ59-JR59)/ABS(JR59)</f>
        <v>-0.22876558500593727</v>
      </c>
      <c r="JM59" s="87" t="e">
        <f>(JR59-JS59)/ABS(JS59)</f>
        <v>#DIV/0!</v>
      </c>
      <c r="JN59" s="87" t="e">
        <f>(JS59-JT59)/ABS(JT59)</f>
        <v>#DIV/0!</v>
      </c>
      <c r="JO59" s="87" t="e">
        <f>(JT59-JU59)/ABS(JU59)</f>
        <v>#DIV/0!</v>
      </c>
      <c r="JP59" s="85" t="str">
        <f>IFERROR(U59/EX59,"i.a")</f>
        <v>i.a</v>
      </c>
      <c r="JQ59" s="85">
        <f>IFERROR(V59/EY59,"i.a")</f>
        <v>1.9059299610894942</v>
      </c>
      <c r="JR59" s="85">
        <f>IFERROR(W59/EZ59,"i.a")</f>
        <v>2.4712719298245616</v>
      </c>
      <c r="JS59" s="85">
        <f>IFERROR(X59/FA59,"i.a")</f>
        <v>0</v>
      </c>
      <c r="JT59" s="85">
        <f>IFERROR(Y59/FB59,"i.a")</f>
        <v>0</v>
      </c>
      <c r="JU59" s="85">
        <f>IFERROR(Z59/FC59,"i.a")</f>
        <v>0</v>
      </c>
      <c r="JV59" s="85">
        <f>IFERROR(AA59/FD59,"i.a")</f>
        <v>0</v>
      </c>
      <c r="JW59" s="85">
        <f>IFERROR(AB59/FE59,"i.a")</f>
        <v>0</v>
      </c>
      <c r="JX59" s="85">
        <f>IFERROR(AC59/FF59,"i.a")</f>
        <v>0</v>
      </c>
      <c r="JY59" s="85">
        <f>IFERROR(AD59/FG59,"i.a")</f>
        <v>0</v>
      </c>
      <c r="JZ59" s="85">
        <f>IFERROR(AE59/FH59,"i.a")</f>
        <v>0</v>
      </c>
      <c r="KA59" s="218">
        <f>IFERROR(AF59/FI59,"i.a")</f>
        <v>0</v>
      </c>
      <c r="KB59" s="7"/>
      <c r="KC59" s="7"/>
      <c r="KD59" s="22"/>
      <c r="KE59" s="22"/>
      <c r="KF59" s="22"/>
      <c r="KG59" s="22"/>
    </row>
    <row r="60" spans="1:293" s="11" customFormat="1" ht="15.75" customHeight="1" x14ac:dyDescent="0.25">
      <c r="A60" s="104" t="s">
        <v>642</v>
      </c>
      <c r="B60" s="167">
        <v>12295332</v>
      </c>
      <c r="C60" s="72" t="s">
        <v>55</v>
      </c>
      <c r="D60" s="72" t="s">
        <v>748</v>
      </c>
      <c r="E60" s="73">
        <v>522920</v>
      </c>
      <c r="F60" s="73"/>
      <c r="G60" s="72"/>
      <c r="H60" s="77">
        <v>45484</v>
      </c>
      <c r="I60" s="72"/>
      <c r="J60" s="72" t="s">
        <v>51</v>
      </c>
      <c r="K60" s="72" t="s">
        <v>51</v>
      </c>
      <c r="L60" s="72" t="s">
        <v>51</v>
      </c>
      <c r="M60" s="72" t="s">
        <v>51</v>
      </c>
      <c r="N60" s="168">
        <f>U60/V60-1</f>
        <v>-1</v>
      </c>
      <c r="O60" s="168">
        <f>V60/W60-1</f>
        <v>-6.8619649144983641E-2</v>
      </c>
      <c r="P60" s="168">
        <f>W60/X60-1</f>
        <v>0.17794053946739097</v>
      </c>
      <c r="Q60" s="168">
        <f>X60/Y60-1</f>
        <v>4.139481666130207E-2</v>
      </c>
      <c r="R60" s="168">
        <f>Y60/Z60-1</f>
        <v>-0.42570964425362878</v>
      </c>
      <c r="S60" s="233">
        <f>U60-V60</f>
        <v>-972.59299999999996</v>
      </c>
      <c r="T60" s="233">
        <f>V60-W60</f>
        <v>-71.656000000000063</v>
      </c>
      <c r="U60" s="79"/>
      <c r="V60" s="79">
        <v>972.59299999999996</v>
      </c>
      <c r="W60" s="79">
        <v>1044.249</v>
      </c>
      <c r="X60" s="79">
        <v>886.50400000000002</v>
      </c>
      <c r="Y60" s="79">
        <v>851.26599999999996</v>
      </c>
      <c r="Z60" s="79">
        <v>1482.2919999999999</v>
      </c>
      <c r="AA60" s="79">
        <v>1472.133</v>
      </c>
      <c r="AB60" s="79">
        <v>1396.107</v>
      </c>
      <c r="AC60" s="79">
        <v>1686.384</v>
      </c>
      <c r="AD60" s="79">
        <v>1338.088</v>
      </c>
      <c r="AE60" s="79">
        <v>798.47799999999995</v>
      </c>
      <c r="AF60" s="79">
        <v>662.101</v>
      </c>
      <c r="AG60" s="86">
        <f>(AN60-AO60)/ABS(AO60)</f>
        <v>-1</v>
      </c>
      <c r="AH60" s="86">
        <f>(AO60-AP60)/ABS(AP60)</f>
        <v>0.45544336037382038</v>
      </c>
      <c r="AI60" s="86">
        <f>(AP60-AQ60)/ABS(AQ60)</f>
        <v>0.65099993377921994</v>
      </c>
      <c r="AJ60" s="86">
        <f>(AQ60-AR60)/ABS(AR60)</f>
        <v>-0.26632738579635856</v>
      </c>
      <c r="AK60" s="86">
        <f>(AR60-AS60)/ABS(AS60)</f>
        <v>-0.62142141129514328</v>
      </c>
      <c r="AL60" s="233">
        <f>AO60-AP60</f>
        <v>45.419999999999987</v>
      </c>
      <c r="AM60" s="233">
        <f>AP60-AQ60</f>
        <v>39.323</v>
      </c>
      <c r="AN60" s="148"/>
      <c r="AO60" s="148">
        <v>145.14699999999999</v>
      </c>
      <c r="AP60" s="148">
        <v>99.727000000000004</v>
      </c>
      <c r="AQ60" s="148">
        <v>60.404000000000003</v>
      </c>
      <c r="AR60" s="148">
        <v>82.331000000000003</v>
      </c>
      <c r="AS60" s="148">
        <v>217.47399999999999</v>
      </c>
      <c r="AT60" s="148">
        <v>204.70599999999999</v>
      </c>
      <c r="AU60" s="148">
        <v>168.52699999999999</v>
      </c>
      <c r="AV60" s="148">
        <v>189.92</v>
      </c>
      <c r="AW60" s="148">
        <v>157.655</v>
      </c>
      <c r="AX60" s="148">
        <v>52.313000000000002</v>
      </c>
      <c r="AY60" s="148">
        <v>53.268000000000001</v>
      </c>
      <c r="AZ60" s="86">
        <f>(BG60-BH60)/ABS(BH60)</f>
        <v>-1</v>
      </c>
      <c r="BA60" s="86">
        <f>(BH60-BI60)/ABS(BI60)</f>
        <v>0.13573400880856212</v>
      </c>
      <c r="BB60" s="86">
        <f>(BI60-BJ60)/ABS(BJ60)</f>
        <v>3.1196766005452661</v>
      </c>
      <c r="BC60" s="86">
        <f>(BJ60-BK60)/ABS(BK60)</f>
        <v>-0.69006410256410255</v>
      </c>
      <c r="BD60" s="86">
        <f>(BK60-BL60)/ABS(BL60)</f>
        <v>-3.0070088175446531E-2</v>
      </c>
      <c r="BE60" s="233">
        <f>BG60-BH60</f>
        <v>-49.768999999999998</v>
      </c>
      <c r="BF60" s="233">
        <f>BH60-BI60</f>
        <v>5.9480000000000004</v>
      </c>
      <c r="BG60" s="148"/>
      <c r="BH60" s="148">
        <v>49.768999999999998</v>
      </c>
      <c r="BI60" s="148">
        <v>43.820999999999998</v>
      </c>
      <c r="BJ60" s="148">
        <v>10.637</v>
      </c>
      <c r="BK60" s="148">
        <v>34.32</v>
      </c>
      <c r="BL60" s="148">
        <v>35.384</v>
      </c>
      <c r="BM60" s="148">
        <v>30.234999999999999</v>
      </c>
      <c r="BN60" s="148">
        <v>16.576000000000001</v>
      </c>
      <c r="BO60" s="148">
        <v>40.058999999999997</v>
      </c>
      <c r="BP60" s="148">
        <v>34.155000000000001</v>
      </c>
      <c r="BQ60" s="148">
        <v>20.158999999999999</v>
      </c>
      <c r="BR60" s="148">
        <v>24.988</v>
      </c>
      <c r="BS60" s="86">
        <f>(BZ60-CA60)/ABS(CA60)</f>
        <v>-1</v>
      </c>
      <c r="BT60" s="86">
        <f>(CA60-CB60)/ABS(CB60)</f>
        <v>7.271021461240818E-3</v>
      </c>
      <c r="BU60" s="86">
        <f>(CB60-CC60)/ABS(CC60)</f>
        <v>6.5836001422981143</v>
      </c>
      <c r="BV60" s="86">
        <f>(CC60-CD60)/ABS(CD60)</f>
        <v>-0.86251253332029054</v>
      </c>
      <c r="BW60" s="86">
        <f>(CD60-CE60)/ABS(CE60)</f>
        <v>0.25478703817356074</v>
      </c>
      <c r="BX60" s="233">
        <f>BZ60-CA60</f>
        <v>-42.945</v>
      </c>
      <c r="BY60" s="233">
        <f>CA60-CB60</f>
        <v>0.31000000000000227</v>
      </c>
      <c r="BZ60" s="148"/>
      <c r="CA60" s="148">
        <v>42.945</v>
      </c>
      <c r="CB60" s="148">
        <v>42.634999999999998</v>
      </c>
      <c r="CC60" s="148">
        <v>5.6219999999999999</v>
      </c>
      <c r="CD60" s="148">
        <v>40.890999999999998</v>
      </c>
      <c r="CE60" s="148">
        <v>32.588000000000001</v>
      </c>
      <c r="CF60" s="148">
        <v>28.533000000000001</v>
      </c>
      <c r="CG60" s="148">
        <v>16.567</v>
      </c>
      <c r="CH60" s="148">
        <v>35.542000000000002</v>
      </c>
      <c r="CI60" s="148">
        <v>29.706</v>
      </c>
      <c r="CJ60" s="148">
        <v>23.745000000000001</v>
      </c>
      <c r="CK60" s="148">
        <v>23.891999999999999</v>
      </c>
      <c r="CL60" s="87">
        <f>(CS60-CT60)/ABS(CT60)</f>
        <v>-1</v>
      </c>
      <c r="CM60" s="87">
        <f>(CT60-CU60)/ABS(CU60)</f>
        <v>2.748349454936291E-2</v>
      </c>
      <c r="CN60" s="87">
        <f>(CU60-CV60)/ABS(CV60)</f>
        <v>6.8149748020158381</v>
      </c>
      <c r="CO60" s="87">
        <f>(CV60-CW60)/ABS(CW60)</f>
        <v>-0.87431759915548179</v>
      </c>
      <c r="CP60" s="87">
        <f>(CW60-CX60)/ABS(CX60)</f>
        <v>0.3254047571457126</v>
      </c>
      <c r="CQ60" s="233">
        <f>CS60-CT60</f>
        <v>-33.46</v>
      </c>
      <c r="CR60" s="233">
        <f>CT60-CU60</f>
        <v>0.89500000000000313</v>
      </c>
      <c r="CS60" s="149"/>
      <c r="CT60" s="149">
        <v>33.46</v>
      </c>
      <c r="CU60" s="149">
        <v>32.564999999999998</v>
      </c>
      <c r="CV60" s="149">
        <v>4.1669999999999998</v>
      </c>
      <c r="CW60" s="149">
        <v>33.155000000000001</v>
      </c>
      <c r="CX60" s="149">
        <v>25.015000000000001</v>
      </c>
      <c r="CY60" s="149">
        <v>22.16</v>
      </c>
      <c r="CZ60" s="149">
        <v>11.488</v>
      </c>
      <c r="DA60" s="149">
        <v>26.716000000000001</v>
      </c>
      <c r="DB60" s="149">
        <v>21.959</v>
      </c>
      <c r="DC60" s="149">
        <v>18.745999999999999</v>
      </c>
      <c r="DD60" s="149">
        <v>17.788</v>
      </c>
      <c r="DE60" s="86">
        <f>(DL60-DM60)/ABS(DM60)</f>
        <v>-1</v>
      </c>
      <c r="DF60" s="86">
        <f>(DM60-DN60)/ABS(DN60)</f>
        <v>0.23228156241870146</v>
      </c>
      <c r="DG60" s="86">
        <f>(DN60-DO60)/ABS(DO60)</f>
        <v>0.33739251453849595</v>
      </c>
      <c r="DH60" s="86">
        <f>(DO60-DP60)/ABS(DP60)</f>
        <v>4.3213589413863211E-2</v>
      </c>
      <c r="DI60" s="86">
        <f>(DP60-DQ60)/ABS(DQ60)</f>
        <v>9.1839623175606108E-2</v>
      </c>
      <c r="DJ60" s="233">
        <f>DL60-DM60</f>
        <v>-165.785</v>
      </c>
      <c r="DK60" s="233">
        <f>DM60-DN60</f>
        <v>31.25</v>
      </c>
      <c r="DL60" s="149"/>
      <c r="DM60" s="149">
        <v>165.785</v>
      </c>
      <c r="DN60" s="149">
        <v>134.535</v>
      </c>
      <c r="DO60" s="149">
        <v>100.595</v>
      </c>
      <c r="DP60" s="149">
        <v>96.427999999999997</v>
      </c>
      <c r="DQ60" s="149">
        <v>88.316999999999993</v>
      </c>
      <c r="DR60" s="149">
        <v>64.948999999999998</v>
      </c>
      <c r="DS60" s="149">
        <v>45.698</v>
      </c>
      <c r="DT60" s="149">
        <v>38.564</v>
      </c>
      <c r="DU60" s="149">
        <v>45.963999999999999</v>
      </c>
      <c r="DV60" s="149">
        <v>27.457000000000001</v>
      </c>
      <c r="DW60" s="149">
        <v>24.710999999999999</v>
      </c>
      <c r="DX60" s="86">
        <f>EE60/EF60-1</f>
        <v>-1</v>
      </c>
      <c r="DY60" s="86">
        <f>EF60/EG60-1</f>
        <v>0.54693914588965664</v>
      </c>
      <c r="DZ60" s="86">
        <f>EG60/EH60-1</f>
        <v>-6.4315431663206968E-2</v>
      </c>
      <c r="EA60" s="86">
        <f>EH60/EI60-1</f>
        <v>5.7289409492205401E-2</v>
      </c>
      <c r="EB60" s="86">
        <f>EI60/EJ60-1</f>
        <v>-1.9742072523137644E-2</v>
      </c>
      <c r="EC60" s="233">
        <f>EE60-EF60</f>
        <v>-494.37700000000001</v>
      </c>
      <c r="ED60" s="233">
        <f>EF60-EG60</f>
        <v>174.79300000000001</v>
      </c>
      <c r="EE60" s="80"/>
      <c r="EF60" s="80">
        <v>494.37700000000001</v>
      </c>
      <c r="EG60" s="80">
        <v>319.584</v>
      </c>
      <c r="EH60" s="80">
        <v>341.55099999999999</v>
      </c>
      <c r="EI60" s="80">
        <v>323.04399999999998</v>
      </c>
      <c r="EJ60" s="80">
        <v>329.55</v>
      </c>
      <c r="EK60" s="80">
        <v>356.81299999999999</v>
      </c>
      <c r="EL60" s="80">
        <v>294.96899999999999</v>
      </c>
      <c r="EM60" s="80">
        <v>296.91399999999999</v>
      </c>
      <c r="EN60" s="80">
        <v>284.584</v>
      </c>
      <c r="EO60" s="80">
        <v>207.90600000000001</v>
      </c>
      <c r="EP60" s="80">
        <v>187.05699999999999</v>
      </c>
      <c r="EQ60" s="86">
        <f>EX60/EY60-1</f>
        <v>-1</v>
      </c>
      <c r="ER60" s="86">
        <f>EY60/EZ60-1</f>
        <v>-0.10377358490566035</v>
      </c>
      <c r="ES60" s="86">
        <f>EZ60/FA60-1</f>
        <v>0.21839080459770122</v>
      </c>
      <c r="ET60" s="86">
        <f>FA60/FB60-1</f>
        <v>-1.1363636363636354E-2</v>
      </c>
      <c r="EU60" s="86">
        <f>FB60/FC60-1</f>
        <v>1.1494252873563315E-2</v>
      </c>
      <c r="EV60" s="233">
        <f>EX60-EY60</f>
        <v>-95</v>
      </c>
      <c r="EW60" s="233">
        <f>EY60-EZ60</f>
        <v>-11</v>
      </c>
      <c r="EX60" s="92"/>
      <c r="EY60" s="92">
        <v>95</v>
      </c>
      <c r="EZ60" s="92">
        <v>106</v>
      </c>
      <c r="FA60" s="92">
        <v>87</v>
      </c>
      <c r="FB60" s="92">
        <v>88</v>
      </c>
      <c r="FC60" s="92">
        <v>87</v>
      </c>
      <c r="FD60" s="92">
        <v>87</v>
      </c>
      <c r="FE60" s="92">
        <v>87</v>
      </c>
      <c r="FF60" s="92">
        <v>87</v>
      </c>
      <c r="FG60" s="92">
        <v>87</v>
      </c>
      <c r="FH60" s="92">
        <v>87</v>
      </c>
      <c r="FI60" s="92">
        <v>87</v>
      </c>
      <c r="FJ60" s="75"/>
      <c r="FK60" s="75" t="s">
        <v>387</v>
      </c>
      <c r="FL60" s="76">
        <v>6710</v>
      </c>
      <c r="FM60" s="75" t="s">
        <v>62</v>
      </c>
      <c r="FN60" s="75" t="s">
        <v>63</v>
      </c>
      <c r="FO60" s="175">
        <f>(FT60-FU60)/ABS(FU60)</f>
        <v>-1</v>
      </c>
      <c r="FP60" s="175">
        <f>(FU60-FV60)/ABS(FV60)</f>
        <v>-0.21137574828122807</v>
      </c>
      <c r="FQ60" s="175">
        <f>(FV60-FW60)/ABS(FW60)</f>
        <v>5.3545428096627452</v>
      </c>
      <c r="FR60" s="175">
        <f>(FW60-FX60)/ABS(FX60)</f>
        <v>-0.87108042192158819</v>
      </c>
      <c r="FS60" s="175">
        <f>(FX60-FY60)/ABS(FY60)</f>
        <v>4.0981840876391437E-2</v>
      </c>
      <c r="FT60" s="87">
        <f>IFERROR(BZ60/MAX(AVERAGE(DL60:DM60),0),"Negativ EK")</f>
        <v>0</v>
      </c>
      <c r="FU60" s="87">
        <f>IFERROR(CA60/MAX(AVERAGE(DM60:DN60),0),"Negativ EK")</f>
        <v>0.2859949387320192</v>
      </c>
      <c r="FV60" s="87">
        <f>IFERROR(CB60/MAX(AVERAGE(DN60:DO60),0),"Negativ EK")</f>
        <v>0.36265044868795981</v>
      </c>
      <c r="FW60" s="87">
        <f>IFERROR(CC60/MAX(AVERAGE(DO60:DP60),0),"Negativ EK")</f>
        <v>5.7069479197860151E-2</v>
      </c>
      <c r="FX60" s="87">
        <f>IFERROR(CD60/MAX(AVERAGE(DP60:DQ60),0),"Negativ EK")</f>
        <v>0.44267503856667295</v>
      </c>
      <c r="FY60" s="87">
        <f>IFERROR(CE60/MAX(AVERAGE(DQ60:DR60),0),"Negativ EK")</f>
        <v>0.42524760873253042</v>
      </c>
      <c r="FZ60" s="87">
        <f>IFERROR(CF60/MAX(AVERAGE(DR60:DS60),0),"Negativ EK")</f>
        <v>0.51574828056793232</v>
      </c>
      <c r="GA60" s="87">
        <f>IFERROR(CG60/MAX(AVERAGE(DS60:DT60),0),"Negativ EK")</f>
        <v>0.39322589067432534</v>
      </c>
      <c r="GB60" s="87">
        <f>IFERROR(CH60/MAX(AVERAGE(DT60:DU60),0),"Negativ EK")</f>
        <v>0.84095211054325203</v>
      </c>
      <c r="GC60" s="87">
        <f>IFERROR(CI60/MAX(AVERAGE(DU60:DV60),0),"Negativ EK")</f>
        <v>0.80919627899374846</v>
      </c>
      <c r="GD60" s="87">
        <f>IFERROR(CJ60/MAX(AVERAGE(DV60:DW60),0),"Negativ EK")</f>
        <v>0.91032817052599302</v>
      </c>
      <c r="GE60" s="87">
        <f>(GJ60-GK60)/ABS(GK60)</f>
        <v>-1</v>
      </c>
      <c r="GF60" s="87">
        <f>(GK60-GL60)/ABS(GL60)</f>
        <v>-7.7506779914948448E-2</v>
      </c>
      <c r="GG60" s="87">
        <f>(GL60-GM60)/ABS(GM60)</f>
        <v>3.1412366163330963</v>
      </c>
      <c r="GH60" s="87">
        <f>(GM60-GN60)/ABS(GN60)</f>
        <v>-0.69566080537578212</v>
      </c>
      <c r="GI60" s="87">
        <f>(GN60-GO60)/ABS(GO60)</f>
        <v>2.0119713128891718E-2</v>
      </c>
      <c r="GJ60" s="87">
        <f>IFERROR(BG60/AVERAGE(EE60:EF60),"i.a")</f>
        <v>0</v>
      </c>
      <c r="GK60" s="87">
        <f>IFERROR(BH60/AVERAGE(EF60:EG60),"i.a")</f>
        <v>0.12228841430977651</v>
      </c>
      <c r="GL60" s="87">
        <f>IFERROR(BI60/AVERAGE(EG60:EH60),"i.a")</f>
        <v>0.13256294100297217</v>
      </c>
      <c r="GM60" s="87">
        <f>IFERROR(BJ60/AVERAGE(EH60:EI60),"i.a")</f>
        <v>3.2010472543428703E-2</v>
      </c>
      <c r="GN60" s="87">
        <f>IFERROR(BK60/AVERAGE(EI60:EJ60),"i.a")</f>
        <v>0.10518024989503427</v>
      </c>
      <c r="GO60" s="87">
        <f>IFERROR(BL60/AVERAGE(EJ60:EK60),"i.a")</f>
        <v>0.10310579095901148</v>
      </c>
      <c r="GP60" s="87">
        <f>IFERROR(BM60/AVERAGE(EK60:EL60),"i.a")</f>
        <v>9.2776419109456845E-2</v>
      </c>
      <c r="GQ60" s="87">
        <f>IFERROR(BN60/AVERAGE(EL60:EM60),"i.a")</f>
        <v>5.6011069755340155E-2</v>
      </c>
      <c r="GR60" s="87">
        <f>IFERROR(BO60/AVERAGE(EM60:EN60),"i.a")</f>
        <v>0.13777863380441546</v>
      </c>
      <c r="GS60" s="87">
        <f>IFERROR(BP60/AVERAGE(EN60:EO60),"i.a")</f>
        <v>0.13870332392535889</v>
      </c>
      <c r="GT60" s="87">
        <f>IFERROR(BQ60/AVERAGE(EO60:EP60),"i.a")</f>
        <v>0.10208044804196849</v>
      </c>
      <c r="GU60" s="217" t="e">
        <f>(GZ60-HA60)/ABS(HA60)</f>
        <v>#VALUE!</v>
      </c>
      <c r="GV60" s="87">
        <f>(HA60-HB60)/ABS(HB60)</f>
        <v>-0.20340656858223929</v>
      </c>
      <c r="GW60" s="87">
        <f>(HB60-HC60)/ABS(HC60)</f>
        <v>0.42931983682893338</v>
      </c>
      <c r="GX60" s="87">
        <f>(HC60-HD60)/ABS(HD60)</f>
        <v>-1.3313119333241598E-2</v>
      </c>
      <c r="GY60" s="87">
        <f>(HD60-HE60)/ABS(HE60)</f>
        <v>0.11382891438169739</v>
      </c>
      <c r="GZ60" s="87" t="str">
        <f>IFERROR(DL60/EE60,"i.a.")</f>
        <v>i.a.</v>
      </c>
      <c r="HA60" s="87">
        <f>IFERROR(DM60/EF60,"i.a.")</f>
        <v>0.33534124767131157</v>
      </c>
      <c r="HB60" s="87">
        <f>IFERROR(DN60/EG60,"i.a.")</f>
        <v>0.42096913487533794</v>
      </c>
      <c r="HC60" s="87">
        <f>IFERROR(DO60/EH60,"i.a.")</f>
        <v>0.29452409742615304</v>
      </c>
      <c r="HD60" s="87">
        <f>IFERROR(DP60/EI60,"i.a.")</f>
        <v>0.29849803741905129</v>
      </c>
      <c r="HE60" s="87">
        <f>IFERROR(DQ60/EJ60,"i.a.")</f>
        <v>0.26799271734182972</v>
      </c>
      <c r="HF60" s="87">
        <f>IFERROR(DR60/EK60,"i.a.")</f>
        <v>0.18202531858424442</v>
      </c>
      <c r="HG60" s="87">
        <f>IFERROR(DS60/EL60,"i.a.")</f>
        <v>0.15492475480474219</v>
      </c>
      <c r="HH60" s="87">
        <f>IFERROR(DT60/EM60,"i.a.")</f>
        <v>0.12988272698491821</v>
      </c>
      <c r="HI60" s="87">
        <f>IFERROR(DU60/EN60,"i.a.")</f>
        <v>0.16151294521125573</v>
      </c>
      <c r="HJ60" s="87">
        <f>IFERROR(DV60/EO60,"i.a.")</f>
        <v>0.13206449068328957</v>
      </c>
      <c r="HK60" s="87">
        <f>IFERROR(DW60/EP60,"i.a.")</f>
        <v>0.13210411799611882</v>
      </c>
      <c r="HL60" s="217" t="e">
        <f>(HQ60-HR60)/ABS(HR60)</f>
        <v>#VALUE!</v>
      </c>
      <c r="HM60" s="87">
        <f>(HR60-HS60)/ABS(HS60)</f>
        <v>0.2194094579791673</v>
      </c>
      <c r="HN60" s="87">
        <f>(HS60-HT60)/ABS(HT60)</f>
        <v>2.4973553099785399</v>
      </c>
      <c r="HO60" s="87">
        <f>(HT60-HU60)/ABS(HU60)</f>
        <v>-0.70238386779228668</v>
      </c>
      <c r="HP60" s="87">
        <f>(HU60-HV60)/ABS(HV60)</f>
        <v>0.68891903219233608</v>
      </c>
      <c r="HQ60" s="87" t="str">
        <f>IFERROR(BG60/U60,"i.a")</f>
        <v>i.a</v>
      </c>
      <c r="HR60" s="87">
        <f>IFERROR(BH60/V60,"i.a")</f>
        <v>5.1171456097257539E-2</v>
      </c>
      <c r="HS60" s="87">
        <f>IFERROR(BI60/W60,"i.a")</f>
        <v>4.1964129245036383E-2</v>
      </c>
      <c r="HT60" s="87">
        <f>IFERROR(BJ60/X60,"i.a")</f>
        <v>1.1998817828233151E-2</v>
      </c>
      <c r="HU60" s="87">
        <f>IFERROR(BK60/Y60,"i.a")</f>
        <v>4.0316422833755847E-2</v>
      </c>
      <c r="HV60" s="87">
        <f>IFERROR(BL60/Z60,"i.a")</f>
        <v>2.38711400992517E-2</v>
      </c>
      <c r="HW60" s="87">
        <f>IFERROR(BM60/AA60,"i.a")</f>
        <v>2.053822582606327E-2</v>
      </c>
      <c r="HX60" s="87">
        <f>IFERROR(BN60/AB60,"i.a")</f>
        <v>1.1873015463714458E-2</v>
      </c>
      <c r="HY60" s="87">
        <f>IFERROR(BO60/AC60,"i.a")</f>
        <v>2.3754376227478436E-2</v>
      </c>
      <c r="HZ60" s="87">
        <f>IFERROR(BP60/AD60,"i.a")</f>
        <v>2.5525227040374028E-2</v>
      </c>
      <c r="IA60" s="87">
        <f>IFERROR(BQ60/AE60,"i.a")</f>
        <v>2.5246782002760253E-2</v>
      </c>
      <c r="IB60" s="87">
        <f>IFERROR(BR60/AF60,"i.a")</f>
        <v>3.7740465578514452E-2</v>
      </c>
      <c r="IC60" s="87" t="e">
        <f>(IH60-II60)/ABS(II60)</f>
        <v>#VALUE!</v>
      </c>
      <c r="ID60" s="87">
        <f>(II60-IJ60)/ABS(IJ60)</f>
        <v>8.1481932205844945E-2</v>
      </c>
      <c r="IE60" s="87">
        <f>(IJ60-IK60)/ABS(IK60)</f>
        <v>5.4380160867262948</v>
      </c>
      <c r="IF60" s="87">
        <f>(IK60-IL60)/ABS(IL60)</f>
        <v>-0.86797757730301317</v>
      </c>
      <c r="IG60" s="87">
        <f>(IL60-IM60)/ABS(IM60)</f>
        <v>1.1849348950720029</v>
      </c>
      <c r="IH60" s="87" t="str">
        <f>IFERROR(BZ60/U60,"i.a")</f>
        <v>i.a</v>
      </c>
      <c r="II60" s="87">
        <f>IFERROR(CA60/V60,"i.a")</f>
        <v>4.4155160483367657E-2</v>
      </c>
      <c r="IJ60" s="87">
        <f>IFERROR(CB60/W60,"i.a")</f>
        <v>4.0828384800943064E-2</v>
      </c>
      <c r="IK60" s="87">
        <f>IFERROR(CC60/X60,"i.a")</f>
        <v>6.3417649553752717E-3</v>
      </c>
      <c r="IL60" s="87">
        <f>IFERROR(CD60/Y60,"i.a")</f>
        <v>4.8035514163610432E-2</v>
      </c>
      <c r="IM60" s="87">
        <f>IFERROR(CE60/Z60,"i.a")</f>
        <v>2.1984872076486955E-2</v>
      </c>
      <c r="IN60" s="87">
        <f>IFERROR(CF60/AA60,"i.a")</f>
        <v>1.9382080287582711E-2</v>
      </c>
      <c r="IO60" s="87">
        <f>IFERROR(CG60/AB60,"i.a")</f>
        <v>1.1866568966418764E-2</v>
      </c>
      <c r="IP60" s="87">
        <f>IFERROR(CH60/AC60,"i.a")</f>
        <v>2.1075864097382328E-2</v>
      </c>
      <c r="IQ60" s="87">
        <f>IFERROR(CI60/AD60,"i.a")</f>
        <v>2.2200333610345509E-2</v>
      </c>
      <c r="IR60" s="87">
        <f>IFERROR(CJ60/AE60,"i.a")</f>
        <v>2.9737826214372848E-2</v>
      </c>
      <c r="IS60" s="87">
        <f>IFERROR(CK60/AF60,"i.a")</f>
        <v>3.6085129005997571E-2</v>
      </c>
      <c r="IT60" s="87" t="e">
        <f>(IY60-IZ60)/ABS(IZ60)</f>
        <v>#VALUE!</v>
      </c>
      <c r="IU60" s="87">
        <f>(IZ60-JA60)/ABS(JA60)</f>
        <v>0.12390240289359507</v>
      </c>
      <c r="IV60" s="87">
        <f>(JA60-JB60)/ABS(JB60)</f>
        <v>5.2242755884899612</v>
      </c>
      <c r="IW60" s="87">
        <f>(JB60-JC60)/ABS(JC60)</f>
        <v>-0.86093221761132832</v>
      </c>
      <c r="IX60" s="87">
        <f>(JC60-JD60)/ABS(JD60)</f>
        <v>0.24052809455795199</v>
      </c>
      <c r="IY60" s="88" t="str">
        <f>IFERROR(BZ60/EX60,"i.a.")</f>
        <v>i.a.</v>
      </c>
      <c r="IZ60" s="88">
        <f>IFERROR(CA60/EY60,"i.a.")</f>
        <v>0.45205263157894737</v>
      </c>
      <c r="JA60" s="88">
        <f>IFERROR(CB60/EZ60,"i.a.")</f>
        <v>0.40221698113207544</v>
      </c>
      <c r="JB60" s="88">
        <f>IFERROR(CC60/FA60,"i.a.")</f>
        <v>6.4620689655172411E-2</v>
      </c>
      <c r="JC60" s="88">
        <f>IFERROR(CD60/FB60,"i.a.")</f>
        <v>0.46467045454545453</v>
      </c>
      <c r="JD60" s="88">
        <f>IFERROR(CE60/FC60,"i.a.")</f>
        <v>0.3745747126436782</v>
      </c>
      <c r="JE60" s="88">
        <f>IFERROR(CF60/FD60,"i.a.")</f>
        <v>0.32796551724137935</v>
      </c>
      <c r="JF60" s="88">
        <f>IFERROR(CG60/FE60,"i.a.")</f>
        <v>0.19042528735632183</v>
      </c>
      <c r="JG60" s="88">
        <f>IFERROR(CH60/FF60,"i.a.")</f>
        <v>0.40852873563218395</v>
      </c>
      <c r="JH60" s="88">
        <f>IFERROR(CI60/FG60,"i.a.")</f>
        <v>0.34144827586206894</v>
      </c>
      <c r="JI60" s="88">
        <f>IFERROR(CJ60/FH60,"i.a.")</f>
        <v>0.27293103448275863</v>
      </c>
      <c r="JJ60" s="88">
        <f>IFERROR(CK60/FI60,"i.a.")</f>
        <v>0.27462068965517239</v>
      </c>
      <c r="JK60" s="87" t="e">
        <f>(JP60-JQ60)/ABS(JQ60)</f>
        <v>#VALUE!</v>
      </c>
      <c r="JL60" s="87">
        <f>(JQ60-JR60)/ABS(JR60)</f>
        <v>3.9224391480334173E-2</v>
      </c>
      <c r="JM60" s="87">
        <f>(JR60-JS60)/ABS(JS60)</f>
        <v>-3.3199745908839534E-2</v>
      </c>
      <c r="JN60" s="87">
        <f>(JS60-JT60)/ABS(JT60)</f>
        <v>5.3364872025225225E-2</v>
      </c>
      <c r="JO60" s="87">
        <f>(JT60-JU60)/ABS(JU60)</f>
        <v>-0.43223567102347393</v>
      </c>
      <c r="JP60" s="85" t="str">
        <f>IFERROR(U60/EX60,"i.a")</f>
        <v>i.a</v>
      </c>
      <c r="JQ60" s="85">
        <f>IFERROR(V60/EY60,"i.a")</f>
        <v>10.237821052631579</v>
      </c>
      <c r="JR60" s="85">
        <f>IFERROR(W60/EZ60,"i.a")</f>
        <v>9.8514056603773579</v>
      </c>
      <c r="JS60" s="85">
        <f>IFERROR(X60/FA60,"i.a")</f>
        <v>10.189701149425288</v>
      </c>
      <c r="JT60" s="85">
        <f>IFERROR(Y60/FB60,"i.a")</f>
        <v>9.673477272727272</v>
      </c>
      <c r="JU60" s="85">
        <f>IFERROR(Z60/FC60,"i.a")</f>
        <v>17.037839080459769</v>
      </c>
      <c r="JV60" s="85">
        <f>IFERROR(AA60/FD60,"i.a")</f>
        <v>16.921068965517243</v>
      </c>
      <c r="JW60" s="85">
        <f>IFERROR(AB60/FE60,"i.a")</f>
        <v>16.047206896551724</v>
      </c>
      <c r="JX60" s="85">
        <f>IFERROR(AC60/FF60,"i.a")</f>
        <v>19.383724137931036</v>
      </c>
      <c r="JY60" s="85">
        <f>IFERROR(AD60/FG60,"i.a")</f>
        <v>15.380321839080459</v>
      </c>
      <c r="JZ60" s="85">
        <f>IFERROR(AE60/FH60,"i.a")</f>
        <v>9.177908045977011</v>
      </c>
      <c r="KA60" s="218">
        <f>IFERROR(AF60/FI60,"i.a")</f>
        <v>7.6103563218390802</v>
      </c>
      <c r="KB60" s="7"/>
      <c r="KC60" s="7"/>
      <c r="KD60" s="22"/>
      <c r="KE60" s="22"/>
      <c r="KF60" s="22"/>
      <c r="KG60" s="22"/>
    </row>
    <row r="61" spans="1:293" s="11" customFormat="1" ht="15.75" customHeight="1" x14ac:dyDescent="0.25">
      <c r="A61" s="104" t="s">
        <v>681</v>
      </c>
      <c r="B61" s="167">
        <v>20219890</v>
      </c>
      <c r="C61" s="72" t="s">
        <v>55</v>
      </c>
      <c r="D61" s="72" t="s">
        <v>748</v>
      </c>
      <c r="E61" s="73">
        <v>522990</v>
      </c>
      <c r="F61" s="73"/>
      <c r="G61" s="72"/>
      <c r="H61" s="7">
        <v>45484</v>
      </c>
      <c r="I61" s="72"/>
      <c r="J61" s="72" t="s">
        <v>51</v>
      </c>
      <c r="K61" s="72" t="s">
        <v>51</v>
      </c>
      <c r="L61" s="72" t="s">
        <v>51</v>
      </c>
      <c r="M61" s="72" t="s">
        <v>51</v>
      </c>
      <c r="N61" s="168" t="e">
        <f>U61/V61-1</f>
        <v>#DIV/0!</v>
      </c>
      <c r="O61" s="168" t="e">
        <f>V61/W61-1</f>
        <v>#DIV/0!</v>
      </c>
      <c r="P61" s="168" t="e">
        <f>W61/X61-1</f>
        <v>#DIV/0!</v>
      </c>
      <c r="Q61" s="168" t="e">
        <f>X61/Y61-1</f>
        <v>#DIV/0!</v>
      </c>
      <c r="R61" s="168" t="e">
        <f>Y61/Z61-1</f>
        <v>#DIV/0!</v>
      </c>
      <c r="S61" s="233">
        <f>U61-V61</f>
        <v>0</v>
      </c>
      <c r="T61" s="233">
        <f>V61-W61</f>
        <v>0</v>
      </c>
      <c r="U61" s="79"/>
      <c r="V61" s="79"/>
      <c r="W61" s="79"/>
      <c r="X61" s="79"/>
      <c r="Y61" s="79"/>
      <c r="Z61" s="79"/>
      <c r="AA61" s="79"/>
      <c r="AB61" s="79"/>
      <c r="AC61" s="79"/>
      <c r="AD61" s="79"/>
      <c r="AE61" s="79"/>
      <c r="AF61" s="79"/>
      <c r="AG61" s="86">
        <f>(AN61-AO61)/ABS(AO61)</f>
        <v>-1</v>
      </c>
      <c r="AH61" s="86">
        <f>(AO61-AP61)/ABS(AP61)</f>
        <v>8.0113333059581848E-2</v>
      </c>
      <c r="AI61" s="86">
        <f>(AP61-AQ61)/ABS(AQ61)</f>
        <v>-0.1110097101555084</v>
      </c>
      <c r="AJ61" s="86">
        <f>(AQ61-AR61)/ABS(AR61)</f>
        <v>0.13221740028931589</v>
      </c>
      <c r="AK61" s="86">
        <f>(AR61-AS61)/ABS(AS61)</f>
        <v>0.79781542576905928</v>
      </c>
      <c r="AL61" s="233">
        <f>AO61-AP61</f>
        <v>1.950999999999997</v>
      </c>
      <c r="AM61" s="233">
        <f>AP61-AQ61</f>
        <v>-3.0409999999999968</v>
      </c>
      <c r="AN61" s="148"/>
      <c r="AO61" s="148">
        <v>26.303999999999998</v>
      </c>
      <c r="AP61" s="148">
        <v>24.353000000000002</v>
      </c>
      <c r="AQ61" s="148">
        <v>27.393999999999998</v>
      </c>
      <c r="AR61" s="148">
        <v>24.195</v>
      </c>
      <c r="AS61" s="148">
        <v>13.458</v>
      </c>
      <c r="AT61" s="148">
        <v>13.599</v>
      </c>
      <c r="AU61" s="148">
        <v>15.811</v>
      </c>
      <c r="AV61" s="148">
        <v>17.882999999999999</v>
      </c>
      <c r="AW61" s="148">
        <v>13.718999999999999</v>
      </c>
      <c r="AX61" s="148">
        <v>13.757</v>
      </c>
      <c r="AY61" s="148">
        <v>16.771999999999998</v>
      </c>
      <c r="AZ61" s="86">
        <f>(BG61-BH61)/ABS(BH61)</f>
        <v>1</v>
      </c>
      <c r="BA61" s="86">
        <f>(BH61-BI61)/ABS(BI61)</f>
        <v>-10.867878787878787</v>
      </c>
      <c r="BB61" s="86">
        <f>(BI61-BJ61)/ABS(BJ61)</f>
        <v>-0.94538955451115381</v>
      </c>
      <c r="BC61" s="86">
        <f>(BJ61-BK61)/ABS(BK61)</f>
        <v>0.21507279015523201</v>
      </c>
      <c r="BD61" s="86">
        <f>(BK61-BL61)/ABS(BL61)</f>
        <v>5.0062801932367149</v>
      </c>
      <c r="BE61" s="233">
        <f>BG61-BH61</f>
        <v>8.141</v>
      </c>
      <c r="BF61" s="233">
        <f>BH61-BI61</f>
        <v>-8.9659999999999993</v>
      </c>
      <c r="BG61" s="148"/>
      <c r="BH61" s="148">
        <v>-8.141</v>
      </c>
      <c r="BI61" s="148">
        <v>0.82499999999999996</v>
      </c>
      <c r="BJ61" s="148">
        <v>15.106999999999999</v>
      </c>
      <c r="BK61" s="148">
        <v>12.433</v>
      </c>
      <c r="BL61" s="148">
        <v>2.0699999999999998</v>
      </c>
      <c r="BM61" s="148">
        <v>2.2639999999999998</v>
      </c>
      <c r="BN61" s="148">
        <v>4.4320000000000004</v>
      </c>
      <c r="BO61" s="148">
        <v>6.7519999999999998</v>
      </c>
      <c r="BP61" s="148">
        <v>2.3170000000000002</v>
      </c>
      <c r="BQ61" s="148">
        <v>1.9019999999999999</v>
      </c>
      <c r="BR61" s="148">
        <v>5.0629999999999997</v>
      </c>
      <c r="BS61" s="86">
        <f>(BZ61-CA61)/ABS(CA61)</f>
        <v>1</v>
      </c>
      <c r="BT61" s="86">
        <f>(CA61-CB61)/ABS(CB61)</f>
        <v>-4.3115399763686488</v>
      </c>
      <c r="BU61" s="86">
        <f>(CB61-CC61)/ABS(CC61)</f>
        <v>-0.85837005633959951</v>
      </c>
      <c r="BV61" s="86">
        <f>(CC61-CD61)/ABS(CD61)</f>
        <v>0.21431958274063537</v>
      </c>
      <c r="BW61" s="86">
        <f>(CD61-CE61)/ABS(CE61)</f>
        <v>2.2009973980919342</v>
      </c>
      <c r="BX61" s="233">
        <f>BZ61-CA61</f>
        <v>8.4079999999999995</v>
      </c>
      <c r="BY61" s="233">
        <f>CA61-CB61</f>
        <v>-10.946999999999999</v>
      </c>
      <c r="BZ61" s="148"/>
      <c r="CA61" s="148">
        <v>-8.4079999999999995</v>
      </c>
      <c r="CB61" s="148">
        <v>2.5390000000000001</v>
      </c>
      <c r="CC61" s="148">
        <v>17.927</v>
      </c>
      <c r="CD61" s="148">
        <v>14.763</v>
      </c>
      <c r="CE61" s="148">
        <v>4.6120000000000001</v>
      </c>
      <c r="CF61" s="148">
        <v>3.2410000000000001</v>
      </c>
      <c r="CG61" s="148">
        <v>4.9189999999999996</v>
      </c>
      <c r="CH61" s="148">
        <v>7.4740000000000002</v>
      </c>
      <c r="CI61" s="148">
        <v>4.859</v>
      </c>
      <c r="CJ61" s="148">
        <v>4.7240000000000002</v>
      </c>
      <c r="CK61" s="148">
        <v>5.9109999999999996</v>
      </c>
      <c r="CL61" s="87">
        <f>(CS61-CT61)/ABS(CT61)</f>
        <v>1</v>
      </c>
      <c r="CM61" s="87">
        <f>(CT61-CU61)/ABS(CU61)</f>
        <v>-21.074829931972793</v>
      </c>
      <c r="CN61" s="87">
        <f>(CU61-CV61)/ABS(CV61)</f>
        <v>-1.0202493284661478</v>
      </c>
      <c r="CO61" s="87">
        <f>(CV61-CW61)/ABS(CW61)</f>
        <v>0.18813420621931254</v>
      </c>
      <c r="CP61" s="87">
        <f>(CW61-CX61)/ABS(CX61)</f>
        <v>1.9812149304708466</v>
      </c>
      <c r="CQ61" s="233">
        <f>CS61-CT61</f>
        <v>6.49</v>
      </c>
      <c r="CR61" s="233">
        <f>CT61-CU61</f>
        <v>-6.1960000000000006</v>
      </c>
      <c r="CS61" s="149"/>
      <c r="CT61" s="149">
        <v>-6.49</v>
      </c>
      <c r="CU61" s="149">
        <v>-0.29399999999999998</v>
      </c>
      <c r="CV61" s="149">
        <v>14.519</v>
      </c>
      <c r="CW61" s="149">
        <v>12.22</v>
      </c>
      <c r="CX61" s="149">
        <v>4.0990000000000002</v>
      </c>
      <c r="CY61" s="149">
        <v>2.694</v>
      </c>
      <c r="CZ61" s="149">
        <v>3.8370000000000002</v>
      </c>
      <c r="DA61" s="149">
        <v>5.9619999999999997</v>
      </c>
      <c r="DB61" s="149">
        <v>4.22</v>
      </c>
      <c r="DC61" s="149">
        <v>4.2779999999999996</v>
      </c>
      <c r="DD61" s="149">
        <v>4.5990000000000002</v>
      </c>
      <c r="DE61" s="86">
        <f>(DL61-DM61)/ABS(DM61)</f>
        <v>-1</v>
      </c>
      <c r="DF61" s="86">
        <f>(DM61-DN61)/ABS(DN61)</f>
        <v>-0.11652953776549967</v>
      </c>
      <c r="DG61" s="86">
        <f>(DN61-DO61)/ABS(DO61)</f>
        <v>-0.14453787269021967</v>
      </c>
      <c r="DH61" s="86">
        <f>(DO61-DP61)/ABS(DP61)</f>
        <v>0.35363252816542268</v>
      </c>
      <c r="DI61" s="86">
        <f>(DP61-DQ61)/ABS(DQ61)</f>
        <v>0.20608382028126471</v>
      </c>
      <c r="DJ61" s="233">
        <f>DL61-DM61</f>
        <v>-44.131999999999998</v>
      </c>
      <c r="DK61" s="233">
        <f>DM61-DN61</f>
        <v>-5.8210000000000051</v>
      </c>
      <c r="DL61" s="149"/>
      <c r="DM61" s="149">
        <v>44.131999999999998</v>
      </c>
      <c r="DN61" s="149">
        <v>49.953000000000003</v>
      </c>
      <c r="DO61" s="149">
        <v>58.393000000000001</v>
      </c>
      <c r="DP61" s="149">
        <v>43.137999999999998</v>
      </c>
      <c r="DQ61" s="149">
        <v>35.767000000000003</v>
      </c>
      <c r="DR61" s="149">
        <v>32.58</v>
      </c>
      <c r="DS61" s="149">
        <v>33.296999999999997</v>
      </c>
      <c r="DT61" s="149">
        <v>43.692</v>
      </c>
      <c r="DU61" s="149">
        <v>39.908999999999999</v>
      </c>
      <c r="DV61" s="149">
        <v>37.686999999999998</v>
      </c>
      <c r="DW61" s="149">
        <v>37.457999999999998</v>
      </c>
      <c r="DX61" s="86">
        <f>EE61/EF61-1</f>
        <v>-1</v>
      </c>
      <c r="DY61" s="86">
        <f>EF61/EG61-1</f>
        <v>-0.23464919316030919</v>
      </c>
      <c r="DZ61" s="86">
        <f>EG61/EH61-1</f>
        <v>0.31345862127085788</v>
      </c>
      <c r="EA61" s="86">
        <f>EH61/EI61-1</f>
        <v>0.2830362090637546</v>
      </c>
      <c r="EB61" s="86">
        <f>EI61/EJ61-1</f>
        <v>0.11128300639850996</v>
      </c>
      <c r="EC61" s="233">
        <f>EE61-EF61</f>
        <v>-95.427000000000007</v>
      </c>
      <c r="ED61" s="233">
        <f>EF61-EG61</f>
        <v>-29.256999999999991</v>
      </c>
      <c r="EE61" s="80"/>
      <c r="EF61" s="80">
        <v>95.427000000000007</v>
      </c>
      <c r="EG61" s="80">
        <v>124.684</v>
      </c>
      <c r="EH61" s="80">
        <v>94.927999999999997</v>
      </c>
      <c r="EI61" s="80">
        <v>73.986999999999995</v>
      </c>
      <c r="EJ61" s="80">
        <v>66.578000000000003</v>
      </c>
      <c r="EK61" s="80">
        <v>74.478999999999999</v>
      </c>
      <c r="EL61" s="80">
        <v>65.813000000000002</v>
      </c>
      <c r="EM61" s="80">
        <v>70.106999999999999</v>
      </c>
      <c r="EN61" s="80">
        <v>65.796000000000006</v>
      </c>
      <c r="EO61" s="80">
        <v>61.89</v>
      </c>
      <c r="EP61" s="80">
        <v>62.156999999999996</v>
      </c>
      <c r="EQ61" s="86">
        <f>EX61/EY61-1</f>
        <v>-1</v>
      </c>
      <c r="ER61" s="86">
        <f>EY61/EZ61-1</f>
        <v>0.23809523809523814</v>
      </c>
      <c r="ES61" s="86">
        <f>EZ61/FA61-1</f>
        <v>0.23529411764705888</v>
      </c>
      <c r="ET61" s="86">
        <f>FA61/FB61-1</f>
        <v>0</v>
      </c>
      <c r="EU61" s="86">
        <f>FB61/FC61-1</f>
        <v>0</v>
      </c>
      <c r="EV61" s="233">
        <f>EX61-EY61</f>
        <v>-26</v>
      </c>
      <c r="EW61" s="233">
        <f>EY61-EZ61</f>
        <v>5</v>
      </c>
      <c r="EX61" s="92"/>
      <c r="EY61" s="92">
        <v>26</v>
      </c>
      <c r="EZ61" s="92">
        <v>21</v>
      </c>
      <c r="FA61" s="92">
        <v>17</v>
      </c>
      <c r="FB61" s="92">
        <v>17</v>
      </c>
      <c r="FC61" s="92">
        <v>17</v>
      </c>
      <c r="FD61" s="92">
        <v>17</v>
      </c>
      <c r="FE61" s="92">
        <v>19</v>
      </c>
      <c r="FF61" s="92">
        <v>22</v>
      </c>
      <c r="FG61" s="92">
        <v>20</v>
      </c>
      <c r="FH61" s="92">
        <v>22</v>
      </c>
      <c r="FI61" s="92">
        <v>24</v>
      </c>
      <c r="FJ61" s="123"/>
      <c r="FK61" s="75" t="s">
        <v>401</v>
      </c>
      <c r="FL61" s="76">
        <v>7400</v>
      </c>
      <c r="FM61" s="75" t="s">
        <v>117</v>
      </c>
      <c r="FN61" s="75" t="s">
        <v>53</v>
      </c>
      <c r="FO61" s="175">
        <f>(FT61-FU61)/ABS(FU61)</f>
        <v>1</v>
      </c>
      <c r="FP61" s="175">
        <f>(FU61-FV61)/ABS(FV61)</f>
        <v>-4.8134889757095989</v>
      </c>
      <c r="FQ61" s="175">
        <f>(FV61-FW61)/ABS(FW61)</f>
        <v>-0.86727862763937635</v>
      </c>
      <c r="FR61" s="175">
        <f>(FW61-FX61)/ABS(FX61)</f>
        <v>-5.6289343391182675E-2</v>
      </c>
      <c r="FS61" s="175">
        <f>(FX61-FY61)/ABS(FY61)</f>
        <v>1.7726832161129134</v>
      </c>
      <c r="FT61" s="87">
        <f>IFERROR(BZ61/MAX(AVERAGE(DL61:DM61),0),"Negativ EK")</f>
        <v>0</v>
      </c>
      <c r="FU61" s="87">
        <f>IFERROR(CA61/MAX(AVERAGE(DM61:DN61),0),"Negativ EK")</f>
        <v>-0.17873199766168887</v>
      </c>
      <c r="FV61" s="87">
        <f>IFERROR(CB61/MAX(AVERAGE(DN61:DO61),0),"Negativ EK")</f>
        <v>4.6868366160264338E-2</v>
      </c>
      <c r="FW61" s="87">
        <f>IFERROR(CC61/MAX(AVERAGE(DO61:DP61),0),"Negativ EK")</f>
        <v>0.35313352572120826</v>
      </c>
      <c r="FX61" s="87">
        <f>IFERROR(CD61/MAX(AVERAGE(DP61:DQ61),0),"Negativ EK")</f>
        <v>0.37419681895950824</v>
      </c>
      <c r="FY61" s="87">
        <f>IFERROR(CE61/MAX(AVERAGE(DQ61:DR61),0),"Negativ EK")</f>
        <v>0.13495837417882275</v>
      </c>
      <c r="FZ61" s="87">
        <f>IFERROR(CF61/MAX(AVERAGE(DR61:DS61),0),"Negativ EK")</f>
        <v>9.8395494633939012E-2</v>
      </c>
      <c r="GA61" s="87">
        <f>IFERROR(CG61/MAX(AVERAGE(DS61:DT61),0),"Negativ EK")</f>
        <v>0.12778448869318992</v>
      </c>
      <c r="GB61" s="87">
        <f>IFERROR(CH61/MAX(AVERAGE(DT61:DU61),0),"Negativ EK")</f>
        <v>0.17880168897501228</v>
      </c>
      <c r="GC61" s="87">
        <f>IFERROR(CI61/MAX(AVERAGE(DU61:DV61),0),"Negativ EK")</f>
        <v>0.12523841435125521</v>
      </c>
      <c r="GD61" s="87">
        <f>IFERROR(CJ61/MAX(AVERAGE(DV61:DW61),0),"Negativ EK")</f>
        <v>0.12573025484064143</v>
      </c>
      <c r="GE61" s="87">
        <f>(GJ61-GK61)/ABS(GK61)</f>
        <v>1</v>
      </c>
      <c r="GF61" s="87">
        <f>(GK61-GL61)/ABS(GL61)</f>
        <v>-10.845507931741878</v>
      </c>
      <c r="GG61" s="87">
        <f>(GL61-GM61)/ABS(GM61)</f>
        <v>-0.95799626887534173</v>
      </c>
      <c r="GH61" s="87">
        <f>(GM61-GN61)/ABS(GN61)</f>
        <v>1.1139962396295187E-2</v>
      </c>
      <c r="GI61" s="87">
        <f>(GN61-GO61)/ABS(GO61)</f>
        <v>5.0273031353280793</v>
      </c>
      <c r="GJ61" s="87">
        <f>IFERROR(BG61/AVERAGE(EE61:EF61),"i.a")</f>
        <v>0</v>
      </c>
      <c r="GK61" s="87">
        <f>IFERROR(BH61/AVERAGE(EF61:EG61),"i.a")</f>
        <v>-7.3971768789383538E-2</v>
      </c>
      <c r="GL61" s="87">
        <f>IFERROR(BI61/AVERAGE(EG61:EH61),"i.a")</f>
        <v>7.5132506420414183E-3</v>
      </c>
      <c r="GM61" s="87">
        <f>IFERROR(BJ61/AVERAGE(EH61:EI61),"i.a")</f>
        <v>0.17887102980789155</v>
      </c>
      <c r="GN61" s="87">
        <f>IFERROR(BK61/AVERAGE(EI61:EJ61),"i.a")</f>
        <v>0.17690036637854373</v>
      </c>
      <c r="GO61" s="87">
        <f>IFERROR(BL61/AVERAGE(EJ61:EK61),"i.a")</f>
        <v>2.9349837299814961E-2</v>
      </c>
      <c r="GP61" s="87">
        <f>IFERROR(BM61/AVERAGE(EK61:EL61),"i.a")</f>
        <v>3.2275539588857524E-2</v>
      </c>
      <c r="GQ61" s="87">
        <f>IFERROR(BN61/AVERAGE(EL61:EM61),"i.a")</f>
        <v>6.5214832254267219E-2</v>
      </c>
      <c r="GR61" s="87">
        <f>IFERROR(BO61/AVERAGE(EM61:EN61),"i.a")</f>
        <v>9.9364988263688059E-2</v>
      </c>
      <c r="GS61" s="87">
        <f>IFERROR(BP61/AVERAGE(EN61:EO61),"i.a")</f>
        <v>3.629215419074918E-2</v>
      </c>
      <c r="GT61" s="87">
        <f>IFERROR(BQ61/AVERAGE(EO61:EP61),"i.a")</f>
        <v>3.0665796028924521E-2</v>
      </c>
      <c r="GU61" s="217" t="e">
        <f>(GZ61-HA61)/ABS(HA61)</f>
        <v>#VALUE!</v>
      </c>
      <c r="GV61" s="87">
        <f>(HA61-HB61)/ABS(HB61)</f>
        <v>0.15433400518979362</v>
      </c>
      <c r="GW61" s="87">
        <f>(HB61-HC61)/ABS(HC61)</f>
        <v>-0.3486950304669178</v>
      </c>
      <c r="GX61" s="87">
        <f>(HC61-HD61)/ABS(HD61)</f>
        <v>5.5022857969989139E-2</v>
      </c>
      <c r="GY61" s="87">
        <f>(HD61-HE61)/ABS(HE61)</f>
        <v>8.5307534927569081E-2</v>
      </c>
      <c r="GZ61" s="87" t="str">
        <f>IFERROR(DL61/EE61,"i.a.")</f>
        <v>i.a.</v>
      </c>
      <c r="HA61" s="87">
        <f>IFERROR(DM61/EF61,"i.a.")</f>
        <v>0.46246869334674667</v>
      </c>
      <c r="HB61" s="87">
        <f>IFERROR(DN61/EG61,"i.a.")</f>
        <v>0.40063680985531425</v>
      </c>
      <c r="HC61" s="87">
        <f>IFERROR(DO61/EH61,"i.a.")</f>
        <v>0.61512936120006745</v>
      </c>
      <c r="HD61" s="87">
        <f>IFERROR(DP61/EI61,"i.a.")</f>
        <v>0.58304837336288806</v>
      </c>
      <c r="HE61" s="87">
        <f>IFERROR(DQ61/EJ61,"i.a.")</f>
        <v>0.53721950193757695</v>
      </c>
      <c r="HF61" s="87">
        <f>IFERROR(DR61/EK61,"i.a.")</f>
        <v>0.43743874112165843</v>
      </c>
      <c r="HG61" s="87">
        <f>IFERROR(DS61/EL61,"i.a.")</f>
        <v>0.50593347818819978</v>
      </c>
      <c r="HH61" s="87">
        <f>IFERROR(DT61/EM61,"i.a.")</f>
        <v>0.6232187941289743</v>
      </c>
      <c r="HI61" s="87">
        <f>IFERROR(DU61/EN61,"i.a.")</f>
        <v>0.60655662958234535</v>
      </c>
      <c r="HJ61" s="87">
        <f>IFERROR(DV61/EO61,"i.a.")</f>
        <v>0.60893520762643394</v>
      </c>
      <c r="HK61" s="87">
        <f>IFERROR(DW61/EP61,"i.a.")</f>
        <v>0.60263526231961007</v>
      </c>
      <c r="HL61" s="217" t="e">
        <f>(HQ61-HR61)/ABS(HR61)</f>
        <v>#VALUE!</v>
      </c>
      <c r="HM61" s="87" t="e">
        <f>(HR61-HS61)/ABS(HS61)</f>
        <v>#VALUE!</v>
      </c>
      <c r="HN61" s="87" t="e">
        <f>(HS61-HT61)/ABS(HT61)</f>
        <v>#VALUE!</v>
      </c>
      <c r="HO61" s="87" t="e">
        <f>(HT61-HU61)/ABS(HU61)</f>
        <v>#VALUE!</v>
      </c>
      <c r="HP61" s="87" t="e">
        <f>(HU61-HV61)/ABS(HV61)</f>
        <v>#VALUE!</v>
      </c>
      <c r="HQ61" s="87" t="str">
        <f>IFERROR(BG61/U61,"i.a")</f>
        <v>i.a</v>
      </c>
      <c r="HR61" s="87" t="str">
        <f>IFERROR(BH61/V61,"i.a")</f>
        <v>i.a</v>
      </c>
      <c r="HS61" s="87" t="str">
        <f>IFERROR(BI61/W61,"i.a")</f>
        <v>i.a</v>
      </c>
      <c r="HT61" s="87" t="str">
        <f>IFERROR(BJ61/X61,"i.a")</f>
        <v>i.a</v>
      </c>
      <c r="HU61" s="87" t="str">
        <f>IFERROR(BK61/Y61,"i.a")</f>
        <v>i.a</v>
      </c>
      <c r="HV61" s="87" t="str">
        <f>IFERROR(BL61/Z61,"i.a")</f>
        <v>i.a</v>
      </c>
      <c r="HW61" s="87" t="str">
        <f>IFERROR(BM61/AA61,"i.a")</f>
        <v>i.a</v>
      </c>
      <c r="HX61" s="87" t="str">
        <f>IFERROR(BN61/AB61,"i.a")</f>
        <v>i.a</v>
      </c>
      <c r="HY61" s="87" t="str">
        <f>IFERROR(BO61/AC61,"i.a")</f>
        <v>i.a</v>
      </c>
      <c r="HZ61" s="87" t="str">
        <f>IFERROR(BP61/AD61,"i.a")</f>
        <v>i.a</v>
      </c>
      <c r="IA61" s="87" t="str">
        <f>IFERROR(BQ61/AE61,"i.a")</f>
        <v>i.a</v>
      </c>
      <c r="IB61" s="87" t="str">
        <f>IFERROR(BR61/AF61,"i.a")</f>
        <v>i.a</v>
      </c>
      <c r="IC61" s="87" t="e">
        <f>(IH61-II61)/ABS(II61)</f>
        <v>#VALUE!</v>
      </c>
      <c r="ID61" s="87" t="e">
        <f>(II61-IJ61)/ABS(IJ61)</f>
        <v>#VALUE!</v>
      </c>
      <c r="IE61" s="87" t="e">
        <f>(IJ61-IK61)/ABS(IK61)</f>
        <v>#VALUE!</v>
      </c>
      <c r="IF61" s="87" t="e">
        <f>(IK61-IL61)/ABS(IL61)</f>
        <v>#VALUE!</v>
      </c>
      <c r="IG61" s="87" t="e">
        <f>(IL61-IM61)/ABS(IM61)</f>
        <v>#VALUE!</v>
      </c>
      <c r="IH61" s="87" t="str">
        <f>IFERROR(BZ61/U61,"i.a")</f>
        <v>i.a</v>
      </c>
      <c r="II61" s="87" t="str">
        <f>IFERROR(CA61/V61,"i.a")</f>
        <v>i.a</v>
      </c>
      <c r="IJ61" s="87" t="str">
        <f>IFERROR(CB61/W61,"i.a")</f>
        <v>i.a</v>
      </c>
      <c r="IK61" s="87" t="str">
        <f>IFERROR(CC61/X61,"i.a")</f>
        <v>i.a</v>
      </c>
      <c r="IL61" s="87" t="str">
        <f>IFERROR(CD61/Y61,"i.a")</f>
        <v>i.a</v>
      </c>
      <c r="IM61" s="87" t="str">
        <f>IFERROR(CE61/Z61,"i.a")</f>
        <v>i.a</v>
      </c>
      <c r="IN61" s="87" t="str">
        <f>IFERROR(CF61/AA61,"i.a")</f>
        <v>i.a</v>
      </c>
      <c r="IO61" s="87" t="str">
        <f>IFERROR(CG61/AB61,"i.a")</f>
        <v>i.a</v>
      </c>
      <c r="IP61" s="87" t="str">
        <f>IFERROR(CH61/AC61,"i.a")</f>
        <v>i.a</v>
      </c>
      <c r="IQ61" s="87" t="str">
        <f>IFERROR(CI61/AD61,"i.a")</f>
        <v>i.a</v>
      </c>
      <c r="IR61" s="87" t="str">
        <f>IFERROR(CJ61/AE61,"i.a")</f>
        <v>i.a</v>
      </c>
      <c r="IS61" s="87" t="str">
        <f>IFERROR(CK61/AF61,"i.a")</f>
        <v>i.a</v>
      </c>
      <c r="IT61" s="87" t="e">
        <f>(IY61-IZ61)/ABS(IZ61)</f>
        <v>#VALUE!</v>
      </c>
      <c r="IU61" s="87">
        <f>(IZ61-JA61)/ABS(JA61)</f>
        <v>-3.6747053655285238</v>
      </c>
      <c r="IV61" s="87">
        <f>(JA61-JB61)/ABS(JB61)</f>
        <v>-0.88534718846539007</v>
      </c>
      <c r="IW61" s="87">
        <f>(JB61-JC61)/ABS(JC61)</f>
        <v>0.21431958274063548</v>
      </c>
      <c r="IX61" s="87">
        <f>(JC61-JD61)/ABS(JD61)</f>
        <v>2.2009973980919337</v>
      </c>
      <c r="IY61" s="88" t="str">
        <f>IFERROR(BZ61/EX61,"i.a.")</f>
        <v>i.a.</v>
      </c>
      <c r="IZ61" s="88">
        <f>IFERROR(CA61/EY61,"i.a.")</f>
        <v>-0.32338461538461538</v>
      </c>
      <c r="JA61" s="88">
        <f>IFERROR(CB61/EZ61,"i.a.")</f>
        <v>0.12090476190476192</v>
      </c>
      <c r="JB61" s="88">
        <f>IFERROR(CC61/FA61,"i.a.")</f>
        <v>1.0545294117647059</v>
      </c>
      <c r="JC61" s="88">
        <f>IFERROR(CD61/FB61,"i.a.")</f>
        <v>0.86841176470588233</v>
      </c>
      <c r="JD61" s="88">
        <f>IFERROR(CE61/FC61,"i.a.")</f>
        <v>0.27129411764705885</v>
      </c>
      <c r="JE61" s="88">
        <f>IFERROR(CF61/FD61,"i.a.")</f>
        <v>0.19064705882352942</v>
      </c>
      <c r="JF61" s="88">
        <f>IFERROR(CG61/FE61,"i.a.")</f>
        <v>0.25889473684210523</v>
      </c>
      <c r="JG61" s="88">
        <f>IFERROR(CH61/FF61,"i.a.")</f>
        <v>0.33972727272727271</v>
      </c>
      <c r="JH61" s="88">
        <f>IFERROR(CI61/FG61,"i.a.")</f>
        <v>0.24295</v>
      </c>
      <c r="JI61" s="88">
        <f>IFERROR(CJ61/FH61,"i.a.")</f>
        <v>0.21472727272727274</v>
      </c>
      <c r="JJ61" s="88">
        <f>IFERROR(CK61/FI61,"i.a.")</f>
        <v>0.24629166666666666</v>
      </c>
      <c r="JK61" s="87" t="e">
        <f>(JP61-JQ61)/ABS(JQ61)</f>
        <v>#VALUE!</v>
      </c>
      <c r="JL61" s="87" t="e">
        <f>(JQ61-JR61)/ABS(JR61)</f>
        <v>#DIV/0!</v>
      </c>
      <c r="JM61" s="87" t="e">
        <f>(JR61-JS61)/ABS(JS61)</f>
        <v>#DIV/0!</v>
      </c>
      <c r="JN61" s="87" t="e">
        <f>(JS61-JT61)/ABS(JT61)</f>
        <v>#DIV/0!</v>
      </c>
      <c r="JO61" s="87" t="e">
        <f>(JT61-JU61)/ABS(JU61)</f>
        <v>#DIV/0!</v>
      </c>
      <c r="JP61" s="85" t="str">
        <f>IFERROR(U61/EX61,"i.a")</f>
        <v>i.a</v>
      </c>
      <c r="JQ61" s="85">
        <f>IFERROR(V61/EY61,"i.a")</f>
        <v>0</v>
      </c>
      <c r="JR61" s="85">
        <f>IFERROR(W61/EZ61,"i.a")</f>
        <v>0</v>
      </c>
      <c r="JS61" s="85">
        <f>IFERROR(X61/FA61,"i.a")</f>
        <v>0</v>
      </c>
      <c r="JT61" s="85">
        <f>IFERROR(Y61/FB61,"i.a")</f>
        <v>0</v>
      </c>
      <c r="JU61" s="85">
        <f>IFERROR(Z61/FC61,"i.a")</f>
        <v>0</v>
      </c>
      <c r="JV61" s="85">
        <f>IFERROR(AA61/FD61,"i.a")</f>
        <v>0</v>
      </c>
      <c r="JW61" s="85">
        <f>IFERROR(AB61/FE61,"i.a")</f>
        <v>0</v>
      </c>
      <c r="JX61" s="85">
        <f>IFERROR(AC61/FF61,"i.a")</f>
        <v>0</v>
      </c>
      <c r="JY61" s="85">
        <f>IFERROR(AD61/FG61,"i.a")</f>
        <v>0</v>
      </c>
      <c r="JZ61" s="85">
        <f>IFERROR(AE61/FH61,"i.a")</f>
        <v>0</v>
      </c>
      <c r="KA61" s="218">
        <f>IFERROR(AF61/FI61,"i.a")</f>
        <v>0</v>
      </c>
      <c r="KB61" s="7"/>
      <c r="KC61" s="7"/>
      <c r="KD61" s="22"/>
      <c r="KE61" s="22"/>
      <c r="KF61" s="22"/>
      <c r="KG61" s="22"/>
    </row>
    <row r="62" spans="1:293" s="11" customFormat="1" ht="15.75" customHeight="1" x14ac:dyDescent="0.25">
      <c r="A62" s="104" t="s">
        <v>118</v>
      </c>
      <c r="B62" s="167">
        <v>10154596</v>
      </c>
      <c r="C62" s="72" t="s">
        <v>409</v>
      </c>
      <c r="D62" s="72" t="s">
        <v>748</v>
      </c>
      <c r="E62" s="73">
        <v>532000</v>
      </c>
      <c r="F62" s="73"/>
      <c r="G62" s="72"/>
      <c r="H62" s="77">
        <v>45490</v>
      </c>
      <c r="I62" s="72"/>
      <c r="J62" s="72" t="s">
        <v>51</v>
      </c>
      <c r="K62" s="72" t="s">
        <v>51</v>
      </c>
      <c r="L62" s="72" t="s">
        <v>51</v>
      </c>
      <c r="M62" s="72" t="s">
        <v>51</v>
      </c>
      <c r="N62" s="168">
        <f>U62/V62-1</f>
        <v>-1</v>
      </c>
      <c r="O62" s="168">
        <f>V62/W62-1</f>
        <v>-9.2057599048764982E-2</v>
      </c>
      <c r="P62" s="168">
        <f>W62/X62-1</f>
        <v>0.16368236327756658</v>
      </c>
      <c r="Q62" s="168">
        <f>X62/Y62-1</f>
        <v>0.37017979304198523</v>
      </c>
      <c r="R62" s="168">
        <f>Y62/Z62-1</f>
        <v>-0.55516646610959275</v>
      </c>
      <c r="S62" s="233">
        <f>U62-V62</f>
        <v>-1148.44</v>
      </c>
      <c r="T62" s="233">
        <f>V62-W62</f>
        <v>-116.44200000000001</v>
      </c>
      <c r="U62" s="79"/>
      <c r="V62" s="79">
        <v>1148.44</v>
      </c>
      <c r="W62" s="79">
        <v>1264.8820000000001</v>
      </c>
      <c r="X62" s="79">
        <v>1086.9649999999999</v>
      </c>
      <c r="Y62" s="79">
        <v>793.30100000000004</v>
      </c>
      <c r="Z62" s="79">
        <v>1783.366</v>
      </c>
      <c r="AA62" s="79">
        <v>1759.1780000000001</v>
      </c>
      <c r="AB62" s="79">
        <v>1682.4559999999999</v>
      </c>
      <c r="AC62" s="79">
        <v>1518.0719999999999</v>
      </c>
      <c r="AD62" s="79">
        <v>1437.7919999999999</v>
      </c>
      <c r="AE62" s="79">
        <v>1356.92</v>
      </c>
      <c r="AF62" s="79">
        <v>1264.847</v>
      </c>
      <c r="AG62" s="86">
        <f>(AN62-AO62)/ABS(AO62)</f>
        <v>-1</v>
      </c>
      <c r="AH62" s="86">
        <f>(AO62-AP62)/ABS(AP62)</f>
        <v>3.3521506146660107E-2</v>
      </c>
      <c r="AI62" s="86">
        <f>(AP62-AQ62)/ABS(AQ62)</f>
        <v>0.16261714624582316</v>
      </c>
      <c r="AJ62" s="86">
        <f>(AQ62-AR62)/ABS(AR62)</f>
        <v>0.14656841960510184</v>
      </c>
      <c r="AK62" s="86">
        <f>(AR62-AS62)/ABS(AS62)</f>
        <v>-0.33480962000228687</v>
      </c>
      <c r="AL62" s="233">
        <f>AO62-AP62</f>
        <v>11.697999999999979</v>
      </c>
      <c r="AM62" s="233">
        <f>AP62-AQ62</f>
        <v>48.811000000000035</v>
      </c>
      <c r="AN62" s="148"/>
      <c r="AO62" s="148">
        <v>360.66800000000001</v>
      </c>
      <c r="AP62" s="148">
        <v>348.97</v>
      </c>
      <c r="AQ62" s="148">
        <v>300.15899999999999</v>
      </c>
      <c r="AR62" s="148">
        <v>261.78899999999999</v>
      </c>
      <c r="AS62" s="148">
        <v>393.55500000000001</v>
      </c>
      <c r="AT62" s="148">
        <v>361.45600000000002</v>
      </c>
      <c r="AU62" s="148">
        <v>298.04599999999999</v>
      </c>
      <c r="AV62" s="148">
        <v>264.678</v>
      </c>
      <c r="AW62" s="148">
        <v>257.49700000000001</v>
      </c>
      <c r="AX62" s="148">
        <v>239.29499999999999</v>
      </c>
      <c r="AY62" s="148">
        <v>244.327</v>
      </c>
      <c r="AZ62" s="86">
        <f>(BG62-BH62)/ABS(BH62)</f>
        <v>-1</v>
      </c>
      <c r="BA62" s="86">
        <f>(BH62-BI62)/ABS(BI62)</f>
        <v>4.9419364474814341E-2</v>
      </c>
      <c r="BB62" s="86">
        <f>(BI62-BJ62)/ABS(BJ62)</f>
        <v>0.45826300027225708</v>
      </c>
      <c r="BC62" s="86">
        <f>(BJ62-BK62)/ABS(BK62)</f>
        <v>0.15944316424129545</v>
      </c>
      <c r="BD62" s="86">
        <f>(BK62-BL62)/ABS(BL62)</f>
        <v>-0.1213213879566194</v>
      </c>
      <c r="BE62" s="233">
        <f>BG62-BH62</f>
        <v>-56.209000000000003</v>
      </c>
      <c r="BF62" s="233">
        <f>BH62-BI62</f>
        <v>2.6470000000000056</v>
      </c>
      <c r="BG62" s="148"/>
      <c r="BH62" s="148">
        <v>56.209000000000003</v>
      </c>
      <c r="BI62" s="148">
        <v>53.561999999999998</v>
      </c>
      <c r="BJ62" s="148">
        <v>36.729999999999997</v>
      </c>
      <c r="BK62" s="148">
        <v>31.678999999999998</v>
      </c>
      <c r="BL62" s="148">
        <v>36.052999999999997</v>
      </c>
      <c r="BM62" s="148">
        <v>28.311</v>
      </c>
      <c r="BN62" s="148">
        <v>11.657</v>
      </c>
      <c r="BO62" s="148">
        <v>11.991</v>
      </c>
      <c r="BP62" s="148">
        <v>16.422000000000001</v>
      </c>
      <c r="BQ62" s="148">
        <v>11.486000000000001</v>
      </c>
      <c r="BR62" s="148">
        <v>15.435</v>
      </c>
      <c r="BS62" s="86">
        <f>(BZ62-CA62)/ABS(CA62)</f>
        <v>-1</v>
      </c>
      <c r="BT62" s="86">
        <f>(CA62-CB62)/ABS(CB62)</f>
        <v>0.13752365009198478</v>
      </c>
      <c r="BU62" s="86">
        <f>(CB62-CC62)/ABS(CC62)</f>
        <v>0.27462159098486361</v>
      </c>
      <c r="BV62" s="86">
        <f>(CC62-CD62)/ABS(CD62)</f>
        <v>1.8192499295046525</v>
      </c>
      <c r="BW62" s="86">
        <f>(CD62-CE62)/ABS(CE62)</f>
        <v>0.27652681678198621</v>
      </c>
      <c r="BX62" s="233">
        <f>BZ62-CA62</f>
        <v>-130.46600000000001</v>
      </c>
      <c r="BY62" s="233">
        <f>CA62-CB62</f>
        <v>15.77300000000001</v>
      </c>
      <c r="BZ62" s="148"/>
      <c r="CA62" s="148">
        <v>130.46600000000001</v>
      </c>
      <c r="CB62" s="148">
        <v>114.693</v>
      </c>
      <c r="CC62" s="148">
        <v>89.981999999999999</v>
      </c>
      <c r="CD62" s="148">
        <v>31.917000000000002</v>
      </c>
      <c r="CE62" s="148">
        <v>25.003</v>
      </c>
      <c r="CF62" s="148">
        <v>1.6439999999999999</v>
      </c>
      <c r="CG62" s="148">
        <v>-6.6390000000000002</v>
      </c>
      <c r="CH62" s="148">
        <v>14.712</v>
      </c>
      <c r="CI62" s="148">
        <v>23.577999999999999</v>
      </c>
      <c r="CJ62" s="148">
        <v>23.954000000000001</v>
      </c>
      <c r="CK62" s="148">
        <v>21.542999999999999</v>
      </c>
      <c r="CL62" s="87">
        <f>(CS62-CT62)/ABS(CT62)</f>
        <v>-1</v>
      </c>
      <c r="CM62" s="87">
        <f>(CT62-CU62)/ABS(CU62)</f>
        <v>0.13737478478635146</v>
      </c>
      <c r="CN62" s="87">
        <f>(CU62-CV62)/ABS(CV62)</f>
        <v>0.2388385282854234</v>
      </c>
      <c r="CO62" s="87">
        <f>(CV62-CW62)/ABS(CW62)</f>
        <v>1.8535463568143307</v>
      </c>
      <c r="CP62" s="87">
        <f>(CW62-CX62)/ABS(CX62)</f>
        <v>1.1190825150227173</v>
      </c>
      <c r="CQ62" s="233">
        <f>CS62-CT62</f>
        <v>-116.267</v>
      </c>
      <c r="CR62" s="233">
        <f>CT62-CU62</f>
        <v>14.042999999999992</v>
      </c>
      <c r="CS62" s="149"/>
      <c r="CT62" s="149">
        <v>116.267</v>
      </c>
      <c r="CU62" s="149">
        <v>102.224</v>
      </c>
      <c r="CV62" s="149">
        <v>82.516000000000005</v>
      </c>
      <c r="CW62" s="149">
        <v>28.917000000000002</v>
      </c>
      <c r="CX62" s="149">
        <v>13.646000000000001</v>
      </c>
      <c r="CY62" s="149">
        <v>25.254999999999999</v>
      </c>
      <c r="CZ62" s="149">
        <v>-6.585</v>
      </c>
      <c r="DA62" s="149">
        <v>15.797000000000001</v>
      </c>
      <c r="DB62" s="149">
        <v>27.503</v>
      </c>
      <c r="DC62" s="149">
        <v>26.391999999999999</v>
      </c>
      <c r="DD62" s="149">
        <v>21.542999999999999</v>
      </c>
      <c r="DE62" s="86">
        <f>(DL62-DM62)/ABS(DM62)</f>
        <v>-1</v>
      </c>
      <c r="DF62" s="86">
        <f>(DM62-DN62)/ABS(DN62)</f>
        <v>3.8221059325530743E-2</v>
      </c>
      <c r="DG62" s="86">
        <f>(DN62-DO62)/ABS(DO62)</f>
        <v>0.32999541601296428</v>
      </c>
      <c r="DH62" s="86">
        <f>(DO62-DP62)/ABS(DP62)</f>
        <v>0.36309392848656585</v>
      </c>
      <c r="DI62" s="86">
        <f>(DP62-DQ62)/ABS(DQ62)</f>
        <v>7.7997296207575423E-2</v>
      </c>
      <c r="DJ62" s="233">
        <f>DL62-DM62</f>
        <v>-427.745</v>
      </c>
      <c r="DK62" s="233">
        <f>DM62-DN62</f>
        <v>15.747000000000014</v>
      </c>
      <c r="DL62" s="149"/>
      <c r="DM62" s="149">
        <v>427.745</v>
      </c>
      <c r="DN62" s="149">
        <v>411.99799999999999</v>
      </c>
      <c r="DO62" s="149">
        <v>309.774</v>
      </c>
      <c r="DP62" s="149">
        <v>227.25800000000001</v>
      </c>
      <c r="DQ62" s="149">
        <v>210.815</v>
      </c>
      <c r="DR62" s="149">
        <v>197.16900000000001</v>
      </c>
      <c r="DS62" s="149">
        <v>175.464</v>
      </c>
      <c r="DT62" s="149">
        <v>182.04900000000001</v>
      </c>
      <c r="DU62" s="149">
        <v>401.25200000000001</v>
      </c>
      <c r="DV62" s="149">
        <v>373.74900000000002</v>
      </c>
      <c r="DW62" s="149">
        <v>347.35700000000003</v>
      </c>
      <c r="DX62" s="86">
        <f>EE62/EF62-1</f>
        <v>-1</v>
      </c>
      <c r="DY62" s="86">
        <f>EF62/EG62-1</f>
        <v>2.9823700875715842E-2</v>
      </c>
      <c r="DZ62" s="86">
        <f>EG62/EH62-1</f>
        <v>0.10152074636676178</v>
      </c>
      <c r="EA62" s="86">
        <f>EH62/EI62-1</f>
        <v>0.25169232889871029</v>
      </c>
      <c r="EB62" s="86">
        <f>EI62/EJ62-1</f>
        <v>-0.28443798527267738</v>
      </c>
      <c r="EC62" s="233">
        <f>EE62-EF62</f>
        <v>-659.25400000000002</v>
      </c>
      <c r="ED62" s="233">
        <f>EF62-EG62</f>
        <v>19.091999999999985</v>
      </c>
      <c r="EE62" s="80"/>
      <c r="EF62" s="80">
        <v>659.25400000000002</v>
      </c>
      <c r="EG62" s="80">
        <v>640.16200000000003</v>
      </c>
      <c r="EH62" s="80">
        <v>581.16200000000003</v>
      </c>
      <c r="EI62" s="80">
        <v>464.30099999999999</v>
      </c>
      <c r="EJ62" s="80">
        <v>648.86199999999997</v>
      </c>
      <c r="EK62" s="80">
        <v>562.46400000000006</v>
      </c>
      <c r="EL62" s="80">
        <v>440.96600000000001</v>
      </c>
      <c r="EM62" s="80">
        <v>439.483</v>
      </c>
      <c r="EN62" s="80">
        <v>640.38199999999995</v>
      </c>
      <c r="EO62" s="80">
        <v>609.75699999999995</v>
      </c>
      <c r="EP62" s="80">
        <v>575.89300000000003</v>
      </c>
      <c r="EQ62" s="86">
        <f>EX62/EY62-1</f>
        <v>-1</v>
      </c>
      <c r="ER62" s="86">
        <f>EY62/EZ62-1</f>
        <v>1.1086474501108556E-2</v>
      </c>
      <c r="ES62" s="86">
        <f>EZ62/FA62-1</f>
        <v>0.10810810810810811</v>
      </c>
      <c r="ET62" s="86">
        <f>FA62/FB62-1</f>
        <v>0.14005602240896353</v>
      </c>
      <c r="EU62" s="86">
        <f>FB62/FC62-1</f>
        <v>-0.41282894736842102</v>
      </c>
      <c r="EV62" s="233">
        <f>EX62-EY62</f>
        <v>-456</v>
      </c>
      <c r="EW62" s="233">
        <f>EY62-EZ62</f>
        <v>5</v>
      </c>
      <c r="EX62" s="92"/>
      <c r="EY62" s="92">
        <v>456</v>
      </c>
      <c r="EZ62" s="92">
        <v>451</v>
      </c>
      <c r="FA62" s="92">
        <v>407</v>
      </c>
      <c r="FB62" s="92">
        <v>357</v>
      </c>
      <c r="FC62" s="92">
        <v>608</v>
      </c>
      <c r="FD62" s="92">
        <v>573</v>
      </c>
      <c r="FE62" s="92">
        <v>519</v>
      </c>
      <c r="FF62" s="92">
        <v>478</v>
      </c>
      <c r="FG62" s="92">
        <v>458</v>
      </c>
      <c r="FH62" s="92">
        <v>448</v>
      </c>
      <c r="FI62" s="92">
        <v>416</v>
      </c>
      <c r="FJ62" s="123" t="s">
        <v>603</v>
      </c>
      <c r="FK62" s="75" t="s">
        <v>387</v>
      </c>
      <c r="FL62" s="76">
        <v>2625</v>
      </c>
      <c r="FM62" s="123" t="s">
        <v>438</v>
      </c>
      <c r="FN62" s="123" t="s">
        <v>57</v>
      </c>
      <c r="FO62" s="175">
        <f>(FT62-FU62)/ABS(FU62)</f>
        <v>-1</v>
      </c>
      <c r="FP62" s="175">
        <f>(FU62-FV62)/ABS(FV62)</f>
        <v>-2.2280959800567501E-2</v>
      </c>
      <c r="FQ62" s="175">
        <f>(FV62-FW62)/ABS(FW62)</f>
        <v>-5.1622143488825482E-2</v>
      </c>
      <c r="FR62" s="175">
        <f>(FW62-FX62)/ABS(FX62)</f>
        <v>1.2997461498903069</v>
      </c>
      <c r="FS62" s="175">
        <f>(FX62-FY62)/ABS(FY62)</f>
        <v>0.18884870060008721</v>
      </c>
      <c r="FT62" s="87">
        <f>IFERROR(BZ62/MAX(AVERAGE(DL62:DM62),0),"Negativ EK")</f>
        <v>0</v>
      </c>
      <c r="FU62" s="87">
        <f>IFERROR(CA62/MAX(AVERAGE(DM62:DN62),0),"Negativ EK")</f>
        <v>0.31072840142757968</v>
      </c>
      <c r="FV62" s="87">
        <f>IFERROR(CB62/MAX(AVERAGE(DN62:DO62),0),"Negativ EK")</f>
        <v>0.31780950216966025</v>
      </c>
      <c r="FW62" s="87">
        <f>IFERROR(CC62/MAX(AVERAGE(DO62:DP62),0),"Negativ EK")</f>
        <v>0.33510852239717553</v>
      </c>
      <c r="FX62" s="87">
        <f>IFERROR(CD62/MAX(AVERAGE(DP62:DQ62),0),"Negativ EK")</f>
        <v>0.1457154401207105</v>
      </c>
      <c r="FY62" s="87">
        <f>IFERROR(CE62/MAX(AVERAGE(DQ62:DR62),0),"Negativ EK")</f>
        <v>0.12256853209929799</v>
      </c>
      <c r="FZ62" s="87">
        <f>IFERROR(CF62/MAX(AVERAGE(DR62:DS62),0),"Negativ EK")</f>
        <v>8.8236951638743736E-3</v>
      </c>
      <c r="GA62" s="87">
        <f>IFERROR(CG62/MAX(AVERAGE(DS62:DT62),0),"Negativ EK")</f>
        <v>-3.7139908199142403E-2</v>
      </c>
      <c r="GB62" s="87">
        <f>IFERROR(CH62/MAX(AVERAGE(DT62:DU62),0),"Negativ EK")</f>
        <v>5.0443938892612901E-2</v>
      </c>
      <c r="GC62" s="87">
        <f>IFERROR(CI62/MAX(AVERAGE(DU62:DV62),0),"Negativ EK")</f>
        <v>6.0846373101454063E-2</v>
      </c>
      <c r="GD62" s="87">
        <f>IFERROR(CJ62/MAX(AVERAGE(DV62:DW62),0),"Negativ EK")</f>
        <v>6.643683452918156E-2</v>
      </c>
      <c r="GE62" s="87">
        <f>(GJ62-GK62)/ABS(GK62)</f>
        <v>-1</v>
      </c>
      <c r="GF62" s="87">
        <f>(GK62-GL62)/ABS(GL62)</f>
        <v>-1.3648395973392501E-2</v>
      </c>
      <c r="GG62" s="87">
        <f>(GL62-GM62)/ABS(GM62)</f>
        <v>0.24828465751400486</v>
      </c>
      <c r="GH62" s="87">
        <f>(GM62-GN62)/ABS(GN62)</f>
        <v>0.23452406353580496</v>
      </c>
      <c r="GI62" s="87">
        <f>(GN62-GO62)/ABS(GO62)</f>
        <v>-4.3836124258477882E-2</v>
      </c>
      <c r="GJ62" s="87">
        <f>IFERROR(BG62/AVERAGE(EE62:EF62),"i.a")</f>
        <v>0</v>
      </c>
      <c r="GK62" s="87">
        <f>IFERROR(BH62/AVERAGE(EF62:EG62),"i.a")</f>
        <v>8.651424947822714E-2</v>
      </c>
      <c r="GL62" s="87">
        <f>IFERROR(BI62/AVERAGE(EG62:EH62),"i.a")</f>
        <v>8.7711368973343667E-2</v>
      </c>
      <c r="GM62" s="87">
        <f>IFERROR(BJ62/AVERAGE(EH62:EI62),"i.a")</f>
        <v>7.026551872232685E-2</v>
      </c>
      <c r="GN62" s="87">
        <f>IFERROR(BK62/AVERAGE(EI62:EJ62),"i.a")</f>
        <v>5.6917091207666796E-2</v>
      </c>
      <c r="GO62" s="87">
        <f>IFERROR(BL62/AVERAGE(EJ62:EK62),"i.a")</f>
        <v>5.9526502361874505E-2</v>
      </c>
      <c r="GP62" s="87">
        <f>IFERROR(BM62/AVERAGE(EK62:EL62),"i.a")</f>
        <v>5.6428450415076284E-2</v>
      </c>
      <c r="GQ62" s="87">
        <f>IFERROR(BN62/AVERAGE(EL62:EM62),"i.a")</f>
        <v>2.6479671167779165E-2</v>
      </c>
      <c r="GR62" s="87">
        <f>IFERROR(BO62/AVERAGE(EM62:EN62),"i.a")</f>
        <v>2.2208331597005179E-2</v>
      </c>
      <c r="GS62" s="87">
        <f>IFERROR(BP62/AVERAGE(EN62:EO62),"i.a")</f>
        <v>2.6272278522628287E-2</v>
      </c>
      <c r="GT62" s="87">
        <f>IFERROR(BQ62/AVERAGE(EO62:EP62),"i.a")</f>
        <v>1.9375026356850671E-2</v>
      </c>
      <c r="GU62" s="217" t="e">
        <f>(GZ62-HA62)/ABS(HA62)</f>
        <v>#VALUE!</v>
      </c>
      <c r="GV62" s="87">
        <f>(HA62-HB62)/ABS(HB62)</f>
        <v>8.1541708961196252E-3</v>
      </c>
      <c r="GW62" s="87">
        <f>(HB62-HC62)/ABS(HC62)</f>
        <v>0.20741749113650337</v>
      </c>
      <c r="GX62" s="87">
        <f>(HC62-HD62)/ABS(HD62)</f>
        <v>8.9000784790197907E-2</v>
      </c>
      <c r="GY62" s="87">
        <f>(HD62-HE62)/ABS(HE62)</f>
        <v>0.50650436163574875</v>
      </c>
      <c r="GZ62" s="87" t="str">
        <f>IFERROR(DL62/EE62,"i.a.")</f>
        <v>i.a.</v>
      </c>
      <c r="HA62" s="87">
        <f>IFERROR(DM62/EF62,"i.a.")</f>
        <v>0.64883186146765892</v>
      </c>
      <c r="HB62" s="87">
        <f>IFERROR(DN62/EG62,"i.a.")</f>
        <v>0.64358396780814853</v>
      </c>
      <c r="HC62" s="87">
        <f>IFERROR(DO62/EH62,"i.a.")</f>
        <v>0.53302521500029254</v>
      </c>
      <c r="HD62" s="87">
        <f>IFERROR(DP62/EI62,"i.a.")</f>
        <v>0.48946265461414046</v>
      </c>
      <c r="HE62" s="87">
        <f>IFERROR(DQ62/EJ62,"i.a.")</f>
        <v>0.32489959344205704</v>
      </c>
      <c r="HF62" s="87">
        <f>IFERROR(DR62/EK62,"i.a.")</f>
        <v>0.35054510155316604</v>
      </c>
      <c r="HG62" s="87">
        <f>IFERROR(DS62/EL62,"i.a.")</f>
        <v>0.39790822875233012</v>
      </c>
      <c r="HH62" s="87">
        <f>IFERROR(DT62/EM62,"i.a.")</f>
        <v>0.4142344527547141</v>
      </c>
      <c r="HI62" s="87">
        <f>IFERROR(DU62/EN62,"i.a.")</f>
        <v>0.62658225871432993</v>
      </c>
      <c r="HJ62" s="87">
        <f>IFERROR(DV62/EO62,"i.a.")</f>
        <v>0.61294745283776986</v>
      </c>
      <c r="HK62" s="87">
        <f>IFERROR(DW62/EP62,"i.a.")</f>
        <v>0.60316239301398</v>
      </c>
      <c r="HL62" s="217" t="e">
        <f>(HQ62-HR62)/ABS(HR62)</f>
        <v>#VALUE!</v>
      </c>
      <c r="HM62" s="87">
        <f>(HR62-HS62)/ABS(HS62)</f>
        <v>0.15582151838636088</v>
      </c>
      <c r="HN62" s="87">
        <f>(HS62-HT62)/ABS(HT62)</f>
        <v>0.25314522784807886</v>
      </c>
      <c r="HO62" s="87">
        <f>(HT62-HU62)/ABS(HU62)</f>
        <v>-0.15380217243813374</v>
      </c>
      <c r="HP62" s="87">
        <f>(HU62-HV62)/ABS(HV62)</f>
        <v>0.97529760033752066</v>
      </c>
      <c r="HQ62" s="87" t="str">
        <f>IFERROR(BG62/U62,"i.a")</f>
        <v>i.a</v>
      </c>
      <c r="HR62" s="87">
        <f>IFERROR(BH62/V62,"i.a")</f>
        <v>4.8943784612169555E-2</v>
      </c>
      <c r="HS62" s="87">
        <f>IFERROR(BI62/W62,"i.a")</f>
        <v>4.2345451986825641E-2</v>
      </c>
      <c r="HT62" s="87">
        <f>IFERROR(BJ62/X62,"i.a")</f>
        <v>3.3791336427575862E-2</v>
      </c>
      <c r="HU62" s="87">
        <f>IFERROR(BK62/Y62,"i.a")</f>
        <v>3.9933140132181855E-2</v>
      </c>
      <c r="HV62" s="87">
        <f>IFERROR(BL62/Z62,"i.a")</f>
        <v>2.0216265197385168E-2</v>
      </c>
      <c r="HW62" s="87">
        <f>IFERROR(BM62/AA62,"i.a")</f>
        <v>1.6093311762652784E-2</v>
      </c>
      <c r="HX62" s="87">
        <f>IFERROR(BN62/AB62,"i.a")</f>
        <v>6.9285615790249493E-3</v>
      </c>
      <c r="HY62" s="87">
        <f>IFERROR(BO62/AC62,"i.a")</f>
        <v>7.8988348378733024E-3</v>
      </c>
      <c r="HZ62" s="87">
        <f>IFERROR(BP62/AD62,"i.a")</f>
        <v>1.1421679909194099E-2</v>
      </c>
      <c r="IA62" s="87">
        <f>IFERROR(BQ62/AE62,"i.a")</f>
        <v>8.4647584234884884E-3</v>
      </c>
      <c r="IB62" s="87">
        <f>IFERROR(BR62/AF62,"i.a")</f>
        <v>1.2203056970526871E-2</v>
      </c>
      <c r="IC62" s="87" t="e">
        <f>(IH62-II62)/ABS(II62)</f>
        <v>#VALUE!</v>
      </c>
      <c r="ID62" s="87">
        <f>(II62-IJ62)/ABS(IJ62)</f>
        <v>0.25285882551604788</v>
      </c>
      <c r="IE62" s="87">
        <f>(IJ62-IK62)/ABS(IK62)</f>
        <v>9.5334630143256049E-2</v>
      </c>
      <c r="IF62" s="87">
        <f>(IK62-IL62)/ABS(IL62)</f>
        <v>1.057576636162131</v>
      </c>
      <c r="IG62" s="87">
        <f>(IL62-IM62)/ABS(IM62)</f>
        <v>1.8696730788656806</v>
      </c>
      <c r="IH62" s="87" t="str">
        <f>IFERROR(BZ62/U62,"i.a")</f>
        <v>i.a</v>
      </c>
      <c r="II62" s="87">
        <f>IFERROR(CA62/V62,"i.a")</f>
        <v>0.11360280032043468</v>
      </c>
      <c r="IJ62" s="87">
        <f>IFERROR(CB62/W62,"i.a")</f>
        <v>9.0674861370467749E-2</v>
      </c>
      <c r="IK62" s="87">
        <f>IFERROR(CC62/X62,"i.a")</f>
        <v>8.2782794294204515E-2</v>
      </c>
      <c r="IL62" s="87">
        <f>IFERROR(CD62/Y62,"i.a")</f>
        <v>4.0233152359570958E-2</v>
      </c>
      <c r="IM62" s="87">
        <f>IFERROR(CE62/Z62,"i.a")</f>
        <v>1.4020117014678984E-2</v>
      </c>
      <c r="IN62" s="87">
        <f>IFERROR(CF62/AA62,"i.a")</f>
        <v>9.3452737585394984E-4</v>
      </c>
      <c r="IO62" s="87">
        <f>IFERROR(CG62/AB62,"i.a")</f>
        <v>-3.946017013223526E-3</v>
      </c>
      <c r="IP62" s="87">
        <f>IFERROR(CH62/AC62,"i.a")</f>
        <v>9.6912399411885602E-3</v>
      </c>
      <c r="IQ62" s="87">
        <f>IFERROR(CI62/AD62,"i.a")</f>
        <v>1.6398755870111949E-2</v>
      </c>
      <c r="IR62" s="87">
        <f>IFERROR(CJ62/AE62,"i.a")</f>
        <v>1.7653214633139756E-2</v>
      </c>
      <c r="IS62" s="87">
        <f>IFERROR(CK62/AF62,"i.a")</f>
        <v>1.7032099534568211E-2</v>
      </c>
      <c r="IT62" s="87" t="e">
        <f>(IY62-IZ62)/ABS(IZ62)</f>
        <v>#VALUE!</v>
      </c>
      <c r="IU62" s="87">
        <f>(IZ62-JA62)/ABS(JA62)</f>
        <v>0.12505080305150246</v>
      </c>
      <c r="IV62" s="87">
        <f>(JA62-JB62)/ABS(JB62)</f>
        <v>0.15026826503512078</v>
      </c>
      <c r="IW62" s="87">
        <f>(JB62-JC62)/ABS(JC62)</f>
        <v>1.4729047293198061</v>
      </c>
      <c r="IX62" s="87">
        <f>(JC62-JD62)/ABS(JD62)</f>
        <v>1.1740288644354275</v>
      </c>
      <c r="IY62" s="88" t="str">
        <f>IFERROR(BZ62/EX62,"i.a.")</f>
        <v>i.a.</v>
      </c>
      <c r="IZ62" s="88">
        <f>IFERROR(CA62/EY62,"i.a.")</f>
        <v>0.28610964912280701</v>
      </c>
      <c r="JA62" s="88">
        <f>IFERROR(CB62/EZ62,"i.a.")</f>
        <v>0.2543082039911308</v>
      </c>
      <c r="JB62" s="88">
        <f>IFERROR(CC62/FA62,"i.a.")</f>
        <v>0.22108599508599508</v>
      </c>
      <c r="JC62" s="88">
        <f>IFERROR(CD62/FB62,"i.a.")</f>
        <v>8.9403361344537816E-2</v>
      </c>
      <c r="JD62" s="88">
        <f>IFERROR(CE62/FC62,"i.a.")</f>
        <v>4.1123355263157892E-2</v>
      </c>
      <c r="JE62" s="88">
        <f>IFERROR(CF62/FD62,"i.a.")</f>
        <v>2.8691099476439788E-3</v>
      </c>
      <c r="JF62" s="88">
        <f>IFERROR(CG62/FE62,"i.a.")</f>
        <v>-1.2791907514450867E-2</v>
      </c>
      <c r="JG62" s="88">
        <f>IFERROR(CH62/FF62,"i.a.")</f>
        <v>3.0778242677824266E-2</v>
      </c>
      <c r="JH62" s="88">
        <f>IFERROR(CI62/FG62,"i.a.")</f>
        <v>5.1480349344978166E-2</v>
      </c>
      <c r="JI62" s="88">
        <f>IFERROR(CJ62/FH62,"i.a.")</f>
        <v>5.3468750000000002E-2</v>
      </c>
      <c r="JJ62" s="88">
        <f>IFERROR(CK62/FI62,"i.a.")</f>
        <v>5.1786057692307694E-2</v>
      </c>
      <c r="JK62" s="87" t="e">
        <f>(JP62-JQ62)/ABS(JQ62)</f>
        <v>#VALUE!</v>
      </c>
      <c r="JL62" s="87">
        <f>(JQ62-JR62)/ABS(JR62)</f>
        <v>-0.10201310783112512</v>
      </c>
      <c r="JM62" s="87">
        <f>(JR62-JS62)/ABS(JS62)</f>
        <v>5.0152376616340616E-2</v>
      </c>
      <c r="JN62" s="87">
        <f>(JS62-JT62)/ABS(JT62)</f>
        <v>0.20185303714002148</v>
      </c>
      <c r="JO62" s="87">
        <f>(JT62-JU62)/ABS(JU62)</f>
        <v>-0.24241235684770981</v>
      </c>
      <c r="JP62" s="85" t="str">
        <f>IFERROR(U62/EX62,"i.a")</f>
        <v>i.a</v>
      </c>
      <c r="JQ62" s="85">
        <f>IFERROR(V62/EY62,"i.a")</f>
        <v>2.5185087719298247</v>
      </c>
      <c r="JR62" s="85">
        <f>IFERROR(W62/EZ62,"i.a")</f>
        <v>2.804616407982262</v>
      </c>
      <c r="JS62" s="85">
        <f>IFERROR(X62/FA62,"i.a")</f>
        <v>2.6706756756756755</v>
      </c>
      <c r="JT62" s="85">
        <f>IFERROR(Y62/FB62,"i.a")</f>
        <v>2.2221316526610644</v>
      </c>
      <c r="JU62" s="85">
        <f>IFERROR(Z62/FC62,"i.a")</f>
        <v>2.9331677631578947</v>
      </c>
      <c r="JV62" s="85">
        <f>IFERROR(AA62/FD62,"i.a")</f>
        <v>3.0701186736474697</v>
      </c>
      <c r="JW62" s="85">
        <f>IFERROR(AB62/FE62,"i.a")</f>
        <v>3.2417263969171484</v>
      </c>
      <c r="JX62" s="85">
        <f>IFERROR(AC62/FF62,"i.a")</f>
        <v>3.1758828451882843</v>
      </c>
      <c r="JY62" s="85">
        <f>IFERROR(AD62/FG62,"i.a")</f>
        <v>3.1392838427947596</v>
      </c>
      <c r="JZ62" s="85">
        <f>IFERROR(AE62/FH62,"i.a")</f>
        <v>3.0288392857142861</v>
      </c>
      <c r="KA62" s="218">
        <f>IFERROR(AF62/FI62,"i.a")</f>
        <v>3.0404975961538461</v>
      </c>
      <c r="KB62" s="7"/>
      <c r="KC62" s="7"/>
      <c r="KD62" s="22"/>
      <c r="KE62" s="22"/>
      <c r="KF62" s="22"/>
      <c r="KG62" s="22"/>
    </row>
    <row r="63" spans="1:293" s="11" customFormat="1" ht="15.75" customHeight="1" x14ac:dyDescent="0.25">
      <c r="A63" s="104" t="s">
        <v>635</v>
      </c>
      <c r="B63" s="167">
        <v>41041293</v>
      </c>
      <c r="C63" s="72" t="s">
        <v>55</v>
      </c>
      <c r="D63" s="72" t="s">
        <v>748</v>
      </c>
      <c r="E63" s="73">
        <v>532000</v>
      </c>
      <c r="F63" s="73">
        <v>682040</v>
      </c>
      <c r="G63" s="72"/>
      <c r="H63" s="83">
        <v>45489</v>
      </c>
      <c r="I63" s="72"/>
      <c r="J63" s="72" t="s">
        <v>51</v>
      </c>
      <c r="K63" s="72" t="s">
        <v>51</v>
      </c>
      <c r="L63" s="83" t="s">
        <v>51</v>
      </c>
      <c r="M63" s="72" t="s">
        <v>51</v>
      </c>
      <c r="N63" s="168">
        <f>U63/V63-1</f>
        <v>-1</v>
      </c>
      <c r="O63" s="168">
        <f>V63/W63-1</f>
        <v>-0.24020921637260428</v>
      </c>
      <c r="P63" s="168">
        <f>W63/X63-1</f>
        <v>0.15949106758846021</v>
      </c>
      <c r="Q63" s="168">
        <f>X63/Y63-1</f>
        <v>4.5443566735028806E-2</v>
      </c>
      <c r="R63" s="168" t="e">
        <f>Y63/Z63-1</f>
        <v>#DIV/0!</v>
      </c>
      <c r="S63" s="233">
        <f>U63-V63</f>
        <v>-854.15300000000002</v>
      </c>
      <c r="T63" s="233">
        <f>V63-W63</f>
        <v>-270.04199999999992</v>
      </c>
      <c r="U63" s="79"/>
      <c r="V63" s="79">
        <v>854.15300000000002</v>
      </c>
      <c r="W63" s="79">
        <v>1124.1949999999999</v>
      </c>
      <c r="X63" s="79">
        <v>969.55899999999997</v>
      </c>
      <c r="Y63" s="79">
        <v>927.41399999999999</v>
      </c>
      <c r="Z63" s="79"/>
      <c r="AA63" s="79"/>
      <c r="AB63" s="79"/>
      <c r="AC63" s="79"/>
      <c r="AD63" s="79"/>
      <c r="AE63" s="79"/>
      <c r="AF63" s="79"/>
      <c r="AG63" s="86">
        <f>(AN63-AO63)/ABS(AO63)</f>
        <v>-1</v>
      </c>
      <c r="AH63" s="86">
        <f>(AO63-AP63)/ABS(AP63)</f>
        <v>-0.27943831358336396</v>
      </c>
      <c r="AI63" s="86">
        <f>(AP63-AQ63)/ABS(AQ63)</f>
        <v>0.17111904175244219</v>
      </c>
      <c r="AJ63" s="86">
        <f>(AQ63-AR63)/ABS(AR63)</f>
        <v>-0.19674004647955656</v>
      </c>
      <c r="AK63" s="86" t="e">
        <f>(AR63-AS63)/ABS(AS63)</f>
        <v>#DIV/0!</v>
      </c>
      <c r="AL63" s="233">
        <f>AO63-AP63</f>
        <v>-41.173000000000016</v>
      </c>
      <c r="AM63" s="233">
        <f>AP63-AQ63</f>
        <v>21.529000000000011</v>
      </c>
      <c r="AN63" s="148"/>
      <c r="AO63" s="148">
        <v>106.169</v>
      </c>
      <c r="AP63" s="148">
        <v>147.34200000000001</v>
      </c>
      <c r="AQ63" s="148">
        <v>125.813</v>
      </c>
      <c r="AR63" s="148">
        <v>156.62799999999999</v>
      </c>
      <c r="AS63" s="148"/>
      <c r="AT63" s="148"/>
      <c r="AU63" s="148"/>
      <c r="AV63" s="148"/>
      <c r="AW63" s="148"/>
      <c r="AX63" s="148"/>
      <c r="AY63" s="148"/>
      <c r="AZ63" s="86">
        <f>(BG63-BH63)/ABS(BH63)</f>
        <v>1</v>
      </c>
      <c r="BA63" s="86">
        <f>(BH63-BI63)/ABS(BI63)</f>
        <v>-2.4014413177762521</v>
      </c>
      <c r="BB63" s="86">
        <f>(BI63-BJ63)/ABS(BJ63)</f>
        <v>0.40201108146932069</v>
      </c>
      <c r="BC63" s="86">
        <f>(BJ63-BK63)/ABS(BK63)</f>
        <v>-3.3545612678778505</v>
      </c>
      <c r="BD63" s="86" t="e">
        <f>(BK63-BL63)/ABS(BL63)</f>
        <v>#DIV/0!</v>
      </c>
      <c r="BE63" s="233">
        <f>BG63-BH63</f>
        <v>49.558999999999997</v>
      </c>
      <c r="BF63" s="233">
        <f>BH63-BI63</f>
        <v>-34.988999999999997</v>
      </c>
      <c r="BG63" s="148"/>
      <c r="BH63" s="148">
        <v>-49.558999999999997</v>
      </c>
      <c r="BI63" s="148">
        <v>-14.57</v>
      </c>
      <c r="BJ63" s="148">
        <v>-24.364999999999998</v>
      </c>
      <c r="BK63" s="148">
        <v>10.348000000000001</v>
      </c>
      <c r="BL63" s="148"/>
      <c r="BM63" s="148"/>
      <c r="BN63" s="148"/>
      <c r="BO63" s="148"/>
      <c r="BP63" s="148"/>
      <c r="BQ63" s="148"/>
      <c r="BR63" s="148"/>
      <c r="BS63" s="86">
        <f>(BZ63-CA63)/ABS(CA63)</f>
        <v>1</v>
      </c>
      <c r="BT63" s="86">
        <f>(CA63-CB63)/ABS(CB63)</f>
        <v>-2.4155315870570107</v>
      </c>
      <c r="BU63" s="86">
        <f>(CB63-CC63)/ABS(CC63)</f>
        <v>0.36960913823917935</v>
      </c>
      <c r="BV63" s="86">
        <f>(CC63-CD63)/ABS(CD63)</f>
        <v>-3.9148357870894674</v>
      </c>
      <c r="BW63" s="86" t="e">
        <f>(CD63-CE63)/ABS(CE63)</f>
        <v>#DIV/0!</v>
      </c>
      <c r="BX63" s="233">
        <f>BZ63-CA63</f>
        <v>55.417000000000002</v>
      </c>
      <c r="BY63" s="233">
        <f>CA63-CB63</f>
        <v>-39.192</v>
      </c>
      <c r="BZ63" s="148"/>
      <c r="CA63" s="148">
        <v>-55.417000000000002</v>
      </c>
      <c r="CB63" s="148">
        <v>-16.225000000000001</v>
      </c>
      <c r="CC63" s="148">
        <v>-25.738</v>
      </c>
      <c r="CD63" s="148">
        <v>8.83</v>
      </c>
      <c r="CE63" s="148"/>
      <c r="CF63" s="148"/>
      <c r="CG63" s="148"/>
      <c r="CH63" s="148"/>
      <c r="CI63" s="148"/>
      <c r="CJ63" s="148"/>
      <c r="CK63" s="148"/>
      <c r="CL63" s="87">
        <f>(CS63-CT63)/ABS(CT63)</f>
        <v>1</v>
      </c>
      <c r="CM63" s="87">
        <f>(CT63-CU63)/ABS(CU63)</f>
        <v>-2.4624821909134078</v>
      </c>
      <c r="CN63" s="87">
        <f>(CU63-CV63)/ABS(CV63)</f>
        <v>0.34057101101310083</v>
      </c>
      <c r="CO63" s="87">
        <f>(CV63-CW63)/ABS(CW63)</f>
        <v>-2.402973052138254</v>
      </c>
      <c r="CP63" s="87" t="e">
        <f>(CW63-CX63)/ABS(CX63)</f>
        <v>#DIV/0!</v>
      </c>
      <c r="CQ63" s="233">
        <f>CS63-CT63</f>
        <v>43.744999999999997</v>
      </c>
      <c r="CR63" s="233">
        <f>CT63-CU63</f>
        <v>-31.110999999999997</v>
      </c>
      <c r="CS63" s="149"/>
      <c r="CT63" s="149">
        <v>-43.744999999999997</v>
      </c>
      <c r="CU63" s="149">
        <v>-12.634</v>
      </c>
      <c r="CV63" s="149">
        <v>-19.158999999999999</v>
      </c>
      <c r="CW63" s="149">
        <v>13.656000000000001</v>
      </c>
      <c r="CX63" s="149"/>
      <c r="CY63" s="149"/>
      <c r="CZ63" s="149"/>
      <c r="DA63" s="149"/>
      <c r="DB63" s="149"/>
      <c r="DC63" s="149"/>
      <c r="DD63" s="149"/>
      <c r="DE63" s="86">
        <f>(DL63-DM63)/ABS(DM63)</f>
        <v>-1</v>
      </c>
      <c r="DF63" s="86">
        <f>(DM63-DN63)/ABS(DN63)</f>
        <v>-0.48250078983395928</v>
      </c>
      <c r="DG63" s="86">
        <f>(DN63-DO63)/ABS(DO63)</f>
        <v>-0.30723960993166516</v>
      </c>
      <c r="DH63" s="86">
        <f>(DO63-DP63)/ABS(DP63)</f>
        <v>0.54998115341123255</v>
      </c>
      <c r="DI63" s="86" t="e">
        <f>(DP63-DQ63)/ABS(DQ63)</f>
        <v>#DIV/0!</v>
      </c>
      <c r="DJ63" s="233">
        <f>DL63-DM63</f>
        <v>-14.742000000000001</v>
      </c>
      <c r="DK63" s="233">
        <f>DM63-DN63</f>
        <v>-13.744999999999997</v>
      </c>
      <c r="DL63" s="149"/>
      <c r="DM63" s="149">
        <v>14.742000000000001</v>
      </c>
      <c r="DN63" s="149">
        <v>28.486999999999998</v>
      </c>
      <c r="DO63" s="149">
        <v>41.121000000000002</v>
      </c>
      <c r="DP63" s="149">
        <v>26.53</v>
      </c>
      <c r="DQ63" s="149"/>
      <c r="DR63" s="149"/>
      <c r="DS63" s="149"/>
      <c r="DT63" s="149"/>
      <c r="DU63" s="149"/>
      <c r="DV63" s="149"/>
      <c r="DW63" s="149"/>
      <c r="DX63" s="86">
        <f>EE63/EF63-1</f>
        <v>-1</v>
      </c>
      <c r="DY63" s="86">
        <f>EF63/EG63-1</f>
        <v>-0.1195255107451193</v>
      </c>
      <c r="DZ63" s="86">
        <f>EG63/EH63-1</f>
        <v>-2.36454644122015E-2</v>
      </c>
      <c r="EA63" s="86">
        <f>EH63/EI63-1</f>
        <v>-0.11338457058205342</v>
      </c>
      <c r="EB63" s="86" t="e">
        <f>EI63/EJ63-1</f>
        <v>#DIV/0!</v>
      </c>
      <c r="EC63" s="233">
        <f>EE63-EF63</f>
        <v>-240.786</v>
      </c>
      <c r="ED63" s="233">
        <f>EF63-EG63</f>
        <v>-32.687000000000012</v>
      </c>
      <c r="EE63" s="80"/>
      <c r="EF63" s="80">
        <v>240.786</v>
      </c>
      <c r="EG63" s="80">
        <v>273.47300000000001</v>
      </c>
      <c r="EH63" s="80">
        <v>280.096</v>
      </c>
      <c r="EI63" s="80">
        <v>315.916</v>
      </c>
      <c r="EJ63" s="80"/>
      <c r="EK63" s="80"/>
      <c r="EL63" s="80"/>
      <c r="EM63" s="80"/>
      <c r="EN63" s="80"/>
      <c r="EO63" s="80"/>
      <c r="EP63" s="80"/>
      <c r="EQ63" s="86">
        <f>EX63/EY63-1</f>
        <v>-1</v>
      </c>
      <c r="ER63" s="86">
        <f>EY63/EZ63-1</f>
        <v>-7.2796934865900331E-2</v>
      </c>
      <c r="ES63" s="86">
        <f>EZ63/FA63-1</f>
        <v>3.1620553359683834E-2</v>
      </c>
      <c r="ET63" s="86">
        <f>FA63/FB63-1</f>
        <v>1.2000000000000011E-2</v>
      </c>
      <c r="EU63" s="86" t="e">
        <f>FB63/FC63-1</f>
        <v>#DIV/0!</v>
      </c>
      <c r="EV63" s="233">
        <f>EX63-EY63</f>
        <v>-242</v>
      </c>
      <c r="EW63" s="233">
        <f>EY63-EZ63</f>
        <v>-19</v>
      </c>
      <c r="EX63" s="92"/>
      <c r="EY63" s="92">
        <v>242</v>
      </c>
      <c r="EZ63" s="92">
        <v>261</v>
      </c>
      <c r="FA63" s="92">
        <v>253</v>
      </c>
      <c r="FB63" s="92">
        <v>250</v>
      </c>
      <c r="FC63" s="92"/>
      <c r="FD63" s="92"/>
      <c r="FE63" s="92"/>
      <c r="FF63" s="92"/>
      <c r="FG63" s="92"/>
      <c r="FH63" s="92"/>
      <c r="FI63" s="92"/>
      <c r="FJ63" s="125"/>
      <c r="FK63" s="125" t="s">
        <v>403</v>
      </c>
      <c r="FL63" s="172">
        <v>2605</v>
      </c>
      <c r="FM63" s="123" t="s">
        <v>159</v>
      </c>
      <c r="FN63" s="123" t="s">
        <v>57</v>
      </c>
      <c r="FO63" s="175">
        <f>(FT63-FU63)/ABS(FU63)</f>
        <v>1</v>
      </c>
      <c r="FP63" s="175">
        <f>(FU63-FV63)/ABS(FV63)</f>
        <v>-4.4997414400486804</v>
      </c>
      <c r="FQ63" s="175">
        <f>(FV63-FW63)/ABS(FW63)</f>
        <v>0.38733231540941732</v>
      </c>
      <c r="FR63" s="175">
        <f>(FW63-FX63)/ABS(FX63)</f>
        <v>-3.286162611978642</v>
      </c>
      <c r="FS63" s="175" t="e">
        <f>(FX63-FY63)/ABS(FY63)</f>
        <v>#VALUE!</v>
      </c>
      <c r="FT63" s="87">
        <f>IFERROR(BZ63/MAX(AVERAGE(DL63:DM63),0),"Negativ EK")</f>
        <v>0</v>
      </c>
      <c r="FU63" s="87">
        <f>IFERROR(CA63/MAX(AVERAGE(DM63:DN63),0),"Negativ EK")</f>
        <v>-2.5638807282148557</v>
      </c>
      <c r="FV63" s="87">
        <f>IFERROR(CB63/MAX(AVERAGE(DN63:DO63),0),"Negativ EK")</f>
        <v>-0.46618204804045515</v>
      </c>
      <c r="FW63" s="87">
        <f>IFERROR(CC63/MAX(AVERAGE(DO63:DP63),0),"Negativ EK")</f>
        <v>-0.76090523421678902</v>
      </c>
      <c r="FX63" s="87">
        <f>IFERROR(CD63/MAX(AVERAGE(DP63:DQ63),0),"Negativ EK")</f>
        <v>0.33283075763286846</v>
      </c>
      <c r="FY63" s="87" t="str">
        <f>IFERROR(CE63/MAX(AVERAGE(DQ63:DR63),0),"Negativ EK")</f>
        <v>Negativ EK</v>
      </c>
      <c r="FZ63" s="87" t="str">
        <f>IFERROR(CF63/MAX(AVERAGE(DR63:DS63),0),"Negativ EK")</f>
        <v>Negativ EK</v>
      </c>
      <c r="GA63" s="87" t="str">
        <f>IFERROR(CG63/MAX(AVERAGE(DS63:DT63),0),"Negativ EK")</f>
        <v>Negativ EK</v>
      </c>
      <c r="GB63" s="87" t="str">
        <f>IFERROR(CH63/MAX(AVERAGE(DT63:DU63),0),"Negativ EK")</f>
        <v>Negativ EK</v>
      </c>
      <c r="GC63" s="87" t="str">
        <f>IFERROR(CI63/MAX(AVERAGE(DU63:DV63),0),"Negativ EK")</f>
        <v>Negativ EK</v>
      </c>
      <c r="GD63" s="87" t="str">
        <f>IFERROR(CJ63/MAX(AVERAGE(DV63:DW63),0),"Negativ EK")</f>
        <v>Negativ EK</v>
      </c>
      <c r="GE63" s="87">
        <f>(GJ63-GK63)/ABS(GK63)</f>
        <v>1</v>
      </c>
      <c r="GF63" s="87">
        <f>(GK63-GL63)/ABS(GL63)</f>
        <v>-2.6614477701704438</v>
      </c>
      <c r="GG63" s="87">
        <f>(GL63-GM63)/ABS(GM63)</f>
        <v>0.35616233692401994</v>
      </c>
      <c r="GH63" s="87">
        <f>(GM63-GN63)/ABS(GN63)</f>
        <v>-3.4960691311681615</v>
      </c>
      <c r="GI63" s="87" t="e">
        <f>(GN63-GO63)/ABS(GO63)</f>
        <v>#VALUE!</v>
      </c>
      <c r="GJ63" s="87">
        <f>IFERROR(BG63/AVERAGE(EE63:EF63),"i.a")</f>
        <v>0</v>
      </c>
      <c r="GK63" s="87">
        <f>IFERROR(BH63/AVERAGE(EF63:EG63),"i.a")</f>
        <v>-0.19273945618841867</v>
      </c>
      <c r="GL63" s="87">
        <f>IFERROR(BI63/AVERAGE(EG63:EH63),"i.a")</f>
        <v>-5.2640230937787344E-2</v>
      </c>
      <c r="GM63" s="87">
        <f>IFERROR(BJ63/AVERAGE(EH63:EI63),"i.a")</f>
        <v>-8.1760098789957256E-2</v>
      </c>
      <c r="GN63" s="87">
        <f>IFERROR(BK63/AVERAGE(EI63:EJ63),"i.a")</f>
        <v>3.2755542612593225E-2</v>
      </c>
      <c r="GO63" s="87" t="str">
        <f>IFERROR(BL63/AVERAGE(EJ63:EK63),"i.a")</f>
        <v>i.a</v>
      </c>
      <c r="GP63" s="87" t="str">
        <f>IFERROR(BM63/AVERAGE(EK63:EL63),"i.a")</f>
        <v>i.a</v>
      </c>
      <c r="GQ63" s="87" t="str">
        <f>IFERROR(BN63/AVERAGE(EL63:EM63),"i.a")</f>
        <v>i.a</v>
      </c>
      <c r="GR63" s="87" t="str">
        <f>IFERROR(BO63/AVERAGE(EM63:EN63),"i.a")</f>
        <v>i.a</v>
      </c>
      <c r="GS63" s="87" t="str">
        <f>IFERROR(BP63/AVERAGE(EN63:EO63),"i.a")</f>
        <v>i.a</v>
      </c>
      <c r="GT63" s="87" t="str">
        <f>IFERROR(BQ63/AVERAGE(EO63:EP63),"i.a")</f>
        <v>i.a</v>
      </c>
      <c r="GU63" s="217" t="e">
        <f>(GZ63-HA63)/ABS(HA63)</f>
        <v>#VALUE!</v>
      </c>
      <c r="GV63" s="87">
        <f>(HA63-HB63)/ABS(HB63)</f>
        <v>-0.41224962621689942</v>
      </c>
      <c r="GW63" s="87">
        <f>(HB63-HC63)/ABS(HC63)</f>
        <v>-0.29046226056473468</v>
      </c>
      <c r="GX63" s="87">
        <f>(HC63-HD63)/ABS(HD63)</f>
        <v>0.74820006733785194</v>
      </c>
      <c r="GY63" s="87" t="e">
        <f>(HD63-HE63)/ABS(HE63)</f>
        <v>#VALUE!</v>
      </c>
      <c r="GZ63" s="87" t="str">
        <f>IFERROR(DL63/EE63,"i.a.")</f>
        <v>i.a.</v>
      </c>
      <c r="HA63" s="87">
        <f>IFERROR(DM63/EF63,"i.a.")</f>
        <v>6.1224489795918373E-2</v>
      </c>
      <c r="HB63" s="87">
        <f>IFERROR(DN63/EG63,"i.a.")</f>
        <v>0.10416750465311017</v>
      </c>
      <c r="HC63" s="87">
        <f>IFERROR(DO63/EH63,"i.a.")</f>
        <v>0.14681037929852622</v>
      </c>
      <c r="HD63" s="87">
        <f>IFERROR(DP63/EI63,"i.a.")</f>
        <v>8.3978019473530938E-2</v>
      </c>
      <c r="HE63" s="87" t="str">
        <f>IFERROR(DQ63/EJ63,"i.a.")</f>
        <v>i.a.</v>
      </c>
      <c r="HF63" s="87" t="str">
        <f>IFERROR(DR63/EK63,"i.a.")</f>
        <v>i.a.</v>
      </c>
      <c r="HG63" s="87" t="str">
        <f>IFERROR(DS63/EL63,"i.a.")</f>
        <v>i.a.</v>
      </c>
      <c r="HH63" s="87" t="str">
        <f>IFERROR(DT63/EM63,"i.a.")</f>
        <v>i.a.</v>
      </c>
      <c r="HI63" s="87" t="str">
        <f>IFERROR(DU63/EN63,"i.a.")</f>
        <v>i.a.</v>
      </c>
      <c r="HJ63" s="87" t="str">
        <f>IFERROR(DV63/EO63,"i.a.")</f>
        <v>i.a.</v>
      </c>
      <c r="HK63" s="87" t="str">
        <f>IFERROR(DW63/EP63,"i.a.")</f>
        <v>i.a.</v>
      </c>
      <c r="HL63" s="217" t="e">
        <f>(HQ63-HR63)/ABS(HR63)</f>
        <v>#VALUE!</v>
      </c>
      <c r="HM63" s="87">
        <f>(HR63-HS63)/ABS(HS63)</f>
        <v>-3.4768130794336303</v>
      </c>
      <c r="HN63" s="87">
        <f>(HS63-HT63)/ABS(HT63)</f>
        <v>0.48426604115683941</v>
      </c>
      <c r="HO63" s="87">
        <f>(HT63-HU63)/ABS(HU63)</f>
        <v>-3.2522126901897348</v>
      </c>
      <c r="HP63" s="87" t="e">
        <f>(HU63-HV63)/ABS(HV63)</f>
        <v>#VALUE!</v>
      </c>
      <c r="HQ63" s="87" t="str">
        <f>IFERROR(BG63/U63,"i.a")</f>
        <v>i.a</v>
      </c>
      <c r="HR63" s="87">
        <f>IFERROR(BH63/V63,"i.a")</f>
        <v>-5.8021221022463182E-2</v>
      </c>
      <c r="HS63" s="87">
        <f>IFERROR(BI63/W63,"i.a")</f>
        <v>-1.2960384986590405E-2</v>
      </c>
      <c r="HT63" s="87">
        <f>IFERROR(BJ63/X63,"i.a")</f>
        <v>-2.5129981775219454E-2</v>
      </c>
      <c r="HU63" s="87">
        <f>IFERROR(BK63/Y63,"i.a")</f>
        <v>1.1157907903050849E-2</v>
      </c>
      <c r="HV63" s="87" t="str">
        <f>IFERROR(BL63/Z63,"i.a")</f>
        <v>i.a</v>
      </c>
      <c r="HW63" s="87" t="str">
        <f>IFERROR(BM63/AA63,"i.a")</f>
        <v>i.a</v>
      </c>
      <c r="HX63" s="87" t="str">
        <f>IFERROR(BN63/AB63,"i.a")</f>
        <v>i.a</v>
      </c>
      <c r="HY63" s="87" t="str">
        <f>IFERROR(BO63/AC63,"i.a")</f>
        <v>i.a</v>
      </c>
      <c r="HZ63" s="87" t="str">
        <f>IFERROR(BP63/AD63,"i.a")</f>
        <v>i.a</v>
      </c>
      <c r="IA63" s="87" t="str">
        <f>IFERROR(BQ63/AE63,"i.a")</f>
        <v>i.a</v>
      </c>
      <c r="IB63" s="87" t="str">
        <f>IFERROR(BR63/AF63,"i.a")</f>
        <v>i.a</v>
      </c>
      <c r="IC63" s="87" t="e">
        <f>(IH63-II63)/ABS(II63)</f>
        <v>#VALUE!</v>
      </c>
      <c r="ID63" s="87">
        <f>(II63-IJ63)/ABS(IJ63)</f>
        <v>-3.495358012570998</v>
      </c>
      <c r="IE63" s="87">
        <f>(IJ63-IK63)/ABS(IK63)</f>
        <v>0.45632107104376063</v>
      </c>
      <c r="IF63" s="87">
        <f>(IK63-IL63)/ABS(IL63)</f>
        <v>-3.788133075602198</v>
      </c>
      <c r="IG63" s="87" t="e">
        <f>(IL63-IM63)/ABS(IM63)</f>
        <v>#VALUE!</v>
      </c>
      <c r="IH63" s="87" t="str">
        <f>IFERROR(BZ63/U63,"i.a")</f>
        <v>i.a</v>
      </c>
      <c r="II63" s="87">
        <f>IFERROR(CA63/V63,"i.a")</f>
        <v>-6.4879477096023777E-2</v>
      </c>
      <c r="IJ63" s="87">
        <f>IFERROR(CB63/W63,"i.a")</f>
        <v>-1.443254951320723E-2</v>
      </c>
      <c r="IK63" s="87">
        <f>IFERROR(CC63/X63,"i.a")</f>
        <v>-2.6546089510798208E-2</v>
      </c>
      <c r="IL63" s="87">
        <f>IFERROR(CD63/Y63,"i.a")</f>
        <v>9.5210984522554123E-3</v>
      </c>
      <c r="IM63" s="87" t="str">
        <f>IFERROR(CE63/Z63,"i.a")</f>
        <v>i.a</v>
      </c>
      <c r="IN63" s="87" t="str">
        <f>IFERROR(CF63/AA63,"i.a")</f>
        <v>i.a</v>
      </c>
      <c r="IO63" s="87" t="str">
        <f>IFERROR(CG63/AB63,"i.a")</f>
        <v>i.a</v>
      </c>
      <c r="IP63" s="87" t="str">
        <f>IFERROR(CH63/AC63,"i.a")</f>
        <v>i.a</v>
      </c>
      <c r="IQ63" s="87" t="str">
        <f>IFERROR(CI63/AD63,"i.a")</f>
        <v>i.a</v>
      </c>
      <c r="IR63" s="87" t="str">
        <f>IFERROR(CJ63/AE63,"i.a")</f>
        <v>i.a</v>
      </c>
      <c r="IS63" s="87" t="str">
        <f>IFERROR(CK63/AF63,"i.a")</f>
        <v>i.a</v>
      </c>
      <c r="IT63" s="87" t="e">
        <f>(IY63-IZ63)/ABS(IZ63)</f>
        <v>#VALUE!</v>
      </c>
      <c r="IU63" s="87">
        <f>(IZ63-JA63)/ABS(JA63)</f>
        <v>-2.6836931579416521</v>
      </c>
      <c r="IV63" s="87">
        <f>(JA63-JB63)/ABS(JB63)</f>
        <v>0.3889314635038788</v>
      </c>
      <c r="IW63" s="87">
        <f>(JB63-JC63)/ABS(JC63)</f>
        <v>-3.880272516886826</v>
      </c>
      <c r="IX63" s="87" t="e">
        <f>(JC63-JD63)/ABS(JD63)</f>
        <v>#VALUE!</v>
      </c>
      <c r="IY63" s="88" t="str">
        <f>IFERROR(BZ63/EX63,"i.a.")</f>
        <v>i.a.</v>
      </c>
      <c r="IZ63" s="88">
        <f>IFERROR(CA63/EY63,"i.a.")</f>
        <v>-0.22899586776859504</v>
      </c>
      <c r="JA63" s="88">
        <f>IFERROR(CB63/EZ63,"i.a.")</f>
        <v>-6.2164750957854412E-2</v>
      </c>
      <c r="JB63" s="88">
        <f>IFERROR(CC63/FA63,"i.a.")</f>
        <v>-0.10173122529644268</v>
      </c>
      <c r="JC63" s="88">
        <f>IFERROR(CD63/FB63,"i.a.")</f>
        <v>3.5319999999999997E-2</v>
      </c>
      <c r="JD63" s="88" t="str">
        <f>IFERROR(CE63/FC63,"i.a.")</f>
        <v>i.a.</v>
      </c>
      <c r="JE63" s="88" t="str">
        <f>IFERROR(CF63/FD63,"i.a.")</f>
        <v>i.a.</v>
      </c>
      <c r="JF63" s="88" t="str">
        <f>IFERROR(CG63/FE63,"i.a.")</f>
        <v>i.a.</v>
      </c>
      <c r="JG63" s="88" t="str">
        <f>IFERROR(CH63/FF63,"i.a.")</f>
        <v>i.a.</v>
      </c>
      <c r="JH63" s="88" t="str">
        <f>IFERROR(CI63/FG63,"i.a.")</f>
        <v>i.a.</v>
      </c>
      <c r="JI63" s="88" t="str">
        <f>IFERROR(CJ63/FH63,"i.a.")</f>
        <v>i.a.</v>
      </c>
      <c r="JJ63" s="88" t="str">
        <f>IFERROR(CK63/FI63,"i.a.")</f>
        <v>i.a.</v>
      </c>
      <c r="JK63" s="87" t="e">
        <f>(JP63-JQ63)/ABS(JQ63)</f>
        <v>#VALUE!</v>
      </c>
      <c r="JL63" s="87">
        <f>(JQ63-JR63)/ABS(JR63)</f>
        <v>-0.18055622096384188</v>
      </c>
      <c r="JM63" s="87">
        <f>(JR63-JS63)/ABS(JS63)</f>
        <v>0.1239511114937949</v>
      </c>
      <c r="JN63" s="87">
        <f>(JS63-JT63)/ABS(JT63)</f>
        <v>3.3047002702597611E-2</v>
      </c>
      <c r="JO63" s="87" t="e">
        <f>(JT63-JU63)/ABS(JU63)</f>
        <v>#VALUE!</v>
      </c>
      <c r="JP63" s="85" t="str">
        <f>IFERROR(U63/EX63,"i.a")</f>
        <v>i.a</v>
      </c>
      <c r="JQ63" s="85">
        <f>IFERROR(V63/EY63,"i.a")</f>
        <v>3.5295578512396695</v>
      </c>
      <c r="JR63" s="85">
        <f>IFERROR(W63/EZ63,"i.a")</f>
        <v>4.3072605363984673</v>
      </c>
      <c r="JS63" s="85">
        <f>IFERROR(X63/FA63,"i.a")</f>
        <v>3.8322490118577073</v>
      </c>
      <c r="JT63" s="85">
        <f>IFERROR(Y63/FB63,"i.a")</f>
        <v>3.7096559999999998</v>
      </c>
      <c r="JU63" s="85" t="str">
        <f>IFERROR(Z63/FC63,"i.a")</f>
        <v>i.a</v>
      </c>
      <c r="JV63" s="85" t="str">
        <f>IFERROR(AA63/FD63,"i.a")</f>
        <v>i.a</v>
      </c>
      <c r="JW63" s="85" t="str">
        <f>IFERROR(AB63/FE63,"i.a")</f>
        <v>i.a</v>
      </c>
      <c r="JX63" s="85" t="str">
        <f>IFERROR(AC63/FF63,"i.a")</f>
        <v>i.a</v>
      </c>
      <c r="JY63" s="85" t="str">
        <f>IFERROR(AD63/FG63,"i.a")</f>
        <v>i.a</v>
      </c>
      <c r="JZ63" s="85" t="str">
        <f>IFERROR(AE63/FH63,"i.a")</f>
        <v>i.a</v>
      </c>
      <c r="KA63" s="218" t="str">
        <f>IFERROR(AF63/FI63,"i.a")</f>
        <v>i.a</v>
      </c>
      <c r="KB63" s="7"/>
      <c r="KC63" s="7"/>
      <c r="KD63" s="22"/>
      <c r="KE63" s="22"/>
      <c r="KF63" s="22"/>
      <c r="KG63" s="22"/>
    </row>
    <row r="64" spans="1:293" s="11" customFormat="1" ht="15.75" customHeight="1" x14ac:dyDescent="0.25">
      <c r="A64" s="104" t="s">
        <v>530</v>
      </c>
      <c r="B64" s="167">
        <v>28664885</v>
      </c>
      <c r="C64" s="72" t="s">
        <v>531</v>
      </c>
      <c r="D64" s="72" t="s">
        <v>748</v>
      </c>
      <c r="E64" s="73">
        <v>532000</v>
      </c>
      <c r="F64" s="73"/>
      <c r="G64" s="72"/>
      <c r="H64" s="74">
        <v>45477</v>
      </c>
      <c r="I64" s="72"/>
      <c r="J64" s="72" t="s">
        <v>51</v>
      </c>
      <c r="K64" s="72" t="s">
        <v>51</v>
      </c>
      <c r="L64" s="72" t="s">
        <v>51</v>
      </c>
      <c r="M64" s="72" t="s">
        <v>51</v>
      </c>
      <c r="N64" s="168" t="e">
        <f>U64/V64-1</f>
        <v>#DIV/0!</v>
      </c>
      <c r="O64" s="168" t="e">
        <f>V64/W64-1</f>
        <v>#DIV/0!</v>
      </c>
      <c r="P64" s="168" t="e">
        <f>W64/X64-1</f>
        <v>#DIV/0!</v>
      </c>
      <c r="Q64" s="168" t="e">
        <f>X64/Y64-1</f>
        <v>#DIV/0!</v>
      </c>
      <c r="R64" s="168" t="e">
        <f>Y64/Z64-1</f>
        <v>#DIV/0!</v>
      </c>
      <c r="S64" s="233">
        <f>U64-V64</f>
        <v>0</v>
      </c>
      <c r="T64" s="233">
        <f>V64-W64</f>
        <v>0</v>
      </c>
      <c r="U64" s="79"/>
      <c r="V64" s="79"/>
      <c r="W64" s="79"/>
      <c r="X64" s="79"/>
      <c r="Y64" s="79"/>
      <c r="Z64" s="79"/>
      <c r="AA64" s="79"/>
      <c r="AB64" s="79"/>
      <c r="AC64" s="79"/>
      <c r="AD64" s="79"/>
      <c r="AE64" s="79"/>
      <c r="AF64" s="79"/>
      <c r="AG64" s="86">
        <f>(AN64-AO64)/ABS(AO64)</f>
        <v>-1</v>
      </c>
      <c r="AH64" s="86">
        <f>(AO64-AP64)/ABS(AP64)</f>
        <v>0.67890995260663523</v>
      </c>
      <c r="AI64" s="86">
        <f>(AP64-AQ64)/ABS(AQ64)</f>
        <v>5.9940828402366853</v>
      </c>
      <c r="AJ64" s="86">
        <f>(AQ64-AR64)/ABS(AR64)</f>
        <v>-1.1259314456035767</v>
      </c>
      <c r="AK64" s="86">
        <f>(AR64-AS64)/ABS(AS64)</f>
        <v>-0.36847058823529411</v>
      </c>
      <c r="AL64" s="233">
        <f>AO64-AP64</f>
        <v>0.57300000000000006</v>
      </c>
      <c r="AM64" s="233">
        <f>AP64-AQ64</f>
        <v>1.0129999999999999</v>
      </c>
      <c r="AN64" s="148"/>
      <c r="AO64" s="148">
        <v>1.417</v>
      </c>
      <c r="AP64" s="148">
        <v>0.84399999999999997</v>
      </c>
      <c r="AQ64" s="148">
        <v>-0.16900000000000001</v>
      </c>
      <c r="AR64" s="148">
        <v>1.3420000000000001</v>
      </c>
      <c r="AS64" s="148">
        <v>2.125</v>
      </c>
      <c r="AT64" s="148">
        <v>0.83199999999999996</v>
      </c>
      <c r="AU64" s="148">
        <v>1.2430000000000001</v>
      </c>
      <c r="AV64" s="148">
        <v>2.7650000000000001</v>
      </c>
      <c r="AW64" s="148">
        <v>0.13</v>
      </c>
      <c r="AX64" s="148">
        <v>1.5720000000000001</v>
      </c>
      <c r="AY64" s="148">
        <v>1.7270000000000001</v>
      </c>
      <c r="AZ64" s="86">
        <f>(BG64-BH64)/ABS(BH64)</f>
        <v>-1</v>
      </c>
      <c r="BA64" s="86">
        <f>(BH64-BI64)/ABS(BI64)</f>
        <v>1.4452975047984644</v>
      </c>
      <c r="BB64" s="86">
        <f>(BI64-BJ64)/ABS(BJ64)</f>
        <v>0.65197060788243155</v>
      </c>
      <c r="BC64" s="86">
        <f>(BJ64-BK64)/ABS(BK64)</f>
        <v>-9.2707182320441994</v>
      </c>
      <c r="BD64" s="86">
        <f>(BK64-BL64)/ABS(BL64)</f>
        <v>-0.78630460448642259</v>
      </c>
      <c r="BE64" s="233">
        <f>BG64-BH64</f>
        <v>-0.23200000000000001</v>
      </c>
      <c r="BF64" s="233">
        <f>BH64-BI64</f>
        <v>0.753</v>
      </c>
      <c r="BG64" s="148"/>
      <c r="BH64" s="148">
        <v>0.23200000000000001</v>
      </c>
      <c r="BI64" s="148">
        <v>-0.52100000000000002</v>
      </c>
      <c r="BJ64" s="148">
        <v>-1.4970000000000001</v>
      </c>
      <c r="BK64" s="148">
        <v>0.18099999999999999</v>
      </c>
      <c r="BL64" s="148">
        <v>0.84699999999999998</v>
      </c>
      <c r="BM64" s="148">
        <v>-6.5000000000000002E-2</v>
      </c>
      <c r="BN64" s="148">
        <v>-4.1000000000000002E-2</v>
      </c>
      <c r="BO64" s="148">
        <v>1.49</v>
      </c>
      <c r="BP64" s="148">
        <v>-1.502</v>
      </c>
      <c r="BQ64" s="148">
        <v>-0.47</v>
      </c>
      <c r="BR64" s="148">
        <v>-0.11899999999999999</v>
      </c>
      <c r="BS64" s="86">
        <f>(BZ64-CA64)/ABS(CA64)</f>
        <v>-1</v>
      </c>
      <c r="BT64" s="86">
        <f>(CA64-CB64)/ABS(CB64)</f>
        <v>1.0867410161090458</v>
      </c>
      <c r="BU64" s="86">
        <f>(CB64-CC64)/ABS(CC64)</f>
        <v>0.47047244094488189</v>
      </c>
      <c r="BV64" s="86">
        <f>(CC64-CD64)/ABS(CD64)</f>
        <v>-12.373134328358208</v>
      </c>
      <c r="BW64" s="86">
        <f>(CD64-CE64)/ABS(CE64)</f>
        <v>-0.83374689826302728</v>
      </c>
      <c r="BX64" s="233">
        <f>BZ64-CA64</f>
        <v>-7.0000000000000007E-2</v>
      </c>
      <c r="BY64" s="233">
        <f>CA64-CB64</f>
        <v>0.877</v>
      </c>
      <c r="BZ64" s="148"/>
      <c r="CA64" s="148">
        <v>7.0000000000000007E-2</v>
      </c>
      <c r="CB64" s="148">
        <v>-0.80700000000000005</v>
      </c>
      <c r="CC64" s="148">
        <v>-1.524</v>
      </c>
      <c r="CD64" s="148">
        <v>0.13400000000000001</v>
      </c>
      <c r="CE64" s="148">
        <v>0.80600000000000005</v>
      </c>
      <c r="CF64" s="148">
        <v>-0.104</v>
      </c>
      <c r="CG64" s="148">
        <v>-3.6999999999999998E-2</v>
      </c>
      <c r="CH64" s="148">
        <v>1.147</v>
      </c>
      <c r="CI64" s="148">
        <v>-1.486</v>
      </c>
      <c r="CJ64" s="148">
        <v>-0.45100000000000001</v>
      </c>
      <c r="CK64" s="148">
        <v>-0.13500000000000001</v>
      </c>
      <c r="CL64" s="87">
        <f>(CS64-CT64)/ABS(CT64)</f>
        <v>-1</v>
      </c>
      <c r="CM64" s="87">
        <f>(CT64-CU64)/ABS(CU64)</f>
        <v>1.0867410161090458</v>
      </c>
      <c r="CN64" s="87">
        <f>(CU64-CV64)/ABS(CV64)</f>
        <v>0.46977660972404728</v>
      </c>
      <c r="CO64" s="87">
        <f>(CV64-CW64)/ABS(CW64)</f>
        <v>-20.025000000000002</v>
      </c>
      <c r="CP64" s="87">
        <f>(CW64-CX64)/ABS(CX64)</f>
        <v>-0.88857938718662954</v>
      </c>
      <c r="CQ64" s="233">
        <f>CS64-CT64</f>
        <v>-7.0000000000000007E-2</v>
      </c>
      <c r="CR64" s="233">
        <f>CT64-CU64</f>
        <v>0.877</v>
      </c>
      <c r="CS64" s="149"/>
      <c r="CT64" s="149">
        <v>7.0000000000000007E-2</v>
      </c>
      <c r="CU64" s="149">
        <v>-0.80700000000000005</v>
      </c>
      <c r="CV64" s="149">
        <v>-1.522</v>
      </c>
      <c r="CW64" s="149">
        <v>0.08</v>
      </c>
      <c r="CX64" s="149">
        <v>0.71799999999999997</v>
      </c>
      <c r="CY64" s="149">
        <v>-0.10199999999999999</v>
      </c>
      <c r="CZ64" s="149">
        <v>-9.5000000000000001E-2</v>
      </c>
      <c r="DA64" s="149">
        <v>0.95499999999999996</v>
      </c>
      <c r="DB64" s="149">
        <v>-1.5109999999999999</v>
      </c>
      <c r="DC64" s="149">
        <v>-0.42499999999999999</v>
      </c>
      <c r="DD64" s="149">
        <v>-0.189</v>
      </c>
      <c r="DE64" s="86">
        <f>(DL64-DM64)/ABS(DM64)</f>
        <v>1</v>
      </c>
      <c r="DF64" s="86">
        <f>(DM64-DN64)/ABS(DN64)</f>
        <v>2.1087021087021138E-2</v>
      </c>
      <c r="DG64" s="86">
        <f>(DN64-DO64)/ABS(DO64)</f>
        <v>-0.31523437499999996</v>
      </c>
      <c r="DH64" s="86">
        <f>(DO64-DP64)/ABS(DP64)</f>
        <v>-1.4686595949855354</v>
      </c>
      <c r="DI64" s="86">
        <f>(DP64-DQ64)/ABS(DQ64)</f>
        <v>7.1620411817368015E-2</v>
      </c>
      <c r="DJ64" s="233">
        <f>DL64-DM64</f>
        <v>3.2959999999999998</v>
      </c>
      <c r="DK64" s="233">
        <f>DM64-DN64</f>
        <v>7.1000000000000174E-2</v>
      </c>
      <c r="DL64" s="149"/>
      <c r="DM64" s="149">
        <v>-3.2959999999999998</v>
      </c>
      <c r="DN64" s="149">
        <v>-3.367</v>
      </c>
      <c r="DO64" s="149">
        <v>-2.56</v>
      </c>
      <c r="DP64" s="149">
        <v>-1.0369999999999999</v>
      </c>
      <c r="DQ64" s="149">
        <v>-1.117</v>
      </c>
      <c r="DR64" s="149">
        <v>-1.835</v>
      </c>
      <c r="DS64" s="149">
        <v>-1.2030000000000001</v>
      </c>
      <c r="DT64" s="149">
        <v>-1.1080000000000001</v>
      </c>
      <c r="DU64" s="149">
        <v>-2.0630000000000002</v>
      </c>
      <c r="DV64" s="149">
        <v>-0.55200000000000005</v>
      </c>
      <c r="DW64" s="149">
        <v>-0.127</v>
      </c>
      <c r="DX64" s="86">
        <f>EE64/EF64-1</f>
        <v>-1</v>
      </c>
      <c r="DY64" s="86">
        <f>EF64/EG64-1</f>
        <v>0.10371075166508081</v>
      </c>
      <c r="DZ64" s="86">
        <f>EG64/EH64-1</f>
        <v>-0.17178881008668245</v>
      </c>
      <c r="EA64" s="86">
        <f>EH64/EI64-1</f>
        <v>-0.47583643122676578</v>
      </c>
      <c r="EB64" s="86">
        <f>EI64/EJ64-1</f>
        <v>0.76265016381507089</v>
      </c>
      <c r="EC64" s="233">
        <f>EE64-EF64</f>
        <v>-2.3199999999999998</v>
      </c>
      <c r="ED64" s="233">
        <f>EF64-EG64</f>
        <v>0.21799999999999997</v>
      </c>
      <c r="EE64" s="80"/>
      <c r="EF64" s="80">
        <v>2.3199999999999998</v>
      </c>
      <c r="EG64" s="80">
        <v>2.1019999999999999</v>
      </c>
      <c r="EH64" s="80">
        <v>2.5379999999999998</v>
      </c>
      <c r="EI64" s="80">
        <v>4.8419999999999996</v>
      </c>
      <c r="EJ64" s="80">
        <v>2.7469999999999999</v>
      </c>
      <c r="EK64" s="80">
        <v>1.7869999999999999</v>
      </c>
      <c r="EL64" s="80">
        <v>2.0870000000000002</v>
      </c>
      <c r="EM64" s="80">
        <v>1.7</v>
      </c>
      <c r="EN64" s="80">
        <v>2.359</v>
      </c>
      <c r="EO64" s="80">
        <v>2.6070000000000002</v>
      </c>
      <c r="EP64" s="80">
        <v>2.202</v>
      </c>
      <c r="EQ64" s="86">
        <f>EX64/EY64-1</f>
        <v>-1</v>
      </c>
      <c r="ER64" s="86">
        <f>EY64/EZ64-1</f>
        <v>-0.21739130434782605</v>
      </c>
      <c r="ES64" s="86">
        <f>EZ64/FA64-1</f>
        <v>-7.999999999999996E-2</v>
      </c>
      <c r="ET64" s="86">
        <f>FA64/FB64-1</f>
        <v>-7.407407407407407E-2</v>
      </c>
      <c r="EU64" s="86">
        <f>FB64/FC64-1</f>
        <v>-3.5714285714285698E-2</v>
      </c>
      <c r="EV64" s="233">
        <f>EX64-EY64</f>
        <v>-18</v>
      </c>
      <c r="EW64" s="233">
        <f>EY64-EZ64</f>
        <v>-5</v>
      </c>
      <c r="EX64" s="92"/>
      <c r="EY64" s="92">
        <v>18</v>
      </c>
      <c r="EZ64" s="92">
        <v>23</v>
      </c>
      <c r="FA64" s="92">
        <v>25</v>
      </c>
      <c r="FB64" s="92">
        <v>27</v>
      </c>
      <c r="FC64" s="92">
        <v>28</v>
      </c>
      <c r="FD64" s="92">
        <v>27</v>
      </c>
      <c r="FE64" s="92">
        <v>28</v>
      </c>
      <c r="FF64" s="92">
        <v>27</v>
      </c>
      <c r="FG64" s="92">
        <v>28</v>
      </c>
      <c r="FH64" s="92"/>
      <c r="FI64" s="92"/>
      <c r="FJ64" s="78"/>
      <c r="FK64" s="78" t="s">
        <v>387</v>
      </c>
      <c r="FL64" s="76">
        <v>2990</v>
      </c>
      <c r="FM64" s="123" t="s">
        <v>532</v>
      </c>
      <c r="FN64" s="123" t="s">
        <v>57</v>
      </c>
      <c r="FO64" s="175" t="e">
        <f>(FT64-FU64)/ABS(FU64)</f>
        <v>#VALUE!</v>
      </c>
      <c r="FP64" s="175" t="e">
        <f>(FU64-FV64)/ABS(FV64)</f>
        <v>#VALUE!</v>
      </c>
      <c r="FQ64" s="175" t="e">
        <f>(FV64-FW64)/ABS(FW64)</f>
        <v>#VALUE!</v>
      </c>
      <c r="FR64" s="175" t="e">
        <f>(FW64-FX64)/ABS(FX64)</f>
        <v>#VALUE!</v>
      </c>
      <c r="FS64" s="175" t="e">
        <f>(FX64-FY64)/ABS(FY64)</f>
        <v>#VALUE!</v>
      </c>
      <c r="FT64" s="87" t="str">
        <f>IFERROR(BZ64/MAX(AVERAGE(DL64:DM64),0),"Negativ EK")</f>
        <v>Negativ EK</v>
      </c>
      <c r="FU64" s="87" t="str">
        <f>IFERROR(CA64/MAX(AVERAGE(DM64:DN64),0),"Negativ EK")</f>
        <v>Negativ EK</v>
      </c>
      <c r="FV64" s="87" t="str">
        <f>IFERROR(CB64/MAX(AVERAGE(DN64:DO64),0),"Negativ EK")</f>
        <v>Negativ EK</v>
      </c>
      <c r="FW64" s="87" t="str">
        <f>IFERROR(CC64/MAX(AVERAGE(DO64:DP64),0),"Negativ EK")</f>
        <v>Negativ EK</v>
      </c>
      <c r="FX64" s="87" t="str">
        <f>IFERROR(CD64/MAX(AVERAGE(DP64:DQ64),0),"Negativ EK")</f>
        <v>Negativ EK</v>
      </c>
      <c r="FY64" s="87" t="str">
        <f>IFERROR(CE64/MAX(AVERAGE(DQ64:DR64),0),"Negativ EK")</f>
        <v>Negativ EK</v>
      </c>
      <c r="FZ64" s="87" t="str">
        <f>IFERROR(CF64/MAX(AVERAGE(DR64:DS64),0),"Negativ EK")</f>
        <v>Negativ EK</v>
      </c>
      <c r="GA64" s="87" t="str">
        <f>IFERROR(CG64/MAX(AVERAGE(DS64:DT64),0),"Negativ EK")</f>
        <v>Negativ EK</v>
      </c>
      <c r="GB64" s="87" t="str">
        <f>IFERROR(CH64/MAX(AVERAGE(DT64:DU64),0),"Negativ EK")</f>
        <v>Negativ EK</v>
      </c>
      <c r="GC64" s="87" t="str">
        <f>IFERROR(CI64/MAX(AVERAGE(DU64:DV64),0),"Negativ EK")</f>
        <v>Negativ EK</v>
      </c>
      <c r="GD64" s="87" t="str">
        <f>IFERROR(CJ64/MAX(AVERAGE(DV64:DW64),0),"Negativ EK")</f>
        <v>Negativ EK</v>
      </c>
      <c r="GE64" s="87">
        <f>(GJ64-GK64)/ABS(GK64)</f>
        <v>-1</v>
      </c>
      <c r="GF64" s="87">
        <f>(GK64-GL64)/ABS(GL64)</f>
        <v>1.4672502085628392</v>
      </c>
      <c r="GG64" s="87">
        <f>(GL64-GM64)/ABS(GM64)</f>
        <v>0.44645325133024677</v>
      </c>
      <c r="GH64" s="87">
        <f>(GM64-GN64)/ABS(GN64)</f>
        <v>-9.5049431792660481</v>
      </c>
      <c r="GI64" s="87">
        <f>(GN64-GO64)/ABS(GO64)</f>
        <v>-0.872329038969751</v>
      </c>
      <c r="GJ64" s="87">
        <f>IFERROR(BG64/AVERAGE(EE64:EF64),"i.a")</f>
        <v>0</v>
      </c>
      <c r="GK64" s="87">
        <f>IFERROR(BH64/AVERAGE(EF64:EG64),"i.a")</f>
        <v>0.1049298959746721</v>
      </c>
      <c r="GL64" s="87">
        <f>IFERROR(BI64/AVERAGE(EG64:EH64),"i.a")</f>
        <v>-0.2245689655172414</v>
      </c>
      <c r="GM64" s="87">
        <f>IFERROR(BJ64/AVERAGE(EH64:EI64),"i.a")</f>
        <v>-0.40569105691056917</v>
      </c>
      <c r="GN64" s="87">
        <f>IFERROR(BK64/AVERAGE(EI64:EJ64),"i.a")</f>
        <v>4.7700619317433128E-2</v>
      </c>
      <c r="GO64" s="87">
        <f>IFERROR(BL64/AVERAGE(EJ64:EK64),"i.a")</f>
        <v>0.37362152624614026</v>
      </c>
      <c r="GP64" s="87">
        <f>IFERROR(BM64/AVERAGE(EK64:EL64),"i.a")</f>
        <v>-3.3557046979865772E-2</v>
      </c>
      <c r="GQ64" s="87">
        <f>IFERROR(BN64/AVERAGE(EL64:EM64),"i.a")</f>
        <v>-2.1653023501452338E-2</v>
      </c>
      <c r="GR64" s="87">
        <f>IFERROR(BO64/AVERAGE(EM64:EN64),"i.a")</f>
        <v>0.73417097807341702</v>
      </c>
      <c r="GS64" s="87">
        <f>IFERROR(BP64/AVERAGE(EN64:EO64),"i.a")</f>
        <v>-0.60491341119613373</v>
      </c>
      <c r="GT64" s="87">
        <f>IFERROR(BQ64/AVERAGE(EO64:EP64),"i.a")</f>
        <v>-0.19546683302141815</v>
      </c>
      <c r="GU64" s="217" t="e">
        <f>(GZ64-HA64)/ABS(HA64)</f>
        <v>#VALUE!</v>
      </c>
      <c r="GV64" s="87">
        <f>(HA64-HB64)/ABS(HB64)</f>
        <v>0.11307108548487871</v>
      </c>
      <c r="GW64" s="87">
        <f>(HB64-HC64)/ABS(HC64)</f>
        <v>-0.58804226629400569</v>
      </c>
      <c r="GX64" s="87">
        <f>(HC64-HD64)/ABS(HD64)</f>
        <v>-3.7097122769582205</v>
      </c>
      <c r="GY64" s="87">
        <f>(HD64-HE64)/ABS(HE64)</f>
        <v>0.47330468221030775</v>
      </c>
      <c r="GZ64" s="87" t="str">
        <f>IFERROR(DL64/EE64,"i.a.")</f>
        <v>i.a.</v>
      </c>
      <c r="HA64" s="87">
        <f>IFERROR(DM64/EF64,"i.a.")</f>
        <v>-1.4206896551724137</v>
      </c>
      <c r="HB64" s="87">
        <f>IFERROR(DN64/EG64,"i.a.")</f>
        <v>-1.6018078020932447</v>
      </c>
      <c r="HC64" s="87">
        <f>IFERROR(DO64/EH64,"i.a.")</f>
        <v>-1.008668242710796</v>
      </c>
      <c r="HD64" s="87">
        <f>IFERROR(DP64/EI64,"i.a.")</f>
        <v>-0.21416769929781082</v>
      </c>
      <c r="HE64" s="87">
        <f>IFERROR(DQ64/EJ64,"i.a.")</f>
        <v>-0.40662540953767751</v>
      </c>
      <c r="HF64" s="87">
        <f>IFERROR(DR64/EK64,"i.a.")</f>
        <v>-1.0268606603245662</v>
      </c>
      <c r="HG64" s="87">
        <f>IFERROR(DS64/EL64,"i.a.")</f>
        <v>-0.57642549113560138</v>
      </c>
      <c r="HH64" s="87">
        <f>IFERROR(DT64/EM64,"i.a.")</f>
        <v>-0.65176470588235302</v>
      </c>
      <c r="HI64" s="87">
        <f>IFERROR(DU64/EN64,"i.a.")</f>
        <v>-0.87452310300975</v>
      </c>
      <c r="HJ64" s="87">
        <f>IFERROR(DV64/EO64,"i.a.")</f>
        <v>-0.21173762945914845</v>
      </c>
      <c r="HK64" s="87">
        <f>IFERROR(DW64/EP64,"i.a.")</f>
        <v>-5.7674841053587653E-2</v>
      </c>
      <c r="HL64" s="217" t="e">
        <f>(HQ64-HR64)/ABS(HR64)</f>
        <v>#VALUE!</v>
      </c>
      <c r="HM64" s="87" t="e">
        <f>(HR64-HS64)/ABS(HS64)</f>
        <v>#VALUE!</v>
      </c>
      <c r="HN64" s="87" t="e">
        <f>(HS64-HT64)/ABS(HT64)</f>
        <v>#VALUE!</v>
      </c>
      <c r="HO64" s="87" t="e">
        <f>(HT64-HU64)/ABS(HU64)</f>
        <v>#VALUE!</v>
      </c>
      <c r="HP64" s="87" t="e">
        <f>(HU64-HV64)/ABS(HV64)</f>
        <v>#VALUE!</v>
      </c>
      <c r="HQ64" s="87" t="str">
        <f>IFERROR(BG64/U64,"i.a")</f>
        <v>i.a</v>
      </c>
      <c r="HR64" s="87" t="str">
        <f>IFERROR(BH64/V64,"i.a")</f>
        <v>i.a</v>
      </c>
      <c r="HS64" s="87" t="str">
        <f>IFERROR(BI64/W64,"i.a")</f>
        <v>i.a</v>
      </c>
      <c r="HT64" s="87" t="str">
        <f>IFERROR(BJ64/X64,"i.a")</f>
        <v>i.a</v>
      </c>
      <c r="HU64" s="87" t="str">
        <f>IFERROR(BK64/Y64,"i.a")</f>
        <v>i.a</v>
      </c>
      <c r="HV64" s="87" t="str">
        <f>IFERROR(BL64/Z64,"i.a")</f>
        <v>i.a</v>
      </c>
      <c r="HW64" s="87" t="str">
        <f>IFERROR(BM64/AA64,"i.a")</f>
        <v>i.a</v>
      </c>
      <c r="HX64" s="87" t="str">
        <f>IFERROR(BN64/AB64,"i.a")</f>
        <v>i.a</v>
      </c>
      <c r="HY64" s="87" t="str">
        <f>IFERROR(BO64/AC64,"i.a")</f>
        <v>i.a</v>
      </c>
      <c r="HZ64" s="87" t="str">
        <f>IFERROR(BP64/AD64,"i.a")</f>
        <v>i.a</v>
      </c>
      <c r="IA64" s="87" t="str">
        <f>IFERROR(BQ64/AE64,"i.a")</f>
        <v>i.a</v>
      </c>
      <c r="IB64" s="87" t="str">
        <f>IFERROR(BR64/AF64,"i.a")</f>
        <v>i.a</v>
      </c>
      <c r="IC64" s="87" t="e">
        <f>(IH64-II64)/ABS(II64)</f>
        <v>#VALUE!</v>
      </c>
      <c r="ID64" s="87" t="e">
        <f>(II64-IJ64)/ABS(IJ64)</f>
        <v>#VALUE!</v>
      </c>
      <c r="IE64" s="87" t="e">
        <f>(IJ64-IK64)/ABS(IK64)</f>
        <v>#VALUE!</v>
      </c>
      <c r="IF64" s="87" t="e">
        <f>(IK64-IL64)/ABS(IL64)</f>
        <v>#VALUE!</v>
      </c>
      <c r="IG64" s="87" t="e">
        <f>(IL64-IM64)/ABS(IM64)</f>
        <v>#VALUE!</v>
      </c>
      <c r="IH64" s="87" t="str">
        <f>IFERROR(BZ64/U64,"i.a")</f>
        <v>i.a</v>
      </c>
      <c r="II64" s="87" t="str">
        <f>IFERROR(CA64/V64,"i.a")</f>
        <v>i.a</v>
      </c>
      <c r="IJ64" s="87" t="str">
        <f>IFERROR(CB64/W64,"i.a")</f>
        <v>i.a</v>
      </c>
      <c r="IK64" s="87" t="str">
        <f>IFERROR(CC64/X64,"i.a")</f>
        <v>i.a</v>
      </c>
      <c r="IL64" s="87" t="str">
        <f>IFERROR(CD64/Y64,"i.a")</f>
        <v>i.a</v>
      </c>
      <c r="IM64" s="87" t="str">
        <f>IFERROR(CE64/Z64,"i.a")</f>
        <v>i.a</v>
      </c>
      <c r="IN64" s="87" t="str">
        <f>IFERROR(CF64/AA64,"i.a")</f>
        <v>i.a</v>
      </c>
      <c r="IO64" s="87" t="str">
        <f>IFERROR(CG64/AB64,"i.a")</f>
        <v>i.a</v>
      </c>
      <c r="IP64" s="87" t="str">
        <f>IFERROR(CH64/AC64,"i.a")</f>
        <v>i.a</v>
      </c>
      <c r="IQ64" s="87" t="str">
        <f>IFERROR(CI64/AD64,"i.a")</f>
        <v>i.a</v>
      </c>
      <c r="IR64" s="87" t="str">
        <f>IFERROR(CJ64/AE64,"i.a")</f>
        <v>i.a</v>
      </c>
      <c r="IS64" s="87" t="str">
        <f>IFERROR(CK64/AF64,"i.a")</f>
        <v>i.a</v>
      </c>
      <c r="IT64" s="87" t="e">
        <f>(IY64-IZ64)/ABS(IZ64)</f>
        <v>#VALUE!</v>
      </c>
      <c r="IU64" s="87">
        <f>(IZ64-JA64)/ABS(JA64)</f>
        <v>1.1108357428060029</v>
      </c>
      <c r="IV64" s="87">
        <f>(JA64-JB64)/ABS(JB64)</f>
        <v>0.42442656624443681</v>
      </c>
      <c r="IW64" s="87">
        <f>(JB64-JC64)/ABS(JC64)</f>
        <v>-13.282985074626865</v>
      </c>
      <c r="IX64" s="87">
        <f>(JC64-JD64)/ABS(JD64)</f>
        <v>-0.82758937597647275</v>
      </c>
      <c r="IY64" s="88" t="str">
        <f>IFERROR(BZ64/EX64,"i.a.")</f>
        <v>i.a.</v>
      </c>
      <c r="IZ64" s="88">
        <f>IFERROR(CA64/EY64,"i.a.")</f>
        <v>3.8888888888888892E-3</v>
      </c>
      <c r="JA64" s="88">
        <f>IFERROR(CB64/EZ64,"i.a.")</f>
        <v>-3.5086956521739134E-2</v>
      </c>
      <c r="JB64" s="88">
        <f>IFERROR(CC64/FA64,"i.a.")</f>
        <v>-6.096E-2</v>
      </c>
      <c r="JC64" s="88">
        <f>IFERROR(CD64/FB64,"i.a.")</f>
        <v>4.9629629629629633E-3</v>
      </c>
      <c r="JD64" s="88">
        <f>IFERROR(CE64/FC64,"i.a.")</f>
        <v>2.8785714285714286E-2</v>
      </c>
      <c r="JE64" s="88">
        <f>IFERROR(CF64/FD64,"i.a.")</f>
        <v>-3.8518518518518515E-3</v>
      </c>
      <c r="JF64" s="88">
        <f>IFERROR(CG64/FE64,"i.a.")</f>
        <v>-1.3214285714285713E-3</v>
      </c>
      <c r="JG64" s="88">
        <f>IFERROR(CH64/FF64,"i.a.")</f>
        <v>4.2481481481481481E-2</v>
      </c>
      <c r="JH64" s="88">
        <f>IFERROR(CI64/FG64,"i.a.")</f>
        <v>-5.3071428571428568E-2</v>
      </c>
      <c r="JI64" s="88" t="str">
        <f>IFERROR(CJ64/FH64,"i.a.")</f>
        <v>i.a.</v>
      </c>
      <c r="JJ64" s="88" t="str">
        <f>IFERROR(CK64/FI64,"i.a.")</f>
        <v>i.a.</v>
      </c>
      <c r="JK64" s="87" t="e">
        <f>(JP64-JQ64)/ABS(JQ64)</f>
        <v>#VALUE!</v>
      </c>
      <c r="JL64" s="87" t="e">
        <f>(JQ64-JR64)/ABS(JR64)</f>
        <v>#DIV/0!</v>
      </c>
      <c r="JM64" s="87" t="e">
        <f>(JR64-JS64)/ABS(JS64)</f>
        <v>#DIV/0!</v>
      </c>
      <c r="JN64" s="87" t="e">
        <f>(JS64-JT64)/ABS(JT64)</f>
        <v>#DIV/0!</v>
      </c>
      <c r="JO64" s="87" t="e">
        <f>(JT64-JU64)/ABS(JU64)</f>
        <v>#DIV/0!</v>
      </c>
      <c r="JP64" s="85" t="str">
        <f>IFERROR(U64/EX64,"i.a")</f>
        <v>i.a</v>
      </c>
      <c r="JQ64" s="85">
        <f>IFERROR(V64/EY64,"i.a")</f>
        <v>0</v>
      </c>
      <c r="JR64" s="85">
        <f>IFERROR(W64/EZ64,"i.a")</f>
        <v>0</v>
      </c>
      <c r="JS64" s="85">
        <f>IFERROR(X64/FA64,"i.a")</f>
        <v>0</v>
      </c>
      <c r="JT64" s="85">
        <f>IFERROR(Y64/FB64,"i.a")</f>
        <v>0</v>
      </c>
      <c r="JU64" s="85">
        <f>IFERROR(Z64/FC64,"i.a")</f>
        <v>0</v>
      </c>
      <c r="JV64" s="85">
        <f>IFERROR(AA64/FD64,"i.a")</f>
        <v>0</v>
      </c>
      <c r="JW64" s="85">
        <f>IFERROR(AB64/FE64,"i.a")</f>
        <v>0</v>
      </c>
      <c r="JX64" s="85">
        <f>IFERROR(AC64/FF64,"i.a")</f>
        <v>0</v>
      </c>
      <c r="JY64" s="85">
        <f>IFERROR(AD64/FG64,"i.a")</f>
        <v>0</v>
      </c>
      <c r="JZ64" s="85" t="str">
        <f>IFERROR(AE64/FH64,"i.a")</f>
        <v>i.a</v>
      </c>
      <c r="KA64" s="218" t="str">
        <f>IFERROR(AF64/FI64,"i.a")</f>
        <v>i.a</v>
      </c>
      <c r="KB64" s="7"/>
      <c r="KC64" s="7"/>
      <c r="KD64" s="22"/>
      <c r="KE64" s="22"/>
      <c r="KF64" s="22"/>
      <c r="KG64" s="22"/>
    </row>
    <row r="65" spans="1:293" s="11" customFormat="1" ht="15.75" customHeight="1" x14ac:dyDescent="0.25">
      <c r="A65" s="104" t="s">
        <v>757</v>
      </c>
      <c r="B65" s="221">
        <v>38638971</v>
      </c>
      <c r="C65" s="72" t="s">
        <v>409</v>
      </c>
      <c r="D65" s="72" t="s">
        <v>748</v>
      </c>
      <c r="E65" s="73">
        <v>532000</v>
      </c>
      <c r="F65" s="73"/>
      <c r="G65" s="72"/>
      <c r="H65" s="83">
        <v>45393</v>
      </c>
      <c r="I65" s="72"/>
      <c r="J65" s="72" t="s">
        <v>76</v>
      </c>
      <c r="K65" s="83" t="s">
        <v>76</v>
      </c>
      <c r="L65" s="83" t="s">
        <v>76</v>
      </c>
      <c r="M65" s="72" t="s">
        <v>76</v>
      </c>
      <c r="N65" s="168" t="e">
        <f>U65/V65-1</f>
        <v>#DIV/0!</v>
      </c>
      <c r="O65" s="168" t="e">
        <f>V65/W65-1</f>
        <v>#DIV/0!</v>
      </c>
      <c r="P65" s="168" t="e">
        <f>W65/X65-1</f>
        <v>#DIV/0!</v>
      </c>
      <c r="Q65" s="168" t="e">
        <f>X65/Y65-1</f>
        <v>#DIV/0!</v>
      </c>
      <c r="R65" s="213" t="e">
        <f>Y65/Z65-1</f>
        <v>#DIV/0!</v>
      </c>
      <c r="S65" s="233">
        <f>U65-V65</f>
        <v>0</v>
      </c>
      <c r="T65" s="233">
        <f>V65-W65</f>
        <v>0</v>
      </c>
      <c r="U65" s="81"/>
      <c r="V65" s="81"/>
      <c r="W65" s="222"/>
      <c r="X65" s="80"/>
      <c r="Y65" s="124"/>
      <c r="Z65" s="124"/>
      <c r="AA65" s="124"/>
      <c r="AB65" s="124"/>
      <c r="AC65" s="80"/>
      <c r="AD65" s="124"/>
      <c r="AE65" s="124"/>
      <c r="AF65" s="81"/>
      <c r="AG65" s="86">
        <f>(AN65-AO65)/ABS(AO65)</f>
        <v>-1</v>
      </c>
      <c r="AH65" s="86">
        <f>(AO65-AP65)/ABS(AP65)</f>
        <v>1.6500907441016335</v>
      </c>
      <c r="AI65" s="86">
        <f>(AP65-AQ65)/ABS(AQ65)</f>
        <v>-0.39129474149359256</v>
      </c>
      <c r="AJ65" s="86">
        <f>(AQ65-AR65)/ABS(AR65)</f>
        <v>1.5242610150585609</v>
      </c>
      <c r="AK65" s="86" t="e">
        <f>(AR65-AS65)/ABS(AS65)</f>
        <v>#DIV/0!</v>
      </c>
      <c r="AL65" s="233">
        <f>AO65-AP65</f>
        <v>4.5460000000000003</v>
      </c>
      <c r="AM65" s="233">
        <f>AP65-AQ65</f>
        <v>-1.7709999999999999</v>
      </c>
      <c r="AN65" s="149"/>
      <c r="AO65" s="149">
        <v>7.3010000000000002</v>
      </c>
      <c r="AP65" s="149">
        <v>2.7549999999999999</v>
      </c>
      <c r="AQ65" s="149">
        <v>4.5259999999999998</v>
      </c>
      <c r="AR65" s="153">
        <v>1.7929999999999999</v>
      </c>
      <c r="AS65" s="153"/>
      <c r="AT65" s="153"/>
      <c r="AU65" s="153"/>
      <c r="AV65" s="149"/>
      <c r="AW65" s="149"/>
      <c r="AX65" s="149"/>
      <c r="AY65" s="149"/>
      <c r="AZ65" s="86">
        <f>(BG65-BH65)/ABS(BH65)</f>
        <v>-1</v>
      </c>
      <c r="BA65" s="86">
        <f>(BH65-BI65)/ABS(BI65)</f>
        <v>-0.63078216989066438</v>
      </c>
      <c r="BB65" s="86">
        <f>(BI65-BJ65)/ABS(BJ65)</f>
        <v>-0.47459125055236406</v>
      </c>
      <c r="BC65" s="86">
        <f>(BJ65-BK65)/ABS(BK65)</f>
        <v>1.5242610150585609</v>
      </c>
      <c r="BD65" s="86" t="e">
        <f>(BK65-BL65)/ABS(BL65)</f>
        <v>#DIV/0!</v>
      </c>
      <c r="BE65" s="233">
        <f>BG65-BH65</f>
        <v>-0.878</v>
      </c>
      <c r="BF65" s="233">
        <f>BH65-BI65</f>
        <v>-1.5</v>
      </c>
      <c r="BG65" s="149"/>
      <c r="BH65" s="149">
        <v>0.878</v>
      </c>
      <c r="BI65" s="149">
        <v>2.3780000000000001</v>
      </c>
      <c r="BJ65" s="149">
        <v>4.5259999999999998</v>
      </c>
      <c r="BK65" s="153">
        <v>1.7929999999999999</v>
      </c>
      <c r="BL65" s="153"/>
      <c r="BM65" s="153"/>
      <c r="BN65" s="153"/>
      <c r="BO65" s="153"/>
      <c r="BP65" s="153"/>
      <c r="BQ65" s="153"/>
      <c r="BR65" s="149"/>
      <c r="BS65" s="86">
        <f>(BZ65-CA65)/ABS(CA65)</f>
        <v>-1</v>
      </c>
      <c r="BT65" s="86">
        <f>(CA65-CB65)/ABS(CB65)</f>
        <v>-0.71374685666387261</v>
      </c>
      <c r="BU65" s="86">
        <f>(CB65-CC65)/ABS(CC65)</f>
        <v>-0.46847850300735128</v>
      </c>
      <c r="BV65" s="86">
        <f>(CC65-CD65)/ABS(CD65)</f>
        <v>1.516255605381166</v>
      </c>
      <c r="BW65" s="86" t="e">
        <f>(CD65-CE65)/ABS(CE65)</f>
        <v>#DIV/0!</v>
      </c>
      <c r="BX65" s="233">
        <f>BZ65-CA65</f>
        <v>-0.68300000000000005</v>
      </c>
      <c r="BY65" s="233">
        <f>CA65-CB65</f>
        <v>-1.7030000000000001</v>
      </c>
      <c r="BZ65" s="149"/>
      <c r="CA65" s="149">
        <v>0.68300000000000005</v>
      </c>
      <c r="CB65" s="149">
        <v>2.3860000000000001</v>
      </c>
      <c r="CC65" s="149">
        <v>4.4889999999999999</v>
      </c>
      <c r="CD65" s="153">
        <v>1.784</v>
      </c>
      <c r="CE65" s="153"/>
      <c r="CF65" s="153"/>
      <c r="CG65" s="153"/>
      <c r="CH65" s="149"/>
      <c r="CI65" s="149"/>
      <c r="CJ65" s="149"/>
      <c r="CK65" s="149"/>
      <c r="CL65" s="87">
        <f>(CS65-CT65)/ABS(CT65)</f>
        <v>-1</v>
      </c>
      <c r="CM65" s="87">
        <f>(CT65-CU65)/ABS(CU65)</f>
        <v>-0.74125874125874136</v>
      </c>
      <c r="CN65" s="87">
        <f>(CU65-CV65)/ABS(CV65)</f>
        <v>-0.46900885461296771</v>
      </c>
      <c r="CO65" s="87">
        <f>(CV65-CW65)/ABS(CW65)</f>
        <v>1.5314533622559652</v>
      </c>
      <c r="CP65" s="87" t="e">
        <f>(CW65-CX65)/ABS(CX65)</f>
        <v>#DIV/0!</v>
      </c>
      <c r="CQ65" s="233">
        <f>CS65-CT65</f>
        <v>-0.48099999999999998</v>
      </c>
      <c r="CR65" s="233">
        <f>CT65-CU65</f>
        <v>-1.3780000000000001</v>
      </c>
      <c r="CS65" s="149"/>
      <c r="CT65" s="149">
        <v>0.48099999999999998</v>
      </c>
      <c r="CU65" s="149">
        <v>1.859</v>
      </c>
      <c r="CV65" s="149">
        <v>3.5009999999999999</v>
      </c>
      <c r="CW65" s="149">
        <v>1.383</v>
      </c>
      <c r="CX65" s="149"/>
      <c r="CY65" s="149"/>
      <c r="CZ65" s="149"/>
      <c r="DA65" s="149"/>
      <c r="DB65" s="149"/>
      <c r="DC65" s="149"/>
      <c r="DD65" s="149"/>
      <c r="DE65" s="86">
        <f>(DL65-DM65)/ABS(DM65)</f>
        <v>-1</v>
      </c>
      <c r="DF65" s="86">
        <f>(DM65-DN65)/ABS(DN65)</f>
        <v>7.489123679303919E-2</v>
      </c>
      <c r="DG65" s="86">
        <f>(DN65-DO65)/ABS(DO65)</f>
        <v>0.40616124098754641</v>
      </c>
      <c r="DH65" s="86">
        <f>(DO65-DP65)/ABS(DP65)</f>
        <v>2.1895470383275262</v>
      </c>
      <c r="DI65" s="86" t="e">
        <f>(DP65-DQ65)/ABS(DQ65)</f>
        <v>#DIV/0!</v>
      </c>
      <c r="DJ65" s="233">
        <f>DL65-DM65</f>
        <v>-6.9180000000000001</v>
      </c>
      <c r="DK65" s="233">
        <f>DM65-DN65</f>
        <v>0.48200000000000021</v>
      </c>
      <c r="DL65" s="149"/>
      <c r="DM65" s="149">
        <v>6.9180000000000001</v>
      </c>
      <c r="DN65" s="149">
        <v>6.4359999999999999</v>
      </c>
      <c r="DO65" s="149">
        <v>4.577</v>
      </c>
      <c r="DP65" s="149">
        <v>1.4350000000000001</v>
      </c>
      <c r="DQ65" s="149"/>
      <c r="DR65" s="149"/>
      <c r="DS65" s="149"/>
      <c r="DT65" s="149"/>
      <c r="DU65" s="149"/>
      <c r="DV65" s="149"/>
      <c r="DW65" s="149"/>
      <c r="DX65" s="86">
        <f>EE65/EF65-1</f>
        <v>-1</v>
      </c>
      <c r="DY65" s="86">
        <f>EF65/EG65-1</f>
        <v>-0.11233729485002841</v>
      </c>
      <c r="DZ65" s="86">
        <f>EG65/EH65-1</f>
        <v>0.39280084077771948</v>
      </c>
      <c r="EA65" s="86">
        <f>EH65/EI65-1</f>
        <v>0.12470449172576847</v>
      </c>
      <c r="EB65" s="86" t="e">
        <f>EI65/EJ65-1</f>
        <v>#DIV/0!</v>
      </c>
      <c r="EC65" s="233">
        <f>EE65-EF65</f>
        <v>-9.4109999999999996</v>
      </c>
      <c r="ED65" s="233">
        <f>EF65-EG65</f>
        <v>-1.1910000000000007</v>
      </c>
      <c r="EE65" s="80"/>
      <c r="EF65" s="80">
        <v>9.4109999999999996</v>
      </c>
      <c r="EG65" s="80">
        <v>10.602</v>
      </c>
      <c r="EH65" s="80">
        <v>7.6120000000000001</v>
      </c>
      <c r="EI65" s="80">
        <v>6.7679999999999998</v>
      </c>
      <c r="EJ65" s="80"/>
      <c r="EK65" s="80"/>
      <c r="EL65" s="80"/>
      <c r="EM65" s="80"/>
      <c r="EN65" s="80"/>
      <c r="EO65" s="80"/>
      <c r="EP65" s="80"/>
      <c r="EQ65" s="86">
        <f>EX65/EY65-1</f>
        <v>-1</v>
      </c>
      <c r="ER65" s="86">
        <f>EY65/EZ65-1</f>
        <v>19</v>
      </c>
      <c r="ES65" s="86">
        <f>EZ65/FA65-1</f>
        <v>0</v>
      </c>
      <c r="ET65" s="86">
        <f>FA65/FB65-1</f>
        <v>0</v>
      </c>
      <c r="EU65" s="86" t="e">
        <f>FB65/FC65-1</f>
        <v>#DIV/0!</v>
      </c>
      <c r="EV65" s="233">
        <f>EX65-EY65</f>
        <v>-20</v>
      </c>
      <c r="EW65" s="233">
        <f>EY65-EZ65</f>
        <v>19</v>
      </c>
      <c r="EX65" s="223"/>
      <c r="EY65" s="223">
        <v>20</v>
      </c>
      <c r="EZ65" s="223">
        <v>1</v>
      </c>
      <c r="FA65" s="223">
        <v>1</v>
      </c>
      <c r="FB65" s="92">
        <v>1</v>
      </c>
      <c r="FC65" s="92"/>
      <c r="FD65" s="92"/>
      <c r="FE65" s="92"/>
      <c r="FF65" s="223"/>
      <c r="FG65" s="223"/>
      <c r="FH65" s="223"/>
      <c r="FI65" s="223"/>
      <c r="FJ65" s="123"/>
      <c r="FK65" s="123" t="s">
        <v>387</v>
      </c>
      <c r="FL65" s="172">
        <v>4780</v>
      </c>
      <c r="FM65" s="123" t="s">
        <v>758</v>
      </c>
      <c r="FN65" s="123" t="s">
        <v>122</v>
      </c>
      <c r="FO65" s="176">
        <f>(FT65-FU65)/ABS(FU65)</f>
        <v>-1</v>
      </c>
      <c r="FP65" s="176">
        <f>(FU65-FV65)/ABS(FV65)</f>
        <v>-0.76392797157699788</v>
      </c>
      <c r="FQ65" s="176">
        <f>(FV65-FW65)/ABS(FW65)</f>
        <v>-0.70984225552349012</v>
      </c>
      <c r="FR65" s="176">
        <f>(FW65-FX65)/ABS(FX65)</f>
        <v>0.20120651820424917</v>
      </c>
      <c r="FS65" s="176" t="e">
        <f>(FX65-FY65)/ABS(FY65)</f>
        <v>#VALUE!</v>
      </c>
      <c r="FT65" s="176">
        <f>IFERROR(BZ65/MAX(AVERAGE(DL65:DM65),0),"Negativ EK")</f>
        <v>0</v>
      </c>
      <c r="FU65" s="176">
        <f>IFERROR(CA65/MAX(AVERAGE(DM65:DN65),0),"Negativ EK")</f>
        <v>0.10229144825520445</v>
      </c>
      <c r="FV65" s="176">
        <f>IFERROR(CB65/MAX(AVERAGE(DN65:DO65),0),"Negativ EK")</f>
        <v>0.4333060927994189</v>
      </c>
      <c r="FW65" s="173">
        <f>IFERROR(CC65/MAX(AVERAGE(DO65:DP65),0),"Negativ EK")</f>
        <v>1.4933466400532267</v>
      </c>
      <c r="FX65" s="87">
        <f>IFERROR(CD65/MAX(AVERAGE(DP65:DQ65),0),"Negativ EK")</f>
        <v>1.2432055749128919</v>
      </c>
      <c r="FY65" s="87" t="str">
        <f>IFERROR(CE65/MAX(AVERAGE(DQ65:DR65),0),"Negativ EK")</f>
        <v>Negativ EK</v>
      </c>
      <c r="FZ65" s="87" t="str">
        <f>IFERROR(CF65/MAX(AVERAGE(DR65:DS65),0),"Negativ EK")</f>
        <v>Negativ EK</v>
      </c>
      <c r="GA65" s="87" t="str">
        <f>IFERROR(CG65/MAX(AVERAGE(DS65:DT65),0),"Negativ EK")</f>
        <v>Negativ EK</v>
      </c>
      <c r="GB65" s="87" t="str">
        <f>IFERROR(CH65/MAX(AVERAGE(DT65:DU65),0),"Negativ EK")</f>
        <v>Negativ EK</v>
      </c>
      <c r="GC65" s="87" t="str">
        <f>IFERROR(CI65/MAX(AVERAGE(DU65:DV65),0),"Negativ EK")</f>
        <v>Negativ EK</v>
      </c>
      <c r="GD65" s="87" t="str">
        <f>IFERROR(CJ65/MAX(AVERAGE(DV65:DW65),0),"Negativ EK")</f>
        <v>Negativ EK</v>
      </c>
      <c r="GE65" s="87">
        <f>(GJ65-GK65)/ABS(GK65)</f>
        <v>-1</v>
      </c>
      <c r="GF65" s="87">
        <f>(GK65-GL65)/ABS(GL65)</f>
        <v>-0.66397174048811081</v>
      </c>
      <c r="GG65" s="87">
        <f>(GL65-GM65)/ABS(GM65)</f>
        <v>-0.58518843652920804</v>
      </c>
      <c r="GH65" s="87">
        <f>(GM65-GN65)/ABS(GN65)</f>
        <v>1.376105500683775</v>
      </c>
      <c r="GI65" s="87" t="e">
        <f>(GN65-GO65)/ABS(GO65)</f>
        <v>#VALUE!</v>
      </c>
      <c r="GJ65" s="87">
        <f>IFERROR(BG65/AVERAGE(EE65:EF65),"i.a")</f>
        <v>0</v>
      </c>
      <c r="GK65" s="87">
        <f>IFERROR(BH65/AVERAGE(EF65:EG65),"i.a")</f>
        <v>8.7742967071403596E-2</v>
      </c>
      <c r="GL65" s="87">
        <f>IFERROR(BI65/AVERAGE(EG65:EH65),"i.a")</f>
        <v>0.26111782145602286</v>
      </c>
      <c r="GM65" s="87">
        <f>IFERROR(BJ65/AVERAGE(EH65:EI65),"i.a")</f>
        <v>0.62948539638386647</v>
      </c>
      <c r="GN65" s="87">
        <f>IFERROR(BK65/AVERAGE(EI65:EJ65),"i.a")</f>
        <v>0.26492316784869974</v>
      </c>
      <c r="GO65" s="87" t="str">
        <f>IFERROR(BL65/AVERAGE(EJ65:EK65),"i.a")</f>
        <v>i.a</v>
      </c>
      <c r="GP65" s="87" t="str">
        <f>IFERROR(BM65/AVERAGE(EK65:EL65),"i.a")</f>
        <v>i.a</v>
      </c>
      <c r="GQ65" s="87" t="str">
        <f>IFERROR(BN65/AVERAGE(EL65:EM65),"i.a")</f>
        <v>i.a</v>
      </c>
      <c r="GR65" s="87" t="str">
        <f>IFERROR(BO65/AVERAGE(EM65:EN65),"i.a")</f>
        <v>i.a</v>
      </c>
      <c r="GS65" s="87" t="str">
        <f>IFERROR(BP65/AVERAGE(EN65:EO65),"i.a")</f>
        <v>i.a</v>
      </c>
      <c r="GT65" s="87" t="str">
        <f>IFERROR(BQ65/AVERAGE(EO65:EP65),"i.a")</f>
        <v>i.a</v>
      </c>
      <c r="GU65" s="87" t="e">
        <f>(GZ65-HA65)/ABS(HA65)</f>
        <v>#VALUE!</v>
      </c>
      <c r="GV65" s="87">
        <f>(HA65-HB65)/ABS(HB65)</f>
        <v>0.21092305732438671</v>
      </c>
      <c r="GW65" s="87">
        <f>(HB65-HC65)/ABS(HC65)</f>
        <v>9.5924699488023624E-3</v>
      </c>
      <c r="GX65" s="87">
        <f>(HC65-HD65)/ABS(HD65)</f>
        <v>1.8358978396480157</v>
      </c>
      <c r="GY65" s="87" t="e">
        <f>(HD65-HE65)/ABS(HE65)</f>
        <v>#VALUE!</v>
      </c>
      <c r="GZ65" s="87" t="str">
        <f>IFERROR(DL65/EE65,"i.a.")</f>
        <v>i.a.</v>
      </c>
      <c r="HA65" s="87">
        <f>IFERROR(DM65/EF65,"i.a.")</f>
        <v>0.73509722664966537</v>
      </c>
      <c r="HB65" s="87">
        <f>IFERROR(DN65/EG65,"i.a.")</f>
        <v>0.6070552725900773</v>
      </c>
      <c r="HC65" s="87">
        <f>IFERROR(DO65/EH65,"i.a.")</f>
        <v>0.6012874408828166</v>
      </c>
      <c r="HD65" s="87">
        <f>IFERROR(DP65/EI65,"i.a.")</f>
        <v>0.21202718676122934</v>
      </c>
      <c r="HE65" s="87" t="str">
        <f>IFERROR(DQ65/EJ65,"i.a.")</f>
        <v>i.a.</v>
      </c>
      <c r="HF65" s="87" t="str">
        <f>IFERROR(DR65/EK65,"i.a.")</f>
        <v>i.a.</v>
      </c>
      <c r="HG65" s="87" t="str">
        <f>IFERROR(DS65/EL65,"i.a.")</f>
        <v>i.a.</v>
      </c>
      <c r="HH65" s="87" t="str">
        <f>IFERROR(DT65/EM65,"i.a.")</f>
        <v>i.a.</v>
      </c>
      <c r="HI65" s="87" t="str">
        <f>IFERROR(DU65/EN65,"i.a.")</f>
        <v>i.a.</v>
      </c>
      <c r="HJ65" s="87" t="str">
        <f>IFERROR(DV65/EO65,"i.a.")</f>
        <v>i.a.</v>
      </c>
      <c r="HK65" s="87" t="str">
        <f>IFERROR(DW65/EP65,"i.a.")</f>
        <v>i.a.</v>
      </c>
      <c r="HL65" s="87" t="e">
        <f>(HQ65-HR65)/ABS(HR65)</f>
        <v>#VALUE!</v>
      </c>
      <c r="HM65" s="87" t="e">
        <f>(HR65-HS65)/ABS(HS65)</f>
        <v>#VALUE!</v>
      </c>
      <c r="HN65" s="87" t="e">
        <f>(HS65-HT65)/ABS(HT65)</f>
        <v>#VALUE!</v>
      </c>
      <c r="HO65" s="87" t="e">
        <f>(HT65-HU65)/ABS(HU65)</f>
        <v>#VALUE!</v>
      </c>
      <c r="HP65" s="87" t="e">
        <f>(HU65-HV65)/ABS(HV65)</f>
        <v>#VALUE!</v>
      </c>
      <c r="HQ65" s="87" t="str">
        <f>IFERROR(BG65/U65,"i.a")</f>
        <v>i.a</v>
      </c>
      <c r="HR65" s="87" t="str">
        <f>IFERROR(BH65/V65,"i.a")</f>
        <v>i.a</v>
      </c>
      <c r="HS65" s="87" t="str">
        <f>IFERROR(BI65/W65,"i.a")</f>
        <v>i.a</v>
      </c>
      <c r="HT65" s="87" t="str">
        <f>IFERROR(BJ65/X65,"i.a")</f>
        <v>i.a</v>
      </c>
      <c r="HU65" s="87" t="str">
        <f>IFERROR(BK65/Y65,"i.a")</f>
        <v>i.a</v>
      </c>
      <c r="HV65" s="87" t="str">
        <f>IFERROR(BL65/Z65,"i.a")</f>
        <v>i.a</v>
      </c>
      <c r="HW65" s="87" t="str">
        <f>IFERROR(BM65/AA65,"i.a")</f>
        <v>i.a</v>
      </c>
      <c r="HX65" s="87" t="str">
        <f>IFERROR(BN65/AB65,"i.a")</f>
        <v>i.a</v>
      </c>
      <c r="HY65" s="87" t="str">
        <f>IFERROR(BO65/AC65,"i.a")</f>
        <v>i.a</v>
      </c>
      <c r="HZ65" s="87" t="str">
        <f>IFERROR(BP65/AD65,"i.a")</f>
        <v>i.a</v>
      </c>
      <c r="IA65" s="87" t="str">
        <f>IFERROR(BQ65/AE65,"i.a")</f>
        <v>i.a</v>
      </c>
      <c r="IB65" s="87" t="str">
        <f>IFERROR(BR65/AF65,"i.a")</f>
        <v>i.a</v>
      </c>
      <c r="IC65" s="87" t="e">
        <f>(IH65-II65)/ABS(II65)</f>
        <v>#VALUE!</v>
      </c>
      <c r="ID65" s="87" t="e">
        <f>(II65-IJ65)/ABS(IJ65)</f>
        <v>#VALUE!</v>
      </c>
      <c r="IE65" s="87" t="e">
        <f>(IJ65-IK65)/ABS(IK65)</f>
        <v>#VALUE!</v>
      </c>
      <c r="IF65" s="87" t="e">
        <f>(IK65-IL65)/ABS(IL65)</f>
        <v>#VALUE!</v>
      </c>
      <c r="IG65" s="87" t="e">
        <f>(IL65-IM65)/ABS(IM65)</f>
        <v>#VALUE!</v>
      </c>
      <c r="IH65" s="87" t="str">
        <f>IFERROR(BZ65/U65,"i.a")</f>
        <v>i.a</v>
      </c>
      <c r="II65" s="87" t="str">
        <f>IFERROR(CA65/V65,"i.a")</f>
        <v>i.a</v>
      </c>
      <c r="IJ65" s="87" t="str">
        <f>IFERROR(CB65/W65,"i.a")</f>
        <v>i.a</v>
      </c>
      <c r="IK65" s="87" t="str">
        <f>IFERROR(CC65/X65,"i.a")</f>
        <v>i.a</v>
      </c>
      <c r="IL65" s="87" t="str">
        <f>IFERROR(CD65/Y65,"i.a")</f>
        <v>i.a</v>
      </c>
      <c r="IM65" s="87" t="str">
        <f>IFERROR(CE65/Z65,"i.a")</f>
        <v>i.a</v>
      </c>
      <c r="IN65" s="87" t="str">
        <f>IFERROR(CF65/AA65,"i.a")</f>
        <v>i.a</v>
      </c>
      <c r="IO65" s="87" t="str">
        <f>IFERROR(CG65/AB65,"i.a")</f>
        <v>i.a</v>
      </c>
      <c r="IP65" s="87" t="str">
        <f>IFERROR(CH65/AC65,"i.a")</f>
        <v>i.a</v>
      </c>
      <c r="IQ65" s="87" t="str">
        <f>IFERROR(CI65/AD65,"i.a")</f>
        <v>i.a</v>
      </c>
      <c r="IR65" s="87" t="str">
        <f>IFERROR(CJ65/AE65,"i.a")</f>
        <v>i.a</v>
      </c>
      <c r="IS65" s="87" t="str">
        <f>IFERROR(CK65/AF65,"i.a")</f>
        <v>i.a</v>
      </c>
      <c r="IT65" s="87" t="e">
        <f>(IY65-IZ65)/ABS(IZ65)</f>
        <v>#VALUE!</v>
      </c>
      <c r="IU65" s="87">
        <f>(IZ65-JA65)/ABS(JA65)</f>
        <v>-0.9856873428331937</v>
      </c>
      <c r="IV65" s="87">
        <f>(JA65-JB65)/ABS(JB65)</f>
        <v>-0.46847850300735128</v>
      </c>
      <c r="IW65" s="87">
        <f>(JB65-JC65)/ABS(JC65)</f>
        <v>1.516255605381166</v>
      </c>
      <c r="IX65" s="87" t="e">
        <f>(JC65-JD65)/ABS(JD65)</f>
        <v>#VALUE!</v>
      </c>
      <c r="IY65" s="87" t="str">
        <f>IFERROR(BZ65/EX65,"i.a.")</f>
        <v>i.a.</v>
      </c>
      <c r="IZ65" s="87">
        <f>IFERROR(CA65/EY65,"i.a.")</f>
        <v>3.415E-2</v>
      </c>
      <c r="JA65" s="87">
        <f>IFERROR(CB65/EZ65,"i.a.")</f>
        <v>2.3860000000000001</v>
      </c>
      <c r="JB65" s="88">
        <f>IFERROR(CC65/FA65,"i.a.")</f>
        <v>4.4889999999999999</v>
      </c>
      <c r="JC65" s="88">
        <f>IFERROR(CD65/FB65,"i.a.")</f>
        <v>1.784</v>
      </c>
      <c r="JD65" s="88" t="str">
        <f>IFERROR(CE65/FC65,"i.a.")</f>
        <v>i.a.</v>
      </c>
      <c r="JE65" s="88" t="str">
        <f>IFERROR(CF65/FD65,"i.a.")</f>
        <v>i.a.</v>
      </c>
      <c r="JF65" s="88" t="str">
        <f>IFERROR(CG65/FE65,"i.a.")</f>
        <v>i.a.</v>
      </c>
      <c r="JG65" s="88" t="str">
        <f>IFERROR(CH65/FF65,"i.a.")</f>
        <v>i.a.</v>
      </c>
      <c r="JH65" s="88" t="str">
        <f>IFERROR(CI65/FG65,"i.a.")</f>
        <v>i.a.</v>
      </c>
      <c r="JI65" s="88" t="str">
        <f>IFERROR(CJ65/FH65,"i.a.")</f>
        <v>i.a.</v>
      </c>
      <c r="JJ65" s="88" t="str">
        <f>IFERROR(CK65/FI65,"i.a.")</f>
        <v>i.a.</v>
      </c>
      <c r="JK65" s="88" t="e">
        <f>(JP65-JQ65)/ABS(JQ65)</f>
        <v>#VALUE!</v>
      </c>
      <c r="JL65" s="88" t="e">
        <f>(JQ65-JR65)/ABS(JR65)</f>
        <v>#DIV/0!</v>
      </c>
      <c r="JM65" s="88" t="e">
        <f>(JR65-JS65)/ABS(JS65)</f>
        <v>#DIV/0!</v>
      </c>
      <c r="JN65" s="215" t="e">
        <f>(JS65-JT65)/ABS(JT65)</f>
        <v>#DIV/0!</v>
      </c>
      <c r="JO65" s="87" t="e">
        <f>(JT65-JU65)/ABS(JU65)</f>
        <v>#VALUE!</v>
      </c>
      <c r="JP65" s="86" t="str">
        <f>IFERROR(U65/EX65,"i.a")</f>
        <v>i.a</v>
      </c>
      <c r="JQ65" s="85">
        <f>IFERROR(V65/EY65,"i.a")</f>
        <v>0</v>
      </c>
      <c r="JR65" s="85">
        <f>IFERROR(W65/EZ65,"i.a")</f>
        <v>0</v>
      </c>
      <c r="JS65" s="85">
        <f>IFERROR(X65/FA65,"i.a")</f>
        <v>0</v>
      </c>
      <c r="JT65" s="85">
        <f>IFERROR(Y65/FB65,"i.a")</f>
        <v>0</v>
      </c>
      <c r="JU65" s="85" t="str">
        <f>IFERROR(Z65/FC65,"i.a")</f>
        <v>i.a</v>
      </c>
      <c r="JV65" s="85" t="str">
        <f>IFERROR(AA65/FD65,"i.a")</f>
        <v>i.a</v>
      </c>
      <c r="JW65" s="85" t="str">
        <f>IFERROR(AB65/FE65,"i.a")</f>
        <v>i.a</v>
      </c>
      <c r="JX65" s="85" t="str">
        <f>IFERROR(AC65/FF65,"i.a")</f>
        <v>i.a</v>
      </c>
      <c r="JY65" s="85" t="str">
        <f>IFERROR(AD65/FG65,"i.a")</f>
        <v>i.a</v>
      </c>
      <c r="JZ65" s="85" t="str">
        <f>IFERROR(AE65/FH65,"i.a")</f>
        <v>i.a</v>
      </c>
      <c r="KA65" s="218" t="str">
        <f>IFERROR(AF65/FI65,"i.a")</f>
        <v>i.a</v>
      </c>
      <c r="KB65" s="7"/>
      <c r="KC65" s="7"/>
      <c r="KD65" s="22"/>
      <c r="KE65" s="22"/>
      <c r="KF65" s="22"/>
      <c r="KG65" s="22"/>
    </row>
    <row r="66" spans="1:293" s="11" customFormat="1" ht="15.75" customHeight="1" x14ac:dyDescent="0.25">
      <c r="A66" s="104" t="s">
        <v>779</v>
      </c>
      <c r="B66" s="221">
        <v>38163256</v>
      </c>
      <c r="C66" s="72" t="s">
        <v>59</v>
      </c>
      <c r="D66" s="72" t="s">
        <v>749</v>
      </c>
      <c r="E66" s="73">
        <v>494100</v>
      </c>
      <c r="F66" s="73"/>
      <c r="G66" s="72"/>
      <c r="H66" s="83">
        <v>45229</v>
      </c>
      <c r="I66" s="72"/>
      <c r="J66" s="72"/>
      <c r="K66" s="83" t="s">
        <v>99</v>
      </c>
      <c r="L66" s="83" t="s">
        <v>99</v>
      </c>
      <c r="M66" s="72" t="s">
        <v>99</v>
      </c>
      <c r="N66" s="168" t="e">
        <f>U66/V66-1</f>
        <v>#DIV/0!</v>
      </c>
      <c r="O66" s="168" t="e">
        <f>V66/W66-1</f>
        <v>#DIV/0!</v>
      </c>
      <c r="P66" s="168" t="e">
        <f>W66/X66-1</f>
        <v>#DIV/0!</v>
      </c>
      <c r="Q66" s="168" t="e">
        <f>X66/Y66-1</f>
        <v>#DIV/0!</v>
      </c>
      <c r="R66" s="213" t="e">
        <f>Y66/Z66-1</f>
        <v>#DIV/0!</v>
      </c>
      <c r="S66" s="233">
        <f>U66-V66</f>
        <v>0</v>
      </c>
      <c r="T66" s="233">
        <f>V66-W66</f>
        <v>0</v>
      </c>
      <c r="U66" s="81"/>
      <c r="V66" s="81"/>
      <c r="W66" s="222"/>
      <c r="X66" s="80"/>
      <c r="Y66" s="124"/>
      <c r="Z66" s="124"/>
      <c r="AA66" s="124"/>
      <c r="AB66" s="124"/>
      <c r="AC66" s="80"/>
      <c r="AD66" s="124"/>
      <c r="AE66" s="124"/>
      <c r="AF66" s="81"/>
      <c r="AG66" s="86" t="e">
        <f>(AN66-AO66)/ABS(AO66)</f>
        <v>#DIV/0!</v>
      </c>
      <c r="AH66" s="86">
        <f>(AO66-AP66)/ABS(AP66)</f>
        <v>-1</v>
      </c>
      <c r="AI66" s="86">
        <f>(AP66-AQ66)/ABS(AQ66)</f>
        <v>-8.7209302325581481E-2</v>
      </c>
      <c r="AJ66" s="86">
        <f>(AQ66-AR66)/ABS(AR66)</f>
        <v>0.19430144858134815</v>
      </c>
      <c r="AK66" s="86">
        <f>(AR66-AS66)/ABS(AS66)</f>
        <v>-6.5267869632116338E-2</v>
      </c>
      <c r="AL66" s="233">
        <f>AO66-AP66</f>
        <v>-36.423999999999999</v>
      </c>
      <c r="AM66" s="233">
        <f>AP66-AQ66</f>
        <v>-3.480000000000004</v>
      </c>
      <c r="AN66" s="149"/>
      <c r="AO66" s="149"/>
      <c r="AP66" s="149">
        <v>36.423999999999999</v>
      </c>
      <c r="AQ66" s="149">
        <v>39.904000000000003</v>
      </c>
      <c r="AR66" s="153">
        <v>33.411999999999999</v>
      </c>
      <c r="AS66" s="153">
        <v>35.744999999999997</v>
      </c>
      <c r="AT66" s="153"/>
      <c r="AU66" s="153"/>
      <c r="AV66" s="149"/>
      <c r="AW66" s="149"/>
      <c r="AX66" s="149"/>
      <c r="AY66" s="149"/>
      <c r="AZ66" s="86" t="e">
        <f>(BG66-BH66)/ABS(BH66)</f>
        <v>#DIV/0!</v>
      </c>
      <c r="BA66" s="86">
        <f>(BH66-BI66)/ABS(BI66)</f>
        <v>-1</v>
      </c>
      <c r="BB66" s="86">
        <f>(BI66-BJ66)/ABS(BJ66)</f>
        <v>0.93669932177844761</v>
      </c>
      <c r="BC66" s="86">
        <f>(BJ66-BK66)/ABS(BK66)</f>
        <v>1.57846556233653</v>
      </c>
      <c r="BD66" s="86">
        <f>(BK66-BL66)/ABS(BL66)</f>
        <v>-1.8908737864077667</v>
      </c>
      <c r="BE66" s="233">
        <f>BG66-BH66</f>
        <v>0</v>
      </c>
      <c r="BF66" s="233">
        <f>BH66-BI66</f>
        <v>-2.57</v>
      </c>
      <c r="BG66" s="149"/>
      <c r="BH66" s="149"/>
      <c r="BI66" s="149">
        <v>2.57</v>
      </c>
      <c r="BJ66" s="149">
        <v>1.327</v>
      </c>
      <c r="BK66" s="153">
        <v>-2.294</v>
      </c>
      <c r="BL66" s="153">
        <v>2.5750000000000002</v>
      </c>
      <c r="BM66" s="153"/>
      <c r="BN66" s="153"/>
      <c r="BO66" s="153"/>
      <c r="BP66" s="153"/>
      <c r="BQ66" s="153"/>
      <c r="BR66" s="149"/>
      <c r="BS66" s="86" t="e">
        <f>(BZ66-CA66)/ABS(CA66)</f>
        <v>#DIV/0!</v>
      </c>
      <c r="BT66" s="86">
        <f>(CA66-CB66)/ABS(CB66)</f>
        <v>-1</v>
      </c>
      <c r="BU66" s="86">
        <f>(CB66-CC66)/ABS(CC66)</f>
        <v>1.0438596491228072</v>
      </c>
      <c r="BV66" s="86">
        <f>(CC66-CD66)/ABS(CD66)</f>
        <v>1.554131683605833</v>
      </c>
      <c r="BW66" s="86">
        <f>(CD66-CE66)/ABS(CE66)</f>
        <v>-1.8571969696969697</v>
      </c>
      <c r="BX66" s="233">
        <f>BZ66-CA66</f>
        <v>0</v>
      </c>
      <c r="BY66" s="233">
        <f>CA66-CB66</f>
        <v>-2.5630000000000002</v>
      </c>
      <c r="BZ66" s="149"/>
      <c r="CA66" s="149"/>
      <c r="CB66" s="149">
        <v>2.5630000000000002</v>
      </c>
      <c r="CC66" s="149">
        <v>1.254</v>
      </c>
      <c r="CD66" s="153">
        <v>-2.2629999999999999</v>
      </c>
      <c r="CE66" s="153">
        <v>2.64</v>
      </c>
      <c r="CF66" s="153"/>
      <c r="CG66" s="153"/>
      <c r="CH66" s="149"/>
      <c r="CI66" s="149"/>
      <c r="CJ66" s="149"/>
      <c r="CK66" s="149"/>
      <c r="CL66" s="87" t="e">
        <f>(CS66-CT66)/ABS(CT66)</f>
        <v>#DIV/0!</v>
      </c>
      <c r="CM66" s="87">
        <f>(CT66-CU66)/ABS(CU66)</f>
        <v>-1</v>
      </c>
      <c r="CN66" s="87">
        <f>(CU66-CV66)/ABS(CV66)</f>
        <v>1.0493319630010276</v>
      </c>
      <c r="CO66" s="87">
        <f>(CV66-CW66)/ABS(CW66)</f>
        <v>1.5506508205998868</v>
      </c>
      <c r="CP66" s="87">
        <f>(CW66-CX66)/ABS(CX66)</f>
        <v>-1.862371888726208</v>
      </c>
      <c r="CQ66" s="233">
        <f>CS66-CT66</f>
        <v>0</v>
      </c>
      <c r="CR66" s="233">
        <f>CT66-CU66</f>
        <v>-1.994</v>
      </c>
      <c r="CS66" s="149"/>
      <c r="CT66" s="149"/>
      <c r="CU66" s="149">
        <v>1.994</v>
      </c>
      <c r="CV66" s="149">
        <v>0.97299999999999998</v>
      </c>
      <c r="CW66" s="149">
        <v>-1.7669999999999999</v>
      </c>
      <c r="CX66" s="149">
        <v>2.0489999999999999</v>
      </c>
      <c r="CY66" s="149"/>
      <c r="CZ66" s="149"/>
      <c r="DA66" s="149"/>
      <c r="DB66" s="149"/>
      <c r="DC66" s="149"/>
      <c r="DD66" s="149"/>
      <c r="DE66" s="86" t="e">
        <f>(DL66-DM66)/ABS(DM66)</f>
        <v>#DIV/0!</v>
      </c>
      <c r="DF66" s="86">
        <f>(DM66-DN66)/ABS(DN66)</f>
        <v>-1</v>
      </c>
      <c r="DG66" s="86">
        <f>(DN66-DO66)/ABS(DO66)</f>
        <v>0.25475916698607382</v>
      </c>
      <c r="DH66" s="86">
        <f>(DO66-DP66)/ABS(DP66)</f>
        <v>0.14196089874525822</v>
      </c>
      <c r="DI66" s="86">
        <f>(DP66-DQ66)/ABS(DQ66)</f>
        <v>-0.35473545471662588</v>
      </c>
      <c r="DJ66" s="233">
        <f>DL66-DM66</f>
        <v>0</v>
      </c>
      <c r="DK66" s="233">
        <f>DM66-DN66</f>
        <v>-9.8209999999999997</v>
      </c>
      <c r="DL66" s="149"/>
      <c r="DM66" s="149"/>
      <c r="DN66" s="149">
        <v>9.8209999999999997</v>
      </c>
      <c r="DO66" s="149">
        <v>7.827</v>
      </c>
      <c r="DP66" s="149">
        <v>6.8540000000000001</v>
      </c>
      <c r="DQ66" s="149">
        <v>10.622</v>
      </c>
      <c r="DR66" s="149"/>
      <c r="DS66" s="149"/>
      <c r="DT66" s="149"/>
      <c r="DU66" s="149"/>
      <c r="DV66" s="149"/>
      <c r="DW66" s="149"/>
      <c r="DX66" s="86" t="e">
        <f>EE66/EF66-1</f>
        <v>#DIV/0!</v>
      </c>
      <c r="DY66" s="86">
        <f>EF66/EG66-1</f>
        <v>-1</v>
      </c>
      <c r="DZ66" s="86">
        <f>EG66/EH66-1</f>
        <v>3.2084043157296627E-3</v>
      </c>
      <c r="EA66" s="86">
        <f>EH66/EI66-1</f>
        <v>0.44652538196155733</v>
      </c>
      <c r="EB66" s="86">
        <f>EI66/EJ66-1</f>
        <v>-3.0693897050041885E-2</v>
      </c>
      <c r="EC66" s="233">
        <f>EE66-EF66</f>
        <v>0</v>
      </c>
      <c r="ED66" s="233">
        <f>EF66-EG66</f>
        <v>-35.332999999999998</v>
      </c>
      <c r="EE66" s="80"/>
      <c r="EF66" s="80"/>
      <c r="EG66" s="80">
        <v>35.332999999999998</v>
      </c>
      <c r="EH66" s="80">
        <v>35.22</v>
      </c>
      <c r="EI66" s="80">
        <v>24.347999999999999</v>
      </c>
      <c r="EJ66" s="80">
        <v>25.119</v>
      </c>
      <c r="EK66" s="80"/>
      <c r="EL66" s="80"/>
      <c r="EM66" s="80"/>
      <c r="EN66" s="80"/>
      <c r="EO66" s="80"/>
      <c r="EP66" s="80"/>
      <c r="EQ66" s="86" t="e">
        <f>EX66/EY66-1</f>
        <v>#DIV/0!</v>
      </c>
      <c r="ER66" s="86">
        <f>EY66/EZ66-1</f>
        <v>-1</v>
      </c>
      <c r="ES66" s="86">
        <f>EZ66/FA66-1</f>
        <v>0</v>
      </c>
      <c r="ET66" s="86">
        <f>FA66/FB66-1</f>
        <v>0</v>
      </c>
      <c r="EU66" s="86">
        <f>FB66/FC66-1</f>
        <v>6.6666666666666652E-2</v>
      </c>
      <c r="EV66" s="233">
        <f>EX66-EY66</f>
        <v>0</v>
      </c>
      <c r="EW66" s="233">
        <f>EY66-EZ66</f>
        <v>-48</v>
      </c>
      <c r="EX66" s="223"/>
      <c r="EY66" s="223"/>
      <c r="EZ66" s="223">
        <v>48</v>
      </c>
      <c r="FA66" s="223">
        <v>48</v>
      </c>
      <c r="FB66" s="92">
        <v>48</v>
      </c>
      <c r="FC66" s="92">
        <v>45</v>
      </c>
      <c r="FD66" s="92"/>
      <c r="FE66" s="92"/>
      <c r="FF66" s="223"/>
      <c r="FG66" s="223"/>
      <c r="FH66" s="223"/>
      <c r="FI66" s="223"/>
      <c r="FJ66" s="123"/>
      <c r="FK66" s="123" t="s">
        <v>399</v>
      </c>
      <c r="FL66" s="172">
        <v>8220</v>
      </c>
      <c r="FM66" s="123" t="s">
        <v>452</v>
      </c>
      <c r="FN66" s="123" t="s">
        <v>53</v>
      </c>
      <c r="FO66" s="176" t="e">
        <f>(FT66-FU66)/ABS(FU66)</f>
        <v>#VALUE!</v>
      </c>
      <c r="FP66" s="176">
        <f>(FU66-FV66)/ABS(FV66)</f>
        <v>-1</v>
      </c>
      <c r="FQ66" s="176">
        <f>(FV66-FW66)/ABS(FW66)</f>
        <v>0.70024385249160981</v>
      </c>
      <c r="FR66" s="176">
        <f>(FW66-FX66)/ABS(FX66)</f>
        <v>1.6596284519239517</v>
      </c>
      <c r="FS66" s="176">
        <f>(FX66-FY66)/ABS(FY66)</f>
        <v>-2.0420171906753506</v>
      </c>
      <c r="FT66" s="176" t="str">
        <f>IFERROR(BZ66/MAX(AVERAGE(DL66:DM66),0),"Negativ EK")</f>
        <v>Negativ EK</v>
      </c>
      <c r="FU66" s="176">
        <f>IFERROR(CA66/MAX(AVERAGE(DM66:DN66),0),"Negativ EK")</f>
        <v>0</v>
      </c>
      <c r="FV66" s="176">
        <f>IFERROR(CB66/MAX(AVERAGE(DN66:DO66),0),"Negativ EK")</f>
        <v>0.29045784224841342</v>
      </c>
      <c r="FW66" s="173">
        <f>IFERROR(CC66/MAX(AVERAGE(DO66:DP66),0),"Negativ EK")</f>
        <v>0.17083304951978748</v>
      </c>
      <c r="FX66" s="87">
        <f>IFERROR(CD66/MAX(AVERAGE(DP66:DQ66),0),"Negativ EK")</f>
        <v>-0.25898374914168004</v>
      </c>
      <c r="FY66" s="87">
        <f>IFERROR(CE66/MAX(AVERAGE(DQ66:DR66),0),"Negativ EK")</f>
        <v>0.24854076445113915</v>
      </c>
      <c r="FZ66" s="87" t="str">
        <f>IFERROR(CF66/MAX(AVERAGE(DR66:DS66),0),"Negativ EK")</f>
        <v>Negativ EK</v>
      </c>
      <c r="GA66" s="87" t="str">
        <f>IFERROR(CG66/MAX(AVERAGE(DS66:DT66),0),"Negativ EK")</f>
        <v>Negativ EK</v>
      </c>
      <c r="GB66" s="87" t="str">
        <f>IFERROR(CH66/MAX(AVERAGE(DT66:DU66),0),"Negativ EK")</f>
        <v>Negativ EK</v>
      </c>
      <c r="GC66" s="87" t="str">
        <f>IFERROR(CI66/MAX(AVERAGE(DU66:DV66),0),"Negativ EK")</f>
        <v>Negativ EK</v>
      </c>
      <c r="GD66" s="87" t="str">
        <f>IFERROR(CJ66/MAX(AVERAGE(DV66:DW66),0),"Negativ EK")</f>
        <v>Negativ EK</v>
      </c>
      <c r="GE66" s="87" t="e">
        <f>(GJ66-GK66)/ABS(GK66)</f>
        <v>#VALUE!</v>
      </c>
      <c r="GF66" s="87">
        <f>(GK66-GL66)/ABS(GL66)</f>
        <v>-1</v>
      </c>
      <c r="GG66" s="87">
        <f>(GL66-GM66)/ABS(GM66)</f>
        <v>0.63515804005072163</v>
      </c>
      <c r="GH66" s="87">
        <f>(GM66-GN66)/ABS(GN66)</f>
        <v>1.480374630205834</v>
      </c>
      <c r="GI66" s="87">
        <f>(GN66-GO66)/ABS(GO66)</f>
        <v>-1.9047590773961103</v>
      </c>
      <c r="GJ66" s="87" t="str">
        <f>IFERROR(BG66/AVERAGE(EE66:EF66),"i.a")</f>
        <v>i.a</v>
      </c>
      <c r="GK66" s="87">
        <f>IFERROR(BH66/AVERAGE(EF66:EG66),"i.a")</f>
        <v>0</v>
      </c>
      <c r="GL66" s="87">
        <f>IFERROR(BI66/AVERAGE(EG66:EH66),"i.a")</f>
        <v>7.2853032472042292E-2</v>
      </c>
      <c r="GM66" s="87">
        <f>IFERROR(BJ66/AVERAGE(EH66:EI66),"i.a")</f>
        <v>4.4554123019070642E-2</v>
      </c>
      <c r="GN66" s="87">
        <f>IFERROR(BK66/AVERAGE(EI66:EJ66),"i.a")</f>
        <v>-9.2748701154304891E-2</v>
      </c>
      <c r="GO66" s="87">
        <f>IFERROR(BL66/AVERAGE(EJ66:EK66),"i.a")</f>
        <v>0.10251204267685816</v>
      </c>
      <c r="GP66" s="87" t="str">
        <f>IFERROR(BM66/AVERAGE(EK66:EL66),"i.a")</f>
        <v>i.a</v>
      </c>
      <c r="GQ66" s="87" t="str">
        <f>IFERROR(BN66/AVERAGE(EL66:EM66),"i.a")</f>
        <v>i.a</v>
      </c>
      <c r="GR66" s="87" t="str">
        <f>IFERROR(BO66/AVERAGE(EM66:EN66),"i.a")</f>
        <v>i.a</v>
      </c>
      <c r="GS66" s="87" t="str">
        <f>IFERROR(BP66/AVERAGE(EN66:EO66),"i.a")</f>
        <v>i.a</v>
      </c>
      <c r="GT66" s="87" t="str">
        <f>IFERROR(BQ66/AVERAGE(EO66:EP66),"i.a")</f>
        <v>i.a</v>
      </c>
      <c r="GU66" s="87" t="e">
        <f>(GZ66-HA66)/ABS(HA66)</f>
        <v>#VALUE!</v>
      </c>
      <c r="GV66" s="87" t="e">
        <f>(HA66-HB66)/ABS(HB66)</f>
        <v>#VALUE!</v>
      </c>
      <c r="GW66" s="87">
        <f>(HB66-HC66)/ABS(HC66)</f>
        <v>0.25074626726430027</v>
      </c>
      <c r="GX66" s="87">
        <f>(HC66-HD66)/ABS(HD66)</f>
        <v>-0.21054900730694076</v>
      </c>
      <c r="GY66" s="87">
        <f>(HD66-HE66)/ABS(HE66)</f>
        <v>-0.33430260748426666</v>
      </c>
      <c r="GZ66" s="87" t="str">
        <f>IFERROR(DL66/EE66,"i.a.")</f>
        <v>i.a.</v>
      </c>
      <c r="HA66" s="87" t="str">
        <f>IFERROR(DM66/EF66,"i.a.")</f>
        <v>i.a.</v>
      </c>
      <c r="HB66" s="87">
        <f>IFERROR(DN66/EG66,"i.a.")</f>
        <v>0.27795545240992842</v>
      </c>
      <c r="HC66" s="87">
        <f>IFERROR(DO66/EH66,"i.a.")</f>
        <v>0.22223168654173767</v>
      </c>
      <c r="HD66" s="87">
        <f>IFERROR(DP66/EI66,"i.a.")</f>
        <v>0.28150156070313787</v>
      </c>
      <c r="HE66" s="87">
        <f>IFERROR(DQ66/EJ66,"i.a.")</f>
        <v>0.42286715235479122</v>
      </c>
      <c r="HF66" s="87" t="str">
        <f>IFERROR(DR66/EK66,"i.a.")</f>
        <v>i.a.</v>
      </c>
      <c r="HG66" s="87" t="str">
        <f>IFERROR(DS66/EL66,"i.a.")</f>
        <v>i.a.</v>
      </c>
      <c r="HH66" s="87" t="str">
        <f>IFERROR(DT66/EM66,"i.a.")</f>
        <v>i.a.</v>
      </c>
      <c r="HI66" s="87" t="str">
        <f>IFERROR(DU66/EN66,"i.a.")</f>
        <v>i.a.</v>
      </c>
      <c r="HJ66" s="87" t="str">
        <f>IFERROR(DV66/EO66,"i.a.")</f>
        <v>i.a.</v>
      </c>
      <c r="HK66" s="87" t="str">
        <f>IFERROR(DW66/EP66,"i.a.")</f>
        <v>i.a.</v>
      </c>
      <c r="HL66" s="87" t="e">
        <f>(HQ66-HR66)/ABS(HR66)</f>
        <v>#VALUE!</v>
      </c>
      <c r="HM66" s="87" t="e">
        <f>(HR66-HS66)/ABS(HS66)</f>
        <v>#VALUE!</v>
      </c>
      <c r="HN66" s="87" t="e">
        <f>(HS66-HT66)/ABS(HT66)</f>
        <v>#VALUE!</v>
      </c>
      <c r="HO66" s="87" t="e">
        <f>(HT66-HU66)/ABS(HU66)</f>
        <v>#VALUE!</v>
      </c>
      <c r="HP66" s="87" t="e">
        <f>(HU66-HV66)/ABS(HV66)</f>
        <v>#VALUE!</v>
      </c>
      <c r="HQ66" s="87" t="str">
        <f>IFERROR(BG66/U66,"i.a")</f>
        <v>i.a</v>
      </c>
      <c r="HR66" s="87" t="str">
        <f>IFERROR(BH66/V66,"i.a")</f>
        <v>i.a</v>
      </c>
      <c r="HS66" s="87" t="str">
        <f>IFERROR(BI66/W66,"i.a")</f>
        <v>i.a</v>
      </c>
      <c r="HT66" s="87" t="str">
        <f>IFERROR(BJ66/X66,"i.a")</f>
        <v>i.a</v>
      </c>
      <c r="HU66" s="87" t="str">
        <f>IFERROR(BK66/Y66,"i.a")</f>
        <v>i.a</v>
      </c>
      <c r="HV66" s="87" t="str">
        <f>IFERROR(BL66/Z66,"i.a")</f>
        <v>i.a</v>
      </c>
      <c r="HW66" s="87" t="str">
        <f>IFERROR(BM66/AA66,"i.a")</f>
        <v>i.a</v>
      </c>
      <c r="HX66" s="87" t="str">
        <f>IFERROR(BN66/AB66,"i.a")</f>
        <v>i.a</v>
      </c>
      <c r="HY66" s="87" t="str">
        <f>IFERROR(BO66/AC66,"i.a")</f>
        <v>i.a</v>
      </c>
      <c r="HZ66" s="87" t="str">
        <f>IFERROR(BP66/AD66,"i.a")</f>
        <v>i.a</v>
      </c>
      <c r="IA66" s="87" t="str">
        <f>IFERROR(BQ66/AE66,"i.a")</f>
        <v>i.a</v>
      </c>
      <c r="IB66" s="87" t="str">
        <f>IFERROR(BR66/AF66,"i.a")</f>
        <v>i.a</v>
      </c>
      <c r="IC66" s="87" t="e">
        <f>(IH66-II66)/ABS(II66)</f>
        <v>#VALUE!</v>
      </c>
      <c r="ID66" s="87" t="e">
        <f>(II66-IJ66)/ABS(IJ66)</f>
        <v>#VALUE!</v>
      </c>
      <c r="IE66" s="87" t="e">
        <f>(IJ66-IK66)/ABS(IK66)</f>
        <v>#VALUE!</v>
      </c>
      <c r="IF66" s="87" t="e">
        <f>(IK66-IL66)/ABS(IL66)</f>
        <v>#VALUE!</v>
      </c>
      <c r="IG66" s="87" t="e">
        <f>(IL66-IM66)/ABS(IM66)</f>
        <v>#VALUE!</v>
      </c>
      <c r="IH66" s="87" t="str">
        <f>IFERROR(BZ66/U66,"i.a")</f>
        <v>i.a</v>
      </c>
      <c r="II66" s="87" t="str">
        <f>IFERROR(CA66/V66,"i.a")</f>
        <v>i.a</v>
      </c>
      <c r="IJ66" s="87" t="str">
        <f>IFERROR(CB66/W66,"i.a")</f>
        <v>i.a</v>
      </c>
      <c r="IK66" s="87" t="str">
        <f>IFERROR(CC66/X66,"i.a")</f>
        <v>i.a</v>
      </c>
      <c r="IL66" s="87" t="str">
        <f>IFERROR(CD66/Y66,"i.a")</f>
        <v>i.a</v>
      </c>
      <c r="IM66" s="87" t="str">
        <f>IFERROR(CE66/Z66,"i.a")</f>
        <v>i.a</v>
      </c>
      <c r="IN66" s="87" t="str">
        <f>IFERROR(CF66/AA66,"i.a")</f>
        <v>i.a</v>
      </c>
      <c r="IO66" s="87" t="str">
        <f>IFERROR(CG66/AB66,"i.a")</f>
        <v>i.a</v>
      </c>
      <c r="IP66" s="87" t="str">
        <f>IFERROR(CH66/AC66,"i.a")</f>
        <v>i.a</v>
      </c>
      <c r="IQ66" s="87" t="str">
        <f>IFERROR(CI66/AD66,"i.a")</f>
        <v>i.a</v>
      </c>
      <c r="IR66" s="87" t="str">
        <f>IFERROR(CJ66/AE66,"i.a")</f>
        <v>i.a</v>
      </c>
      <c r="IS66" s="87" t="str">
        <f>IFERROR(CK66/AF66,"i.a")</f>
        <v>i.a</v>
      </c>
      <c r="IT66" s="87" t="e">
        <f>(IY66-IZ66)/ABS(IZ66)</f>
        <v>#VALUE!</v>
      </c>
      <c r="IU66" s="87" t="e">
        <f>(IZ66-JA66)/ABS(JA66)</f>
        <v>#VALUE!</v>
      </c>
      <c r="IV66" s="87">
        <f>(JA66-JB66)/ABS(JB66)</f>
        <v>1.0438596491228072</v>
      </c>
      <c r="IW66" s="87">
        <f>(JB66-JC66)/ABS(JC66)</f>
        <v>1.554131683605833</v>
      </c>
      <c r="IX66" s="87">
        <f>(JC66-JD66)/ABS(JD66)</f>
        <v>-1.8036221590909089</v>
      </c>
      <c r="IY66" s="87" t="str">
        <f>IFERROR(BZ66/EX66,"i.a.")</f>
        <v>i.a.</v>
      </c>
      <c r="IZ66" s="87" t="str">
        <f>IFERROR(CA66/EY66,"i.a.")</f>
        <v>i.a.</v>
      </c>
      <c r="JA66" s="87">
        <f>IFERROR(CB66/EZ66,"i.a.")</f>
        <v>5.3395833333333337E-2</v>
      </c>
      <c r="JB66" s="88">
        <f>IFERROR(CC66/FA66,"i.a.")</f>
        <v>2.6124999999999999E-2</v>
      </c>
      <c r="JC66" s="88">
        <f>IFERROR(CD66/FB66,"i.a.")</f>
        <v>-4.7145833333333331E-2</v>
      </c>
      <c r="JD66" s="88">
        <f>IFERROR(CE66/FC66,"i.a.")</f>
        <v>5.8666666666666673E-2</v>
      </c>
      <c r="JE66" s="88" t="str">
        <f>IFERROR(CF66/FD66,"i.a.")</f>
        <v>i.a.</v>
      </c>
      <c r="JF66" s="88" t="str">
        <f>IFERROR(CG66/FE66,"i.a.")</f>
        <v>i.a.</v>
      </c>
      <c r="JG66" s="88" t="str">
        <f>IFERROR(CH66/FF66,"i.a.")</f>
        <v>i.a.</v>
      </c>
      <c r="JH66" s="88" t="str">
        <f>IFERROR(CI66/FG66,"i.a.")</f>
        <v>i.a.</v>
      </c>
      <c r="JI66" s="88" t="str">
        <f>IFERROR(CJ66/FH66,"i.a.")</f>
        <v>i.a.</v>
      </c>
      <c r="JJ66" s="88" t="str">
        <f>IFERROR(CK66/FI66,"i.a.")</f>
        <v>i.a.</v>
      </c>
      <c r="JK66" s="88" t="e">
        <f>(JP66-JQ66)/ABS(JQ66)</f>
        <v>#VALUE!</v>
      </c>
      <c r="JL66" s="88" t="e">
        <f>(JQ66-JR66)/ABS(JR66)</f>
        <v>#VALUE!</v>
      </c>
      <c r="JM66" s="88" t="e">
        <f>(JR66-JS66)/ABS(JS66)</f>
        <v>#DIV/0!</v>
      </c>
      <c r="JN66" s="215" t="e">
        <f>(JS66-JT66)/ABS(JT66)</f>
        <v>#DIV/0!</v>
      </c>
      <c r="JO66" s="87" t="e">
        <f>(JT66-JU66)/ABS(JU66)</f>
        <v>#DIV/0!</v>
      </c>
      <c r="JP66" s="86" t="str">
        <f>IFERROR(U66/EX66,"i.a")</f>
        <v>i.a</v>
      </c>
      <c r="JQ66" s="86" t="str">
        <f>IFERROR(V66/EY66,"i.a")</f>
        <v>i.a</v>
      </c>
      <c r="JR66" s="86">
        <f>IFERROR(W66/EZ66,"i.a")</f>
        <v>0</v>
      </c>
      <c r="JS66" s="85">
        <f>IFERROR(X66/FA66,"i.a")</f>
        <v>0</v>
      </c>
      <c r="JT66" s="85">
        <f>IFERROR(Y66/FB66,"i.a")</f>
        <v>0</v>
      </c>
      <c r="JU66" s="85">
        <f>IFERROR(Z66/FC66,"i.a")</f>
        <v>0</v>
      </c>
      <c r="JV66" s="85" t="str">
        <f>IFERROR(AA66/FD66,"i.a")</f>
        <v>i.a</v>
      </c>
      <c r="JW66" s="85" t="str">
        <f>IFERROR(AB66/FE66,"i.a")</f>
        <v>i.a</v>
      </c>
      <c r="JX66" s="85" t="str">
        <f>IFERROR(AC66/FF66,"i.a")</f>
        <v>i.a</v>
      </c>
      <c r="JY66" s="85" t="str">
        <f>IFERROR(AD66/FG66,"i.a")</f>
        <v>i.a</v>
      </c>
      <c r="JZ66" s="85" t="str">
        <f>IFERROR(AE66/FH66,"i.a")</f>
        <v>i.a</v>
      </c>
      <c r="KA66" s="218" t="str">
        <f>IFERROR(AF66/FI66,"i.a")</f>
        <v>i.a</v>
      </c>
      <c r="KB66" s="7"/>
      <c r="KC66" s="7"/>
      <c r="KD66" s="22"/>
      <c r="KE66" s="22"/>
      <c r="KF66" s="22"/>
      <c r="KG66" s="22"/>
    </row>
    <row r="67" spans="1:293" s="11" customFormat="1" ht="15.75" customHeight="1" x14ac:dyDescent="0.25">
      <c r="A67" s="104" t="s">
        <v>636</v>
      </c>
      <c r="B67" s="167">
        <v>58233528</v>
      </c>
      <c r="C67" s="72" t="s">
        <v>55</v>
      </c>
      <c r="D67" s="72" t="s">
        <v>748</v>
      </c>
      <c r="E67" s="73">
        <v>701010</v>
      </c>
      <c r="F67" s="72"/>
      <c r="G67" s="72"/>
      <c r="H67" s="77">
        <v>45369</v>
      </c>
      <c r="I67" s="72"/>
      <c r="J67" s="72" t="s">
        <v>51</v>
      </c>
      <c r="K67" s="72" t="s">
        <v>51</v>
      </c>
      <c r="L67" s="72" t="s">
        <v>51</v>
      </c>
      <c r="M67" s="72" t="s">
        <v>51</v>
      </c>
      <c r="N67" s="168">
        <f>U67/V67-1</f>
        <v>-1</v>
      </c>
      <c r="O67" s="168">
        <f>V67/W67-1</f>
        <v>-0.36017227844609934</v>
      </c>
      <c r="P67" s="168">
        <f>W67/X67-1</f>
        <v>0.29268921483659338</v>
      </c>
      <c r="Q67" s="168">
        <f>X67/Y67-1</f>
        <v>0.57252527343615234</v>
      </c>
      <c r="R67" s="168">
        <f>Y67/Z67-1</f>
        <v>0.22418981848132535</v>
      </c>
      <c r="S67" s="233">
        <f>U67-V67</f>
        <v>-150785</v>
      </c>
      <c r="T67" s="233">
        <f>V67-W67</f>
        <v>-84880</v>
      </c>
      <c r="U67" s="79"/>
      <c r="V67" s="79">
        <v>150785</v>
      </c>
      <c r="W67" s="79">
        <v>235665</v>
      </c>
      <c r="X67" s="79">
        <v>182306</v>
      </c>
      <c r="Y67" s="79">
        <v>115932</v>
      </c>
      <c r="Z67" s="79">
        <v>94701</v>
      </c>
      <c r="AA67" s="79">
        <v>79053</v>
      </c>
      <c r="AB67" s="79">
        <v>74901</v>
      </c>
      <c r="AC67" s="79">
        <v>67747</v>
      </c>
      <c r="AD67" s="79">
        <v>50869</v>
      </c>
      <c r="AE67" s="79">
        <v>48582</v>
      </c>
      <c r="AF67" s="79">
        <v>45710</v>
      </c>
      <c r="AG67" s="86">
        <f>(AN67-AO67)/ABS(AO67)</f>
        <v>-1</v>
      </c>
      <c r="AH67" s="86">
        <f>(AO67-AP67)/ABS(AP67)</f>
        <v>-0.15975378243111085</v>
      </c>
      <c r="AI67" s="86">
        <f>(AP67-AQ67)/ABS(AQ67)</f>
        <v>0.38638840887943637</v>
      </c>
      <c r="AJ67" s="86">
        <f>(AQ67-AR67)/ABS(AR67)</f>
        <v>0.31825191000210273</v>
      </c>
      <c r="AK67" s="86">
        <f>(AR67-AS67)/ABS(AS67)</f>
        <v>0.2012292666498274</v>
      </c>
      <c r="AL67" s="233">
        <f>AO67-AP67</f>
        <v>-8331</v>
      </c>
      <c r="AM67" s="233">
        <f>AP67-AQ67</f>
        <v>14534</v>
      </c>
      <c r="AN67" s="148"/>
      <c r="AO67" s="148">
        <v>43818</v>
      </c>
      <c r="AP67" s="148">
        <v>52149</v>
      </c>
      <c r="AQ67" s="148">
        <v>37615</v>
      </c>
      <c r="AR67" s="148">
        <v>28534</v>
      </c>
      <c r="AS67" s="148">
        <v>23754</v>
      </c>
      <c r="AT67" s="148">
        <v>17489</v>
      </c>
      <c r="AU67" s="148">
        <v>16605</v>
      </c>
      <c r="AV67" s="148">
        <v>15838</v>
      </c>
      <c r="AW67" s="148">
        <v>11201</v>
      </c>
      <c r="AX67" s="148">
        <v>10297</v>
      </c>
      <c r="AY67" s="148">
        <v>10005</v>
      </c>
      <c r="AZ67" s="86">
        <f>(BG67-BH67)/ABS(BH67)</f>
        <v>-1</v>
      </c>
      <c r="BA67" s="86">
        <f>(BH67-BI67)/ABS(BI67)</f>
        <v>-0.29681796540231709</v>
      </c>
      <c r="BB67" s="86">
        <f>(BI67-BJ67)/ABS(BJ67)</f>
        <v>0.55359674536152381</v>
      </c>
      <c r="BC67" s="86">
        <f>(BJ67-BK67)/ABS(BK67)</f>
        <v>0.70409663865546224</v>
      </c>
      <c r="BD67" s="86">
        <f>(BK67-BL67)/ABS(BL67)</f>
        <v>0.43071836489329729</v>
      </c>
      <c r="BE67" s="233">
        <f>BG67-BH67</f>
        <v>-17723</v>
      </c>
      <c r="BF67" s="233">
        <f>BH67-BI67</f>
        <v>-7481</v>
      </c>
      <c r="BG67" s="148"/>
      <c r="BH67" s="148">
        <v>17723</v>
      </c>
      <c r="BI67" s="148">
        <v>25204</v>
      </c>
      <c r="BJ67" s="148">
        <v>16223</v>
      </c>
      <c r="BK67" s="148">
        <v>9520</v>
      </c>
      <c r="BL67" s="148">
        <v>6654</v>
      </c>
      <c r="BM67" s="148">
        <v>5450</v>
      </c>
      <c r="BN67" s="148">
        <v>4878</v>
      </c>
      <c r="BO67" s="148">
        <v>3475</v>
      </c>
      <c r="BP67" s="148">
        <v>3050</v>
      </c>
      <c r="BQ67" s="148">
        <v>2624</v>
      </c>
      <c r="BR67" s="148">
        <v>2552</v>
      </c>
      <c r="BS67" s="86">
        <f>(BZ67-CA67)/ABS(CA67)</f>
        <v>-1</v>
      </c>
      <c r="BT67" s="86">
        <f>(CA67-CB67)/ABS(CB67)</f>
        <v>-0.28986693079540071</v>
      </c>
      <c r="BU67" s="86">
        <f>(CB67-CC67)/ABS(CC67)</f>
        <v>0.55803811057434249</v>
      </c>
      <c r="BV67" s="86">
        <f>(CC67-CD67)/ABS(CD67)</f>
        <v>1.6486582548427227</v>
      </c>
      <c r="BW67" s="86">
        <f>(CD67-CE67)/ABS(CE67)</f>
        <v>0.12630104083266613</v>
      </c>
      <c r="BX67" s="233">
        <f>BZ67-CA67</f>
        <v>-16490</v>
      </c>
      <c r="BY67" s="233">
        <f>CA67-CB67</f>
        <v>-6731</v>
      </c>
      <c r="BZ67" s="148"/>
      <c r="CA67" s="148">
        <v>16490</v>
      </c>
      <c r="CB67" s="148">
        <v>23221</v>
      </c>
      <c r="CC67" s="148">
        <v>14904</v>
      </c>
      <c r="CD67" s="148">
        <v>5627</v>
      </c>
      <c r="CE67" s="148">
        <v>4996</v>
      </c>
      <c r="CF67" s="148">
        <v>5201</v>
      </c>
      <c r="CG67" s="148">
        <v>3797</v>
      </c>
      <c r="CH67" s="148">
        <v>2289</v>
      </c>
      <c r="CI67" s="148">
        <v>2689</v>
      </c>
      <c r="CJ67" s="148">
        <v>2014</v>
      </c>
      <c r="CK67" s="148">
        <v>2125</v>
      </c>
      <c r="CL67" s="87">
        <f>(CS67-CT67)/ABS(CT67)</f>
        <v>-1</v>
      </c>
      <c r="CM67" s="87">
        <f>(CT67-CU67)/ABS(CU67)</f>
        <v>-0.29788919698941768</v>
      </c>
      <c r="CN67" s="87">
        <f>(CU67-CV67)/ABS(CV67)</f>
        <v>0.57019726319530828</v>
      </c>
      <c r="CO67" s="87">
        <f>(CV67-CW67)/ABS(CW67)</f>
        <v>1.6430248943165806</v>
      </c>
      <c r="CP67" s="87">
        <f>(CW67-CX67)/ABS(CX67)</f>
        <v>0.14894765245547761</v>
      </c>
      <c r="CQ67" s="233">
        <f>CS67-CT67</f>
        <v>-12407</v>
      </c>
      <c r="CR67" s="233">
        <f>CT67-CU67</f>
        <v>-5264</v>
      </c>
      <c r="CS67" s="149"/>
      <c r="CT67" s="149">
        <v>12407</v>
      </c>
      <c r="CU67" s="149">
        <v>17671</v>
      </c>
      <c r="CV67" s="149">
        <v>11254</v>
      </c>
      <c r="CW67" s="149">
        <v>4258</v>
      </c>
      <c r="CX67" s="149">
        <v>3706</v>
      </c>
      <c r="CY67" s="149">
        <v>3988</v>
      </c>
      <c r="CZ67" s="149">
        <v>3012</v>
      </c>
      <c r="DA67" s="149">
        <v>1678</v>
      </c>
      <c r="DB67" s="149">
        <v>2058</v>
      </c>
      <c r="DC67" s="149">
        <v>1491</v>
      </c>
      <c r="DD67" s="149">
        <v>1571</v>
      </c>
      <c r="DE67" s="86">
        <f>(DL67-DM67)/ABS(DM67)</f>
        <v>-1</v>
      </c>
      <c r="DF67" s="86">
        <f>(DM67-DN67)/ABS(DN67)</f>
        <v>-4.2346775205252228E-2</v>
      </c>
      <c r="DG67" s="86">
        <f>(DN67-DO67)/ABS(DO67)</f>
        <v>-3.4155469991114462E-2</v>
      </c>
      <c r="DH67" s="86">
        <f>(DO67-DP67)/ABS(DP67)</f>
        <v>0.5704590143138043</v>
      </c>
      <c r="DI67" s="86">
        <f>(DP67-DQ67)/ABS(DQ67)</f>
        <v>-4.0998398183255944E-2</v>
      </c>
      <c r="DJ67" s="233">
        <f>DL67-DM67</f>
        <v>-68703</v>
      </c>
      <c r="DK67" s="233">
        <f>DM67-DN67</f>
        <v>-3038</v>
      </c>
      <c r="DL67" s="149"/>
      <c r="DM67" s="149">
        <v>68703</v>
      </c>
      <c r="DN67" s="149">
        <v>71741</v>
      </c>
      <c r="DO67" s="149">
        <v>74278</v>
      </c>
      <c r="DP67" s="149">
        <v>47297</v>
      </c>
      <c r="DQ67" s="149">
        <v>49319</v>
      </c>
      <c r="DR67" s="149">
        <v>14532</v>
      </c>
      <c r="DS67" s="149">
        <v>14809</v>
      </c>
      <c r="DT67" s="149">
        <v>13378</v>
      </c>
      <c r="DU67" s="149">
        <v>11841</v>
      </c>
      <c r="DV67" s="149">
        <v>6081</v>
      </c>
      <c r="DW67" s="149">
        <v>6248</v>
      </c>
      <c r="DX67" s="86">
        <f>EE67/EF67-1</f>
        <v>-1</v>
      </c>
      <c r="DY67" s="86">
        <f>EF67/EG67-1</f>
        <v>-7.5041654877550323E-2</v>
      </c>
      <c r="DZ67" s="86">
        <f>EG67/EH67-1</f>
        <v>-1.4560550202918354E-2</v>
      </c>
      <c r="EA67" s="86">
        <f>EH67/EI67-1</f>
        <v>0.67683116883116878</v>
      </c>
      <c r="EB67" s="86">
        <f>EI67/EJ67-1</f>
        <v>-1.3397295939809539E-2</v>
      </c>
      <c r="EC67" s="233">
        <f>EE67-EF67</f>
        <v>-147110</v>
      </c>
      <c r="ED67" s="233">
        <f>EF67-EG67</f>
        <v>-11935</v>
      </c>
      <c r="EE67" s="80"/>
      <c r="EF67" s="80">
        <v>147110</v>
      </c>
      <c r="EG67" s="80">
        <v>159045</v>
      </c>
      <c r="EH67" s="80">
        <v>161395</v>
      </c>
      <c r="EI67" s="80">
        <v>96250</v>
      </c>
      <c r="EJ67" s="80">
        <v>97557</v>
      </c>
      <c r="EK67" s="80">
        <v>38812</v>
      </c>
      <c r="EL67" s="80">
        <v>38388</v>
      </c>
      <c r="EM67" s="80">
        <v>40367</v>
      </c>
      <c r="EN67" s="80">
        <v>27725</v>
      </c>
      <c r="EO67" s="80">
        <v>23680</v>
      </c>
      <c r="EP67" s="80">
        <v>23100</v>
      </c>
      <c r="EQ67" s="86">
        <f>EX67/EY67-1</f>
        <v>-1</v>
      </c>
      <c r="ER67" s="86">
        <f>EY67/EZ67-1</f>
        <v>-3.5473172266428987E-2</v>
      </c>
      <c r="ES67" s="86">
        <f>EZ67/FA67-1</f>
        <v>0.1382804106482034</v>
      </c>
      <c r="ET67" s="86">
        <f>FA67/FB67-1</f>
        <v>0.19502844201929426</v>
      </c>
      <c r="EU67" s="86">
        <f>FB67/FC67-1</f>
        <v>9.1732045866022904E-2</v>
      </c>
      <c r="EV67" s="233">
        <f>EX67-EY67</f>
        <v>-73577</v>
      </c>
      <c r="EW67" s="233">
        <f>EY67-EZ67</f>
        <v>-2706</v>
      </c>
      <c r="EX67" s="92"/>
      <c r="EY67" s="92">
        <v>73577</v>
      </c>
      <c r="EZ67" s="92">
        <v>76283</v>
      </c>
      <c r="FA67" s="92">
        <v>67016</v>
      </c>
      <c r="FB67" s="92">
        <v>56079</v>
      </c>
      <c r="FC67" s="92">
        <v>51367</v>
      </c>
      <c r="FD67" s="92">
        <v>47479</v>
      </c>
      <c r="FE67" s="92">
        <v>45154</v>
      </c>
      <c r="FF67" s="92">
        <v>42566</v>
      </c>
      <c r="FG67" s="92">
        <v>22612</v>
      </c>
      <c r="FH67" s="92">
        <v>22485</v>
      </c>
      <c r="FI67" s="92">
        <v>21865</v>
      </c>
      <c r="FJ67" s="123"/>
      <c r="FK67" s="75" t="s">
        <v>403</v>
      </c>
      <c r="FL67" s="76">
        <v>2640</v>
      </c>
      <c r="FM67" s="123" t="s">
        <v>304</v>
      </c>
      <c r="FN67" s="123" t="s">
        <v>57</v>
      </c>
      <c r="FO67" s="175">
        <f>(FT67-FU67)/ABS(FU67)</f>
        <v>-1</v>
      </c>
      <c r="FP67" s="175">
        <f>(FU67-FV67)/ABS(FV67)</f>
        <v>-0.26167781726391737</v>
      </c>
      <c r="FQ67" s="175">
        <f>(FV67-FW67)/ABS(FW67)</f>
        <v>0.29721805582202099</v>
      </c>
      <c r="FR67" s="175">
        <f>(FW67-FX67)/ABS(FX67)</f>
        <v>1.1048962858308409</v>
      </c>
      <c r="FS67" s="175">
        <f>(FX67-FY67)/ABS(FY67)</f>
        <v>-0.25565695373223307</v>
      </c>
      <c r="FT67" s="87">
        <f>IFERROR(BZ67/MAX(AVERAGE(DL67:DM67),0),"Negativ EK")</f>
        <v>0</v>
      </c>
      <c r="FU67" s="87">
        <f>IFERROR(CA67/MAX(AVERAGE(DM67:DN67),0),"Negativ EK")</f>
        <v>0.2348266924895332</v>
      </c>
      <c r="FV67" s="87">
        <f>IFERROR(CB67/MAX(AVERAGE(DN67:DO67),0),"Negativ EK")</f>
        <v>0.31805449975688094</v>
      </c>
      <c r="FW67" s="87">
        <f>IFERROR(CC67/MAX(AVERAGE(DO67:DP67),0),"Negativ EK")</f>
        <v>0.24518198642813077</v>
      </c>
      <c r="FX67" s="87">
        <f>IFERROR(CD67/MAX(AVERAGE(DP67:DQ67),0),"Negativ EK")</f>
        <v>0.11648174215450857</v>
      </c>
      <c r="FY67" s="87">
        <f>IFERROR(CE67/MAX(AVERAGE(DQ67:DR67),0),"Negativ EK")</f>
        <v>0.15648932671375546</v>
      </c>
      <c r="FZ67" s="87">
        <f>IFERROR(CF67/MAX(AVERAGE(DR67:DS67),0),"Negativ EK")</f>
        <v>0.35452097747179712</v>
      </c>
      <c r="GA67" s="87">
        <f>IFERROR(CG67/MAX(AVERAGE(DS67:DT67),0),"Negativ EK")</f>
        <v>0.26941497853620461</v>
      </c>
      <c r="GB67" s="87">
        <f>IFERROR(CH67/MAX(AVERAGE(DT67:DU67),0),"Negativ EK")</f>
        <v>0.18152979896110075</v>
      </c>
      <c r="GC67" s="87">
        <f>IFERROR(CI67/MAX(AVERAGE(DU67:DV67),0),"Negativ EK")</f>
        <v>0.30007811628166497</v>
      </c>
      <c r="GD67" s="87">
        <f>IFERROR(CJ67/MAX(AVERAGE(DV67:DW67),0),"Negativ EK")</f>
        <v>0.32670938437829505</v>
      </c>
      <c r="GE67" s="87">
        <f>(GJ67-GK67)/ABS(GK67)</f>
        <v>-1</v>
      </c>
      <c r="GF67" s="87">
        <f>(GK67-GL67)/ABS(GL67)</f>
        <v>-0.26400793334591466</v>
      </c>
      <c r="GG67" s="87">
        <f>(GL67-GM67)/ABS(GM67)</f>
        <v>0.24914627842550818</v>
      </c>
      <c r="GH67" s="87">
        <f>(GM67-GN67)/ABS(GN67)</f>
        <v>0.28186402704457342</v>
      </c>
      <c r="GI67" s="87">
        <f>(GN67-GO67)/ABS(GO67)</f>
        <v>6.7006491103730444E-3</v>
      </c>
      <c r="GJ67" s="87">
        <f>IFERROR(BG67/AVERAGE(EE67:EF67),"i.a")</f>
        <v>0</v>
      </c>
      <c r="GK67" s="87">
        <f>IFERROR(BH67/AVERAGE(EF67:EG67),"i.a")</f>
        <v>0.11577795561072006</v>
      </c>
      <c r="GL67" s="87">
        <f>IFERROR(BI67/AVERAGE(EG67:EH67),"i.a")</f>
        <v>0.15730870053676196</v>
      </c>
      <c r="GM67" s="87">
        <f>IFERROR(BJ67/AVERAGE(EH67:EI67),"i.a")</f>
        <v>0.12593296978400512</v>
      </c>
      <c r="GN67" s="87">
        <f>IFERROR(BK67/AVERAGE(EI67:EJ67),"i.a")</f>
        <v>9.8242065560067496E-2</v>
      </c>
      <c r="GO67" s="87">
        <f>IFERROR(BL67/AVERAGE(EJ67:EK67),"i.a")</f>
        <v>9.7588161532313061E-2</v>
      </c>
      <c r="GP67" s="87">
        <f>IFERROR(BM67/AVERAGE(EK67:EL67),"i.a")</f>
        <v>0.14119170984455959</v>
      </c>
      <c r="GQ67" s="87">
        <f>IFERROR(BN67/AVERAGE(EL67:EM67),"i.a")</f>
        <v>0.1238778490254587</v>
      </c>
      <c r="GR67" s="87">
        <f>IFERROR(BO67/AVERAGE(EM67:EN67),"i.a")</f>
        <v>0.10206779063619809</v>
      </c>
      <c r="GS67" s="87">
        <f>IFERROR(BP67/AVERAGE(EN67:EO67),"i.a")</f>
        <v>0.11866549946503259</v>
      </c>
      <c r="GT67" s="87">
        <f>IFERROR(BQ67/AVERAGE(EO67:EP67),"i.a")</f>
        <v>0.11218469431380931</v>
      </c>
      <c r="GU67" s="217" t="e">
        <f>(GZ67-HA67)/ABS(HA67)</f>
        <v>#VALUE!</v>
      </c>
      <c r="GV67" s="87">
        <f>(HA67-HB67)/ABS(HB67)</f>
        <v>3.5347407637010851E-2</v>
      </c>
      <c r="GW67" s="87">
        <f>(HB67-HC67)/ABS(HC67)</f>
        <v>-1.9884448295865435E-2</v>
      </c>
      <c r="GX67" s="87">
        <f>(HC67-HD67)/ABS(HD67)</f>
        <v>-6.3436412976215759E-2</v>
      </c>
      <c r="GY67" s="87">
        <f>(HD67-HE67)/ABS(HE67)</f>
        <v>-2.7975903704559928E-2</v>
      </c>
      <c r="GZ67" s="87" t="str">
        <f>IFERROR(DL67/EE67,"i.a.")</f>
        <v>i.a.</v>
      </c>
      <c r="HA67" s="87">
        <f>IFERROR(DM67/EF67,"i.a.")</f>
        <v>0.4670178777785331</v>
      </c>
      <c r="HB67" s="87">
        <f>IFERROR(DN67/EG67,"i.a.")</f>
        <v>0.45107359552327958</v>
      </c>
      <c r="HC67" s="87">
        <f>IFERROR(DO67/EH67,"i.a.")</f>
        <v>0.46022491403079402</v>
      </c>
      <c r="HD67" s="87">
        <f>IFERROR(DP67/EI67,"i.a.")</f>
        <v>0.49139740259740261</v>
      </c>
      <c r="HE67" s="87">
        <f>IFERROR(DQ67/EJ67,"i.a.")</f>
        <v>0.50554035076929382</v>
      </c>
      <c r="HF67" s="87">
        <f>IFERROR(DR67/EK67,"i.a.")</f>
        <v>0.37442028238689068</v>
      </c>
      <c r="HG67" s="87">
        <f>IFERROR(DS67/EL67,"i.a.")</f>
        <v>0.38577159529019484</v>
      </c>
      <c r="HH67" s="87">
        <f>IFERROR(DT67/EM67,"i.a.")</f>
        <v>0.33140931949364583</v>
      </c>
      <c r="HI67" s="87">
        <f>IFERROR(DU67/EN67,"i.a.")</f>
        <v>0.42708746618575294</v>
      </c>
      <c r="HJ67" s="87">
        <f>IFERROR(DV67/EO67,"i.a.")</f>
        <v>0.25679898648648647</v>
      </c>
      <c r="HK67" s="87">
        <f>IFERROR(DW67/EP67,"i.a.")</f>
        <v>0.27047619047619048</v>
      </c>
      <c r="HL67" s="217" t="e">
        <f>(HQ67-HR67)/ABS(HR67)</f>
        <v>#VALUE!</v>
      </c>
      <c r="HM67" s="87">
        <f>(HR67-HS67)/ABS(HS67)</f>
        <v>9.9017768235984641E-2</v>
      </c>
      <c r="HN67" s="87">
        <f>(HS67-HT67)/ABS(HT67)</f>
        <v>0.20183314560871554</v>
      </c>
      <c r="HO67" s="87">
        <f>(HT67-HU67)/ABS(HU67)</f>
        <v>8.3668839822085048E-2</v>
      </c>
      <c r="HP67" s="87">
        <f>(HU67-HV67)/ABS(HV67)</f>
        <v>0.16870630950695364</v>
      </c>
      <c r="HQ67" s="87" t="str">
        <f>IFERROR(BG67/U67,"i.a")</f>
        <v>i.a</v>
      </c>
      <c r="HR67" s="87">
        <f>IFERROR(BH67/V67,"i.a")</f>
        <v>0.117538216666114</v>
      </c>
      <c r="HS67" s="87">
        <f>IFERROR(BI67/W67,"i.a")</f>
        <v>0.1069484225489572</v>
      </c>
      <c r="HT67" s="87">
        <f>IFERROR(BJ67/X67,"i.a")</f>
        <v>8.8987745877809832E-2</v>
      </c>
      <c r="HU67" s="87">
        <f>IFERROR(BK67/Y67,"i.a")</f>
        <v>8.2117103129420693E-2</v>
      </c>
      <c r="HV67" s="87">
        <f>IFERROR(BL67/Z67,"i.a")</f>
        <v>7.0263249596097185E-2</v>
      </c>
      <c r="HW67" s="87">
        <f>IFERROR(BM67/AA67,"i.a")</f>
        <v>6.8941090154706341E-2</v>
      </c>
      <c r="HX67" s="87">
        <f>IFERROR(BN67/AB67,"i.a")</f>
        <v>6.5125966275483643E-2</v>
      </c>
      <c r="HY67" s="87">
        <f>IFERROR(BO67/AC67,"i.a")</f>
        <v>5.1293784226607818E-2</v>
      </c>
      <c r="HZ67" s="87">
        <f>IFERROR(BP67/AD67,"i.a")</f>
        <v>5.9957931156500027E-2</v>
      </c>
      <c r="IA67" s="87">
        <f>IFERROR(BQ67/AE67,"i.a")</f>
        <v>5.4011773908031781E-2</v>
      </c>
      <c r="IB67" s="87">
        <f>IFERROR(BR67/AF67,"i.a")</f>
        <v>5.5830234084445415E-2</v>
      </c>
      <c r="IC67" s="87" t="e">
        <f>(IH67-II67)/ABS(II67)</f>
        <v>#VALUE!</v>
      </c>
      <c r="ID67" s="87">
        <f>(II67-IJ67)/ABS(IJ67)</f>
        <v>0.10988168421329637</v>
      </c>
      <c r="IE67" s="87">
        <f>(IJ67-IK67)/ABS(IK67)</f>
        <v>0.20526890198530148</v>
      </c>
      <c r="IF67" s="87">
        <f>(IK67-IL67)/ABS(IL67)</f>
        <v>0.68433429947684932</v>
      </c>
      <c r="IG67" s="87">
        <f>(IL67-IM67)/ABS(IM67)</f>
        <v>-7.9962090985281759E-2</v>
      </c>
      <c r="IH67" s="87" t="str">
        <f>IFERROR(BZ67/U67,"i.a")</f>
        <v>i.a</v>
      </c>
      <c r="II67" s="87">
        <f>IFERROR(CA67/V67,"i.a")</f>
        <v>0.10936101071061445</v>
      </c>
      <c r="IJ67" s="87">
        <f>IFERROR(CB67/W67,"i.a")</f>
        <v>9.8533935883563531E-2</v>
      </c>
      <c r="IK67" s="87">
        <f>IFERROR(CC67/X67,"i.a")</f>
        <v>8.1752657619606595E-2</v>
      </c>
      <c r="IL67" s="87">
        <f>IFERROR(CD67/Y67,"i.a")</f>
        <v>4.853707345685402E-2</v>
      </c>
      <c r="IM67" s="87">
        <f>IFERROR(CE67/Z67,"i.a")</f>
        <v>5.2755514725293294E-2</v>
      </c>
      <c r="IN67" s="87">
        <f>IFERROR(CF67/AA67,"i.a")</f>
        <v>6.579130456782159E-2</v>
      </c>
      <c r="IO67" s="87">
        <f>IFERROR(CG67/AB67,"i.a")</f>
        <v>5.0693582195164281E-2</v>
      </c>
      <c r="IP67" s="87">
        <f>IFERROR(CH67/AC67,"i.a")</f>
        <v>3.3787473984087858E-2</v>
      </c>
      <c r="IQ67" s="87">
        <f>IFERROR(CI67/AD67,"i.a")</f>
        <v>5.2861271108140519E-2</v>
      </c>
      <c r="IR67" s="87">
        <f>IFERROR(CJ67/AE67,"i.a")</f>
        <v>4.1455683174838415E-2</v>
      </c>
      <c r="IS67" s="87">
        <f>IFERROR(CK67/AF67,"i.a")</f>
        <v>4.6488733318748636E-2</v>
      </c>
      <c r="IT67" s="87" t="e">
        <f>(IY67-IZ67)/ABS(IZ67)</f>
        <v>#VALUE!</v>
      </c>
      <c r="IU67" s="87">
        <f>(IZ67-JA67)/ABS(JA67)</f>
        <v>-0.26374980064239573</v>
      </c>
      <c r="IV67" s="87">
        <f>(JA67-JB67)/ABS(JB67)</f>
        <v>0.36876475778679563</v>
      </c>
      <c r="IW67" s="87">
        <f>(JB67-JC67)/ABS(JC67)</f>
        <v>1.2163976703074644</v>
      </c>
      <c r="IX67" s="87">
        <f>(JC67-JD67)/ABS(JD67)</f>
        <v>3.1664358573647279E-2</v>
      </c>
      <c r="IY67" s="88" t="str">
        <f>IFERROR(BZ67/EX67,"i.a.")</f>
        <v>i.a.</v>
      </c>
      <c r="IZ67" s="88">
        <f>IFERROR(CA67/EY67,"i.a.")</f>
        <v>0.22411895021542058</v>
      </c>
      <c r="JA67" s="88">
        <f>IFERROR(CB67/EZ67,"i.a.")</f>
        <v>0.30440596200988423</v>
      </c>
      <c r="JB67" s="88">
        <f>IFERROR(CC67/FA67,"i.a.")</f>
        <v>0.22239465202339739</v>
      </c>
      <c r="JC67" s="88">
        <f>IFERROR(CD67/FB67,"i.a.")</f>
        <v>0.10034059095204979</v>
      </c>
      <c r="JD67" s="88">
        <f>IFERROR(CE67/FC67,"i.a.")</f>
        <v>9.7260887340121088E-2</v>
      </c>
      <c r="JE67" s="88">
        <f>IFERROR(CF67/FD67,"i.a.")</f>
        <v>0.10954316645253691</v>
      </c>
      <c r="JF67" s="88">
        <f>IFERROR(CG67/FE67,"i.a.")</f>
        <v>8.4090003100500507E-2</v>
      </c>
      <c r="JG67" s="88">
        <f>IFERROR(CH67/FF67,"i.a.")</f>
        <v>5.3775313630597191E-2</v>
      </c>
      <c r="JH67" s="88">
        <f>IFERROR(CI67/FG67,"i.a.")</f>
        <v>0.11891915796921988</v>
      </c>
      <c r="JI67" s="88">
        <f>IFERROR(CJ67/FH67,"i.a.")</f>
        <v>8.9570824994440731E-2</v>
      </c>
      <c r="JJ67" s="88">
        <f>IFERROR(CK67/FI67,"i.a.")</f>
        <v>9.7187285616281732E-2</v>
      </c>
      <c r="JK67" s="87" t="e">
        <f>(JP67-JQ67)/ABS(JQ67)</f>
        <v>#VALUE!</v>
      </c>
      <c r="JL67" s="87">
        <f>(JQ67-JR67)/ABS(JR67)</f>
        <v>-0.33664082412579749</v>
      </c>
      <c r="JM67" s="87">
        <f>(JR67-JS67)/ABS(JS67)</f>
        <v>0.13565093692551614</v>
      </c>
      <c r="JN67" s="87">
        <f>(JS67-JT67)/ABS(JT67)</f>
        <v>0.31588941161850881</v>
      </c>
      <c r="JO67" s="87">
        <f>(JT67-JU67)/ABS(JU67)</f>
        <v>0.12132809796769263</v>
      </c>
      <c r="JP67" s="85" t="str">
        <f>IFERROR(U67/EX67,"i.a")</f>
        <v>i.a</v>
      </c>
      <c r="JQ67" s="85">
        <f>IFERROR(V67/EY67,"i.a")</f>
        <v>2.0493496608994657</v>
      </c>
      <c r="JR67" s="85">
        <f>IFERROR(W67/EZ67,"i.a")</f>
        <v>3.0893514937797413</v>
      </c>
      <c r="JS67" s="85">
        <f>IFERROR(X67/FA67,"i.a")</f>
        <v>2.72033544228244</v>
      </c>
      <c r="JT67" s="85">
        <f>IFERROR(Y67/FB67,"i.a")</f>
        <v>2.0672979190071148</v>
      </c>
      <c r="JU67" s="85">
        <f>IFERROR(Z67/FC67,"i.a")</f>
        <v>1.8436155508400336</v>
      </c>
      <c r="JV67" s="85">
        <f>IFERROR(AA67/FD67,"i.a")</f>
        <v>1.6650097938035764</v>
      </c>
      <c r="JW67" s="85">
        <f>IFERROR(AB67/FE67,"i.a")</f>
        <v>1.658789918944058</v>
      </c>
      <c r="JX67" s="85">
        <f>IFERROR(AC67/FF67,"i.a")</f>
        <v>1.5915754357938261</v>
      </c>
      <c r="JY67" s="85">
        <f>IFERROR(AD67/FG67,"i.a")</f>
        <v>2.2496462055545727</v>
      </c>
      <c r="JZ67" s="85">
        <f>IFERROR(AE67/FH67,"i.a")</f>
        <v>2.1606404269513009</v>
      </c>
      <c r="KA67" s="218">
        <f>IFERROR(AF67/FI67,"i.a")</f>
        <v>2.0905556825977589</v>
      </c>
      <c r="KB67" s="7"/>
      <c r="KC67" s="7"/>
      <c r="KD67" s="22"/>
      <c r="KE67" s="22"/>
      <c r="KF67" s="22"/>
      <c r="KG67" s="22"/>
    </row>
    <row r="68" spans="1:293" s="11" customFormat="1" ht="15.75" customHeight="1" x14ac:dyDescent="0.25">
      <c r="A68" s="104" t="s">
        <v>120</v>
      </c>
      <c r="B68" s="167">
        <v>11931901</v>
      </c>
      <c r="C68" s="72" t="s">
        <v>59</v>
      </c>
      <c r="D68" s="72" t="s">
        <v>749</v>
      </c>
      <c r="E68" s="73">
        <v>494100</v>
      </c>
      <c r="F68" s="73"/>
      <c r="G68" s="72"/>
      <c r="H68" s="77">
        <v>45464</v>
      </c>
      <c r="I68" s="72"/>
      <c r="J68" s="72" t="s">
        <v>99</v>
      </c>
      <c r="K68" s="72" t="s">
        <v>99</v>
      </c>
      <c r="L68" s="72" t="s">
        <v>99</v>
      </c>
      <c r="M68" s="72" t="s">
        <v>99</v>
      </c>
      <c r="N68" s="168">
        <f>U68/V68-1</f>
        <v>-1</v>
      </c>
      <c r="O68" s="168">
        <f>V68/W68-1</f>
        <v>-1.8392110164575093E-2</v>
      </c>
      <c r="P68" s="168">
        <f>W68/X68-1</f>
        <v>0.23120727559254028</v>
      </c>
      <c r="Q68" s="168">
        <f>X68/Y68-1</f>
        <v>6.9810914028139326E-2</v>
      </c>
      <c r="R68" s="168">
        <f>Y68/Z68-1</f>
        <v>-5.7930095916174595E-2</v>
      </c>
      <c r="S68" s="233">
        <f>U68-V68</f>
        <v>-803.71600000000001</v>
      </c>
      <c r="T68" s="233">
        <f>V68-W68</f>
        <v>-15.058999999999969</v>
      </c>
      <c r="U68" s="79"/>
      <c r="V68" s="79">
        <v>803.71600000000001</v>
      </c>
      <c r="W68" s="79">
        <v>818.77499999999998</v>
      </c>
      <c r="X68" s="79">
        <v>665.01800000000003</v>
      </c>
      <c r="Y68" s="79">
        <v>621.62199999999996</v>
      </c>
      <c r="Z68" s="79">
        <v>659.84699999999998</v>
      </c>
      <c r="AA68" s="79">
        <v>673.19899999999996</v>
      </c>
      <c r="AB68" s="79">
        <v>771.36099999999999</v>
      </c>
      <c r="AC68" s="79">
        <v>754.577</v>
      </c>
      <c r="AD68" s="79">
        <v>713.44200000000001</v>
      </c>
      <c r="AE68" s="79">
        <v>756.87199999999996</v>
      </c>
      <c r="AF68" s="79">
        <v>754.41399999999999</v>
      </c>
      <c r="AG68" s="86">
        <f>(AN68-AO68)/ABS(AO68)</f>
        <v>-1</v>
      </c>
      <c r="AH68" s="86">
        <f>(AO68-AP68)/ABS(AP68)</f>
        <v>9.1921590075700083E-2</v>
      </c>
      <c r="AI68" s="86">
        <f>(AP68-AQ68)/ABS(AQ68)</f>
        <v>0.80310195665329365</v>
      </c>
      <c r="AJ68" s="86">
        <f>(AQ68-AR68)/ABS(AR68)</f>
        <v>0.10440852496348911</v>
      </c>
      <c r="AK68" s="86">
        <f>(AR68-AS68)/ABS(AS68)</f>
        <v>-0.16378953469117397</v>
      </c>
      <c r="AL68" s="233">
        <f>AO68-AP68</f>
        <v>7.394999999999996</v>
      </c>
      <c r="AM68" s="233">
        <f>AP68-AQ68</f>
        <v>35.832000000000001</v>
      </c>
      <c r="AN68" s="148"/>
      <c r="AO68" s="148">
        <v>87.843999999999994</v>
      </c>
      <c r="AP68" s="148">
        <v>80.448999999999998</v>
      </c>
      <c r="AQ68" s="148">
        <v>44.616999999999997</v>
      </c>
      <c r="AR68" s="148">
        <v>40.399000000000001</v>
      </c>
      <c r="AS68" s="148">
        <v>48.311999999999998</v>
      </c>
      <c r="AT68" s="148">
        <v>44.585999999999999</v>
      </c>
      <c r="AU68" s="148">
        <v>51.305</v>
      </c>
      <c r="AV68" s="148">
        <v>52.938000000000002</v>
      </c>
      <c r="AW68" s="148">
        <v>54.542999999999999</v>
      </c>
      <c r="AX68" s="148">
        <v>54.505000000000003</v>
      </c>
      <c r="AY68" s="148">
        <v>55.061</v>
      </c>
      <c r="AZ68" s="86">
        <f>(BG68-BH68)/ABS(BH68)</f>
        <v>-1</v>
      </c>
      <c r="BA68" s="86">
        <f>(BH68-BI68)/ABS(BI68)</f>
        <v>0.32784069561483553</v>
      </c>
      <c r="BB68" s="86">
        <f>(BI68-BJ68)/ABS(BJ68)</f>
        <v>6.0478532248912433</v>
      </c>
      <c r="BC68" s="86">
        <f>(BJ68-BK68)/ABS(BK68)</f>
        <v>0.37039917055469151</v>
      </c>
      <c r="BD68" s="86">
        <f>(BK68-BL68)/ABS(BL68)</f>
        <v>-0.62803702275356721</v>
      </c>
      <c r="BE68" s="233">
        <f>BG68-BH68</f>
        <v>-49.478000000000002</v>
      </c>
      <c r="BF68" s="233">
        <f>BH68-BI68</f>
        <v>12.216000000000001</v>
      </c>
      <c r="BG68" s="148"/>
      <c r="BH68" s="148">
        <v>49.478000000000002</v>
      </c>
      <c r="BI68" s="148">
        <v>37.262</v>
      </c>
      <c r="BJ68" s="148">
        <v>5.2869999999999999</v>
      </c>
      <c r="BK68" s="148">
        <v>3.8580000000000001</v>
      </c>
      <c r="BL68" s="148">
        <v>10.372</v>
      </c>
      <c r="BM68" s="148">
        <v>4.6429999999999998</v>
      </c>
      <c r="BN68" s="148">
        <v>8.7379999999999995</v>
      </c>
      <c r="BO68" s="148">
        <v>11.907</v>
      </c>
      <c r="BP68" s="148">
        <v>17.228999999999999</v>
      </c>
      <c r="BQ68" s="148">
        <v>17.997</v>
      </c>
      <c r="BR68" s="148">
        <v>17.934000000000001</v>
      </c>
      <c r="BS68" s="86">
        <f>(BZ68-CA68)/ABS(CA68)</f>
        <v>-1</v>
      </c>
      <c r="BT68" s="86">
        <f>(CA68-CB68)/ABS(CB68)</f>
        <v>0.36304037744129908</v>
      </c>
      <c r="BU68" s="86">
        <f>(CB68-CC68)/ABS(CC68)</f>
        <v>6.8315789473684214</v>
      </c>
      <c r="BV68" s="86">
        <f>(CC68-CD68)/ABS(CD68)</f>
        <v>0.17372667675239536</v>
      </c>
      <c r="BW68" s="86">
        <f>(CD68-CE68)/ABS(CE68)</f>
        <v>-0.62468060944449699</v>
      </c>
      <c r="BX68" s="233">
        <f>BZ68-CA68</f>
        <v>-49.691000000000003</v>
      </c>
      <c r="BY68" s="233">
        <f>CA68-CB68</f>
        <v>13.234999999999999</v>
      </c>
      <c r="BZ68" s="148"/>
      <c r="CA68" s="148">
        <v>49.691000000000003</v>
      </c>
      <c r="CB68" s="148">
        <v>36.456000000000003</v>
      </c>
      <c r="CC68" s="148">
        <v>4.6550000000000002</v>
      </c>
      <c r="CD68" s="148">
        <v>3.9660000000000002</v>
      </c>
      <c r="CE68" s="148">
        <v>10.567</v>
      </c>
      <c r="CF68" s="148">
        <v>4.66</v>
      </c>
      <c r="CG68" s="148">
        <v>8.5640000000000001</v>
      </c>
      <c r="CH68" s="148">
        <v>11.709</v>
      </c>
      <c r="CI68" s="148">
        <v>16.913</v>
      </c>
      <c r="CJ68" s="148">
        <v>17.891999999999999</v>
      </c>
      <c r="CK68" s="148">
        <v>17.832999999999998</v>
      </c>
      <c r="CL68" s="87">
        <f>(CS68-CT68)/ABS(CT68)</f>
        <v>-1</v>
      </c>
      <c r="CM68" s="87">
        <f>(CT68-CU68)/ABS(CU68)</f>
        <v>0.36371328843916378</v>
      </c>
      <c r="CN68" s="87">
        <f>(CU68-CV68)/ABS(CV68)</f>
        <v>6.9738543716615125</v>
      </c>
      <c r="CO68" s="87">
        <f>(CV68-CW68)/ABS(CW68)</f>
        <v>0.15374635095686012</v>
      </c>
      <c r="CP68" s="87">
        <f>(CW68-CX68)/ABS(CX68)</f>
        <v>-0.62557687636628612</v>
      </c>
      <c r="CQ68" s="233">
        <f>CS68-CT68</f>
        <v>-38.679000000000002</v>
      </c>
      <c r="CR68" s="233">
        <f>CT68-CU68</f>
        <v>10.316000000000003</v>
      </c>
      <c r="CS68" s="149"/>
      <c r="CT68" s="149">
        <v>38.679000000000002</v>
      </c>
      <c r="CU68" s="149">
        <v>28.363</v>
      </c>
      <c r="CV68" s="149">
        <v>3.5569999999999999</v>
      </c>
      <c r="CW68" s="149">
        <v>3.0830000000000002</v>
      </c>
      <c r="CX68" s="149">
        <v>8.234</v>
      </c>
      <c r="CY68" s="149">
        <v>3.57</v>
      </c>
      <c r="CZ68" s="149">
        <v>6.0060000000000002</v>
      </c>
      <c r="DA68" s="149">
        <v>8.4670000000000005</v>
      </c>
      <c r="DB68" s="149">
        <v>12.535</v>
      </c>
      <c r="DC68" s="149">
        <v>12.957000000000001</v>
      </c>
      <c r="DD68" s="149">
        <v>12.781000000000001</v>
      </c>
      <c r="DE68" s="86">
        <f>(DL68-DM68)/ABS(DM68)</f>
        <v>-1</v>
      </c>
      <c r="DF68" s="86">
        <f>(DM68-DN68)/ABS(DN68)</f>
        <v>0.19450047061987366</v>
      </c>
      <c r="DG68" s="86">
        <f>(DN68-DO68)/ABS(DO68)</f>
        <v>0.4274928820499696</v>
      </c>
      <c r="DH68" s="86">
        <f>(DO68-DP68)/ABS(DP68)</f>
        <v>1.8142140577161049E-2</v>
      </c>
      <c r="DI68" s="86">
        <f>(DP68-DQ68)/ABS(DQ68)</f>
        <v>-0.18386985299981387</v>
      </c>
      <c r="DJ68" s="233">
        <f>DL68-DM68</f>
        <v>-53.301000000000002</v>
      </c>
      <c r="DK68" s="233">
        <f>DM68-DN68</f>
        <v>8.679000000000002</v>
      </c>
      <c r="DL68" s="149"/>
      <c r="DM68" s="149">
        <v>53.301000000000002</v>
      </c>
      <c r="DN68" s="149">
        <v>44.622</v>
      </c>
      <c r="DO68" s="149">
        <v>31.259</v>
      </c>
      <c r="DP68" s="149">
        <v>30.702000000000002</v>
      </c>
      <c r="DQ68" s="149">
        <v>37.619</v>
      </c>
      <c r="DR68" s="149">
        <v>32.884999999999998</v>
      </c>
      <c r="DS68" s="149">
        <v>35.314999999999998</v>
      </c>
      <c r="DT68" s="149">
        <v>37.808999999999997</v>
      </c>
      <c r="DU68" s="149">
        <v>36.341999999999999</v>
      </c>
      <c r="DV68" s="149">
        <v>38.805999999999997</v>
      </c>
      <c r="DW68" s="149">
        <v>50.848999999999997</v>
      </c>
      <c r="DX68" s="86">
        <f>EE68/EF68-1</f>
        <v>-1</v>
      </c>
      <c r="DY68" s="86">
        <f>EF68/EG68-1</f>
        <v>0.15792549755452345</v>
      </c>
      <c r="DZ68" s="86">
        <f>EG68/EH68-1</f>
        <v>0.14106704106704115</v>
      </c>
      <c r="EA68" s="86">
        <f>EH68/EI68-1</f>
        <v>5.8478228562936385E-2</v>
      </c>
      <c r="EB68" s="86">
        <f>EI68/EJ68-1</f>
        <v>-1.9653549731202258E-2</v>
      </c>
      <c r="EC68" s="233">
        <f>EE68-EF68</f>
        <v>-188.215</v>
      </c>
      <c r="ED68" s="233">
        <f>EF68-EG68</f>
        <v>25.670000000000016</v>
      </c>
      <c r="EE68" s="80"/>
      <c r="EF68" s="80">
        <v>188.215</v>
      </c>
      <c r="EG68" s="80">
        <v>162.54499999999999</v>
      </c>
      <c r="EH68" s="80">
        <v>142.44999999999999</v>
      </c>
      <c r="EI68" s="80">
        <v>134.58000000000001</v>
      </c>
      <c r="EJ68" s="80">
        <v>137.27799999999999</v>
      </c>
      <c r="EK68" s="80">
        <v>137.33000000000001</v>
      </c>
      <c r="EL68" s="80">
        <v>155.51499999999999</v>
      </c>
      <c r="EM68" s="80">
        <v>150.22999999999999</v>
      </c>
      <c r="EN68" s="80">
        <v>147.303</v>
      </c>
      <c r="EO68" s="80">
        <v>139.39599999999999</v>
      </c>
      <c r="EP68" s="80">
        <v>140.548</v>
      </c>
      <c r="EQ68" s="86">
        <f>EX68/EY68-1</f>
        <v>-1</v>
      </c>
      <c r="ER68" s="86">
        <f>EY68/EZ68-1</f>
        <v>-0.14814814814814814</v>
      </c>
      <c r="ES68" s="86">
        <f>EZ68/FA68-1</f>
        <v>-1.2195121951219523E-2</v>
      </c>
      <c r="ET68" s="86">
        <f>FA68/FB68-1</f>
        <v>3.7974683544303778E-2</v>
      </c>
      <c r="EU68" s="86">
        <f>FB68/FC68-1</f>
        <v>-9.1954022988505746E-2</v>
      </c>
      <c r="EV68" s="233">
        <f>EX68-EY68</f>
        <v>-69</v>
      </c>
      <c r="EW68" s="233">
        <f>EY68-EZ68</f>
        <v>-12</v>
      </c>
      <c r="EX68" s="92"/>
      <c r="EY68" s="92">
        <v>69</v>
      </c>
      <c r="EZ68" s="92">
        <v>81</v>
      </c>
      <c r="FA68" s="92">
        <v>82</v>
      </c>
      <c r="FB68" s="92">
        <v>79</v>
      </c>
      <c r="FC68" s="92">
        <v>87</v>
      </c>
      <c r="FD68" s="92">
        <v>94</v>
      </c>
      <c r="FE68" s="92">
        <v>88</v>
      </c>
      <c r="FF68" s="92">
        <v>83</v>
      </c>
      <c r="FG68" s="92">
        <v>71</v>
      </c>
      <c r="FH68" s="92">
        <v>70</v>
      </c>
      <c r="FI68" s="92">
        <v>68</v>
      </c>
      <c r="FJ68" s="123"/>
      <c r="FK68" s="75" t="s">
        <v>403</v>
      </c>
      <c r="FL68" s="76">
        <v>4000</v>
      </c>
      <c r="FM68" s="75" t="s">
        <v>121</v>
      </c>
      <c r="FN68" s="75" t="s">
        <v>122</v>
      </c>
      <c r="FO68" s="175">
        <f>(FT68-FU68)/ABS(FU68)</f>
        <v>-1</v>
      </c>
      <c r="FP68" s="175">
        <f>(FU68-FV68)/ABS(FV68)</f>
        <v>5.6226493067238675E-2</v>
      </c>
      <c r="FQ68" s="175">
        <f>(FV68-FW68)/ABS(FW68)</f>
        <v>5.3949139199258669</v>
      </c>
      <c r="FR68" s="175">
        <f>(FW68-FX68)/ABS(FX68)</f>
        <v>0.29420410068269404</v>
      </c>
      <c r="FS68" s="175">
        <f>(FX68-FY68)/ABS(FY68)</f>
        <v>-0.61268836358183898</v>
      </c>
      <c r="FT68" s="87">
        <f>IFERROR(BZ68/MAX(AVERAGE(DL68:DM68),0),"Negativ EK")</f>
        <v>0</v>
      </c>
      <c r="FU68" s="87">
        <f>IFERROR(CA68/MAX(AVERAGE(DM68:DN68),0),"Negativ EK")</f>
        <v>1.0148994618220439</v>
      </c>
      <c r="FV68" s="87">
        <f>IFERROR(CB68/MAX(AVERAGE(DN68:DO68),0),"Negativ EK")</f>
        <v>0.96087294579670812</v>
      </c>
      <c r="FW68" s="87">
        <f>IFERROR(CC68/MAX(AVERAGE(DO68:DP68),0),"Negativ EK")</f>
        <v>0.15025580607156117</v>
      </c>
      <c r="FX68" s="87">
        <f>IFERROR(CD68/MAX(AVERAGE(DP68:DQ68),0),"Negativ EK")</f>
        <v>0.11609900323473019</v>
      </c>
      <c r="FY68" s="87">
        <f>IFERROR(CE68/MAX(AVERAGE(DQ68:DR68),0),"Negativ EK")</f>
        <v>0.29975604221037111</v>
      </c>
      <c r="FZ68" s="87">
        <f>IFERROR(CF68/MAX(AVERAGE(DR68:DS68),0),"Negativ EK")</f>
        <v>0.1366568914956012</v>
      </c>
      <c r="GA68" s="87">
        <f>IFERROR(CG68/MAX(AVERAGE(DS68:DT68),0),"Negativ EK")</f>
        <v>0.23423226300530609</v>
      </c>
      <c r="GB68" s="87">
        <f>IFERROR(CH68/MAX(AVERAGE(DT68:DU68),0),"Negativ EK")</f>
        <v>0.31581502609539991</v>
      </c>
      <c r="GC68" s="87">
        <f>IFERROR(CI68/MAX(AVERAGE(DU68:DV68),0),"Negativ EK")</f>
        <v>0.45012508649598132</v>
      </c>
      <c r="GD68" s="87">
        <f>IFERROR(CJ68/MAX(AVERAGE(DV68:DW68),0),"Negativ EK")</f>
        <v>0.39912999832691987</v>
      </c>
      <c r="GE68" s="87">
        <f>(GJ68-GK68)/ABS(GK68)</f>
        <v>-1</v>
      </c>
      <c r="GF68" s="87">
        <f>(GK68-GL68)/ABS(GL68)</f>
        <v>0.15459223674035463</v>
      </c>
      <c r="GG68" s="87">
        <f>(GL68-GM68)/ABS(GM68)</f>
        <v>5.4016353674375672</v>
      </c>
      <c r="GH68" s="87">
        <f>(GM68-GN68)/ABS(GN68)</f>
        <v>0.34481456054816212</v>
      </c>
      <c r="GI68" s="87">
        <f>(GN68-GO68)/ABS(GO68)</f>
        <v>-0.62427440334406792</v>
      </c>
      <c r="GJ68" s="87">
        <f>IFERROR(BG68/AVERAGE(EE68:EF68),"i.a")</f>
        <v>0</v>
      </c>
      <c r="GK68" s="87">
        <f>IFERROR(BH68/AVERAGE(EF68:EG68),"i.a")</f>
        <v>0.28211882768844798</v>
      </c>
      <c r="GL68" s="87">
        <f>IFERROR(BI68/AVERAGE(EG68:EH68),"i.a")</f>
        <v>0.24434498926211906</v>
      </c>
      <c r="GM68" s="87">
        <f>IFERROR(BJ68/AVERAGE(EH68:EI68),"i.a")</f>
        <v>3.816915135544887E-2</v>
      </c>
      <c r="GN68" s="87">
        <f>IFERROR(BK68/AVERAGE(EI68:EJ68),"i.a")</f>
        <v>2.8382464374783895E-2</v>
      </c>
      <c r="GO68" s="87">
        <f>IFERROR(BL68/AVERAGE(EJ68:EK68),"i.a")</f>
        <v>7.5540406688807321E-2</v>
      </c>
      <c r="GP68" s="87">
        <f>IFERROR(BM68/AVERAGE(EK68:EL68),"i.a")</f>
        <v>3.1709607471529302E-2</v>
      </c>
      <c r="GQ68" s="87">
        <f>IFERROR(BN68/AVERAGE(EL68:EM68),"i.a")</f>
        <v>5.7158743397275502E-2</v>
      </c>
      <c r="GR68" s="87">
        <f>IFERROR(BO68/AVERAGE(EM68:EN68),"i.a")</f>
        <v>8.0038180638786288E-2</v>
      </c>
      <c r="GS68" s="87">
        <f>IFERROR(BP68/AVERAGE(EN68:EO68),"i.a")</f>
        <v>0.1201887694062414</v>
      </c>
      <c r="GT68" s="87">
        <f>IFERROR(BQ68/AVERAGE(EO68:EP68),"i.a")</f>
        <v>0.12857571514302862</v>
      </c>
      <c r="GU68" s="217" t="e">
        <f>(GZ68-HA68)/ABS(HA68)</f>
        <v>#VALUE!</v>
      </c>
      <c r="GV68" s="87">
        <f>(HA68-HB68)/ABS(HB68)</f>
        <v>3.1586637605437048E-2</v>
      </c>
      <c r="GW68" s="87">
        <f>(HB68-HC68)/ABS(HC68)</f>
        <v>0.25101578669302754</v>
      </c>
      <c r="GX68" s="87">
        <f>(HC68-HD68)/ABS(HD68)</f>
        <v>-3.8107621769923737E-2</v>
      </c>
      <c r="GY68" s="87">
        <f>(HD68-HE68)/ABS(HE68)</f>
        <v>-0.16750843869897802</v>
      </c>
      <c r="GZ68" s="87" t="str">
        <f>IFERROR(DL68/EE68,"i.a.")</f>
        <v>i.a.</v>
      </c>
      <c r="HA68" s="87">
        <f>IFERROR(DM68/EF68,"i.a.")</f>
        <v>0.28319209414765029</v>
      </c>
      <c r="HB68" s="87">
        <f>IFERROR(DN68/EG68,"i.a.")</f>
        <v>0.27452090190408812</v>
      </c>
      <c r="HC68" s="87">
        <f>IFERROR(DO68/EH68,"i.a.")</f>
        <v>0.21943839943839946</v>
      </c>
      <c r="HD68" s="87">
        <f>IFERROR(DP68/EI68,"i.a.")</f>
        <v>0.22813196611680783</v>
      </c>
      <c r="HE68" s="87">
        <f>IFERROR(DQ68/EJ68,"i.a.")</f>
        <v>0.27403516951004531</v>
      </c>
      <c r="HF68" s="87">
        <f>IFERROR(DR68/EK68,"i.a.")</f>
        <v>0.23945969562368016</v>
      </c>
      <c r="HG68" s="87">
        <f>IFERROR(DS68/EL68,"i.a.")</f>
        <v>0.22708420409606792</v>
      </c>
      <c r="HH68" s="87">
        <f>IFERROR(DT68/EM68,"i.a.")</f>
        <v>0.25167409971377219</v>
      </c>
      <c r="HI68" s="87">
        <f>IFERROR(DU68/EN68,"i.a.")</f>
        <v>0.24671595283191788</v>
      </c>
      <c r="HJ68" s="87">
        <f>IFERROR(DV68/EO68,"i.a.")</f>
        <v>0.27838675428276277</v>
      </c>
      <c r="HK68" s="87">
        <f>IFERROR(DW68/EP68,"i.a.")</f>
        <v>0.36179098955516975</v>
      </c>
      <c r="HL68" s="217" t="e">
        <f>(HQ68-HR68)/ABS(HR68)</f>
        <v>#VALUE!</v>
      </c>
      <c r="HM68" s="87">
        <f>(HR68-HS68)/ABS(HS68)</f>
        <v>0.35272007220465551</v>
      </c>
      <c r="HN68" s="87">
        <f>(HS68-HT68)/ABS(HT68)</f>
        <v>4.7243433860471136</v>
      </c>
      <c r="HO68" s="87">
        <f>(HT68-HU68)/ABS(HU68)</f>
        <v>0.28097325666154638</v>
      </c>
      <c r="HP68" s="87">
        <f>(HU68-HV68)/ABS(HV68)</f>
        <v>-0.60516414372862148</v>
      </c>
      <c r="HQ68" s="87" t="str">
        <f>IFERROR(BG68/U68,"i.a")</f>
        <v>i.a</v>
      </c>
      <c r="HR68" s="87">
        <f>IFERROR(BH68/V68,"i.a")</f>
        <v>6.1561546615968826E-2</v>
      </c>
      <c r="HS68" s="87">
        <f>IFERROR(BI68/W68,"i.a")</f>
        <v>4.550945009312693E-2</v>
      </c>
      <c r="HT68" s="87">
        <f>IFERROR(BJ68/X68,"i.a")</f>
        <v>7.9501607475286375E-3</v>
      </c>
      <c r="HU68" s="87">
        <f>IFERROR(BK68/Y68,"i.a")</f>
        <v>6.2063440483123193E-3</v>
      </c>
      <c r="HV68" s="87">
        <f>IFERROR(BL68/Z68,"i.a")</f>
        <v>1.5718795417725626E-2</v>
      </c>
      <c r="HW68" s="87">
        <f>IFERROR(BM68/AA68,"i.a")</f>
        <v>6.8969205242432035E-3</v>
      </c>
      <c r="HX68" s="87">
        <f>IFERROR(BN68/AB68,"i.a")</f>
        <v>1.132802928849138E-2</v>
      </c>
      <c r="HY68" s="87">
        <f>IFERROR(BO68/AC68,"i.a")</f>
        <v>1.5779701740180261E-2</v>
      </c>
      <c r="HZ68" s="87">
        <f>IFERROR(BP68/AD68,"i.a")</f>
        <v>2.4149124946386671E-2</v>
      </c>
      <c r="IA68" s="87">
        <f>IFERROR(BQ68/AE68,"i.a")</f>
        <v>2.377812893065142E-2</v>
      </c>
      <c r="IB68" s="87">
        <f>IFERROR(BR68/AF68,"i.a")</f>
        <v>2.377209330685804E-2</v>
      </c>
      <c r="IC68" s="87" t="e">
        <f>(IH68-II68)/ABS(II68)</f>
        <v>#VALUE!</v>
      </c>
      <c r="ID68" s="87">
        <f>(II68-IJ68)/ABS(IJ68)</f>
        <v>0.3885792805412604</v>
      </c>
      <c r="IE68" s="87">
        <f>(IJ68-IK68)/ABS(IK68)</f>
        <v>5.3608939799347244</v>
      </c>
      <c r="IF68" s="87">
        <f>(IK68-IL68)/ABS(IL68)</f>
        <v>9.7134700498599125E-2</v>
      </c>
      <c r="IG68" s="87">
        <f>(IL68-IM68)/ABS(IM68)</f>
        <v>-0.60160133666460169</v>
      </c>
      <c r="IH68" s="87" t="str">
        <f>IFERROR(BZ68/U68,"i.a")</f>
        <v>i.a</v>
      </c>
      <c r="II68" s="87">
        <f>IFERROR(CA68/V68,"i.a")</f>
        <v>6.1826565602775115E-2</v>
      </c>
      <c r="IJ68" s="87">
        <f>IFERROR(CB68/W68,"i.a")</f>
        <v>4.4525052670147482E-2</v>
      </c>
      <c r="IK68" s="87">
        <f>IFERROR(CC68/X68,"i.a")</f>
        <v>6.9998105314442614E-3</v>
      </c>
      <c r="IL68" s="87">
        <f>IFERROR(CD68/Y68,"i.a")</f>
        <v>6.3800830729929129E-3</v>
      </c>
      <c r="IM68" s="87">
        <f>IFERROR(CE68/Z68,"i.a")</f>
        <v>1.6014318470797019E-2</v>
      </c>
      <c r="IN68" s="87">
        <f>IFERROR(CF68/AA68,"i.a")</f>
        <v>6.9221730870069626E-3</v>
      </c>
      <c r="IO68" s="87">
        <f>IFERROR(CG68/AB68,"i.a")</f>
        <v>1.1102453974209222E-2</v>
      </c>
      <c r="IP68" s="87">
        <f>IFERROR(CH68/AC68,"i.a")</f>
        <v>1.5517303071787239E-2</v>
      </c>
      <c r="IQ68" s="87">
        <f>IFERROR(CI68/AD68,"i.a")</f>
        <v>2.3706201765525438E-2</v>
      </c>
      <c r="IR68" s="87">
        <f>IFERROR(CJ68/AE68,"i.a")</f>
        <v>2.3639400057077022E-2</v>
      </c>
      <c r="IS68" s="87">
        <f>IFERROR(CK68/AF68,"i.a")</f>
        <v>2.3638214561235608E-2</v>
      </c>
      <c r="IT68" s="87" t="e">
        <f>(IY68-IZ68)/ABS(IZ68)</f>
        <v>#VALUE!</v>
      </c>
      <c r="IU68" s="87">
        <f>(IZ68-JA68)/ABS(JA68)</f>
        <v>0.60009087786587278</v>
      </c>
      <c r="IV68" s="87">
        <f>(JA68-JB68)/ABS(JB68)</f>
        <v>6.9282651072124768</v>
      </c>
      <c r="IW68" s="87">
        <f>(JB68-JC68)/ABS(JC68)</f>
        <v>0.13078545687121021</v>
      </c>
      <c r="IX68" s="87">
        <f>(JC68-JD68)/ABS(JD68)</f>
        <v>-0.58667358255280055</v>
      </c>
      <c r="IY68" s="88" t="str">
        <f>IFERROR(BZ68/EX68,"i.a.")</f>
        <v>i.a.</v>
      </c>
      <c r="IZ68" s="88">
        <f>IFERROR(CA68/EY68,"i.a.")</f>
        <v>0.72015942028985513</v>
      </c>
      <c r="JA68" s="88">
        <f>IFERROR(CB68/EZ68,"i.a.")</f>
        <v>0.45007407407407413</v>
      </c>
      <c r="JB68" s="88">
        <f>IFERROR(CC68/FA68,"i.a.")</f>
        <v>5.6768292682926831E-2</v>
      </c>
      <c r="JC68" s="88">
        <f>IFERROR(CD68/FB68,"i.a.")</f>
        <v>5.020253164556962E-2</v>
      </c>
      <c r="JD68" s="88">
        <f>IFERROR(CE68/FC68,"i.a.")</f>
        <v>0.12145977011494254</v>
      </c>
      <c r="JE68" s="88">
        <f>IFERROR(CF68/FD68,"i.a.")</f>
        <v>4.9574468085106384E-2</v>
      </c>
      <c r="JF68" s="88">
        <f>IFERROR(CG68/FE68,"i.a.")</f>
        <v>9.7318181818181818E-2</v>
      </c>
      <c r="JG68" s="88">
        <f>IFERROR(CH68/FF68,"i.a.")</f>
        <v>0.14107228915662651</v>
      </c>
      <c r="JH68" s="88">
        <f>IFERROR(CI68/FG68,"i.a.")</f>
        <v>0.2382112676056338</v>
      </c>
      <c r="JI68" s="88">
        <f>IFERROR(CJ68/FH68,"i.a.")</f>
        <v>0.25559999999999999</v>
      </c>
      <c r="JJ68" s="88">
        <f>IFERROR(CK68/FI68,"i.a.")</f>
        <v>0.26224999999999998</v>
      </c>
      <c r="JK68" s="87" t="e">
        <f>(JP68-JQ68)/ABS(JQ68)</f>
        <v>#VALUE!</v>
      </c>
      <c r="JL68" s="87">
        <f>(JQ68-JR68)/ABS(JR68)</f>
        <v>0.15232230545897718</v>
      </c>
      <c r="JM68" s="87">
        <f>(JR68-JS68)/ABS(JS68)</f>
        <v>0.24640736541467023</v>
      </c>
      <c r="JN68" s="87">
        <f>(JS68-JT68)/ABS(JT68)</f>
        <v>3.0671490344183098E-2</v>
      </c>
      <c r="JO68" s="87">
        <f>(JT68-JU68)/ABS(JU68)</f>
        <v>3.7469388041681304E-2</v>
      </c>
      <c r="JP68" s="85" t="str">
        <f>IFERROR(U68/EX68,"i.a")</f>
        <v>i.a</v>
      </c>
      <c r="JQ68" s="85">
        <f>IFERROR(V68/EY68,"i.a")</f>
        <v>11.648057971014493</v>
      </c>
      <c r="JR68" s="85">
        <f>IFERROR(W68/EZ68,"i.a")</f>
        <v>10.108333333333333</v>
      </c>
      <c r="JS68" s="85">
        <f>IFERROR(X68/FA68,"i.a")</f>
        <v>8.1099756097560984</v>
      </c>
      <c r="JT68" s="85">
        <f>IFERROR(Y68/FB68,"i.a")</f>
        <v>7.8686329113924049</v>
      </c>
      <c r="JU68" s="85">
        <f>IFERROR(Z68/FC68,"i.a")</f>
        <v>7.5844482758620684</v>
      </c>
      <c r="JV68" s="85">
        <f>IFERROR(AA68/FD68,"i.a")</f>
        <v>7.1616914893617016</v>
      </c>
      <c r="JW68" s="85">
        <f>IFERROR(AB68/FE68,"i.a")</f>
        <v>8.7654659090909082</v>
      </c>
      <c r="JX68" s="85">
        <f>IFERROR(AC68/FF68,"i.a")</f>
        <v>9.0912891566265053</v>
      </c>
      <c r="JY68" s="85">
        <f>IFERROR(AD68/FG68,"i.a")</f>
        <v>10.048478873239437</v>
      </c>
      <c r="JZ68" s="85">
        <f>IFERROR(AE68/FH68,"i.a")</f>
        <v>10.812457142857141</v>
      </c>
      <c r="KA68" s="218">
        <f>IFERROR(AF68/FI68,"i.a")</f>
        <v>11.094323529411765</v>
      </c>
      <c r="KB68" s="7"/>
      <c r="KC68" s="7"/>
      <c r="KD68" s="22"/>
      <c r="KE68" s="22"/>
      <c r="KF68" s="22"/>
      <c r="KG68" s="22"/>
    </row>
    <row r="69" spans="1:293" s="70" customFormat="1" ht="15.75" customHeight="1" x14ac:dyDescent="0.25">
      <c r="A69" s="104" t="s">
        <v>398</v>
      </c>
      <c r="B69" s="167">
        <v>38366149</v>
      </c>
      <c r="C69" s="72" t="s">
        <v>55</v>
      </c>
      <c r="D69" s="72" t="s">
        <v>748</v>
      </c>
      <c r="E69" s="73">
        <v>642020</v>
      </c>
      <c r="F69" s="73"/>
      <c r="G69" s="72"/>
      <c r="H69" s="77">
        <v>45385</v>
      </c>
      <c r="I69" s="72"/>
      <c r="J69" s="72" t="s">
        <v>51</v>
      </c>
      <c r="K69" s="72" t="s">
        <v>51</v>
      </c>
      <c r="L69" s="72" t="s">
        <v>51</v>
      </c>
      <c r="M69" s="72" t="s">
        <v>51</v>
      </c>
      <c r="N69" s="168">
        <f>U69/V69-1</f>
        <v>-1</v>
      </c>
      <c r="O69" s="168">
        <f>V69/W69-1</f>
        <v>0.14299031793798256</v>
      </c>
      <c r="P69" s="168">
        <f>W69/X69-1</f>
        <v>0.28239330866869694</v>
      </c>
      <c r="Q69" s="168">
        <f>X69/Y69-1</f>
        <v>0.24574384699796203</v>
      </c>
      <c r="R69" s="168">
        <f>Y69/Z69-1</f>
        <v>0.25297907445721912</v>
      </c>
      <c r="S69" s="233">
        <f>U69-V69</f>
        <v>-1048.3050000000001</v>
      </c>
      <c r="T69" s="233">
        <f>V69-W69</f>
        <v>131.1450000000001</v>
      </c>
      <c r="U69" s="79"/>
      <c r="V69" s="79">
        <v>1048.3050000000001</v>
      </c>
      <c r="W69" s="79">
        <v>917.16</v>
      </c>
      <c r="X69" s="79">
        <v>715.19399999999996</v>
      </c>
      <c r="Y69" s="79">
        <v>574.11</v>
      </c>
      <c r="Z69" s="79">
        <v>458.19600000000003</v>
      </c>
      <c r="AA69" s="79">
        <v>358.423</v>
      </c>
      <c r="AB69" s="79">
        <v>250.53200000000001</v>
      </c>
      <c r="AC69" s="79"/>
      <c r="AD69" s="79"/>
      <c r="AE69" s="79"/>
      <c r="AF69" s="79"/>
      <c r="AG69" s="86">
        <f>(AN69-AO69)/ABS(AO69)</f>
        <v>-1</v>
      </c>
      <c r="AH69" s="86">
        <f>(AO69-AP69)/ABS(AP69)</f>
        <v>7.8496291811714677E-2</v>
      </c>
      <c r="AI69" s="86">
        <f>(AP69-AQ69)/ABS(AQ69)</f>
        <v>0.28711971167895073</v>
      </c>
      <c r="AJ69" s="86">
        <f>(AQ69-AR69)/ABS(AR69)</f>
        <v>0.27319891278510972</v>
      </c>
      <c r="AK69" s="86">
        <f>(AR69-AS69)/ABS(AS69)</f>
        <v>0.19505236636695969</v>
      </c>
      <c r="AL69" s="233">
        <f>AO69-AP69</f>
        <v>12.446999999999974</v>
      </c>
      <c r="AM69" s="233">
        <f>AP69-AQ69</f>
        <v>35.372000000000014</v>
      </c>
      <c r="AN69" s="148"/>
      <c r="AO69" s="148">
        <v>171.01499999999999</v>
      </c>
      <c r="AP69" s="148">
        <v>158.56800000000001</v>
      </c>
      <c r="AQ69" s="148">
        <v>123.196</v>
      </c>
      <c r="AR69" s="148">
        <v>96.760999999999996</v>
      </c>
      <c r="AS69" s="148">
        <v>80.968000000000004</v>
      </c>
      <c r="AT69" s="148">
        <v>61.415999999999997</v>
      </c>
      <c r="AU69" s="148">
        <v>44.856000000000002</v>
      </c>
      <c r="AV69" s="148"/>
      <c r="AW69" s="148"/>
      <c r="AX69" s="148"/>
      <c r="AY69" s="148"/>
      <c r="AZ69" s="86">
        <f>(BG69-BH69)/ABS(BH69)</f>
        <v>-1</v>
      </c>
      <c r="BA69" s="86">
        <f>(BH69-BI69)/ABS(BI69)</f>
        <v>2.5358774836854094E-2</v>
      </c>
      <c r="BB69" s="86">
        <f>(BI69-BJ69)/ABS(BJ69)</f>
        <v>0.30649652857251858</v>
      </c>
      <c r="BC69" s="86">
        <f>(BJ69-BK69)/ABS(BK69)</f>
        <v>0.43230248060321275</v>
      </c>
      <c r="BD69" s="86">
        <f>(BK69-BL69)/ABS(BL69)</f>
        <v>0.79484162008433867</v>
      </c>
      <c r="BE69" s="233">
        <f>BG69-BH69</f>
        <v>-70.233999999999995</v>
      </c>
      <c r="BF69" s="233">
        <f>BH69-BI69</f>
        <v>1.7369999999999948</v>
      </c>
      <c r="BG69" s="148"/>
      <c r="BH69" s="148">
        <v>70.233999999999995</v>
      </c>
      <c r="BI69" s="148">
        <v>68.497</v>
      </c>
      <c r="BJ69" s="148">
        <v>52.427999999999997</v>
      </c>
      <c r="BK69" s="148">
        <v>36.603999999999999</v>
      </c>
      <c r="BL69" s="148">
        <v>20.393999999999998</v>
      </c>
      <c r="BM69" s="148">
        <v>17.326000000000001</v>
      </c>
      <c r="BN69" s="148">
        <v>9.5359999999999996</v>
      </c>
      <c r="BO69" s="148"/>
      <c r="BP69" s="148"/>
      <c r="BQ69" s="148"/>
      <c r="BR69" s="148"/>
      <c r="BS69" s="86">
        <f>(BZ69-CA69)/ABS(CA69)</f>
        <v>-1</v>
      </c>
      <c r="BT69" s="86">
        <f>(CA69-CB69)/ABS(CB69)</f>
        <v>4.3069169931689529E-2</v>
      </c>
      <c r="BU69" s="86">
        <f>(CB69-CC69)/ABS(CC69)</f>
        <v>0.32355946253349527</v>
      </c>
      <c r="BV69" s="86">
        <f>(CC69-CD69)/ABS(CD69)</f>
        <v>0.42414342191961341</v>
      </c>
      <c r="BW69" s="86">
        <f>(CD69-CE69)/ABS(CE69)</f>
        <v>0.80102848101265822</v>
      </c>
      <c r="BX69" s="233">
        <f>BZ69-CA69</f>
        <v>-71.614000000000004</v>
      </c>
      <c r="BY69" s="233">
        <f>CA69-CB69</f>
        <v>2.9570000000000078</v>
      </c>
      <c r="BZ69" s="148"/>
      <c r="CA69" s="148">
        <v>71.614000000000004</v>
      </c>
      <c r="CB69" s="148">
        <v>68.656999999999996</v>
      </c>
      <c r="CC69" s="148">
        <v>51.872999999999998</v>
      </c>
      <c r="CD69" s="148">
        <v>36.423999999999999</v>
      </c>
      <c r="CE69" s="148">
        <v>20.224</v>
      </c>
      <c r="CF69" s="148">
        <v>17.105</v>
      </c>
      <c r="CG69" s="148">
        <v>8.9779999999999998</v>
      </c>
      <c r="CH69" s="148"/>
      <c r="CI69" s="148"/>
      <c r="CJ69" s="148"/>
      <c r="CK69" s="148"/>
      <c r="CL69" s="87">
        <f>(CS69-CT69)/ABS(CT69)</f>
        <v>-1</v>
      </c>
      <c r="CM69" s="87">
        <f>(CT69-CU69)/ABS(CU69)</f>
        <v>2.7975699392484763E-2</v>
      </c>
      <c r="CN69" s="87">
        <f>(CU69-CV69)/ABS(CV69)</f>
        <v>0.31693705706595554</v>
      </c>
      <c r="CO69" s="87">
        <f>(CV69-CW69)/ABS(CW69)</f>
        <v>0.40002074258452608</v>
      </c>
      <c r="CP69" s="87">
        <f>(CW69-CX69)/ABS(CX69)</f>
        <v>0.89318672688003131</v>
      </c>
      <c r="CQ69" s="233">
        <f>CS69-CT69</f>
        <v>-54.823999999999998</v>
      </c>
      <c r="CR69" s="233">
        <f>CT69-CU69</f>
        <v>1.4919999999999973</v>
      </c>
      <c r="CS69" s="149"/>
      <c r="CT69" s="149">
        <v>54.823999999999998</v>
      </c>
      <c r="CU69" s="149">
        <v>53.332000000000001</v>
      </c>
      <c r="CV69" s="149">
        <v>40.497</v>
      </c>
      <c r="CW69" s="149">
        <v>28.925999999999998</v>
      </c>
      <c r="CX69" s="149">
        <v>15.279</v>
      </c>
      <c r="CY69" s="149">
        <v>13.131</v>
      </c>
      <c r="CZ69" s="149">
        <v>6.8780000000000001</v>
      </c>
      <c r="DA69" s="149"/>
      <c r="DB69" s="149"/>
      <c r="DC69" s="149"/>
      <c r="DD69" s="149"/>
      <c r="DE69" s="86">
        <f>(DL69-DM69)/ABS(DM69)</f>
        <v>-1</v>
      </c>
      <c r="DF69" s="86">
        <f>(DM69-DN69)/ABS(DN69)</f>
        <v>0.21370768150476008</v>
      </c>
      <c r="DG69" s="86">
        <f>(DN69-DO69)/ABS(DO69)</f>
        <v>0.4501218575768704</v>
      </c>
      <c r="DH69" s="86">
        <f>(DO69-DP69)/ABS(DP69)</f>
        <v>0.48845876711307673</v>
      </c>
      <c r="DI69" s="86">
        <f>(DP69-DQ69)/ABS(DQ69)</f>
        <v>2.2016251904519991E-2</v>
      </c>
      <c r="DJ69" s="233">
        <f>DL69-DM69</f>
        <v>-105.43600000000001</v>
      </c>
      <c r="DK69" s="233">
        <f>DM69-DN69</f>
        <v>18.565000000000012</v>
      </c>
      <c r="DL69" s="149"/>
      <c r="DM69" s="149">
        <v>105.43600000000001</v>
      </c>
      <c r="DN69" s="149">
        <v>86.870999999999995</v>
      </c>
      <c r="DO69" s="149">
        <v>59.905999999999999</v>
      </c>
      <c r="DP69" s="149">
        <v>40.247</v>
      </c>
      <c r="DQ69" s="149">
        <v>39.380000000000003</v>
      </c>
      <c r="DR69" s="149">
        <v>25.143000000000001</v>
      </c>
      <c r="DS69" s="149">
        <v>12.834</v>
      </c>
      <c r="DT69" s="149"/>
      <c r="DU69" s="149"/>
      <c r="DV69" s="149"/>
      <c r="DW69" s="149"/>
      <c r="DX69" s="86">
        <f>EE69/EF69-1</f>
        <v>-1</v>
      </c>
      <c r="DY69" s="86">
        <f>EF69/EG69-1</f>
        <v>0.14219381024860489</v>
      </c>
      <c r="DZ69" s="86">
        <f>EG69/EH69-1</f>
        <v>0.36282172549410086</v>
      </c>
      <c r="EA69" s="86">
        <f>EH69/EI69-1</f>
        <v>0.14966072916202955</v>
      </c>
      <c r="EB69" s="86">
        <f>EI69/EJ69-1</f>
        <v>0.22425162520923347</v>
      </c>
      <c r="EC69" s="233">
        <f>EE69-EF69</f>
        <v>-281.40800000000002</v>
      </c>
      <c r="ED69" s="233">
        <f>EF69-EG69</f>
        <v>35.033000000000015</v>
      </c>
      <c r="EE69" s="80"/>
      <c r="EF69" s="80">
        <v>281.40800000000002</v>
      </c>
      <c r="EG69" s="80">
        <v>246.375</v>
      </c>
      <c r="EH69" s="80">
        <v>180.78299999999999</v>
      </c>
      <c r="EI69" s="80">
        <v>157.249</v>
      </c>
      <c r="EJ69" s="80">
        <v>128.44499999999999</v>
      </c>
      <c r="EK69" s="80">
        <v>91.081999999999994</v>
      </c>
      <c r="EL69" s="80">
        <v>70.825999999999993</v>
      </c>
      <c r="EM69" s="80"/>
      <c r="EN69" s="80"/>
      <c r="EO69" s="80"/>
      <c r="EP69" s="80"/>
      <c r="EQ69" s="86">
        <f>EX69/EY69-1</f>
        <v>-1</v>
      </c>
      <c r="ER69" s="86">
        <f>EY69/EZ69-1</f>
        <v>9.3406593406593297E-2</v>
      </c>
      <c r="ES69" s="86">
        <f>EZ69/FA69-1</f>
        <v>0.17419354838709666</v>
      </c>
      <c r="ET69" s="86">
        <f>FA69/FB69-1</f>
        <v>0.22047244094488194</v>
      </c>
      <c r="EU69" s="86">
        <f>FB69/FC69-1</f>
        <v>0.14414414414414423</v>
      </c>
      <c r="EV69" s="233">
        <f>EX69-EY69</f>
        <v>-199</v>
      </c>
      <c r="EW69" s="233">
        <f>EY69-EZ69</f>
        <v>17</v>
      </c>
      <c r="EX69" s="92"/>
      <c r="EY69" s="92">
        <v>199</v>
      </c>
      <c r="EZ69" s="92">
        <v>182</v>
      </c>
      <c r="FA69" s="92">
        <v>155</v>
      </c>
      <c r="FB69" s="92">
        <v>127</v>
      </c>
      <c r="FC69" s="92">
        <v>111</v>
      </c>
      <c r="FD69" s="92">
        <v>105</v>
      </c>
      <c r="FE69" s="92">
        <v>89</v>
      </c>
      <c r="FF69" s="92"/>
      <c r="FG69" s="92"/>
      <c r="FH69" s="92"/>
      <c r="FI69" s="92"/>
      <c r="FJ69" s="123"/>
      <c r="FK69" s="103" t="s">
        <v>393</v>
      </c>
      <c r="FL69" s="76">
        <v>6330</v>
      </c>
      <c r="FM69" s="75" t="s">
        <v>100</v>
      </c>
      <c r="FN69" s="75" t="s">
        <v>63</v>
      </c>
      <c r="FO69" s="175">
        <f>(FT69-FU69)/ABS(FU69)</f>
        <v>-1</v>
      </c>
      <c r="FP69" s="175">
        <f>(FU69-FV69)/ABS(FV69)</f>
        <v>-0.203884603498242</v>
      </c>
      <c r="FQ69" s="175">
        <f>(FV69-FW69)/ABS(FW69)</f>
        <v>-9.6871779290235091E-2</v>
      </c>
      <c r="FR69" s="175">
        <f>(FW69-FX69)/ABS(FX69)</f>
        <v>0.13227030899916195</v>
      </c>
      <c r="FS69" s="175">
        <f>(FX69-FY69)/ABS(FY69)</f>
        <v>0.45940146784859054</v>
      </c>
      <c r="FT69" s="87">
        <f>IFERROR(BZ69/MAX(AVERAGE(DL69:DM69),0),"Negativ EK")</f>
        <v>0</v>
      </c>
      <c r="FU69" s="87">
        <f>IFERROR(CA69/MAX(AVERAGE(DM69:DN69),0),"Negativ EK")</f>
        <v>0.74478828123781249</v>
      </c>
      <c r="FV69" s="87">
        <f>IFERROR(CB69/MAX(AVERAGE(DN69:DO69),0),"Negativ EK")</f>
        <v>0.93552804594725336</v>
      </c>
      <c r="FW69" s="87">
        <f>IFERROR(CC69/MAX(AVERAGE(DO69:DP69),0),"Negativ EK")</f>
        <v>1.0358751110800475</v>
      </c>
      <c r="FX69" s="87">
        <f>IFERROR(CD69/MAX(AVERAGE(DP69:DQ69),0),"Negativ EK")</f>
        <v>0.91486556067665481</v>
      </c>
      <c r="FY69" s="87">
        <f>IFERROR(CE69/MAX(AVERAGE(DQ69:DR69),0),"Negativ EK")</f>
        <v>0.62687723757419844</v>
      </c>
      <c r="FZ69" s="87">
        <f>IFERROR(CF69/MAX(AVERAGE(DR69:DS69),0),"Negativ EK")</f>
        <v>0.90080838402190788</v>
      </c>
      <c r="GA69" s="87">
        <f>IFERROR(CG69/MAX(AVERAGE(DS69:DT69),0),"Negativ EK")</f>
        <v>0.69954807542465325</v>
      </c>
      <c r="GB69" s="87" t="str">
        <f>IFERROR(CH69/MAX(AVERAGE(DT69:DU69),0),"Negativ EK")</f>
        <v>Negativ EK</v>
      </c>
      <c r="GC69" s="87" t="str">
        <f>IFERROR(CI69/MAX(AVERAGE(DU69:DV69),0),"Negativ EK")</f>
        <v>Negativ EK</v>
      </c>
      <c r="GD69" s="87" t="str">
        <f>IFERROR(CJ69/MAX(AVERAGE(DV69:DW69),0),"Negativ EK")</f>
        <v>Negativ EK</v>
      </c>
      <c r="GE69" s="87">
        <f>(GJ69-GK69)/ABS(GK69)</f>
        <v>-1</v>
      </c>
      <c r="GF69" s="87">
        <f>(GK69-GL69)/ABS(GL69)</f>
        <v>-0.1701320361933579</v>
      </c>
      <c r="GG69" s="87">
        <f>(GL69-GM69)/ABS(GM69)</f>
        <v>3.3897608253680163E-2</v>
      </c>
      <c r="GH69" s="87">
        <f>(GM69-GN69)/ABS(GN69)</f>
        <v>0.21053694589108199</v>
      </c>
      <c r="GI69" s="87">
        <f>(GN69-GO69)/ABS(GO69)</f>
        <v>0.37915460713999816</v>
      </c>
      <c r="GJ69" s="87">
        <f>IFERROR(BG69/AVERAGE(EE69:EF69),"i.a")</f>
        <v>0</v>
      </c>
      <c r="GK69" s="87">
        <f>IFERROR(BH69/AVERAGE(EF69:EG69),"i.a")</f>
        <v>0.26614726127973048</v>
      </c>
      <c r="GL69" s="87">
        <f>IFERROR(BI69/AVERAGE(EG69:EH69),"i.a")</f>
        <v>0.32071036946516274</v>
      </c>
      <c r="GM69" s="87">
        <f>IFERROR(BJ69/AVERAGE(EH69:EI69),"i.a")</f>
        <v>0.31019548445117623</v>
      </c>
      <c r="GN69" s="87">
        <f>IFERROR(BK69/AVERAGE(EI69:EJ69),"i.a")</f>
        <v>0.25624619347973709</v>
      </c>
      <c r="GO69" s="87">
        <f>IFERROR(BL69/AVERAGE(EJ69:EK69),"i.a")</f>
        <v>0.1857994688580448</v>
      </c>
      <c r="GP69" s="87">
        <f>IFERROR(BM69/AVERAGE(EK69:EL69),"i.a")</f>
        <v>0.21402277836796207</v>
      </c>
      <c r="GQ69" s="87">
        <f>IFERROR(BN69/AVERAGE(EL69:EM69),"i.a")</f>
        <v>0.13463982153446474</v>
      </c>
      <c r="GR69" s="87" t="str">
        <f>IFERROR(BO69/AVERAGE(EM69:EN69),"i.a")</f>
        <v>i.a</v>
      </c>
      <c r="GS69" s="87" t="str">
        <f>IFERROR(BP69/AVERAGE(EN69:EO69),"i.a")</f>
        <v>i.a</v>
      </c>
      <c r="GT69" s="87" t="str">
        <f>IFERROR(BQ69/AVERAGE(EO69:EP69),"i.a")</f>
        <v>i.a</v>
      </c>
      <c r="GU69" s="217" t="e">
        <f>(GZ69-HA69)/ABS(HA69)</f>
        <v>#VALUE!</v>
      </c>
      <c r="GV69" s="87">
        <f>(HA69-HB69)/ABS(HB69)</f>
        <v>6.2610977764438996E-2</v>
      </c>
      <c r="GW69" s="87">
        <f>(HB69-HC69)/ABS(HC69)</f>
        <v>6.40583654117476E-2</v>
      </c>
      <c r="GX69" s="87">
        <f>(HC69-HD69)/ABS(HD69)</f>
        <v>0.2946939295717198</v>
      </c>
      <c r="GY69" s="87">
        <f>(HD69-HE69)/ABS(HE69)</f>
        <v>-0.16519101885623402</v>
      </c>
      <c r="GZ69" s="87" t="str">
        <f>IFERROR(DL69/EE69,"i.a.")</f>
        <v>i.a.</v>
      </c>
      <c r="HA69" s="87">
        <f>IFERROR(DM69/EF69,"i.a.")</f>
        <v>0.37467307254946552</v>
      </c>
      <c r="HB69" s="87">
        <f>IFERROR(DN69/EG69,"i.a.")</f>
        <v>0.35259665144596647</v>
      </c>
      <c r="HC69" s="87">
        <f>IFERROR(DO69/EH69,"i.a.")</f>
        <v>0.33136965312003896</v>
      </c>
      <c r="HD69" s="87">
        <f>IFERROR(DP69/EI69,"i.a.")</f>
        <v>0.25594439392301382</v>
      </c>
      <c r="HE69" s="87">
        <f>IFERROR(DQ69/EJ69,"i.a.")</f>
        <v>0.30659036941881745</v>
      </c>
      <c r="HF69" s="87">
        <f>IFERROR(DR69/EK69,"i.a.")</f>
        <v>0.27604795678619271</v>
      </c>
      <c r="HG69" s="87">
        <f>IFERROR(DS69/EL69,"i.a.")</f>
        <v>0.18120464236297407</v>
      </c>
      <c r="HH69" s="87" t="str">
        <f>IFERROR(DT69/EM69,"i.a.")</f>
        <v>i.a.</v>
      </c>
      <c r="HI69" s="87" t="str">
        <f>IFERROR(DU69/EN69,"i.a.")</f>
        <v>i.a.</v>
      </c>
      <c r="HJ69" s="87" t="str">
        <f>IFERROR(DV69/EO69,"i.a.")</f>
        <v>i.a.</v>
      </c>
      <c r="HK69" s="87" t="str">
        <f>IFERROR(DW69/EP69,"i.a.")</f>
        <v>i.a.</v>
      </c>
      <c r="HL69" s="217" t="e">
        <f>(HQ69-HR69)/ABS(HR69)</f>
        <v>#VALUE!</v>
      </c>
      <c r="HM69" s="87">
        <f>(HR69-HS69)/ABS(HS69)</f>
        <v>-0.10291560764341573</v>
      </c>
      <c r="HN69" s="87">
        <f>(HS69-HT69)/ABS(HT69)</f>
        <v>1.8795497247910634E-2</v>
      </c>
      <c r="HO69" s="87">
        <f>(HT69-HU69)/ABS(HU69)</f>
        <v>0.14975681722597034</v>
      </c>
      <c r="HP69" s="87">
        <f>(HU69-HV69)/ABS(HV69)</f>
        <v>0.4324593735628427</v>
      </c>
      <c r="HQ69" s="87" t="str">
        <f>IFERROR(BG69/U69,"i.a")</f>
        <v>i.a</v>
      </c>
      <c r="HR69" s="87">
        <f>IFERROR(BH69/V69,"i.a")</f>
        <v>6.6997677202722483E-2</v>
      </c>
      <c r="HS69" s="87">
        <f>IFERROR(BI69/W69,"i.a")</f>
        <v>7.4683806533211217E-2</v>
      </c>
      <c r="HT69" s="87">
        <f>IFERROR(BJ69/X69,"i.a")</f>
        <v>7.330598411060496E-2</v>
      </c>
      <c r="HU69" s="87">
        <f>IFERROR(BK69/Y69,"i.a")</f>
        <v>6.375781644632561E-2</v>
      </c>
      <c r="HV69" s="87">
        <f>IFERROR(BL69/Z69,"i.a")</f>
        <v>4.450933661577141E-2</v>
      </c>
      <c r="HW69" s="87">
        <f>IFERROR(BM69/AA69,"i.a")</f>
        <v>4.83395317822796E-2</v>
      </c>
      <c r="HX69" s="87">
        <f>IFERROR(BN69/AB69,"i.a")</f>
        <v>3.806300193188894E-2</v>
      </c>
      <c r="HY69" s="87" t="str">
        <f>IFERROR(BO69/AC69,"i.a")</f>
        <v>i.a</v>
      </c>
      <c r="HZ69" s="87" t="str">
        <f>IFERROR(BP69/AD69,"i.a")</f>
        <v>i.a</v>
      </c>
      <c r="IA69" s="87" t="str">
        <f>IFERROR(BQ69/AE69,"i.a")</f>
        <v>i.a</v>
      </c>
      <c r="IB69" s="87" t="str">
        <f>IFERROR(BR69/AF69,"i.a")</f>
        <v>i.a</v>
      </c>
      <c r="IC69" s="87" t="e">
        <f>(IH69-II69)/ABS(II69)</f>
        <v>#VALUE!</v>
      </c>
      <c r="ID69" s="87">
        <f>(II69-IJ69)/ABS(IJ69)</f>
        <v>-8.7420817515371771E-2</v>
      </c>
      <c r="IE69" s="87">
        <f>(IJ69-IK69)/ABS(IK69)</f>
        <v>3.2101036075690863E-2</v>
      </c>
      <c r="IF69" s="87">
        <f>(IK69-IL69)/ABS(IL69)</f>
        <v>0.14320726957758209</v>
      </c>
      <c r="IG69" s="87">
        <f>(IL69-IM69)/ABS(IM69)</f>
        <v>0.43739709443499675</v>
      </c>
      <c r="IH69" s="87" t="str">
        <f>IFERROR(BZ69/U69,"i.a")</f>
        <v>i.a</v>
      </c>
      <c r="II69" s="87">
        <f>IFERROR(CA69/V69,"i.a")</f>
        <v>6.8314087980120286E-2</v>
      </c>
      <c r="IJ69" s="87">
        <f>IFERROR(CB69/W69,"i.a")</f>
        <v>7.4858258101094685E-2</v>
      </c>
      <c r="IK69" s="87">
        <f>IFERROR(CC69/X69,"i.a")</f>
        <v>7.2529970889017525E-2</v>
      </c>
      <c r="IL69" s="87">
        <f>IFERROR(CD69/Y69,"i.a")</f>
        <v>6.3444287680061315E-2</v>
      </c>
      <c r="IM69" s="87">
        <f>IFERROR(CE69/Z69,"i.a")</f>
        <v>4.4138316353700163E-2</v>
      </c>
      <c r="IN69" s="87">
        <f>IFERROR(CF69/AA69,"i.a")</f>
        <v>4.7722941887099878E-2</v>
      </c>
      <c r="IO69" s="87">
        <f>IFERROR(CG69/AB69,"i.a")</f>
        <v>3.5835741541998624E-2</v>
      </c>
      <c r="IP69" s="87" t="str">
        <f>IFERROR(CH69/AC69,"i.a")</f>
        <v>i.a</v>
      </c>
      <c r="IQ69" s="87" t="str">
        <f>IFERROR(CI69/AD69,"i.a")</f>
        <v>i.a</v>
      </c>
      <c r="IR69" s="87" t="str">
        <f>IFERROR(CJ69/AE69,"i.a")</f>
        <v>i.a</v>
      </c>
      <c r="IS69" s="87" t="str">
        <f>IFERROR(CK69/AF69,"i.a")</f>
        <v>i.a</v>
      </c>
      <c r="IT69" s="87" t="e">
        <f>(IY69-IZ69)/ABS(IZ69)</f>
        <v>#VALUE!</v>
      </c>
      <c r="IU69" s="87">
        <f>(IZ69-JA69)/ABS(JA69)</f>
        <v>-4.6037241570012578E-2</v>
      </c>
      <c r="IV69" s="87">
        <f>(JA69-JB69)/ABS(JB69)</f>
        <v>0.12720723457522951</v>
      </c>
      <c r="IW69" s="87">
        <f>(JB69-JC69)/ABS(JC69)</f>
        <v>0.16687880376639294</v>
      </c>
      <c r="IX69" s="87">
        <f>(JC69-JD69)/ABS(JD69)</f>
        <v>0.57412725505830742</v>
      </c>
      <c r="IY69" s="88" t="str">
        <f>IFERROR(BZ69/EX69,"i.a.")</f>
        <v>i.a.</v>
      </c>
      <c r="IZ69" s="88">
        <f>IFERROR(CA69/EY69,"i.a.")</f>
        <v>0.35986934673366838</v>
      </c>
      <c r="JA69" s="88">
        <f>IFERROR(CB69/EZ69,"i.a.")</f>
        <v>0.37723626373626373</v>
      </c>
      <c r="JB69" s="88">
        <f>IFERROR(CC69/FA69,"i.a.")</f>
        <v>0.33466451612903225</v>
      </c>
      <c r="JC69" s="88">
        <f>IFERROR(CD69/FB69,"i.a.")</f>
        <v>0.28680314960629921</v>
      </c>
      <c r="JD69" s="88">
        <f>IFERROR(CE69/FC69,"i.a.")</f>
        <v>0.18219819819819821</v>
      </c>
      <c r="JE69" s="88">
        <f>IFERROR(CF69/FD69,"i.a.")</f>
        <v>0.16290476190476191</v>
      </c>
      <c r="JF69" s="88">
        <f>IFERROR(CG69/FE69,"i.a.")</f>
        <v>0.10087640449438202</v>
      </c>
      <c r="JG69" s="88" t="str">
        <f>IFERROR(CH69/FF69,"i.a.")</f>
        <v>i.a.</v>
      </c>
      <c r="JH69" s="88" t="str">
        <f>IFERROR(CI69/FG69,"i.a.")</f>
        <v>i.a.</v>
      </c>
      <c r="JI69" s="88" t="str">
        <f>IFERROR(CJ69/FH69,"i.a.")</f>
        <v>i.a.</v>
      </c>
      <c r="JJ69" s="88" t="str">
        <f>IFERROR(CK69/FI69,"i.a.")</f>
        <v>i.a.</v>
      </c>
      <c r="JK69" s="87" t="e">
        <f>(JP69-JQ69)/ABS(JQ69)</f>
        <v>#VALUE!</v>
      </c>
      <c r="JL69" s="87">
        <f>(JQ69-JR69)/ABS(JR69)</f>
        <v>4.5347928968406004E-2</v>
      </c>
      <c r="JM69" s="87">
        <f>(JR69-JS69)/ABS(JS69)</f>
        <v>9.2148147492571691E-2</v>
      </c>
      <c r="JN69" s="87">
        <f>(JS69-JT69)/ABS(JT69)</f>
        <v>2.0706248830588057E-2</v>
      </c>
      <c r="JO69" s="87">
        <f>(JT69-JU69)/ABS(JU69)</f>
        <v>9.5123443029538138E-2</v>
      </c>
      <c r="JP69" s="85" t="str">
        <f>IFERROR(U69/EX69,"i.a")</f>
        <v>i.a</v>
      </c>
      <c r="JQ69" s="85">
        <f>IFERROR(V69/EY69,"i.a")</f>
        <v>5.2678643216080401</v>
      </c>
      <c r="JR69" s="85">
        <f>IFERROR(W69/EZ69,"i.a")</f>
        <v>5.0393406593406596</v>
      </c>
      <c r="JS69" s="85">
        <f>IFERROR(X69/FA69,"i.a")</f>
        <v>4.6141548387096769</v>
      </c>
      <c r="JT69" s="85">
        <f>IFERROR(Y69/FB69,"i.a")</f>
        <v>4.5205511811023626</v>
      </c>
      <c r="JU69" s="85">
        <f>IFERROR(Z69/FC69,"i.a")</f>
        <v>4.1278918918918919</v>
      </c>
      <c r="JV69" s="85">
        <f>IFERROR(AA69/FD69,"i.a")</f>
        <v>3.4135523809523809</v>
      </c>
      <c r="JW69" s="85">
        <f>IFERROR(AB69/FE69,"i.a")</f>
        <v>2.8149662921348315</v>
      </c>
      <c r="JX69" s="85" t="str">
        <f>IFERROR(AC69/FF69,"i.a")</f>
        <v>i.a</v>
      </c>
      <c r="JY69" s="85" t="str">
        <f>IFERROR(AD69/FG69,"i.a")</f>
        <v>i.a</v>
      </c>
      <c r="JZ69" s="85" t="str">
        <f>IFERROR(AE69/FH69,"i.a")</f>
        <v>i.a</v>
      </c>
      <c r="KA69" s="218" t="str">
        <f>IFERROR(AF69/FI69,"i.a")</f>
        <v>i.a</v>
      </c>
      <c r="KB69" s="68"/>
      <c r="KC69" s="68"/>
      <c r="KD69" s="69"/>
      <c r="KE69" s="69"/>
      <c r="KF69" s="69"/>
      <c r="KG69" s="69"/>
    </row>
    <row r="70" spans="1:293" s="11" customFormat="1" ht="15.75" customHeight="1" x14ac:dyDescent="0.25">
      <c r="A70" s="104" t="s">
        <v>123</v>
      </c>
      <c r="B70" s="167">
        <v>66558215</v>
      </c>
      <c r="C70" s="72" t="s">
        <v>55</v>
      </c>
      <c r="D70" s="72" t="s">
        <v>748</v>
      </c>
      <c r="E70" s="73">
        <v>522920</v>
      </c>
      <c r="F70" s="73"/>
      <c r="G70" s="72"/>
      <c r="H70" s="83">
        <v>45330</v>
      </c>
      <c r="I70" s="72"/>
      <c r="J70" s="72" t="s">
        <v>76</v>
      </c>
      <c r="K70" s="72" t="s">
        <v>76</v>
      </c>
      <c r="L70" s="72" t="s">
        <v>76</v>
      </c>
      <c r="M70" s="72" t="s">
        <v>76</v>
      </c>
      <c r="N70" s="168">
        <f>U70/V70-1</f>
        <v>-1</v>
      </c>
      <c r="O70" s="168">
        <f>V70/W70-1</f>
        <v>2.3387743343942446E-2</v>
      </c>
      <c r="P70" s="168">
        <f>W70/X70-1</f>
        <v>0.11712260118217932</v>
      </c>
      <c r="Q70" s="168">
        <f>X70/Y70-1</f>
        <v>7.2586028000557246E-2</v>
      </c>
      <c r="R70" s="168">
        <f>Y70/Z70-1</f>
        <v>2.4454721486710573E-2</v>
      </c>
      <c r="S70" s="233">
        <f>U70-V70</f>
        <v>-589.71900000000005</v>
      </c>
      <c r="T70" s="233">
        <f>V70-W70</f>
        <v>13.477000000000089</v>
      </c>
      <c r="U70" s="79"/>
      <c r="V70" s="79">
        <v>589.71900000000005</v>
      </c>
      <c r="W70" s="79">
        <v>576.24199999999996</v>
      </c>
      <c r="X70" s="79">
        <v>515.827</v>
      </c>
      <c r="Y70" s="79">
        <v>480.91899999999998</v>
      </c>
      <c r="Z70" s="79">
        <v>469.43900000000002</v>
      </c>
      <c r="AA70" s="79">
        <v>449.47199999999998</v>
      </c>
      <c r="AB70" s="79">
        <v>414.67899999999997</v>
      </c>
      <c r="AC70" s="79">
        <v>396.69136800000001</v>
      </c>
      <c r="AD70" s="79">
        <v>387.46082100000001</v>
      </c>
      <c r="AE70" s="79">
        <v>424.54300000000001</v>
      </c>
      <c r="AF70" s="79">
        <v>367.58100000000002</v>
      </c>
      <c r="AG70" s="86">
        <f>(AN70-AO70)/ABS(AO70)</f>
        <v>-1</v>
      </c>
      <c r="AH70" s="86">
        <f>(AO70-AP70)/ABS(AP70)</f>
        <v>4.2373840728001044E-2</v>
      </c>
      <c r="AI70" s="86">
        <f>(AP70-AQ70)/ABS(AQ70)</f>
        <v>-5.2752849866602759E-3</v>
      </c>
      <c r="AJ70" s="86">
        <f>(AQ70-AR70)/ABS(AR70)</f>
        <v>8.5622396298629888E-2</v>
      </c>
      <c r="AK70" s="86">
        <f>(AR70-AS70)/ABS(AS70)</f>
        <v>2.8344035277734773E-2</v>
      </c>
      <c r="AL70" s="233">
        <f>AO70-AP70</f>
        <v>4.8659999999999997</v>
      </c>
      <c r="AM70" s="233">
        <f>AP70-AQ70</f>
        <v>-0.60900000000000887</v>
      </c>
      <c r="AN70" s="148"/>
      <c r="AO70" s="148">
        <v>119.70099999999999</v>
      </c>
      <c r="AP70" s="148">
        <v>114.83499999999999</v>
      </c>
      <c r="AQ70" s="148">
        <v>115.444</v>
      </c>
      <c r="AR70" s="148">
        <v>106.339</v>
      </c>
      <c r="AS70" s="148">
        <v>103.408</v>
      </c>
      <c r="AT70" s="148">
        <v>110.73099999999999</v>
      </c>
      <c r="AU70" s="148">
        <v>107.46299999999999</v>
      </c>
      <c r="AV70" s="148">
        <v>102.94494800000001</v>
      </c>
      <c r="AW70" s="148">
        <v>97.407282000000009</v>
      </c>
      <c r="AX70" s="148">
        <v>102.688</v>
      </c>
      <c r="AY70" s="148">
        <v>104.59099999999999</v>
      </c>
      <c r="AZ70" s="86">
        <f>(BG70-BH70)/ABS(BH70)</f>
        <v>-1</v>
      </c>
      <c r="BA70" s="86">
        <f>(BH70-BI70)/ABS(BI70)</f>
        <v>2.0596808837066684E-2</v>
      </c>
      <c r="BB70" s="86">
        <f>(BI70-BJ70)/ABS(BJ70)</f>
        <v>0.31358323256751314</v>
      </c>
      <c r="BC70" s="86">
        <f>(BJ70-BK70)/ABS(BK70)</f>
        <v>1.3942098914354646</v>
      </c>
      <c r="BD70" s="86">
        <f>(BK70-BL70)/ABS(BL70)</f>
        <v>-0.24738992283250125</v>
      </c>
      <c r="BE70" s="233">
        <f>BG70-BH70</f>
        <v>-26.609000000000002</v>
      </c>
      <c r="BF70" s="233">
        <f>BH70-BI70</f>
        <v>0.53700000000000259</v>
      </c>
      <c r="BG70" s="148"/>
      <c r="BH70" s="148">
        <v>26.609000000000002</v>
      </c>
      <c r="BI70" s="148">
        <v>26.071999999999999</v>
      </c>
      <c r="BJ70" s="148">
        <v>19.847999999999999</v>
      </c>
      <c r="BK70" s="148">
        <v>8.2899999999999991</v>
      </c>
      <c r="BL70" s="148">
        <v>11.015000000000001</v>
      </c>
      <c r="BM70" s="148">
        <v>12.257</v>
      </c>
      <c r="BN70" s="148">
        <v>9.25</v>
      </c>
      <c r="BO70" s="148">
        <v>12.879155000000001</v>
      </c>
      <c r="BP70" s="148">
        <v>10.276284</v>
      </c>
      <c r="BQ70" s="148">
        <v>9.9540000000000006</v>
      </c>
      <c r="BR70" s="148">
        <v>8.8719999999999999</v>
      </c>
      <c r="BS70" s="86">
        <f>(BZ70-CA70)/ABS(CA70)</f>
        <v>-1</v>
      </c>
      <c r="BT70" s="86">
        <f>(CA70-CB70)/ABS(CB70)</f>
        <v>6.8143939393939507E-2</v>
      </c>
      <c r="BU70" s="86">
        <f>(CB70-CC70)/ABS(CC70)</f>
        <v>0.3090692715822877</v>
      </c>
      <c r="BV70" s="86">
        <f>(CC70-CD70)/ABS(CD70)</f>
        <v>1.420136805472219</v>
      </c>
      <c r="BW70" s="86">
        <f>(CD70-CE70)/ABS(CE70)</f>
        <v>-0.20924274055798064</v>
      </c>
      <c r="BX70" s="233">
        <f>BZ70-CA70</f>
        <v>-28.199000000000002</v>
      </c>
      <c r="BY70" s="233">
        <f>CA70-CB70</f>
        <v>1.799000000000003</v>
      </c>
      <c r="BZ70" s="148"/>
      <c r="CA70" s="148">
        <v>28.199000000000002</v>
      </c>
      <c r="CB70" s="148">
        <v>26.4</v>
      </c>
      <c r="CC70" s="148">
        <v>20.167000000000002</v>
      </c>
      <c r="CD70" s="148">
        <v>8.3330000000000002</v>
      </c>
      <c r="CE70" s="148">
        <v>10.538</v>
      </c>
      <c r="CF70" s="148">
        <v>13.456</v>
      </c>
      <c r="CG70" s="148">
        <v>8.0190000000000001</v>
      </c>
      <c r="CH70" s="148">
        <v>13.519637000000001</v>
      </c>
      <c r="CI70" s="148">
        <v>10.234629</v>
      </c>
      <c r="CJ70" s="148">
        <v>10.662000000000001</v>
      </c>
      <c r="CK70" s="148">
        <v>9.0459999999999994</v>
      </c>
      <c r="CL70" s="87">
        <f>(CS70-CT70)/ABS(CT70)</f>
        <v>-1</v>
      </c>
      <c r="CM70" s="87">
        <f>(CT70-CU70)/ABS(CU70)</f>
        <v>3.5321100917431084E-2</v>
      </c>
      <c r="CN70" s="87">
        <f>(CU70-CV70)/ABS(CV70)</f>
        <v>0.35413071985644279</v>
      </c>
      <c r="CO70" s="87">
        <f>(CV70-CW70)/ABS(CW70)</f>
        <v>1.6334060341693935</v>
      </c>
      <c r="CP70" s="87">
        <f>(CW70-CX70)/ABS(CX70)</f>
        <v>-0.28134796238244514</v>
      </c>
      <c r="CQ70" s="233">
        <f>CS70-CT70</f>
        <v>-20.312999999999999</v>
      </c>
      <c r="CR70" s="233">
        <f>CT70-CU70</f>
        <v>0.69299999999999784</v>
      </c>
      <c r="CS70" s="149"/>
      <c r="CT70" s="149">
        <v>20.312999999999999</v>
      </c>
      <c r="CU70" s="149">
        <v>19.62</v>
      </c>
      <c r="CV70" s="149">
        <v>14.489000000000001</v>
      </c>
      <c r="CW70" s="149">
        <v>5.5019999999999998</v>
      </c>
      <c r="CX70" s="149">
        <v>7.6559999999999997</v>
      </c>
      <c r="CY70" s="149">
        <v>10.212</v>
      </c>
      <c r="CZ70" s="149">
        <v>6.2169999999999996</v>
      </c>
      <c r="DA70" s="149">
        <v>10.228612999999999</v>
      </c>
      <c r="DB70" s="149">
        <v>7.8114809999999997</v>
      </c>
      <c r="DC70" s="149">
        <v>9.0340000000000007</v>
      </c>
      <c r="DD70" s="149">
        <v>6.8860000000000001</v>
      </c>
      <c r="DE70" s="86">
        <f>(DL70-DM70)/ABS(DM70)</f>
        <v>-1</v>
      </c>
      <c r="DF70" s="86">
        <f>(DM70-DN70)/ABS(DN70)</f>
        <v>-0.17624941532040436</v>
      </c>
      <c r="DG70" s="86">
        <f>(DN70-DO70)/ABS(DO70)</f>
        <v>5.3263855992420651E-2</v>
      </c>
      <c r="DH70" s="86">
        <f>(DO70-DP70)/ABS(DP70)</f>
        <v>7.5592059674723752E-2</v>
      </c>
      <c r="DI70" s="86">
        <f>(DP70-DQ70)/ABS(DQ70)</f>
        <v>5.8449192669852247E-2</v>
      </c>
      <c r="DJ70" s="233">
        <f>DL70-DM70</f>
        <v>-91.578000000000003</v>
      </c>
      <c r="DK70" s="233">
        <f>DM70-DN70</f>
        <v>-19.593999999999994</v>
      </c>
      <c r="DL70" s="149"/>
      <c r="DM70" s="149">
        <v>91.578000000000003</v>
      </c>
      <c r="DN70" s="149">
        <v>111.172</v>
      </c>
      <c r="DO70" s="149">
        <v>105.55</v>
      </c>
      <c r="DP70" s="149">
        <v>98.132000000000005</v>
      </c>
      <c r="DQ70" s="149">
        <v>92.712999999999994</v>
      </c>
      <c r="DR70" s="149">
        <v>100.02</v>
      </c>
      <c r="DS70" s="149">
        <v>89.757000000000005</v>
      </c>
      <c r="DT70" s="149">
        <v>89.569523000000004</v>
      </c>
      <c r="DU70" s="149">
        <v>112.86257000000001</v>
      </c>
      <c r="DV70" s="149">
        <v>111.018</v>
      </c>
      <c r="DW70" s="149">
        <v>107.98399999999999</v>
      </c>
      <c r="DX70" s="86">
        <f>EE70/EF70-1</f>
        <v>-1</v>
      </c>
      <c r="DY70" s="86">
        <f>EF70/EG70-1</f>
        <v>4.0875470995952901E-2</v>
      </c>
      <c r="DZ70" s="86">
        <f>EG70/EH70-1</f>
        <v>6.0464795055077847E-2</v>
      </c>
      <c r="EA70" s="86">
        <f>EH70/EI70-1</f>
        <v>7.6074147211516951E-2</v>
      </c>
      <c r="EB70" s="86">
        <f>EI70/EJ70-1</f>
        <v>0.14673387023137763</v>
      </c>
      <c r="EC70" s="233">
        <f>EE70-EF70</f>
        <v>-223.75700000000001</v>
      </c>
      <c r="ED70" s="233">
        <f>EF70-EG70</f>
        <v>8.7870000000000061</v>
      </c>
      <c r="EE70" s="80"/>
      <c r="EF70" s="80">
        <v>223.75700000000001</v>
      </c>
      <c r="EG70" s="80">
        <v>214.97</v>
      </c>
      <c r="EH70" s="80">
        <v>202.71299999999999</v>
      </c>
      <c r="EI70" s="80">
        <v>188.38200000000001</v>
      </c>
      <c r="EJ70" s="80">
        <v>164.27699999999999</v>
      </c>
      <c r="EK70" s="80">
        <v>206.893</v>
      </c>
      <c r="EL70" s="80">
        <v>177.74100000000001</v>
      </c>
      <c r="EM70" s="80">
        <v>169.06952799999999</v>
      </c>
      <c r="EN70" s="80">
        <v>157.76730499999999</v>
      </c>
      <c r="EO70" s="80">
        <v>165.483</v>
      </c>
      <c r="EP70" s="80">
        <v>158.34100000000001</v>
      </c>
      <c r="EQ70" s="86">
        <f>EX70/EY70-1</f>
        <v>-1</v>
      </c>
      <c r="ER70" s="86">
        <f>EY70/EZ70-1</f>
        <v>-6.4516129032258118E-2</v>
      </c>
      <c r="ES70" s="86">
        <f>EZ70/FA70-1</f>
        <v>-1.0638297872340385E-2</v>
      </c>
      <c r="ET70" s="86">
        <f>FA70/FB70-1</f>
        <v>-3.0927835051546393E-2</v>
      </c>
      <c r="EU70" s="86">
        <f>FB70/FC70-1</f>
        <v>-9.6273291925465854E-2</v>
      </c>
      <c r="EV70" s="233">
        <f>EX70-EY70</f>
        <v>-261</v>
      </c>
      <c r="EW70" s="233">
        <f>EY70-EZ70</f>
        <v>-18</v>
      </c>
      <c r="EX70" s="92"/>
      <c r="EY70" s="92">
        <v>261</v>
      </c>
      <c r="EZ70" s="92">
        <v>279</v>
      </c>
      <c r="FA70" s="92">
        <v>282</v>
      </c>
      <c r="FB70" s="92">
        <v>291</v>
      </c>
      <c r="FC70" s="92">
        <v>322</v>
      </c>
      <c r="FD70" s="92">
        <v>319</v>
      </c>
      <c r="FE70" s="92">
        <v>325</v>
      </c>
      <c r="FF70" s="92">
        <v>314</v>
      </c>
      <c r="FG70" s="92">
        <v>331</v>
      </c>
      <c r="FH70" s="92">
        <v>334</v>
      </c>
      <c r="FI70" s="92">
        <v>329</v>
      </c>
      <c r="FJ70" s="75"/>
      <c r="FK70" s="75" t="s">
        <v>387</v>
      </c>
      <c r="FL70" s="76">
        <v>6330</v>
      </c>
      <c r="FM70" s="123" t="s">
        <v>100</v>
      </c>
      <c r="FN70" s="123" t="s">
        <v>63</v>
      </c>
      <c r="FO70" s="175">
        <f>(FT70-FU70)/ABS(FU70)</f>
        <v>-1</v>
      </c>
      <c r="FP70" s="175">
        <f>(FU70-FV70)/ABS(FV70)</f>
        <v>0.14175235922729135</v>
      </c>
      <c r="FQ70" s="175">
        <f>(FV70-FW70)/ABS(FW70)</f>
        <v>0.23030355651213805</v>
      </c>
      <c r="FR70" s="175">
        <f>(FW70-FX70)/ABS(FX70)</f>
        <v>1.267608373053807</v>
      </c>
      <c r="FS70" s="175">
        <f>(FX70-FY70)/ABS(FY70)</f>
        <v>-0.20141990157437331</v>
      </c>
      <c r="FT70" s="87">
        <f>IFERROR(BZ70/MAX(AVERAGE(DL70:DM70),0),"Negativ EK")</f>
        <v>0</v>
      </c>
      <c r="FU70" s="87">
        <f>IFERROR(CA70/MAX(AVERAGE(DM70:DN70),0),"Negativ EK")</f>
        <v>0.27816522811344019</v>
      </c>
      <c r="FV70" s="87">
        <f>IFERROR(CB70/MAX(AVERAGE(DN70:DO70),0),"Negativ EK")</f>
        <v>0.24363008831590702</v>
      </c>
      <c r="FW70" s="87">
        <f>IFERROR(CC70/MAX(AVERAGE(DO70:DP70),0),"Negativ EK")</f>
        <v>0.1980243713239265</v>
      </c>
      <c r="FX70" s="87">
        <f>IFERROR(CD70/MAX(AVERAGE(DP70:DQ70),0),"Negativ EK")</f>
        <v>8.7327412297938126E-2</v>
      </c>
      <c r="FY70" s="87">
        <f>IFERROR(CE70/MAX(AVERAGE(DQ70:DR70),0),"Negativ EK")</f>
        <v>0.10935335412202374</v>
      </c>
      <c r="FZ70" s="87">
        <f>IFERROR(CF70/MAX(AVERAGE(DR70:DS70),0),"Negativ EK")</f>
        <v>0.14180854371183022</v>
      </c>
      <c r="GA70" s="87">
        <f>IFERROR(CG70/MAX(AVERAGE(DS70:DT70),0),"Negativ EK")</f>
        <v>8.9434623120418166E-2</v>
      </c>
      <c r="GB70" s="87">
        <f>IFERROR(CH70/MAX(AVERAGE(DT70:DU70),0),"Negativ EK")</f>
        <v>0.13357207149955219</v>
      </c>
      <c r="GC70" s="87">
        <f>IFERROR(CI70/MAX(AVERAGE(DU70:DV70),0),"Negativ EK")</f>
        <v>9.1429363432476513E-2</v>
      </c>
      <c r="GD70" s="87">
        <f>IFERROR(CJ70/MAX(AVERAGE(DV70:DW70),0),"Negativ EK")</f>
        <v>9.7368973799326033E-2</v>
      </c>
      <c r="GE70" s="87">
        <f>(GJ70-GK70)/ABS(GK70)</f>
        <v>-1</v>
      </c>
      <c r="GF70" s="87">
        <f>(GK70-GL70)/ABS(GL70)</f>
        <v>-2.8357185891243218E-2</v>
      </c>
      <c r="GG70" s="87">
        <f>(GL70-GM70)/ABS(GM70)</f>
        <v>0.229965869669083</v>
      </c>
      <c r="GH70" s="87">
        <f>(GM70-GN70)/ABS(GN70)</f>
        <v>1.1589119423765055</v>
      </c>
      <c r="GI70" s="87">
        <f>(GN70-GO70)/ABS(GO70)</f>
        <v>-0.20788557121111192</v>
      </c>
      <c r="GJ70" s="87">
        <f>IFERROR(BG70/AVERAGE(EE70:EF70),"i.a")</f>
        <v>0</v>
      </c>
      <c r="GK70" s="87">
        <f>IFERROR(BH70/AVERAGE(EF70:EG70),"i.a")</f>
        <v>0.12130094569060032</v>
      </c>
      <c r="GL70" s="87">
        <f>IFERROR(BI70/AVERAGE(EG70:EH70),"i.a")</f>
        <v>0.12484108761907954</v>
      </c>
      <c r="GM70" s="87">
        <f>IFERROR(BJ70/AVERAGE(EH70:EI70),"i.a")</f>
        <v>0.10149963563839987</v>
      </c>
      <c r="GN70" s="87">
        <f>IFERROR(BK70/AVERAGE(EI70:EJ70),"i.a")</f>
        <v>4.7014254563189931E-2</v>
      </c>
      <c r="GO70" s="87">
        <f>IFERROR(BL70/AVERAGE(EJ70:EK70),"i.a")</f>
        <v>5.9352857181345482E-2</v>
      </c>
      <c r="GP70" s="87">
        <f>IFERROR(BM70/AVERAGE(EK70:EL70),"i.a")</f>
        <v>6.3733315307539118E-2</v>
      </c>
      <c r="GQ70" s="87">
        <f>IFERROR(BN70/AVERAGE(EL70:EM70),"i.a")</f>
        <v>5.3343247988134897E-2</v>
      </c>
      <c r="GR70" s="87">
        <f>IFERROR(BO70/AVERAGE(EM70:EN70),"i.a")</f>
        <v>7.8810915414787436E-2</v>
      </c>
      <c r="GS70" s="87">
        <f>IFERROR(BP70/AVERAGE(EN70:EO70),"i.a")</f>
        <v>6.35809701710877E-2</v>
      </c>
      <c r="GT70" s="87">
        <f>IFERROR(BQ70/AVERAGE(EO70:EP70),"i.a")</f>
        <v>6.1477839814220073E-2</v>
      </c>
      <c r="GU70" s="217" t="e">
        <f>(GZ70-HA70)/ABS(HA70)</f>
        <v>#VALUE!</v>
      </c>
      <c r="GV70" s="87">
        <f>(HA70-HB70)/ABS(HB70)</f>
        <v>-0.20859833127646213</v>
      </c>
      <c r="GW70" s="87">
        <f>(HB70-HC70)/ABS(HC70)</f>
        <v>-6.7903612606801797E-3</v>
      </c>
      <c r="GX70" s="87">
        <f>(HC70-HD70)/ABS(HD70)</f>
        <v>-4.4800587212552676E-4</v>
      </c>
      <c r="GY70" s="87">
        <f>(HD70-HE70)/ABS(HE70)</f>
        <v>-7.6987939271133635E-2</v>
      </c>
      <c r="GZ70" s="87" t="str">
        <f>IFERROR(DL70/EE70,"i.a.")</f>
        <v>i.a.</v>
      </c>
      <c r="HA70" s="87">
        <f>IFERROR(DM70/EF70,"i.a.")</f>
        <v>0.40927434672434831</v>
      </c>
      <c r="HB70" s="87">
        <f>IFERROR(DN70/EG70,"i.a.")</f>
        <v>0.51715123040424249</v>
      </c>
      <c r="HC70" s="87">
        <f>IFERROR(DO70/EH70,"i.a.")</f>
        <v>0.5206868824397054</v>
      </c>
      <c r="HD70" s="87">
        <f>IFERROR(DP70/EI70,"i.a.")</f>
        <v>0.52092025777409734</v>
      </c>
      <c r="HE70" s="87">
        <f>IFERROR(DQ70/EJ70,"i.a.")</f>
        <v>0.56436993614443898</v>
      </c>
      <c r="HF70" s="87">
        <f>IFERROR(DR70/EK70,"i.a.")</f>
        <v>0.48343829902413321</v>
      </c>
      <c r="HG70" s="87">
        <f>IFERROR(DS70/EL70,"i.a.")</f>
        <v>0.50498759430857254</v>
      </c>
      <c r="HH70" s="87">
        <f>IFERROR(DT70/EM70,"i.a.")</f>
        <v>0.52977922195417737</v>
      </c>
      <c r="HI70" s="87">
        <f>IFERROR(DU70/EN70,"i.a.")</f>
        <v>0.71537363207161342</v>
      </c>
      <c r="HJ70" s="87">
        <f>IFERROR(DV70/EO70,"i.a.")</f>
        <v>0.67087253675604142</v>
      </c>
      <c r="HK70" s="87">
        <f>IFERROR(DW70/EP70,"i.a.")</f>
        <v>0.68197118876349139</v>
      </c>
      <c r="HL70" s="217" t="e">
        <f>(HQ70-HR70)/ABS(HR70)</f>
        <v>#VALUE!</v>
      </c>
      <c r="HM70" s="87">
        <f>(HR70-HS70)/ABS(HS70)</f>
        <v>-2.7271525626799418E-3</v>
      </c>
      <c r="HN70" s="87">
        <f>(HS70-HT70)/ABS(HT70)</f>
        <v>0.17586308895499222</v>
      </c>
      <c r="HO70" s="87">
        <f>(HT70-HU70)/ABS(HU70)</f>
        <v>1.2321844858436104</v>
      </c>
      <c r="HP70" s="87">
        <f>(HU70-HV70)/ABS(HV70)</f>
        <v>-0.26535545067790312</v>
      </c>
      <c r="HQ70" s="87" t="str">
        <f>IFERROR(BG70/U70,"i.a")</f>
        <v>i.a</v>
      </c>
      <c r="HR70" s="87">
        <f>IFERROR(BH70/V70,"i.a")</f>
        <v>4.512149006560752E-2</v>
      </c>
      <c r="HS70" s="87">
        <f>IFERROR(BI70/W70,"i.a")</f>
        <v>4.5244879755380552E-2</v>
      </c>
      <c r="HT70" s="87">
        <f>IFERROR(BJ70/X70,"i.a")</f>
        <v>3.8478016854488033E-2</v>
      </c>
      <c r="HU70" s="87">
        <f>IFERROR(BK70/Y70,"i.a")</f>
        <v>1.7237830071176227E-2</v>
      </c>
      <c r="HV70" s="87">
        <f>IFERROR(BL70/Z70,"i.a")</f>
        <v>2.3464177454365742E-2</v>
      </c>
      <c r="HW70" s="87">
        <f>IFERROR(BM70/AA70,"i.a")</f>
        <v>2.7269774312971666E-2</v>
      </c>
      <c r="HX70" s="87">
        <f>IFERROR(BN70/AB70,"i.a")</f>
        <v>2.2306410500652313E-2</v>
      </c>
      <c r="HY70" s="87">
        <f>IFERROR(BO70/AC70,"i.a")</f>
        <v>3.246643622454623E-2</v>
      </c>
      <c r="HZ70" s="87">
        <f>IFERROR(BP70/AD70,"i.a")</f>
        <v>2.6522124155618821E-2</v>
      </c>
      <c r="IA70" s="87">
        <f>IFERROR(BQ70/AE70,"i.a")</f>
        <v>2.3446388233936258E-2</v>
      </c>
      <c r="IB70" s="87">
        <f>IFERROR(BR70/AF70,"i.a")</f>
        <v>2.4136176788245312E-2</v>
      </c>
      <c r="IC70" s="87" t="e">
        <f>(IH70-II70)/ABS(II70)</f>
        <v>#VALUE!</v>
      </c>
      <c r="ID70" s="87">
        <f>(II70-IJ70)/ABS(IJ70)</f>
        <v>4.3733371189061961E-2</v>
      </c>
      <c r="IE70" s="87">
        <f>(IJ70-IK70)/ABS(IK70)</f>
        <v>0.17182238565130062</v>
      </c>
      <c r="IF70" s="87">
        <f>(IK70-IL70)/ABS(IL70)</f>
        <v>1.2563568257398199</v>
      </c>
      <c r="IG70" s="87">
        <f>(IL70-IM70)/ABS(IM70)</f>
        <v>-0.22811887840737813</v>
      </c>
      <c r="IH70" s="87" t="str">
        <f>IFERROR(BZ70/U70,"i.a")</f>
        <v>i.a</v>
      </c>
      <c r="II70" s="87">
        <f>IFERROR(CA70/V70,"i.a")</f>
        <v>4.7817689441920642E-2</v>
      </c>
      <c r="IJ70" s="87">
        <f>IFERROR(CB70/W70,"i.a")</f>
        <v>4.5814085054543055E-2</v>
      </c>
      <c r="IK70" s="87">
        <f>IFERROR(CC70/X70,"i.a")</f>
        <v>3.9096441248713233E-2</v>
      </c>
      <c r="IL70" s="87">
        <f>IFERROR(CD70/Y70,"i.a")</f>
        <v>1.7327242217504403E-2</v>
      </c>
      <c r="IM70" s="87">
        <f>IFERROR(CE70/Z70,"i.a")</f>
        <v>2.2448070995379592E-2</v>
      </c>
      <c r="IN70" s="87">
        <f>IFERROR(CF70/AA70,"i.a")</f>
        <v>2.9937348711376904E-2</v>
      </c>
      <c r="IO70" s="87">
        <f>IFERROR(CG70/AB70,"i.a")</f>
        <v>1.9337849276187126E-2</v>
      </c>
      <c r="IP70" s="87">
        <f>IFERROR(CH70/AC70,"i.a")</f>
        <v>3.40809961864358E-2</v>
      </c>
      <c r="IQ70" s="87">
        <f>IFERROR(CI70/AD70,"i.a")</f>
        <v>2.6414616511639507E-2</v>
      </c>
      <c r="IR70" s="87">
        <f>IFERROR(CJ70/AE70,"i.a")</f>
        <v>2.5114063828634556E-2</v>
      </c>
      <c r="IS70" s="87">
        <f>IFERROR(CK70/AF70,"i.a")</f>
        <v>2.4609541842478252E-2</v>
      </c>
      <c r="IT70" s="87" t="e">
        <f>(IY70-IZ70)/ABS(IZ70)</f>
        <v>#VALUE!</v>
      </c>
      <c r="IU70" s="87">
        <f>(IZ70-JA70)/ABS(JA70)</f>
        <v>0.14180903866248704</v>
      </c>
      <c r="IV70" s="87">
        <f>(JA70-JB70)/ABS(JB70)</f>
        <v>0.32314528525521552</v>
      </c>
      <c r="IW70" s="87">
        <f>(JB70-JC70)/ABS(JC70)</f>
        <v>1.4973752141575027</v>
      </c>
      <c r="IX70" s="87">
        <f>(JC70-JD70)/ABS(JD70)</f>
        <v>-0.12500399470676898</v>
      </c>
      <c r="IY70" s="88" t="str">
        <f>IFERROR(BZ70/EX70,"i.a.")</f>
        <v>i.a.</v>
      </c>
      <c r="IZ70" s="88">
        <f>IFERROR(CA70/EY70,"i.a.")</f>
        <v>0.10804214559386974</v>
      </c>
      <c r="JA70" s="88">
        <f>IFERROR(CB70/EZ70,"i.a.")</f>
        <v>9.4623655913978491E-2</v>
      </c>
      <c r="JB70" s="88">
        <f>IFERROR(CC70/FA70,"i.a.")</f>
        <v>7.151418439716313E-2</v>
      </c>
      <c r="JC70" s="88">
        <f>IFERROR(CD70/FB70,"i.a.")</f>
        <v>2.8635738831615121E-2</v>
      </c>
      <c r="JD70" s="88">
        <f>IFERROR(CE70/FC70,"i.a.")</f>
        <v>3.2726708074534164E-2</v>
      </c>
      <c r="JE70" s="88">
        <f>IFERROR(CF70/FD70,"i.a.")</f>
        <v>4.2181818181818181E-2</v>
      </c>
      <c r="JF70" s="88">
        <f>IFERROR(CG70/FE70,"i.a.")</f>
        <v>2.4673846153846154E-2</v>
      </c>
      <c r="JG70" s="88">
        <f>IFERROR(CH70/FF70,"i.a.")</f>
        <v>4.3056168789808918E-2</v>
      </c>
      <c r="JH70" s="88">
        <f>IFERROR(CI70/FG70,"i.a.")</f>
        <v>3.0920329305135951E-2</v>
      </c>
      <c r="JI70" s="88">
        <f>IFERROR(CJ70/FH70,"i.a.")</f>
        <v>3.1922155688622757E-2</v>
      </c>
      <c r="JJ70" s="88">
        <f>IFERROR(CK70/FI70,"i.a.")</f>
        <v>2.7495440729483282E-2</v>
      </c>
      <c r="JK70" s="87" t="e">
        <f>(JP70-JQ70)/ABS(JQ70)</f>
        <v>#VALUE!</v>
      </c>
      <c r="JL70" s="87">
        <f>(JQ70-JR70)/ABS(JR70)</f>
        <v>9.3966208402145285E-2</v>
      </c>
      <c r="JM70" s="87">
        <f>(JR70-JS70)/ABS(JS70)</f>
        <v>0.12913467216263286</v>
      </c>
      <c r="JN70" s="87">
        <f>(JS70-JT70)/ABS(JT70)</f>
        <v>0.10681749697929852</v>
      </c>
      <c r="JO70" s="87">
        <f>(JT70-JU70)/ABS(JU70)</f>
        <v>0.133589073260209</v>
      </c>
      <c r="JP70" s="85" t="str">
        <f>IFERROR(U70/EX70,"i.a")</f>
        <v>i.a</v>
      </c>
      <c r="JQ70" s="85">
        <f>IFERROR(V70/EY70,"i.a")</f>
        <v>2.2594597701149426</v>
      </c>
      <c r="JR70" s="85">
        <f>IFERROR(W70/EZ70,"i.a")</f>
        <v>2.0653835125448028</v>
      </c>
      <c r="JS70" s="85">
        <f>IFERROR(X70/FA70,"i.a")</f>
        <v>1.8291737588652481</v>
      </c>
      <c r="JT70" s="85">
        <f>IFERROR(Y70/FB70,"i.a")</f>
        <v>1.6526426116838486</v>
      </c>
      <c r="JU70" s="85">
        <f>IFERROR(Z70/FC70,"i.a")</f>
        <v>1.4578850931677019</v>
      </c>
      <c r="JV70" s="85">
        <f>IFERROR(AA70/FD70,"i.a")</f>
        <v>1.4090031347962382</v>
      </c>
      <c r="JW70" s="85">
        <f>IFERROR(AB70/FE70,"i.a")</f>
        <v>1.2759353846153845</v>
      </c>
      <c r="JX70" s="85">
        <f>IFERROR(AC70/FF70,"i.a")</f>
        <v>1.2633483057324841</v>
      </c>
      <c r="JY70" s="85">
        <f>IFERROR(AD70/FG70,"i.a")</f>
        <v>1.170576498489426</v>
      </c>
      <c r="JZ70" s="85">
        <f>IFERROR(AE70/FH70,"i.a")</f>
        <v>1.2710868263473054</v>
      </c>
      <c r="KA70" s="218">
        <f>IFERROR(AF70/FI70,"i.a")</f>
        <v>1.1172674772036475</v>
      </c>
      <c r="KB70" s="7"/>
      <c r="KC70" s="7"/>
      <c r="KD70" s="22"/>
      <c r="KE70" s="22"/>
      <c r="KF70" s="22"/>
      <c r="KG70" s="22"/>
    </row>
    <row r="71" spans="1:293" s="11" customFormat="1" ht="15.75" customHeight="1" x14ac:dyDescent="0.25">
      <c r="A71" s="104" t="s">
        <v>591</v>
      </c>
      <c r="B71" s="167">
        <v>72849213</v>
      </c>
      <c r="C71" s="72" t="s">
        <v>59</v>
      </c>
      <c r="D71" s="72" t="s">
        <v>749</v>
      </c>
      <c r="E71" s="73">
        <v>773200</v>
      </c>
      <c r="F71" s="73"/>
      <c r="G71" s="72"/>
      <c r="H71" s="77">
        <v>45429</v>
      </c>
      <c r="I71" s="72"/>
      <c r="J71" s="72" t="s">
        <v>51</v>
      </c>
      <c r="K71" s="72" t="s">
        <v>51</v>
      </c>
      <c r="L71" s="72" t="s">
        <v>51</v>
      </c>
      <c r="M71" s="72" t="s">
        <v>51</v>
      </c>
      <c r="N71" s="168" t="e">
        <f>U71/V71-1</f>
        <v>#DIV/0!</v>
      </c>
      <c r="O71" s="168" t="e">
        <f>V71/W71-1</f>
        <v>#DIV/0!</v>
      </c>
      <c r="P71" s="168" t="e">
        <f>W71/X71-1</f>
        <v>#DIV/0!</v>
      </c>
      <c r="Q71" s="168" t="e">
        <f>X71/Y71-1</f>
        <v>#DIV/0!</v>
      </c>
      <c r="R71" s="168" t="e">
        <f>Y71/Z71-1</f>
        <v>#DIV/0!</v>
      </c>
      <c r="S71" s="233">
        <f>U71-V71</f>
        <v>0</v>
      </c>
      <c r="T71" s="233">
        <f>V71-W71</f>
        <v>0</v>
      </c>
      <c r="U71" s="79"/>
      <c r="V71" s="79"/>
      <c r="W71" s="79"/>
      <c r="X71" s="79"/>
      <c r="Y71" s="79"/>
      <c r="Z71" s="79"/>
      <c r="AA71" s="79"/>
      <c r="AB71" s="79"/>
      <c r="AC71" s="79"/>
      <c r="AD71" s="79"/>
      <c r="AE71" s="79"/>
      <c r="AF71" s="79"/>
      <c r="AG71" s="86">
        <f>(AN71-AO71)/ABS(AO71)</f>
        <v>-1</v>
      </c>
      <c r="AH71" s="86">
        <f>(AO71-AP71)/ABS(AP71)</f>
        <v>0.11354274330052874</v>
      </c>
      <c r="AI71" s="86">
        <f>(AP71-AQ71)/ABS(AQ71)</f>
        <v>7.7722800248609683E-2</v>
      </c>
      <c r="AJ71" s="86">
        <f>(AQ71-AR71)/ABS(AR71)</f>
        <v>0.10782341211292032</v>
      </c>
      <c r="AK71" s="86">
        <f>(AR71-AS71)/ABS(AS71)</f>
        <v>0.14264841115765808</v>
      </c>
      <c r="AL71" s="233">
        <f>AO71-AP71</f>
        <v>15.159999999999997</v>
      </c>
      <c r="AM71" s="233">
        <f>AP71-AQ71</f>
        <v>9.6290000000000049</v>
      </c>
      <c r="AN71" s="148"/>
      <c r="AO71" s="148">
        <v>148.678</v>
      </c>
      <c r="AP71" s="148">
        <v>133.518</v>
      </c>
      <c r="AQ71" s="148">
        <v>123.889</v>
      </c>
      <c r="AR71" s="148">
        <v>111.831</v>
      </c>
      <c r="AS71" s="148">
        <v>97.87</v>
      </c>
      <c r="AT71" s="148">
        <v>96.129000000000005</v>
      </c>
      <c r="AU71" s="148">
        <v>97.832999999999998</v>
      </c>
      <c r="AV71" s="148">
        <v>92.783000000000001</v>
      </c>
      <c r="AW71" s="148">
        <v>76.094999999999999</v>
      </c>
      <c r="AX71" s="148"/>
      <c r="AY71" s="148"/>
      <c r="AZ71" s="86">
        <f>(BG71-BH71)/ABS(BH71)</f>
        <v>-1</v>
      </c>
      <c r="BA71" s="86">
        <f>(BH71-BI71)/ABS(BI71)</f>
        <v>0.23113982025578997</v>
      </c>
      <c r="BB71" s="86">
        <f>(BI71-BJ71)/ABS(BJ71)</f>
        <v>0.32565798894521281</v>
      </c>
      <c r="BC71" s="86">
        <f>(BJ71-BK71)/ABS(BK71)</f>
        <v>0.29384518471856835</v>
      </c>
      <c r="BD71" s="86">
        <f>(BK71-BL71)/ABS(BL71)</f>
        <v>0.79637888570858006</v>
      </c>
      <c r="BE71" s="233">
        <f>BG71-BH71</f>
        <v>-56.987000000000002</v>
      </c>
      <c r="BF71" s="233">
        <f>BH71-BI71</f>
        <v>10.699000000000005</v>
      </c>
      <c r="BG71" s="148"/>
      <c r="BH71" s="148">
        <v>56.987000000000002</v>
      </c>
      <c r="BI71" s="148">
        <v>46.287999999999997</v>
      </c>
      <c r="BJ71" s="148">
        <v>34.917000000000002</v>
      </c>
      <c r="BK71" s="148">
        <v>26.986999999999998</v>
      </c>
      <c r="BL71" s="148">
        <v>15.023</v>
      </c>
      <c r="BM71" s="148">
        <v>19.056000000000001</v>
      </c>
      <c r="BN71" s="148">
        <v>25.462</v>
      </c>
      <c r="BO71" s="148">
        <v>28.762</v>
      </c>
      <c r="BP71" s="148">
        <v>18.731999999999999</v>
      </c>
      <c r="BQ71" s="148"/>
      <c r="BR71" s="148"/>
      <c r="BS71" s="86">
        <f>(BZ71-CA71)/ABS(CA71)</f>
        <v>-1</v>
      </c>
      <c r="BT71" s="86">
        <f>(CA71-CB71)/ABS(CB71)</f>
        <v>0.25063222543352603</v>
      </c>
      <c r="BU71" s="86">
        <f>(CB71-CC71)/ABS(CC71)</f>
        <v>0.31978424769794661</v>
      </c>
      <c r="BV71" s="86">
        <f>(CC71-CD71)/ABS(CD71)</f>
        <v>0.31699372056514918</v>
      </c>
      <c r="BW71" s="86">
        <f>(CD71-CE71)/ABS(CE71)</f>
        <v>0.98504206918043002</v>
      </c>
      <c r="BX71" s="233">
        <f>BZ71-CA71</f>
        <v>-55.387999999999998</v>
      </c>
      <c r="BY71" s="233">
        <f>CA71-CB71</f>
        <v>11.100000000000001</v>
      </c>
      <c r="BZ71" s="148"/>
      <c r="CA71" s="148">
        <v>55.387999999999998</v>
      </c>
      <c r="CB71" s="148">
        <v>44.287999999999997</v>
      </c>
      <c r="CC71" s="148">
        <v>33.557000000000002</v>
      </c>
      <c r="CD71" s="148">
        <v>25.48</v>
      </c>
      <c r="CE71" s="148">
        <v>12.836</v>
      </c>
      <c r="CF71" s="148">
        <v>16.725000000000001</v>
      </c>
      <c r="CG71" s="148">
        <v>22.754000000000001</v>
      </c>
      <c r="CH71" s="148">
        <v>25.198</v>
      </c>
      <c r="CI71" s="148">
        <v>14.616</v>
      </c>
      <c r="CJ71" s="148"/>
      <c r="CK71" s="148"/>
      <c r="CL71" s="87">
        <f>(CS71-CT71)/ABS(CT71)</f>
        <v>-1</v>
      </c>
      <c r="CM71" s="87">
        <f>(CT71-CU71)/ABS(CU71)</f>
        <v>0.24051360124091567</v>
      </c>
      <c r="CN71" s="87">
        <f>(CU71-CV71)/ABS(CV71)</f>
        <v>0.32560353362272493</v>
      </c>
      <c r="CO71" s="87">
        <f>(CV71-CW71)/ABS(CW71)</f>
        <v>0.32308932439921406</v>
      </c>
      <c r="CP71" s="87">
        <f>(CW71-CX71)/ABS(CX71)</f>
        <v>0.99167168372466397</v>
      </c>
      <c r="CQ71" s="233">
        <f>CS71-CT71</f>
        <v>-43.186</v>
      </c>
      <c r="CR71" s="233">
        <f>CT71-CU71</f>
        <v>8.3729999999999976</v>
      </c>
      <c r="CS71" s="149"/>
      <c r="CT71" s="149">
        <v>43.186</v>
      </c>
      <c r="CU71" s="149">
        <v>34.813000000000002</v>
      </c>
      <c r="CV71" s="149">
        <v>26.262</v>
      </c>
      <c r="CW71" s="149">
        <v>19.849</v>
      </c>
      <c r="CX71" s="149">
        <v>9.9659999999999993</v>
      </c>
      <c r="CY71" s="149">
        <v>12.983000000000001</v>
      </c>
      <c r="CZ71" s="149">
        <v>17.675000000000001</v>
      </c>
      <c r="DA71" s="149">
        <v>20.314</v>
      </c>
      <c r="DB71" s="149">
        <v>10.957000000000001</v>
      </c>
      <c r="DC71" s="149"/>
      <c r="DD71" s="149"/>
      <c r="DE71" s="86">
        <f>(DL71-DM71)/ABS(DM71)</f>
        <v>-1</v>
      </c>
      <c r="DF71" s="86">
        <f>(DM71-DN71)/ABS(DN71)</f>
        <v>0.19983126172166787</v>
      </c>
      <c r="DG71" s="86">
        <f>(DN71-DO71)/ABS(DO71)</f>
        <v>0.19090344752555075</v>
      </c>
      <c r="DH71" s="86">
        <f>(DO71-DP71)/ABS(DP71)</f>
        <v>0.15733066696293019</v>
      </c>
      <c r="DI71" s="86">
        <f>(DP71-DQ71)/ABS(DQ71)</f>
        <v>0.12358942778203109</v>
      </c>
      <c r="DJ71" s="233">
        <f>DL71-DM71</f>
        <v>-223.273</v>
      </c>
      <c r="DK71" s="233">
        <f>DM71-DN71</f>
        <v>37.186000000000007</v>
      </c>
      <c r="DL71" s="149"/>
      <c r="DM71" s="149">
        <v>223.273</v>
      </c>
      <c r="DN71" s="149">
        <v>186.08699999999999</v>
      </c>
      <c r="DO71" s="149">
        <v>156.25700000000001</v>
      </c>
      <c r="DP71" s="149">
        <v>135.01499999999999</v>
      </c>
      <c r="DQ71" s="149">
        <v>120.164</v>
      </c>
      <c r="DR71" s="149">
        <v>115.19799999999999</v>
      </c>
      <c r="DS71" s="149">
        <v>107.214</v>
      </c>
      <c r="DT71" s="149">
        <v>94.539000000000001</v>
      </c>
      <c r="DU71" s="149">
        <v>77.224999999999994</v>
      </c>
      <c r="DV71" s="149"/>
      <c r="DW71" s="149"/>
      <c r="DX71" s="86">
        <f>EE71/EF71-1</f>
        <v>-1</v>
      </c>
      <c r="DY71" s="86">
        <f>EF71/EG71-1</f>
        <v>5.0690229312942092E-2</v>
      </c>
      <c r="DZ71" s="86">
        <f>EG71/EH71-1</f>
        <v>5.4656215255302731E-2</v>
      </c>
      <c r="EA71" s="86">
        <f>EH71/EI71-1</f>
        <v>0.22587197272558157</v>
      </c>
      <c r="EB71" s="86">
        <f>EI71/EJ71-1</f>
        <v>-4.3823442928242362E-2</v>
      </c>
      <c r="EC71" s="233">
        <f>EE71-EF71</f>
        <v>-357.80099999999999</v>
      </c>
      <c r="ED71" s="233">
        <f>EF71-EG71</f>
        <v>17.262</v>
      </c>
      <c r="EE71" s="80"/>
      <c r="EF71" s="80">
        <v>357.80099999999999</v>
      </c>
      <c r="EG71" s="80">
        <v>340.53899999999999</v>
      </c>
      <c r="EH71" s="80">
        <v>322.89100000000002</v>
      </c>
      <c r="EI71" s="80">
        <v>263.39699999999999</v>
      </c>
      <c r="EJ71" s="80">
        <v>275.46899999999999</v>
      </c>
      <c r="EK71" s="80">
        <v>288.28100000000001</v>
      </c>
      <c r="EL71" s="80">
        <v>315.21899999999999</v>
      </c>
      <c r="EM71" s="80">
        <v>253.94499999999999</v>
      </c>
      <c r="EN71" s="80">
        <v>226.524</v>
      </c>
      <c r="EO71" s="80"/>
      <c r="EP71" s="80"/>
      <c r="EQ71" s="86">
        <f>EX71/EY71-1</f>
        <v>-1</v>
      </c>
      <c r="ER71" s="86">
        <f>EY71/EZ71-1</f>
        <v>4.3478260869565188E-2</v>
      </c>
      <c r="ES71" s="86">
        <f>EZ71/FA71-1</f>
        <v>0</v>
      </c>
      <c r="ET71" s="86">
        <f>FA71/FB71-1</f>
        <v>0</v>
      </c>
      <c r="EU71" s="86">
        <f>FB71/FC71-1</f>
        <v>0.11290322580645151</v>
      </c>
      <c r="EV71" s="233">
        <f>EX71-EY71</f>
        <v>-72</v>
      </c>
      <c r="EW71" s="233">
        <f>EY71-EZ71</f>
        <v>3</v>
      </c>
      <c r="EX71" s="92"/>
      <c r="EY71" s="92">
        <v>72</v>
      </c>
      <c r="EZ71" s="92">
        <v>69</v>
      </c>
      <c r="FA71" s="92">
        <v>69</v>
      </c>
      <c r="FB71" s="92">
        <v>69</v>
      </c>
      <c r="FC71" s="92">
        <v>62</v>
      </c>
      <c r="FD71" s="92">
        <v>57</v>
      </c>
      <c r="FE71" s="92">
        <v>52</v>
      </c>
      <c r="FF71" s="92">
        <v>47</v>
      </c>
      <c r="FG71" s="92">
        <v>46</v>
      </c>
      <c r="FH71" s="92"/>
      <c r="FI71" s="92"/>
      <c r="FJ71" s="75"/>
      <c r="FK71" s="75" t="s">
        <v>403</v>
      </c>
      <c r="FL71" s="76">
        <v>2730</v>
      </c>
      <c r="FM71" s="123" t="s">
        <v>186</v>
      </c>
      <c r="FN71" s="251" t="s">
        <v>57</v>
      </c>
      <c r="FO71" s="175">
        <f>(FT71-FU71)/ABS(FU71)</f>
        <v>-1</v>
      </c>
      <c r="FP71" s="175">
        <f>(FU71-FV71)/ABS(FV71)</f>
        <v>4.5892218545571052E-2</v>
      </c>
      <c r="FQ71" s="175">
        <f>(FV71-FW71)/ABS(FW71)</f>
        <v>0.12289450785022178</v>
      </c>
      <c r="FR71" s="175">
        <f>(FW71-FX71)/ABS(FX71)</f>
        <v>0.15379830749297627</v>
      </c>
      <c r="FS71" s="175">
        <f>(FX71-FY71)/ABS(FY71)</f>
        <v>0.83088526675958596</v>
      </c>
      <c r="FT71" s="87">
        <f>IFERROR(BZ71/MAX(AVERAGE(DL71:DM71),0),"Negativ EK")</f>
        <v>0</v>
      </c>
      <c r="FU71" s="87">
        <f>IFERROR(CA71/MAX(AVERAGE(DM71:DN71),0),"Negativ EK")</f>
        <v>0.27060777799491886</v>
      </c>
      <c r="FV71" s="87">
        <f>IFERROR(CB71/MAX(AVERAGE(DN71:DO71),0),"Negativ EK")</f>
        <v>0.25873390507793331</v>
      </c>
      <c r="FW71" s="87">
        <f>IFERROR(CC71/MAX(AVERAGE(DO71:DP71),0),"Negativ EK")</f>
        <v>0.23041692987997475</v>
      </c>
      <c r="FX71" s="87">
        <f>IFERROR(CD71/MAX(AVERAGE(DP71:DQ71),0),"Negativ EK")</f>
        <v>0.19970295361295406</v>
      </c>
      <c r="FY71" s="87">
        <f>IFERROR(CE71/MAX(AVERAGE(DQ71:DR71),0),"Negativ EK")</f>
        <v>0.10907453199751872</v>
      </c>
      <c r="FZ71" s="87">
        <f>IFERROR(CF71/MAX(AVERAGE(DR71:DS71),0),"Negativ EK")</f>
        <v>0.15039656133661855</v>
      </c>
      <c r="GA71" s="87">
        <f>IFERROR(CG71/MAX(AVERAGE(DS71:DT71),0),"Negativ EK")</f>
        <v>0.22556294082368047</v>
      </c>
      <c r="GB71" s="87">
        <f>IFERROR(CH71/MAX(AVERAGE(DT71:DU71),0),"Negativ EK")</f>
        <v>0.2934025756270231</v>
      </c>
      <c r="GC71" s="87">
        <f>IFERROR(CI71/MAX(AVERAGE(DU71:DV71),0),"Negativ EK")</f>
        <v>0.18926513434768535</v>
      </c>
      <c r="GD71" s="87" t="str">
        <f>IFERROR(CJ71/MAX(AVERAGE(DV71:DW71),0),"Negativ EK")</f>
        <v>Negativ EK</v>
      </c>
      <c r="GE71" s="87">
        <f>(GJ71-GK71)/ABS(GK71)</f>
        <v>-1</v>
      </c>
      <c r="GF71" s="87">
        <f>(GK71-GL71)/ABS(GL71)</f>
        <v>0.1695951699062046</v>
      </c>
      <c r="GG71" s="87">
        <f>(GL71-GM71)/ABS(GM71)</f>
        <v>0.1715137558185654</v>
      </c>
      <c r="GH71" s="87">
        <f>(GM71-GN71)/ABS(GN71)</f>
        <v>0.18919230703776305</v>
      </c>
      <c r="GI71" s="87">
        <f>(GN71-GO71)/ABS(GO71)</f>
        <v>0.87933288947198751</v>
      </c>
      <c r="GJ71" s="87">
        <f>IFERROR(BG71/AVERAGE(EE71:EF71),"i.a")</f>
        <v>0</v>
      </c>
      <c r="GK71" s="87">
        <f>IFERROR(BH71/AVERAGE(EF71:EG71),"i.a")</f>
        <v>0.16320703382306614</v>
      </c>
      <c r="GL71" s="87">
        <f>IFERROR(BI71/AVERAGE(EG71:EH71),"i.a")</f>
        <v>0.13954147385556875</v>
      </c>
      <c r="GM71" s="87">
        <f>IFERROR(BJ71/AVERAGE(EH71:EI71),"i.a")</f>
        <v>0.11911210872472232</v>
      </c>
      <c r="GN71" s="87">
        <f>IFERROR(BK71/AVERAGE(EI71:EJ71),"i.a")</f>
        <v>0.10016219245600946</v>
      </c>
      <c r="GO71" s="87">
        <f>IFERROR(BL71/AVERAGE(EJ71:EK71),"i.a")</f>
        <v>5.3296674057649665E-2</v>
      </c>
      <c r="GP71" s="87">
        <f>IFERROR(BM71/AVERAGE(EK71:EL71),"i.a")</f>
        <v>6.3151615575807785E-2</v>
      </c>
      <c r="GQ71" s="87">
        <f>IFERROR(BN71/AVERAGE(EL71:EM71),"i.a")</f>
        <v>8.9471575855113811E-2</v>
      </c>
      <c r="GR71" s="87">
        <f>IFERROR(BO71/AVERAGE(EM71:EN71),"i.a")</f>
        <v>0.11972468567170827</v>
      </c>
      <c r="GS71" s="87">
        <f>IFERROR(BP71/AVERAGE(EN71:EO71),"i.a")</f>
        <v>8.269322455898713E-2</v>
      </c>
      <c r="GT71" s="87" t="str">
        <f>IFERROR(BQ71/AVERAGE(EO71:EP71),"i.a")</f>
        <v>i.a</v>
      </c>
      <c r="GU71" s="217" t="e">
        <f>(GZ71-HA71)/ABS(HA71)</f>
        <v>#VALUE!</v>
      </c>
      <c r="GV71" s="87">
        <f>(HA71-HB71)/ABS(HB71)</f>
        <v>0.14194576883640636</v>
      </c>
      <c r="GW71" s="87">
        <f>(HB71-HC71)/ABS(HC71)</f>
        <v>0.12918639296812606</v>
      </c>
      <c r="GX71" s="87">
        <f>(HC71-HD71)/ABS(HD71)</f>
        <v>-5.5912287161813477E-2</v>
      </c>
      <c r="GY71" s="87">
        <f>(HD71-HE71)/ABS(HE71)</f>
        <v>0.17508573021594143</v>
      </c>
      <c r="GZ71" s="87" t="str">
        <f>IFERROR(DL71/EE71,"i.a.")</f>
        <v>i.a.</v>
      </c>
      <c r="HA71" s="87">
        <f>IFERROR(DM71/EF71,"i.a.")</f>
        <v>0.6240144661417939</v>
      </c>
      <c r="HB71" s="87">
        <f>IFERROR(DN71/EG71,"i.a.")</f>
        <v>0.546448424409539</v>
      </c>
      <c r="HC71" s="87">
        <f>IFERROR(DO71/EH71,"i.a.")</f>
        <v>0.4839311098791852</v>
      </c>
      <c r="HD71" s="87">
        <f>IFERROR(DP71/EI71,"i.a.")</f>
        <v>0.51259125958154417</v>
      </c>
      <c r="HE71" s="87">
        <f>IFERROR(DQ71/EJ71,"i.a.")</f>
        <v>0.4362160533490157</v>
      </c>
      <c r="HF71" s="87">
        <f>IFERROR(DR71/EK71,"i.a.")</f>
        <v>0.3996031649675143</v>
      </c>
      <c r="HG71" s="87">
        <f>IFERROR(DS71/EL71,"i.a.")</f>
        <v>0.34012543660122013</v>
      </c>
      <c r="HH71" s="87">
        <f>IFERROR(DT71/EM71,"i.a.")</f>
        <v>0.37228139951564315</v>
      </c>
      <c r="HI71" s="87">
        <f>IFERROR(DU71/EN71,"i.a.")</f>
        <v>0.34091310413024667</v>
      </c>
      <c r="HJ71" s="87" t="str">
        <f>IFERROR(DV71/EO71,"i.a.")</f>
        <v>i.a.</v>
      </c>
      <c r="HK71" s="87" t="str">
        <f>IFERROR(DW71/EP71,"i.a.")</f>
        <v>i.a.</v>
      </c>
      <c r="HL71" s="217" t="e">
        <f>(HQ71-HR71)/ABS(HR71)</f>
        <v>#VALUE!</v>
      </c>
      <c r="HM71" s="87" t="e">
        <f>(HR71-HS71)/ABS(HS71)</f>
        <v>#VALUE!</v>
      </c>
      <c r="HN71" s="87" t="e">
        <f>(HS71-HT71)/ABS(HT71)</f>
        <v>#VALUE!</v>
      </c>
      <c r="HO71" s="87" t="e">
        <f>(HT71-HU71)/ABS(HU71)</f>
        <v>#VALUE!</v>
      </c>
      <c r="HP71" s="87" t="e">
        <f>(HU71-HV71)/ABS(HV71)</f>
        <v>#VALUE!</v>
      </c>
      <c r="HQ71" s="87" t="str">
        <f>IFERROR(BG71/U71,"i.a")</f>
        <v>i.a</v>
      </c>
      <c r="HR71" s="87" t="str">
        <f>IFERROR(BH71/V71,"i.a")</f>
        <v>i.a</v>
      </c>
      <c r="HS71" s="87" t="str">
        <f>IFERROR(BI71/W71,"i.a")</f>
        <v>i.a</v>
      </c>
      <c r="HT71" s="87" t="str">
        <f>IFERROR(BJ71/X71,"i.a")</f>
        <v>i.a</v>
      </c>
      <c r="HU71" s="87" t="str">
        <f>IFERROR(BK71/Y71,"i.a")</f>
        <v>i.a</v>
      </c>
      <c r="HV71" s="87" t="str">
        <f>IFERROR(BL71/Z71,"i.a")</f>
        <v>i.a</v>
      </c>
      <c r="HW71" s="87" t="str">
        <f>IFERROR(BM71/AA71,"i.a")</f>
        <v>i.a</v>
      </c>
      <c r="HX71" s="87" t="str">
        <f>IFERROR(BN71/AB71,"i.a")</f>
        <v>i.a</v>
      </c>
      <c r="HY71" s="87" t="str">
        <f>IFERROR(BO71/AC71,"i.a")</f>
        <v>i.a</v>
      </c>
      <c r="HZ71" s="87" t="str">
        <f>IFERROR(BP71/AD71,"i.a")</f>
        <v>i.a</v>
      </c>
      <c r="IA71" s="87" t="str">
        <f>IFERROR(BQ71/AE71,"i.a")</f>
        <v>i.a</v>
      </c>
      <c r="IB71" s="87" t="str">
        <f>IFERROR(BR71/AF71,"i.a")</f>
        <v>i.a</v>
      </c>
      <c r="IC71" s="87" t="e">
        <f>(IH71-II71)/ABS(II71)</f>
        <v>#VALUE!</v>
      </c>
      <c r="ID71" s="87" t="e">
        <f>(II71-IJ71)/ABS(IJ71)</f>
        <v>#VALUE!</v>
      </c>
      <c r="IE71" s="87" t="e">
        <f>(IJ71-IK71)/ABS(IK71)</f>
        <v>#VALUE!</v>
      </c>
      <c r="IF71" s="87" t="e">
        <f>(IK71-IL71)/ABS(IL71)</f>
        <v>#VALUE!</v>
      </c>
      <c r="IG71" s="87" t="e">
        <f>(IL71-IM71)/ABS(IM71)</f>
        <v>#VALUE!</v>
      </c>
      <c r="IH71" s="87" t="str">
        <f>IFERROR(BZ71/U71,"i.a")</f>
        <v>i.a</v>
      </c>
      <c r="II71" s="87" t="str">
        <f>IFERROR(CA71/V71,"i.a")</f>
        <v>i.a</v>
      </c>
      <c r="IJ71" s="87" t="str">
        <f>IFERROR(CB71/W71,"i.a")</f>
        <v>i.a</v>
      </c>
      <c r="IK71" s="87" t="str">
        <f>IFERROR(CC71/X71,"i.a")</f>
        <v>i.a</v>
      </c>
      <c r="IL71" s="87" t="str">
        <f>IFERROR(CD71/Y71,"i.a")</f>
        <v>i.a</v>
      </c>
      <c r="IM71" s="87" t="str">
        <f>IFERROR(CE71/Z71,"i.a")</f>
        <v>i.a</v>
      </c>
      <c r="IN71" s="87" t="str">
        <f>IFERROR(CF71/AA71,"i.a")</f>
        <v>i.a</v>
      </c>
      <c r="IO71" s="87" t="str">
        <f>IFERROR(CG71/AB71,"i.a")</f>
        <v>i.a</v>
      </c>
      <c r="IP71" s="87" t="str">
        <f>IFERROR(CH71/AC71,"i.a")</f>
        <v>i.a</v>
      </c>
      <c r="IQ71" s="87" t="str">
        <f>IFERROR(CI71/AD71,"i.a")</f>
        <v>i.a</v>
      </c>
      <c r="IR71" s="87" t="str">
        <f>IFERROR(CJ71/AE71,"i.a")</f>
        <v>i.a</v>
      </c>
      <c r="IS71" s="87" t="str">
        <f>IFERROR(CK71/AF71,"i.a")</f>
        <v>i.a</v>
      </c>
      <c r="IT71" s="87" t="e">
        <f>(IY71-IZ71)/ABS(IZ71)</f>
        <v>#VALUE!</v>
      </c>
      <c r="IU71" s="87">
        <f>(IZ71-JA71)/ABS(JA71)</f>
        <v>0.19852254937379579</v>
      </c>
      <c r="IV71" s="87">
        <f>(JA71-JB71)/ABS(JB71)</f>
        <v>0.31978424769794661</v>
      </c>
      <c r="IW71" s="87">
        <f>(JB71-JC71)/ABS(JC71)</f>
        <v>0.31699372056514924</v>
      </c>
      <c r="IX71" s="87">
        <f>(JC71-JD71)/ABS(JD71)</f>
        <v>0.78366098969835729</v>
      </c>
      <c r="IY71" s="88" t="str">
        <f>IFERROR(BZ71/EX71,"i.a.")</f>
        <v>i.a.</v>
      </c>
      <c r="IZ71" s="88">
        <f>IFERROR(CA71/EY71,"i.a.")</f>
        <v>0.76927777777777773</v>
      </c>
      <c r="JA71" s="88">
        <f>IFERROR(CB71/EZ71,"i.a.")</f>
        <v>0.64185507246376805</v>
      </c>
      <c r="JB71" s="88">
        <f>IFERROR(CC71/FA71,"i.a.")</f>
        <v>0.48633333333333334</v>
      </c>
      <c r="JC71" s="88">
        <f>IFERROR(CD71/FB71,"i.a.")</f>
        <v>0.36927536231884056</v>
      </c>
      <c r="JD71" s="88">
        <f>IFERROR(CE71/FC71,"i.a.")</f>
        <v>0.20703225806451614</v>
      </c>
      <c r="JE71" s="88">
        <f>IFERROR(CF71/FD71,"i.a.")</f>
        <v>0.29342105263157897</v>
      </c>
      <c r="JF71" s="88">
        <f>IFERROR(CG71/FE71,"i.a.")</f>
        <v>0.43757692307692309</v>
      </c>
      <c r="JG71" s="88">
        <f>IFERROR(CH71/FF71,"i.a.")</f>
        <v>0.53612765957446806</v>
      </c>
      <c r="JH71" s="88">
        <f>IFERROR(CI71/FG71,"i.a.")</f>
        <v>0.31773913043478258</v>
      </c>
      <c r="JI71" s="88" t="str">
        <f>IFERROR(CJ71/FH71,"i.a.")</f>
        <v>i.a.</v>
      </c>
      <c r="JJ71" s="88" t="str">
        <f>IFERROR(CK71/FI71,"i.a.")</f>
        <v>i.a.</v>
      </c>
      <c r="JK71" s="87" t="e">
        <f>(JP71-JQ71)/ABS(JQ71)</f>
        <v>#VALUE!</v>
      </c>
      <c r="JL71" s="87" t="e">
        <f>(JQ71-JR71)/ABS(JR71)</f>
        <v>#DIV/0!</v>
      </c>
      <c r="JM71" s="87" t="e">
        <f>(JR71-JS71)/ABS(JS71)</f>
        <v>#DIV/0!</v>
      </c>
      <c r="JN71" s="87" t="e">
        <f>(JS71-JT71)/ABS(JT71)</f>
        <v>#DIV/0!</v>
      </c>
      <c r="JO71" s="87" t="e">
        <f>(JT71-JU71)/ABS(JU71)</f>
        <v>#DIV/0!</v>
      </c>
      <c r="JP71" s="85" t="str">
        <f>IFERROR(U71/EX71,"i.a")</f>
        <v>i.a</v>
      </c>
      <c r="JQ71" s="85">
        <f>IFERROR(V71/EY71,"i.a")</f>
        <v>0</v>
      </c>
      <c r="JR71" s="85">
        <f>IFERROR(W71/EZ71,"i.a")</f>
        <v>0</v>
      </c>
      <c r="JS71" s="85">
        <f>IFERROR(X71/FA71,"i.a")</f>
        <v>0</v>
      </c>
      <c r="JT71" s="85">
        <f>IFERROR(Y71/FB71,"i.a")</f>
        <v>0</v>
      </c>
      <c r="JU71" s="85">
        <f>IFERROR(Z71/FC71,"i.a")</f>
        <v>0</v>
      </c>
      <c r="JV71" s="85">
        <f>IFERROR(AA71/FD71,"i.a")</f>
        <v>0</v>
      </c>
      <c r="JW71" s="85">
        <f>IFERROR(AB71/FE71,"i.a")</f>
        <v>0</v>
      </c>
      <c r="JX71" s="85">
        <f>IFERROR(AC71/FF71,"i.a")</f>
        <v>0</v>
      </c>
      <c r="JY71" s="85">
        <f>IFERROR(AD71/FG71,"i.a")</f>
        <v>0</v>
      </c>
      <c r="JZ71" s="85" t="str">
        <f>IFERROR(AE71/FH71,"i.a")</f>
        <v>i.a</v>
      </c>
      <c r="KA71" s="218" t="str">
        <f>IFERROR(AF71/FI71,"i.a")</f>
        <v>i.a</v>
      </c>
      <c r="KB71" s="7"/>
      <c r="KC71" s="7"/>
      <c r="KD71" s="22"/>
      <c r="KE71" s="22"/>
      <c r="KF71" s="22"/>
      <c r="KG71" s="22"/>
    </row>
    <row r="72" spans="1:293" s="11" customFormat="1" ht="15.75" customHeight="1" x14ac:dyDescent="0.25">
      <c r="A72" s="104" t="s">
        <v>367</v>
      </c>
      <c r="B72" s="167">
        <v>25586840</v>
      </c>
      <c r="C72" s="72" t="s">
        <v>55</v>
      </c>
      <c r="D72" s="72" t="s">
        <v>748</v>
      </c>
      <c r="E72" s="73">
        <v>522920</v>
      </c>
      <c r="F72" s="73"/>
      <c r="G72" s="72"/>
      <c r="H72" s="77">
        <v>45463</v>
      </c>
      <c r="I72" s="72"/>
      <c r="J72" s="72" t="s">
        <v>51</v>
      </c>
      <c r="K72" s="72" t="s">
        <v>51</v>
      </c>
      <c r="L72" s="72" t="s">
        <v>51</v>
      </c>
      <c r="M72" s="72" t="s">
        <v>51</v>
      </c>
      <c r="N72" s="168" t="e">
        <f>U72/V72-1</f>
        <v>#DIV/0!</v>
      </c>
      <c r="O72" s="168" t="e">
        <f>V72/W72-1</f>
        <v>#DIV/0!</v>
      </c>
      <c r="P72" s="168" t="e">
        <f>W72/X72-1</f>
        <v>#DIV/0!</v>
      </c>
      <c r="Q72" s="168" t="e">
        <f>X72/Y72-1</f>
        <v>#DIV/0!</v>
      </c>
      <c r="R72" s="168" t="e">
        <f>Y72/Z72-1</f>
        <v>#DIV/0!</v>
      </c>
      <c r="S72" s="233">
        <f>U72-V72</f>
        <v>0</v>
      </c>
      <c r="T72" s="233">
        <f>V72-W72</f>
        <v>0</v>
      </c>
      <c r="U72" s="79"/>
      <c r="V72" s="79"/>
      <c r="W72" s="79"/>
      <c r="X72" s="79"/>
      <c r="Y72" s="79"/>
      <c r="Z72" s="79"/>
      <c r="AA72" s="79"/>
      <c r="AB72" s="79"/>
      <c r="AC72" s="79"/>
      <c r="AD72" s="79"/>
      <c r="AE72" s="79"/>
      <c r="AF72" s="79"/>
      <c r="AG72" s="86">
        <f>(AN72-AO72)/ABS(AO72)</f>
        <v>-1</v>
      </c>
      <c r="AH72" s="86">
        <f>(AO72-AP72)/ABS(AP72)</f>
        <v>-0.22890206040079028</v>
      </c>
      <c r="AI72" s="86">
        <f>(AP72-AQ72)/ABS(AQ72)</f>
        <v>-8.8030888030888016E-2</v>
      </c>
      <c r="AJ72" s="86">
        <f>(AQ72-AR72)/ABS(AR72)</f>
        <v>0.20067992170598523</v>
      </c>
      <c r="AK72" s="86">
        <f>(AR72-AS72)/ABS(AS72)</f>
        <v>-7.367115182746431E-2</v>
      </c>
      <c r="AL72" s="233">
        <f>AO72-AP72</f>
        <v>-2.4329999999999998</v>
      </c>
      <c r="AM72" s="233">
        <f>AP72-AQ72</f>
        <v>-1.0259999999999998</v>
      </c>
      <c r="AN72" s="148"/>
      <c r="AO72" s="148">
        <v>8.1959999999999997</v>
      </c>
      <c r="AP72" s="148">
        <v>10.629</v>
      </c>
      <c r="AQ72" s="148">
        <v>11.654999999999999</v>
      </c>
      <c r="AR72" s="148">
        <v>9.7070000000000007</v>
      </c>
      <c r="AS72" s="148">
        <v>10.478999999999999</v>
      </c>
      <c r="AT72" s="148">
        <v>13.23</v>
      </c>
      <c r="AU72" s="148">
        <v>11.925000000000001</v>
      </c>
      <c r="AV72" s="148">
        <v>7.5069999999999997</v>
      </c>
      <c r="AW72" s="148">
        <v>7.3049999999999997</v>
      </c>
      <c r="AX72" s="148">
        <v>8.2360000000000007</v>
      </c>
      <c r="AY72" s="148">
        <v>8.1690000000000005</v>
      </c>
      <c r="AZ72" s="86">
        <f>(BG72-BH72)/ABS(BH72)</f>
        <v>1</v>
      </c>
      <c r="BA72" s="86">
        <f>(BH72-BI72)/ABS(BI72)</f>
        <v>-1.3868613138686132</v>
      </c>
      <c r="BB72" s="86">
        <f>(BI72-BJ72)/ABS(BJ72)</f>
        <v>-0.35015092712376028</v>
      </c>
      <c r="BC72" s="86">
        <f>(BJ72-BK72)/ABS(BK72)</f>
        <v>0.36652916912197986</v>
      </c>
      <c r="BD72" s="86">
        <f>(BK72-BL72)/ABS(BL72)</f>
        <v>0.30638953040800626</v>
      </c>
      <c r="BE72" s="233">
        <f>BG72-BH72</f>
        <v>0.58299999999999996</v>
      </c>
      <c r="BF72" s="233">
        <f>BH72-BI72</f>
        <v>-2.09</v>
      </c>
      <c r="BG72" s="148"/>
      <c r="BH72" s="148">
        <v>-0.58299999999999996</v>
      </c>
      <c r="BI72" s="148">
        <v>1.5069999999999999</v>
      </c>
      <c r="BJ72" s="148">
        <v>2.319</v>
      </c>
      <c r="BK72" s="148">
        <v>1.6970000000000001</v>
      </c>
      <c r="BL72" s="148">
        <v>1.2989999999999999</v>
      </c>
      <c r="BM72" s="148">
        <v>3.2040000000000002</v>
      </c>
      <c r="BN72" s="148">
        <v>2.7370000000000001</v>
      </c>
      <c r="BO72" s="148">
        <v>1.149</v>
      </c>
      <c r="BP72" s="148">
        <v>0.872</v>
      </c>
      <c r="BQ72" s="148">
        <v>1.4970000000000001</v>
      </c>
      <c r="BR72" s="148">
        <v>0.77300000000000002</v>
      </c>
      <c r="BS72" s="86">
        <f>(BZ72-CA72)/ABS(CA72)</f>
        <v>1</v>
      </c>
      <c r="BT72" s="86">
        <f>(CA72-CB72)/ABS(CB72)</f>
        <v>-1.3578947368421053</v>
      </c>
      <c r="BU72" s="86">
        <f>(CB72-CC72)/ABS(CC72)</f>
        <v>-0.33919803600654663</v>
      </c>
      <c r="BV72" s="86">
        <f>(CC72-CD72)/ABS(CD72)</f>
        <v>0.38627339761769713</v>
      </c>
      <c r="BW72" s="86">
        <f>(CD72-CE72)/ABS(CE72)</f>
        <v>0.31961077844311364</v>
      </c>
      <c r="BX72" s="233">
        <f>BZ72-CA72</f>
        <v>0.57799999999999996</v>
      </c>
      <c r="BY72" s="233">
        <f>CA72-CB72</f>
        <v>-2.1930000000000001</v>
      </c>
      <c r="BZ72" s="148"/>
      <c r="CA72" s="148">
        <v>-0.57799999999999996</v>
      </c>
      <c r="CB72" s="148">
        <v>1.615</v>
      </c>
      <c r="CC72" s="148">
        <v>2.444</v>
      </c>
      <c r="CD72" s="148">
        <v>1.7629999999999999</v>
      </c>
      <c r="CE72" s="148">
        <v>1.3360000000000001</v>
      </c>
      <c r="CF72" s="148">
        <v>3.4889999999999999</v>
      </c>
      <c r="CG72" s="148">
        <v>2.7559999999999998</v>
      </c>
      <c r="CH72" s="148">
        <v>1.252</v>
      </c>
      <c r="CI72" s="148">
        <v>0.97299999999999998</v>
      </c>
      <c r="CJ72" s="148">
        <v>1.5529999999999999</v>
      </c>
      <c r="CK72" s="148">
        <v>0.77800000000000002</v>
      </c>
      <c r="CL72" s="87">
        <f>(CS72-CT72)/ABS(CT72)</f>
        <v>1</v>
      </c>
      <c r="CM72" s="87">
        <f>(CT72-CU72)/ABS(CU72)</f>
        <v>-1.3407692307692307</v>
      </c>
      <c r="CN72" s="87">
        <f>(CU72-CV72)/ABS(CV72)</f>
        <v>-0.33401639344262291</v>
      </c>
      <c r="CO72" s="87">
        <f>(CV72-CW72)/ABS(CW72)</f>
        <v>0.38048090523338052</v>
      </c>
      <c r="CP72" s="87">
        <f>(CW72-CX72)/ABS(CX72)</f>
        <v>0.34795042897998096</v>
      </c>
      <c r="CQ72" s="233">
        <f>CS72-CT72</f>
        <v>0.443</v>
      </c>
      <c r="CR72" s="233">
        <f>CT72-CU72</f>
        <v>-1.7430000000000001</v>
      </c>
      <c r="CS72" s="149"/>
      <c r="CT72" s="149">
        <v>-0.443</v>
      </c>
      <c r="CU72" s="149">
        <v>1.3</v>
      </c>
      <c r="CV72" s="149">
        <v>1.952</v>
      </c>
      <c r="CW72" s="149">
        <v>1.4139999999999999</v>
      </c>
      <c r="CX72" s="149">
        <v>1.0489999999999999</v>
      </c>
      <c r="CY72" s="149">
        <v>2.78</v>
      </c>
      <c r="CZ72" s="149">
        <v>2.1469999999999998</v>
      </c>
      <c r="DA72" s="149">
        <v>0.97499999999999998</v>
      </c>
      <c r="DB72" s="149">
        <v>0.74399999999999999</v>
      </c>
      <c r="DC72" s="149">
        <v>1.1739999999999999</v>
      </c>
      <c r="DD72" s="149">
        <v>0.57899999999999996</v>
      </c>
      <c r="DE72" s="86">
        <f>(DL72-DM72)/ABS(DM72)</f>
        <v>-1</v>
      </c>
      <c r="DF72" s="86">
        <f>(DM72-DN72)/ABS(DN72)</f>
        <v>-0.37859712230215836</v>
      </c>
      <c r="DG72" s="86">
        <f>(DN72-DO72)/ABS(DO72)</f>
        <v>-0.50279454504806609</v>
      </c>
      <c r="DH72" s="86">
        <f>(DO72-DP72)/ABS(DP72)</f>
        <v>-0.1595264937993236</v>
      </c>
      <c r="DI72" s="86">
        <f>(DP72-DQ72)/ABS(DQ72)</f>
        <v>0.14279579128194117</v>
      </c>
      <c r="DJ72" s="233">
        <f>DL72-DM72</f>
        <v>-1.3819999999999999</v>
      </c>
      <c r="DK72" s="233">
        <f>DM72-DN72</f>
        <v>-0.8420000000000003</v>
      </c>
      <c r="DL72" s="149"/>
      <c r="DM72" s="149">
        <v>1.3819999999999999</v>
      </c>
      <c r="DN72" s="149">
        <v>2.2240000000000002</v>
      </c>
      <c r="DO72" s="149">
        <v>4.4729999999999999</v>
      </c>
      <c r="DP72" s="149">
        <v>5.3220000000000001</v>
      </c>
      <c r="DQ72" s="149">
        <v>4.657</v>
      </c>
      <c r="DR72" s="149">
        <v>7.6260000000000003</v>
      </c>
      <c r="DS72" s="149">
        <v>7.75</v>
      </c>
      <c r="DT72" s="149">
        <v>6.6040000000000001</v>
      </c>
      <c r="DU72" s="149">
        <v>5.6289999999999996</v>
      </c>
      <c r="DV72" s="149">
        <v>4.8849999999999998</v>
      </c>
      <c r="DW72" s="149">
        <v>3.7109999999999999</v>
      </c>
      <c r="DX72" s="86">
        <f>EE72/EF72-1</f>
        <v>-1</v>
      </c>
      <c r="DY72" s="86">
        <f>EF72/EG72-1</f>
        <v>-0.11294911984567146</v>
      </c>
      <c r="DZ72" s="86">
        <f>EG72/EH72-1</f>
        <v>-0.17662708970337138</v>
      </c>
      <c r="EA72" s="86">
        <f>EH72/EI72-1</f>
        <v>-7.1902410260190175E-2</v>
      </c>
      <c r="EB72" s="86">
        <f>EI72/EJ72-1</f>
        <v>0.13091318301171184</v>
      </c>
      <c r="EC72" s="233">
        <f>EE72-EF72</f>
        <v>-18.393000000000001</v>
      </c>
      <c r="ED72" s="233">
        <f>EF72-EG72</f>
        <v>-2.3419999999999987</v>
      </c>
      <c r="EE72" s="80"/>
      <c r="EF72" s="80">
        <v>18.393000000000001</v>
      </c>
      <c r="EG72" s="80">
        <v>20.734999999999999</v>
      </c>
      <c r="EH72" s="80">
        <v>25.183</v>
      </c>
      <c r="EI72" s="80">
        <v>27.134</v>
      </c>
      <c r="EJ72" s="80">
        <v>23.992999999999999</v>
      </c>
      <c r="EK72" s="80">
        <v>26.001000000000001</v>
      </c>
      <c r="EL72" s="80">
        <v>31.414000000000001</v>
      </c>
      <c r="EM72" s="80">
        <v>20.114999999999998</v>
      </c>
      <c r="EN72" s="80">
        <v>18.709</v>
      </c>
      <c r="EO72" s="80">
        <v>18.324999999999999</v>
      </c>
      <c r="EP72" s="80">
        <v>16.655999999999999</v>
      </c>
      <c r="EQ72" s="86">
        <f>EX72/EY72-1</f>
        <v>-1</v>
      </c>
      <c r="ER72" s="86">
        <f>EY72/EZ72-1</f>
        <v>0</v>
      </c>
      <c r="ES72" s="86">
        <f>EZ72/FA72-1</f>
        <v>0</v>
      </c>
      <c r="ET72" s="86">
        <f>FA72/FB72-1</f>
        <v>5.2631578947368363E-2</v>
      </c>
      <c r="EU72" s="86">
        <f>FB72/FC72-1</f>
        <v>-9.5238095238095233E-2</v>
      </c>
      <c r="EV72" s="233">
        <f>EX72-EY72</f>
        <v>-20</v>
      </c>
      <c r="EW72" s="233">
        <f>EY72-EZ72</f>
        <v>0</v>
      </c>
      <c r="EX72" s="92"/>
      <c r="EY72" s="92">
        <v>20</v>
      </c>
      <c r="EZ72" s="92">
        <v>20</v>
      </c>
      <c r="FA72" s="92">
        <v>20</v>
      </c>
      <c r="FB72" s="92">
        <v>19</v>
      </c>
      <c r="FC72" s="92">
        <v>21</v>
      </c>
      <c r="FD72" s="92">
        <v>21</v>
      </c>
      <c r="FE72" s="92">
        <v>21</v>
      </c>
      <c r="FF72" s="92">
        <v>16</v>
      </c>
      <c r="FG72" s="92"/>
      <c r="FH72" s="92"/>
      <c r="FI72" s="92"/>
      <c r="FJ72" s="101"/>
      <c r="FK72" s="101" t="s">
        <v>387</v>
      </c>
      <c r="FL72" s="76">
        <v>4800</v>
      </c>
      <c r="FM72" s="101" t="s">
        <v>365</v>
      </c>
      <c r="FN72" s="101" t="s">
        <v>122</v>
      </c>
      <c r="FO72" s="175">
        <f>(FT72-FU72)/ABS(FU72)</f>
        <v>1</v>
      </c>
      <c r="FP72" s="175">
        <f>(FU72-FV72)/ABS(FV72)</f>
        <v>-1.6646758326765332</v>
      </c>
      <c r="FQ72" s="175">
        <f>(FV72-FW72)/ABS(FW72)</f>
        <v>-3.351422468032323E-2</v>
      </c>
      <c r="FR72" s="175">
        <f>(FW72-FX72)/ABS(FX72)</f>
        <v>0.41231467430597246</v>
      </c>
      <c r="FS72" s="175">
        <f>(FX72-FY72)/ABS(FY72)</f>
        <v>0.62428892590607943</v>
      </c>
      <c r="FT72" s="87">
        <f>IFERROR(BZ72/MAX(AVERAGE(DL72:DM72),0),"Negativ EK")</f>
        <v>0</v>
      </c>
      <c r="FU72" s="87">
        <f>IFERROR(CA72/MAX(AVERAGE(DM72:DN72),0),"Negativ EK")</f>
        <v>-0.32057681641708263</v>
      </c>
      <c r="FV72" s="87">
        <f>IFERROR(CB72/MAX(AVERAGE(DN72:DO72),0),"Negativ EK")</f>
        <v>0.4823055099298193</v>
      </c>
      <c r="FW72" s="87">
        <f>IFERROR(CC72/MAX(AVERAGE(DO72:DP72),0),"Negativ EK")</f>
        <v>0.49903011740684022</v>
      </c>
      <c r="FX72" s="87">
        <f>IFERROR(CD72/MAX(AVERAGE(DP72:DQ72),0),"Negativ EK")</f>
        <v>0.35334201823830041</v>
      </c>
      <c r="FY72" s="87">
        <f>IFERROR(CE72/MAX(AVERAGE(DQ72:DR72),0),"Negativ EK")</f>
        <v>0.21753643246763818</v>
      </c>
      <c r="FZ72" s="87">
        <f>IFERROR(CF72/MAX(AVERAGE(DR72:DS72),0),"Negativ EK")</f>
        <v>0.45382414151925071</v>
      </c>
      <c r="GA72" s="87">
        <f>IFERROR(CG72/MAX(AVERAGE(DS72:DT72),0),"Negativ EK")</f>
        <v>0.38400445868747385</v>
      </c>
      <c r="GB72" s="87">
        <f>IFERROR(CH72/MAX(AVERAGE(DT72:DU72),0),"Negativ EK")</f>
        <v>0.20469222594621106</v>
      </c>
      <c r="GC72" s="87">
        <f>IFERROR(CI72/MAX(AVERAGE(DU72:DV72),0),"Negativ EK")</f>
        <v>0.18508655126498003</v>
      </c>
      <c r="GD72" s="87">
        <f>IFERROR(CJ72/MAX(AVERAGE(DV72:DW72),0),"Negativ EK")</f>
        <v>0.36133085155886457</v>
      </c>
      <c r="GE72" s="87">
        <f>(GJ72-GK72)/ABS(GK72)</f>
        <v>1</v>
      </c>
      <c r="GF72" s="87">
        <f>(GK72-GL72)/ABS(GL72)</f>
        <v>-1.4539945259205422</v>
      </c>
      <c r="GG72" s="87">
        <f>(GL72-GM72)/ABS(GM72)</f>
        <v>-0.25958983523528389</v>
      </c>
      <c r="GH72" s="87">
        <f>(GM72-GN72)/ABS(GN72)</f>
        <v>0.33544616147140438</v>
      </c>
      <c r="GI72" s="87">
        <f>(GN72-GO72)/ABS(GO72)</f>
        <v>0.27743928224260889</v>
      </c>
      <c r="GJ72" s="87">
        <f>IFERROR(BG72/AVERAGE(EE72:EF72),"i.a")</f>
        <v>0</v>
      </c>
      <c r="GK72" s="87">
        <f>IFERROR(BH72/AVERAGE(EF72:EG72),"i.a")</f>
        <v>-2.9799631977100796E-2</v>
      </c>
      <c r="GL72" s="87">
        <f>IFERROR(BI72/AVERAGE(EG72:EH72),"i.a")</f>
        <v>6.5638747332200875E-2</v>
      </c>
      <c r="GM72" s="87">
        <f>IFERROR(BJ72/AVERAGE(EH72:EI72),"i.a")</f>
        <v>8.865187224038075E-2</v>
      </c>
      <c r="GN72" s="87">
        <f>IFERROR(BK72/AVERAGE(EI72:EJ72),"i.a")</f>
        <v>6.6383711150664035E-2</v>
      </c>
      <c r="GO72" s="87">
        <f>IFERROR(BL72/AVERAGE(EJ72:EK72),"i.a")</f>
        <v>5.1966235948313795E-2</v>
      </c>
      <c r="GP72" s="87">
        <f>IFERROR(BM72/AVERAGE(EK72:EL72),"i.a")</f>
        <v>0.11160846468692849</v>
      </c>
      <c r="GQ72" s="87">
        <f>IFERROR(BN72/AVERAGE(EL72:EM72),"i.a")</f>
        <v>0.10623144248869569</v>
      </c>
      <c r="GR72" s="87">
        <f>IFERROR(BO72/AVERAGE(EM72:EN72),"i.a")</f>
        <v>5.9190191634040802E-2</v>
      </c>
      <c r="GS72" s="87">
        <f>IFERROR(BP72/AVERAGE(EN72:EO72),"i.a")</f>
        <v>4.7091861532645676E-2</v>
      </c>
      <c r="GT72" s="87">
        <f>IFERROR(BQ72/AVERAGE(EO72:EP72),"i.a")</f>
        <v>8.558931991652613E-2</v>
      </c>
      <c r="GU72" s="217" t="e">
        <f>(GZ72-HA72)/ABS(HA72)</f>
        <v>#VALUE!</v>
      </c>
      <c r="GV72" s="87">
        <f>(HA72-HB72)/ABS(HB72)</f>
        <v>-0.2994732415014002</v>
      </c>
      <c r="GW72" s="87">
        <f>(HB72-HC72)/ABS(HC72)</f>
        <v>-0.39613576213867607</v>
      </c>
      <c r="GX72" s="87">
        <f>(HC72-HD72)/ABS(HD72)</f>
        <v>-9.4412575259137002E-2</v>
      </c>
      <c r="GY72" s="87">
        <f>(HD72-HE72)/ABS(HE72)</f>
        <v>1.0507091480342519E-2</v>
      </c>
      <c r="GZ72" s="87" t="str">
        <f>IFERROR(DL72/EE72,"i.a.")</f>
        <v>i.a.</v>
      </c>
      <c r="HA72" s="87">
        <f>IFERROR(DM72/EF72,"i.a.")</f>
        <v>7.5137280487141841E-2</v>
      </c>
      <c r="HB72" s="87">
        <f>IFERROR(DN72/EG72,"i.a.")</f>
        <v>0.10725825898239692</v>
      </c>
      <c r="HC72" s="87">
        <f>IFERROR(DO72/EH72,"i.a.")</f>
        <v>0.17761982289639835</v>
      </c>
      <c r="HD72" s="87">
        <f>IFERROR(DP72/EI72,"i.a.")</f>
        <v>0.1961376870347166</v>
      </c>
      <c r="HE72" s="87">
        <f>IFERROR(DQ72/EJ72,"i.a.")</f>
        <v>0.19409827866461052</v>
      </c>
      <c r="HF72" s="87">
        <f>IFERROR(DR72/EK72,"i.a.")</f>
        <v>0.29329641167647397</v>
      </c>
      <c r="HG72" s="87">
        <f>IFERROR(DS72/EL72,"i.a.")</f>
        <v>0.24670529063474883</v>
      </c>
      <c r="HH72" s="87">
        <f>IFERROR(DT72/EM72,"i.a.")</f>
        <v>0.32831220482227197</v>
      </c>
      <c r="HI72" s="87">
        <f>IFERROR(DU72/EN72,"i.a.")</f>
        <v>0.30087123844139185</v>
      </c>
      <c r="HJ72" s="87">
        <f>IFERROR(DV72/EO72,"i.a.")</f>
        <v>0.26657571623465209</v>
      </c>
      <c r="HK72" s="87">
        <f>IFERROR(DW72/EP72,"i.a.")</f>
        <v>0.22280259365994237</v>
      </c>
      <c r="HL72" s="217" t="e">
        <f>(HQ72-HR72)/ABS(HR72)</f>
        <v>#VALUE!</v>
      </c>
      <c r="HM72" s="87" t="e">
        <f>(HR72-HS72)/ABS(HS72)</f>
        <v>#VALUE!</v>
      </c>
      <c r="HN72" s="87" t="e">
        <f>(HS72-HT72)/ABS(HT72)</f>
        <v>#VALUE!</v>
      </c>
      <c r="HO72" s="87" t="e">
        <f>(HT72-HU72)/ABS(HU72)</f>
        <v>#VALUE!</v>
      </c>
      <c r="HP72" s="87" t="e">
        <f>(HU72-HV72)/ABS(HV72)</f>
        <v>#VALUE!</v>
      </c>
      <c r="HQ72" s="87" t="str">
        <f>IFERROR(BG72/U72,"i.a")</f>
        <v>i.a</v>
      </c>
      <c r="HR72" s="87" t="str">
        <f>IFERROR(BH72/V72,"i.a")</f>
        <v>i.a</v>
      </c>
      <c r="HS72" s="87" t="str">
        <f>IFERROR(BI72/W72,"i.a")</f>
        <v>i.a</v>
      </c>
      <c r="HT72" s="87" t="str">
        <f>IFERROR(BJ72/X72,"i.a")</f>
        <v>i.a</v>
      </c>
      <c r="HU72" s="87" t="str">
        <f>IFERROR(BK72/Y72,"i.a")</f>
        <v>i.a</v>
      </c>
      <c r="HV72" s="87" t="str">
        <f>IFERROR(BL72/Z72,"i.a")</f>
        <v>i.a</v>
      </c>
      <c r="HW72" s="87" t="str">
        <f>IFERROR(BM72/AA72,"i.a")</f>
        <v>i.a</v>
      </c>
      <c r="HX72" s="87" t="str">
        <f>IFERROR(BN72/AB72,"i.a")</f>
        <v>i.a</v>
      </c>
      <c r="HY72" s="87" t="str">
        <f>IFERROR(BO72/AC72,"i.a")</f>
        <v>i.a</v>
      </c>
      <c r="HZ72" s="87" t="str">
        <f>IFERROR(BP72/AD72,"i.a")</f>
        <v>i.a</v>
      </c>
      <c r="IA72" s="87" t="str">
        <f>IFERROR(BQ72/AE72,"i.a")</f>
        <v>i.a</v>
      </c>
      <c r="IB72" s="87" t="str">
        <f>IFERROR(BR72/AF72,"i.a")</f>
        <v>i.a</v>
      </c>
      <c r="IC72" s="87" t="e">
        <f>(IH72-II72)/ABS(II72)</f>
        <v>#VALUE!</v>
      </c>
      <c r="ID72" s="87" t="e">
        <f>(II72-IJ72)/ABS(IJ72)</f>
        <v>#VALUE!</v>
      </c>
      <c r="IE72" s="87" t="e">
        <f>(IJ72-IK72)/ABS(IK72)</f>
        <v>#VALUE!</v>
      </c>
      <c r="IF72" s="87" t="e">
        <f>(IK72-IL72)/ABS(IL72)</f>
        <v>#VALUE!</v>
      </c>
      <c r="IG72" s="87" t="e">
        <f>(IL72-IM72)/ABS(IM72)</f>
        <v>#VALUE!</v>
      </c>
      <c r="IH72" s="87" t="str">
        <f>IFERROR(BZ72/U72,"i.a")</f>
        <v>i.a</v>
      </c>
      <c r="II72" s="87" t="str">
        <f>IFERROR(CA72/V72,"i.a")</f>
        <v>i.a</v>
      </c>
      <c r="IJ72" s="87" t="str">
        <f>IFERROR(CB72/W72,"i.a")</f>
        <v>i.a</v>
      </c>
      <c r="IK72" s="87" t="str">
        <f>IFERROR(CC72/X72,"i.a")</f>
        <v>i.a</v>
      </c>
      <c r="IL72" s="87" t="str">
        <f>IFERROR(CD72/Y72,"i.a")</f>
        <v>i.a</v>
      </c>
      <c r="IM72" s="87" t="str">
        <f>IFERROR(CE72/Z72,"i.a")</f>
        <v>i.a</v>
      </c>
      <c r="IN72" s="87" t="str">
        <f>IFERROR(CF72/AA72,"i.a")</f>
        <v>i.a</v>
      </c>
      <c r="IO72" s="87" t="str">
        <f>IFERROR(CG72/AB72,"i.a")</f>
        <v>i.a</v>
      </c>
      <c r="IP72" s="87" t="str">
        <f>IFERROR(CH72/AC72,"i.a")</f>
        <v>i.a</v>
      </c>
      <c r="IQ72" s="87" t="str">
        <f>IFERROR(CI72/AD72,"i.a")</f>
        <v>i.a</v>
      </c>
      <c r="IR72" s="87" t="str">
        <f>IFERROR(CJ72/AE72,"i.a")</f>
        <v>i.a</v>
      </c>
      <c r="IS72" s="87" t="str">
        <f>IFERROR(CK72/AF72,"i.a")</f>
        <v>i.a</v>
      </c>
      <c r="IT72" s="87" t="e">
        <f>(IY72-IZ72)/ABS(IZ72)</f>
        <v>#VALUE!</v>
      </c>
      <c r="IU72" s="87">
        <f>(IZ72-JA72)/ABS(JA72)</f>
        <v>-1.3578947368421053</v>
      </c>
      <c r="IV72" s="87">
        <f>(JA72-JB72)/ABS(JB72)</f>
        <v>-0.33919803600654663</v>
      </c>
      <c r="IW72" s="87">
        <f>(JB72-JC72)/ABS(JC72)</f>
        <v>0.31695972773681241</v>
      </c>
      <c r="IX72" s="87">
        <f>(JC72-JD72)/ABS(JD72)</f>
        <v>0.45851717617396781</v>
      </c>
      <c r="IY72" s="88" t="str">
        <f>IFERROR(BZ72/EX72,"i.a.")</f>
        <v>i.a.</v>
      </c>
      <c r="IZ72" s="88">
        <f>IFERROR(CA72/EY72,"i.a.")</f>
        <v>-2.8899999999999999E-2</v>
      </c>
      <c r="JA72" s="88">
        <f>IFERROR(CB72/EZ72,"i.a.")</f>
        <v>8.0750000000000002E-2</v>
      </c>
      <c r="JB72" s="88">
        <f>IFERROR(CC72/FA72,"i.a.")</f>
        <v>0.1222</v>
      </c>
      <c r="JC72" s="88">
        <f>IFERROR(CD72/FB72,"i.a.")</f>
        <v>9.2789473684210519E-2</v>
      </c>
      <c r="JD72" s="88">
        <f>IFERROR(CE72/FC72,"i.a.")</f>
        <v>6.3619047619047617E-2</v>
      </c>
      <c r="JE72" s="88">
        <f>IFERROR(CF72/FD72,"i.a.")</f>
        <v>0.16614285714285715</v>
      </c>
      <c r="JF72" s="88">
        <f>IFERROR(CG72/FE72,"i.a.")</f>
        <v>0.13123809523809524</v>
      </c>
      <c r="JG72" s="88">
        <f>IFERROR(CH72/FF72,"i.a.")</f>
        <v>7.825E-2</v>
      </c>
      <c r="JH72" s="88" t="str">
        <f>IFERROR(CI72/FG72,"i.a.")</f>
        <v>i.a.</v>
      </c>
      <c r="JI72" s="88" t="str">
        <f>IFERROR(CJ72/FH72,"i.a.")</f>
        <v>i.a.</v>
      </c>
      <c r="JJ72" s="88" t="str">
        <f>IFERROR(CK72/FI72,"i.a.")</f>
        <v>i.a.</v>
      </c>
      <c r="JK72" s="87" t="e">
        <f>(JP72-JQ72)/ABS(JQ72)</f>
        <v>#VALUE!</v>
      </c>
      <c r="JL72" s="87" t="e">
        <f>(JQ72-JR72)/ABS(JR72)</f>
        <v>#DIV/0!</v>
      </c>
      <c r="JM72" s="87" t="e">
        <f>(JR72-JS72)/ABS(JS72)</f>
        <v>#DIV/0!</v>
      </c>
      <c r="JN72" s="87" t="e">
        <f>(JS72-JT72)/ABS(JT72)</f>
        <v>#DIV/0!</v>
      </c>
      <c r="JO72" s="87" t="e">
        <f>(JT72-JU72)/ABS(JU72)</f>
        <v>#DIV/0!</v>
      </c>
      <c r="JP72" s="85" t="str">
        <f>IFERROR(U72/EX72,"i.a")</f>
        <v>i.a</v>
      </c>
      <c r="JQ72" s="85">
        <f>IFERROR(V72/EY72,"i.a")</f>
        <v>0</v>
      </c>
      <c r="JR72" s="85">
        <f>IFERROR(W72/EZ72,"i.a")</f>
        <v>0</v>
      </c>
      <c r="JS72" s="85">
        <f>IFERROR(X72/FA72,"i.a")</f>
        <v>0</v>
      </c>
      <c r="JT72" s="85">
        <f>IFERROR(Y72/FB72,"i.a")</f>
        <v>0</v>
      </c>
      <c r="JU72" s="85">
        <f>IFERROR(Z72/FC72,"i.a")</f>
        <v>0</v>
      </c>
      <c r="JV72" s="85">
        <f>IFERROR(AA72/FD72,"i.a")</f>
        <v>0</v>
      </c>
      <c r="JW72" s="85">
        <f>IFERROR(AB72/FE72,"i.a")</f>
        <v>0</v>
      </c>
      <c r="JX72" s="85">
        <f>IFERROR(AC72/FF72,"i.a")</f>
        <v>0</v>
      </c>
      <c r="JY72" s="85" t="str">
        <f>IFERROR(AD72/FG72,"i.a")</f>
        <v>i.a</v>
      </c>
      <c r="JZ72" s="85" t="str">
        <f>IFERROR(AE72/FH72,"i.a")</f>
        <v>i.a</v>
      </c>
      <c r="KA72" s="218" t="str">
        <f>IFERROR(AF72/FI72,"i.a")</f>
        <v>i.a</v>
      </c>
      <c r="KB72" s="7"/>
      <c r="KC72" s="7"/>
      <c r="KD72" s="22"/>
      <c r="KE72" s="22"/>
      <c r="KF72" s="22"/>
      <c r="KG72" s="22"/>
    </row>
    <row r="73" spans="1:293" s="11" customFormat="1" ht="15.75" customHeight="1" x14ac:dyDescent="0.25">
      <c r="A73" s="104" t="s">
        <v>124</v>
      </c>
      <c r="B73" s="167">
        <v>26868599</v>
      </c>
      <c r="C73" s="72" t="s">
        <v>59</v>
      </c>
      <c r="D73" s="72" t="s">
        <v>749</v>
      </c>
      <c r="E73" s="73">
        <v>494100</v>
      </c>
      <c r="F73" s="73"/>
      <c r="G73" s="72"/>
      <c r="H73" s="77">
        <v>45449</v>
      </c>
      <c r="I73" s="72"/>
      <c r="J73" s="72" t="s">
        <v>51</v>
      </c>
      <c r="K73" s="72" t="s">
        <v>51</v>
      </c>
      <c r="L73" s="72" t="s">
        <v>51</v>
      </c>
      <c r="M73" s="72" t="s">
        <v>51</v>
      </c>
      <c r="N73" s="168" t="e">
        <f>U73/V73-1</f>
        <v>#DIV/0!</v>
      </c>
      <c r="O73" s="168" t="e">
        <f>V73/W73-1</f>
        <v>#DIV/0!</v>
      </c>
      <c r="P73" s="168" t="e">
        <f>W73/X73-1</f>
        <v>#DIV/0!</v>
      </c>
      <c r="Q73" s="168" t="e">
        <f>X73/Y73-1</f>
        <v>#DIV/0!</v>
      </c>
      <c r="R73" s="168" t="e">
        <f>Y73/Z73-1</f>
        <v>#DIV/0!</v>
      </c>
      <c r="S73" s="233">
        <f>U73-V73</f>
        <v>0</v>
      </c>
      <c r="T73" s="233">
        <f>V73-W73</f>
        <v>0</v>
      </c>
      <c r="U73" s="79"/>
      <c r="V73" s="79"/>
      <c r="W73" s="79"/>
      <c r="X73" s="79"/>
      <c r="Y73" s="79"/>
      <c r="Z73" s="79"/>
      <c r="AA73" s="79"/>
      <c r="AB73" s="79"/>
      <c r="AC73" s="79"/>
      <c r="AD73" s="79"/>
      <c r="AE73" s="79"/>
      <c r="AF73" s="79"/>
      <c r="AG73" s="86">
        <f>(AN73-AO73)/ABS(AO73)</f>
        <v>-1</v>
      </c>
      <c r="AH73" s="86">
        <f>(AO73-AP73)/ABS(AP73)</f>
        <v>9.5037470638678623E-2</v>
      </c>
      <c r="AI73" s="86">
        <f>(AP73-AQ73)/ABS(AQ73)</f>
        <v>5.6568839866062627E-2</v>
      </c>
      <c r="AJ73" s="86">
        <f>(AQ73-AR73)/ABS(AR73)</f>
        <v>0.10271279946134981</v>
      </c>
      <c r="AK73" s="86">
        <f>(AR73-AS73)/ABS(AS73)</f>
        <v>3.66325933264285E-2</v>
      </c>
      <c r="AL73" s="233">
        <f>AO73-AP73</f>
        <v>5.097999999999999</v>
      </c>
      <c r="AM73" s="233">
        <f>AP73-AQ73</f>
        <v>2.8719999999999999</v>
      </c>
      <c r="AN73" s="148"/>
      <c r="AO73" s="148">
        <v>58.74</v>
      </c>
      <c r="AP73" s="148">
        <v>53.642000000000003</v>
      </c>
      <c r="AQ73" s="148">
        <v>50.77</v>
      </c>
      <c r="AR73" s="148">
        <v>46.040999999999997</v>
      </c>
      <c r="AS73" s="148">
        <v>44.414000000000001</v>
      </c>
      <c r="AT73" s="148">
        <v>44.508000000000003</v>
      </c>
      <c r="AU73" s="148">
        <v>41.045000000000002</v>
      </c>
      <c r="AV73" s="148">
        <v>41.139093000000003</v>
      </c>
      <c r="AW73" s="148">
        <v>36.921999999999997</v>
      </c>
      <c r="AX73" s="148">
        <v>38.192999999999998</v>
      </c>
      <c r="AY73" s="148">
        <v>34.287999999999997</v>
      </c>
      <c r="AZ73" s="86">
        <f>(BG73-BH73)/ABS(BH73)</f>
        <v>-1</v>
      </c>
      <c r="BA73" s="86">
        <f>(BH73-BI73)/ABS(BI73)</f>
        <v>8.1005917159763303</v>
      </c>
      <c r="BB73" s="86">
        <f>(BI73-BJ73)/ABS(BJ73)</f>
        <v>-5.8823529411764757E-3</v>
      </c>
      <c r="BC73" s="86">
        <f>(BJ73-BK73)/ABS(BK73)</f>
        <v>-0.82802225594334844</v>
      </c>
      <c r="BD73" s="86">
        <f>(BK73-BL73)/ABS(BL73)</f>
        <v>0.54937304075235116</v>
      </c>
      <c r="BE73" s="233">
        <f>BG73-BH73</f>
        <v>-3.0760000000000001</v>
      </c>
      <c r="BF73" s="233">
        <f>BH73-BI73</f>
        <v>2.738</v>
      </c>
      <c r="BG73" s="148"/>
      <c r="BH73" s="148">
        <v>3.0760000000000001</v>
      </c>
      <c r="BI73" s="148">
        <v>0.33800000000000002</v>
      </c>
      <c r="BJ73" s="148">
        <v>0.34</v>
      </c>
      <c r="BK73" s="148">
        <v>1.9770000000000001</v>
      </c>
      <c r="BL73" s="148">
        <v>1.276</v>
      </c>
      <c r="BM73" s="148">
        <v>0.33300000000000002</v>
      </c>
      <c r="BN73" s="148">
        <v>-1.202</v>
      </c>
      <c r="BO73" s="148">
        <v>0.65043300000000004</v>
      </c>
      <c r="BP73" s="148">
        <v>0.42</v>
      </c>
      <c r="BQ73" s="148">
        <v>3.1819999999999999</v>
      </c>
      <c r="BR73" s="148">
        <v>0.629</v>
      </c>
      <c r="BS73" s="86">
        <f>(BZ73-CA73)/ABS(CA73)</f>
        <v>-1</v>
      </c>
      <c r="BT73" s="86">
        <f>(CA73-CB73)/ABS(CB73)</f>
        <v>23.4</v>
      </c>
      <c r="BU73" s="86">
        <f>(CB73-CC73)/ABS(CC73)</f>
        <v>-0.61016949152542377</v>
      </c>
      <c r="BV73" s="86">
        <f>(CC73-CD73)/ABS(CD73)</f>
        <v>-0.85227841762643974</v>
      </c>
      <c r="BW73" s="86">
        <f>(CD73-CE73)/ABS(CE73)</f>
        <v>0.85250463821892386</v>
      </c>
      <c r="BX73" s="233">
        <f>BZ73-CA73</f>
        <v>-2.806</v>
      </c>
      <c r="BY73" s="233">
        <f>CA73-CB73</f>
        <v>2.6909999999999998</v>
      </c>
      <c r="BZ73" s="148"/>
      <c r="CA73" s="148">
        <v>2.806</v>
      </c>
      <c r="CB73" s="148">
        <v>0.115</v>
      </c>
      <c r="CC73" s="148">
        <v>0.29499999999999998</v>
      </c>
      <c r="CD73" s="148">
        <v>1.9970000000000001</v>
      </c>
      <c r="CE73" s="148">
        <v>1.0780000000000001</v>
      </c>
      <c r="CF73" s="148">
        <v>0.188</v>
      </c>
      <c r="CG73" s="148">
        <v>-1.415</v>
      </c>
      <c r="CH73" s="148">
        <v>0.38159399999999999</v>
      </c>
      <c r="CI73" s="148">
        <v>0.157</v>
      </c>
      <c r="CJ73" s="148">
        <v>3.0880000000000001</v>
      </c>
      <c r="CK73" s="148">
        <v>0.497</v>
      </c>
      <c r="CL73" s="87">
        <f>(CS73-CT73)/ABS(CT73)</f>
        <v>-1</v>
      </c>
      <c r="CM73" s="87">
        <f>(CT73-CU73)/ABS(CU73)</f>
        <v>15.181159420289855</v>
      </c>
      <c r="CN73" s="87">
        <f>(CU73-CV73)/ABS(CV73)</f>
        <v>-0.56050955414012738</v>
      </c>
      <c r="CO73" s="87">
        <f>(CV73-CW73)/ABS(CW73)</f>
        <v>-0.79794079794079786</v>
      </c>
      <c r="CP73" s="87">
        <f>(CW73-CX73)/ABS(CX73)</f>
        <v>0.86107784431137735</v>
      </c>
      <c r="CQ73" s="233">
        <f>CS73-CT73</f>
        <v>-2.2330000000000001</v>
      </c>
      <c r="CR73" s="233">
        <f>CT73-CU73</f>
        <v>2.0950000000000002</v>
      </c>
      <c r="CS73" s="149"/>
      <c r="CT73" s="149">
        <v>2.2330000000000001</v>
      </c>
      <c r="CU73" s="149">
        <v>0.13800000000000001</v>
      </c>
      <c r="CV73" s="149">
        <v>0.314</v>
      </c>
      <c r="CW73" s="149">
        <v>1.554</v>
      </c>
      <c r="CX73" s="149">
        <v>0.83499999999999996</v>
      </c>
      <c r="CY73" s="149">
        <v>0.188</v>
      </c>
      <c r="CZ73" s="149">
        <v>-1.0900000000000001</v>
      </c>
      <c r="DA73" s="149">
        <v>0.31632700000000002</v>
      </c>
      <c r="DB73" s="149">
        <v>0.14799999999999999</v>
      </c>
      <c r="DC73" s="149">
        <v>2.4129999999999998</v>
      </c>
      <c r="DD73" s="149">
        <v>0.50700000000000001</v>
      </c>
      <c r="DE73" s="86">
        <f>(DL73-DM73)/ABS(DM73)</f>
        <v>-1</v>
      </c>
      <c r="DF73" s="86">
        <f>(DM73-DN73)/ABS(DN73)</f>
        <v>0.23192771084337355</v>
      </c>
      <c r="DG73" s="86">
        <f>(DN73-DO73)/ABS(DO73)</f>
        <v>-9.9260922443633631E-2</v>
      </c>
      <c r="DH73" s="86">
        <f>(DO73-DP73)/ABS(DP73)</f>
        <v>-7.6544276457883309E-2</v>
      </c>
      <c r="DI73" s="86">
        <f>(DP73-DQ73)/ABS(DQ73)</f>
        <v>0.15507434387785635</v>
      </c>
      <c r="DJ73" s="233">
        <f>DL73-DM73</f>
        <v>-11.861000000000001</v>
      </c>
      <c r="DK73" s="233">
        <f>DM73-DN73</f>
        <v>2.2330000000000005</v>
      </c>
      <c r="DL73" s="149"/>
      <c r="DM73" s="149">
        <v>11.861000000000001</v>
      </c>
      <c r="DN73" s="149">
        <v>9.6280000000000001</v>
      </c>
      <c r="DO73" s="149">
        <v>10.689</v>
      </c>
      <c r="DP73" s="149">
        <v>11.574999999999999</v>
      </c>
      <c r="DQ73" s="149">
        <v>10.021000000000001</v>
      </c>
      <c r="DR73" s="149">
        <v>9.1850000000000005</v>
      </c>
      <c r="DS73" s="149">
        <v>8.9969999999999999</v>
      </c>
      <c r="DT73" s="149">
        <v>10.087356</v>
      </c>
      <c r="DU73" s="149">
        <v>9.7710000000000008</v>
      </c>
      <c r="DV73" s="149">
        <v>13.622999999999999</v>
      </c>
      <c r="DW73" s="149">
        <v>11.2096</v>
      </c>
      <c r="DX73" s="86">
        <f>EE73/EF73-1</f>
        <v>-1</v>
      </c>
      <c r="DY73" s="86">
        <f>EF73/EG73-1</f>
        <v>8.1679450948728416E-2</v>
      </c>
      <c r="DZ73" s="86">
        <f>EG73/EH73-1</f>
        <v>0.18148169347299326</v>
      </c>
      <c r="EA73" s="86">
        <f>EH73/EI73-1</f>
        <v>0.16333732853908622</v>
      </c>
      <c r="EB73" s="86">
        <f>EI73/EJ73-1</f>
        <v>0.12928614397433336</v>
      </c>
      <c r="EC73" s="233">
        <f>EE73-EF73</f>
        <v>-66.983000000000004</v>
      </c>
      <c r="ED73" s="233">
        <f>EF73-EG73</f>
        <v>5.0580000000000069</v>
      </c>
      <c r="EE73" s="80"/>
      <c r="EF73" s="80">
        <v>66.983000000000004</v>
      </c>
      <c r="EG73" s="80">
        <v>61.924999999999997</v>
      </c>
      <c r="EH73" s="80">
        <v>52.412999999999997</v>
      </c>
      <c r="EI73" s="80">
        <v>45.054000000000002</v>
      </c>
      <c r="EJ73" s="80">
        <v>39.896000000000001</v>
      </c>
      <c r="EK73" s="80">
        <v>34.408999999999999</v>
      </c>
      <c r="EL73" s="80">
        <v>34.491</v>
      </c>
      <c r="EM73" s="80">
        <v>39.531752999999995</v>
      </c>
      <c r="EN73" s="80">
        <v>37.402999999999999</v>
      </c>
      <c r="EO73" s="80">
        <v>34.951999999999998</v>
      </c>
      <c r="EP73" s="80">
        <v>29.529</v>
      </c>
      <c r="EQ73" s="86">
        <f>EX73/EY73-1</f>
        <v>-1</v>
      </c>
      <c r="ER73" s="86">
        <f>EY73/EZ73-1</f>
        <v>4.8780487804878092E-2</v>
      </c>
      <c r="ES73" s="86">
        <f>EZ73/FA73-1</f>
        <v>3.7974683544303778E-2</v>
      </c>
      <c r="ET73" s="86">
        <f>FA73/FB73-1</f>
        <v>0.16176470588235303</v>
      </c>
      <c r="EU73" s="86">
        <f>FB73/FC73-1</f>
        <v>-1.4492753623188359E-2</v>
      </c>
      <c r="EV73" s="233">
        <f>EX73-EY73</f>
        <v>-86</v>
      </c>
      <c r="EW73" s="233">
        <f>EY73-EZ73</f>
        <v>4</v>
      </c>
      <c r="EX73" s="92"/>
      <c r="EY73" s="92">
        <v>86</v>
      </c>
      <c r="EZ73" s="92">
        <v>82</v>
      </c>
      <c r="FA73" s="92">
        <v>79</v>
      </c>
      <c r="FB73" s="92">
        <v>68</v>
      </c>
      <c r="FC73" s="92">
        <v>69</v>
      </c>
      <c r="FD73" s="92">
        <v>73</v>
      </c>
      <c r="FE73" s="92">
        <v>70</v>
      </c>
      <c r="FF73" s="92">
        <v>69</v>
      </c>
      <c r="FG73" s="92">
        <v>68</v>
      </c>
      <c r="FH73" s="92">
        <v>67</v>
      </c>
      <c r="FI73" s="92">
        <v>60</v>
      </c>
      <c r="FJ73" s="75"/>
      <c r="FK73" s="75" t="s">
        <v>401</v>
      </c>
      <c r="FL73" s="76">
        <v>7500</v>
      </c>
      <c r="FM73" s="123" t="s">
        <v>107</v>
      </c>
      <c r="FN73" s="123" t="s">
        <v>53</v>
      </c>
      <c r="FO73" s="175">
        <f>(FT73-FU73)/ABS(FU73)</f>
        <v>-1</v>
      </c>
      <c r="FP73" s="175">
        <f>(FU73-FV73)/ABS(FV73)</f>
        <v>22.069235422774444</v>
      </c>
      <c r="FQ73" s="175">
        <f>(FV73-FW73)/ABS(FW73)</f>
        <v>-0.57281161388600843</v>
      </c>
      <c r="FR73" s="175">
        <f>(FW73-FX73)/ABS(FX73)</f>
        <v>-0.85671059589743936</v>
      </c>
      <c r="FS73" s="175">
        <f>(FX73-FY73)/ABS(FY73)</f>
        <v>0.64749046497650764</v>
      </c>
      <c r="FT73" s="87">
        <f>IFERROR(BZ73/MAX(AVERAGE(DL73:DM73),0),"Negativ EK")</f>
        <v>0</v>
      </c>
      <c r="FU73" s="87">
        <f>IFERROR(CA73/MAX(AVERAGE(DM73:DN73),0),"Negativ EK")</f>
        <v>0.26115687095723394</v>
      </c>
      <c r="FV73" s="87">
        <f>IFERROR(CB73/MAX(AVERAGE(DN73:DO73),0),"Negativ EK")</f>
        <v>1.132056898164099E-2</v>
      </c>
      <c r="FW73" s="87">
        <f>IFERROR(CC73/MAX(AVERAGE(DO73:DP73),0),"Negativ EK")</f>
        <v>2.6500179662234998E-2</v>
      </c>
      <c r="FX73" s="87">
        <f>IFERROR(CD73/MAX(AVERAGE(DP73:DQ73),0),"Negativ EK")</f>
        <v>0.18494165586219671</v>
      </c>
      <c r="FY73" s="87">
        <f>IFERROR(CE73/MAX(AVERAGE(DQ73:DR73),0),"Negativ EK")</f>
        <v>0.1122565864833906</v>
      </c>
      <c r="FZ73" s="87">
        <f>IFERROR(CF73/MAX(AVERAGE(DR73:DS73),0),"Negativ EK")</f>
        <v>2.0679793202067975E-2</v>
      </c>
      <c r="GA73" s="87">
        <f>IFERROR(CG73/MAX(AVERAGE(DS73:DT73),0),"Negativ EK")</f>
        <v>-0.14828899649534938</v>
      </c>
      <c r="GB73" s="87">
        <f>IFERROR(CH73/MAX(AVERAGE(DT73:DU73),0),"Negativ EK")</f>
        <v>3.843158013684516E-2</v>
      </c>
      <c r="GC73" s="87">
        <f>IFERROR(CI73/MAX(AVERAGE(DU73:DV73),0),"Negativ EK")</f>
        <v>1.3422245020090623E-2</v>
      </c>
      <c r="GD73" s="87">
        <f>IFERROR(CJ73/MAX(AVERAGE(DV73:DW73),0),"Negativ EK")</f>
        <v>0.24870533089567748</v>
      </c>
      <c r="GE73" s="87">
        <f>(GJ73-GK73)/ABS(GK73)</f>
        <v>-1</v>
      </c>
      <c r="GF73" s="87">
        <f>(GK73-GL73)/ABS(GL73)</f>
        <v>7.0719851027190055</v>
      </c>
      <c r="GG73" s="87">
        <f>(GL73-GM73)/ABS(GM73)</f>
        <v>-0.15256813390226912</v>
      </c>
      <c r="GH73" s="87">
        <f>(GM73-GN73)/ABS(GN73)</f>
        <v>-0.85010814575587079</v>
      </c>
      <c r="GI73" s="87">
        <f>(GN73-GO73)/ABS(GO73)</f>
        <v>0.35522264618132399</v>
      </c>
      <c r="GJ73" s="87">
        <f>IFERROR(BG73/AVERAGE(EE73:EF73),"i.a")</f>
        <v>0</v>
      </c>
      <c r="GK73" s="87">
        <f>IFERROR(BH73/AVERAGE(EF73:EG73),"i.a")</f>
        <v>4.7723958171719358E-2</v>
      </c>
      <c r="GL73" s="87">
        <f>IFERROR(BI73/AVERAGE(EG73:EH73),"i.a")</f>
        <v>5.9122951249803218E-3</v>
      </c>
      <c r="GM73" s="87">
        <f>IFERROR(BJ73/AVERAGE(EH73:EI73),"i.a")</f>
        <v>6.9767203258538791E-3</v>
      </c>
      <c r="GN73" s="87">
        <f>IFERROR(BK73/AVERAGE(EI73:EJ73),"i.a")</f>
        <v>4.6545026486168338E-2</v>
      </c>
      <c r="GO73" s="87">
        <f>IFERROR(BL73/AVERAGE(EJ73:EK73),"i.a")</f>
        <v>3.4344929681717241E-2</v>
      </c>
      <c r="GP73" s="87">
        <f>IFERROR(BM73/AVERAGE(EK73:EL73),"i.a")</f>
        <v>9.6661828737300438E-3</v>
      </c>
      <c r="GQ73" s="87">
        <f>IFERROR(BN73/AVERAGE(EL73:EM73),"i.a")</f>
        <v>-3.2476500840221384E-2</v>
      </c>
      <c r="GR73" s="87">
        <f>IFERROR(BO73/AVERAGE(EM73:EN73),"i.a")</f>
        <v>1.6908691446634008E-2</v>
      </c>
      <c r="GS73" s="87">
        <f>IFERROR(BP73/AVERAGE(EN73:EO73),"i.a")</f>
        <v>1.1609425748047821E-2</v>
      </c>
      <c r="GT73" s="87">
        <f>IFERROR(BQ73/AVERAGE(EO73:EP73),"i.a")</f>
        <v>9.8695739830337623E-2</v>
      </c>
      <c r="GU73" s="217" t="e">
        <f>(GZ73-HA73)/ABS(HA73)</f>
        <v>#VALUE!</v>
      </c>
      <c r="GV73" s="87">
        <f>(HA73-HB73)/ABS(HB73)</f>
        <v>0.13890275881904204</v>
      </c>
      <c r="GW73" s="87">
        <f>(HB73-HC73)/ABS(HC73)</f>
        <v>-0.23761909936274794</v>
      </c>
      <c r="GX73" s="87">
        <f>(HC73-HD73)/ABS(HD73)</f>
        <v>-0.20620124456782607</v>
      </c>
      <c r="GY73" s="87">
        <f>(HD73-HE73)/ABS(HE73)</f>
        <v>2.283584195301086E-2</v>
      </c>
      <c r="GZ73" s="87" t="str">
        <f>IFERROR(DL73/EE73,"i.a.")</f>
        <v>i.a.</v>
      </c>
      <c r="HA73" s="87">
        <f>IFERROR(DM73/EF73,"i.a.")</f>
        <v>0.17707478016810235</v>
      </c>
      <c r="HB73" s="87">
        <f>IFERROR(DN73/EG73,"i.a.")</f>
        <v>0.15547840129188537</v>
      </c>
      <c r="HC73" s="87">
        <f>IFERROR(DO73/EH73,"i.a.")</f>
        <v>0.20393795432430886</v>
      </c>
      <c r="HD73" s="87">
        <f>IFERROR(DP73/EI73,"i.a.")</f>
        <v>0.25691392551160824</v>
      </c>
      <c r="HE73" s="87">
        <f>IFERROR(DQ73/EJ73,"i.a.")</f>
        <v>0.25117806296370565</v>
      </c>
      <c r="HF73" s="87">
        <f>IFERROR(DR73/EK73,"i.a.")</f>
        <v>0.26693597605277691</v>
      </c>
      <c r="HG73" s="87">
        <f>IFERROR(DS73/EL73,"i.a.")</f>
        <v>0.26085065669305035</v>
      </c>
      <c r="HH73" s="87">
        <f>IFERROR(DT73/EM73,"i.a.")</f>
        <v>0.25517097610116102</v>
      </c>
      <c r="HI73" s="87">
        <f>IFERROR(DU73/EN73,"i.a.")</f>
        <v>0.26123572975429782</v>
      </c>
      <c r="HJ73" s="87">
        <f>IFERROR(DV73/EO73,"i.a.")</f>
        <v>0.38976310368505379</v>
      </c>
      <c r="HK73" s="87">
        <f>IFERROR(DW73/EP73,"i.a.")</f>
        <v>0.37961326153950353</v>
      </c>
      <c r="HL73" s="217" t="e">
        <f>(HQ73-HR73)/ABS(HR73)</f>
        <v>#VALUE!</v>
      </c>
      <c r="HM73" s="87" t="e">
        <f>(HR73-HS73)/ABS(HS73)</f>
        <v>#VALUE!</v>
      </c>
      <c r="HN73" s="87" t="e">
        <f>(HS73-HT73)/ABS(HT73)</f>
        <v>#VALUE!</v>
      </c>
      <c r="HO73" s="87" t="e">
        <f>(HT73-HU73)/ABS(HU73)</f>
        <v>#VALUE!</v>
      </c>
      <c r="HP73" s="87" t="e">
        <f>(HU73-HV73)/ABS(HV73)</f>
        <v>#VALUE!</v>
      </c>
      <c r="HQ73" s="87" t="str">
        <f>IFERROR(BG73/U73,"i.a")</f>
        <v>i.a</v>
      </c>
      <c r="HR73" s="87" t="str">
        <f>IFERROR(BH73/V73,"i.a")</f>
        <v>i.a</v>
      </c>
      <c r="HS73" s="87" t="str">
        <f>IFERROR(BI73/W73,"i.a")</f>
        <v>i.a</v>
      </c>
      <c r="HT73" s="87" t="str">
        <f>IFERROR(BJ73/X73,"i.a")</f>
        <v>i.a</v>
      </c>
      <c r="HU73" s="87" t="str">
        <f>IFERROR(BK73/Y73,"i.a")</f>
        <v>i.a</v>
      </c>
      <c r="HV73" s="87" t="str">
        <f>IFERROR(BL73/Z73,"i.a")</f>
        <v>i.a</v>
      </c>
      <c r="HW73" s="87" t="str">
        <f>IFERROR(BM73/AA73,"i.a")</f>
        <v>i.a</v>
      </c>
      <c r="HX73" s="87" t="str">
        <f>IFERROR(BN73/AB73,"i.a")</f>
        <v>i.a</v>
      </c>
      <c r="HY73" s="87" t="str">
        <f>IFERROR(BO73/AC73,"i.a")</f>
        <v>i.a</v>
      </c>
      <c r="HZ73" s="87" t="str">
        <f>IFERROR(BP73/AD73,"i.a")</f>
        <v>i.a</v>
      </c>
      <c r="IA73" s="87" t="str">
        <f>IFERROR(BQ73/AE73,"i.a")</f>
        <v>i.a</v>
      </c>
      <c r="IB73" s="87" t="str">
        <f>IFERROR(BR73/AF73,"i.a")</f>
        <v>i.a</v>
      </c>
      <c r="IC73" s="87" t="e">
        <f>(IH73-II73)/ABS(II73)</f>
        <v>#VALUE!</v>
      </c>
      <c r="ID73" s="87" t="e">
        <f>(II73-IJ73)/ABS(IJ73)</f>
        <v>#VALUE!</v>
      </c>
      <c r="IE73" s="87" t="e">
        <f>(IJ73-IK73)/ABS(IK73)</f>
        <v>#VALUE!</v>
      </c>
      <c r="IF73" s="87" t="e">
        <f>(IK73-IL73)/ABS(IL73)</f>
        <v>#VALUE!</v>
      </c>
      <c r="IG73" s="87" t="e">
        <f>(IL73-IM73)/ABS(IM73)</f>
        <v>#VALUE!</v>
      </c>
      <c r="IH73" s="87" t="str">
        <f>IFERROR(BZ73/U73,"i.a")</f>
        <v>i.a</v>
      </c>
      <c r="II73" s="87" t="str">
        <f>IFERROR(CA73/V73,"i.a")</f>
        <v>i.a</v>
      </c>
      <c r="IJ73" s="87" t="str">
        <f>IFERROR(CB73/W73,"i.a")</f>
        <v>i.a</v>
      </c>
      <c r="IK73" s="87" t="str">
        <f>IFERROR(CC73/X73,"i.a")</f>
        <v>i.a</v>
      </c>
      <c r="IL73" s="87" t="str">
        <f>IFERROR(CD73/Y73,"i.a")</f>
        <v>i.a</v>
      </c>
      <c r="IM73" s="87" t="str">
        <f>IFERROR(CE73/Z73,"i.a")</f>
        <v>i.a</v>
      </c>
      <c r="IN73" s="87" t="str">
        <f>IFERROR(CF73/AA73,"i.a")</f>
        <v>i.a</v>
      </c>
      <c r="IO73" s="87" t="str">
        <f>IFERROR(CG73/AB73,"i.a")</f>
        <v>i.a</v>
      </c>
      <c r="IP73" s="87" t="str">
        <f>IFERROR(CH73/AC73,"i.a")</f>
        <v>i.a</v>
      </c>
      <c r="IQ73" s="87" t="str">
        <f>IFERROR(CI73/AD73,"i.a")</f>
        <v>i.a</v>
      </c>
      <c r="IR73" s="87" t="str">
        <f>IFERROR(CJ73/AE73,"i.a")</f>
        <v>i.a</v>
      </c>
      <c r="IS73" s="87" t="str">
        <f>IFERROR(CK73/AF73,"i.a")</f>
        <v>i.a</v>
      </c>
      <c r="IT73" s="87" t="e">
        <f>(IY73-IZ73)/ABS(IZ73)</f>
        <v>#VALUE!</v>
      </c>
      <c r="IU73" s="87">
        <f>(IZ73-JA73)/ABS(JA73)</f>
        <v>22.265116279069762</v>
      </c>
      <c r="IV73" s="87">
        <f>(JA73-JB73)/ABS(JB73)</f>
        <v>-0.62443158329888382</v>
      </c>
      <c r="IW73" s="87">
        <f>(JB73-JC73)/ABS(JC73)</f>
        <v>-0.8728472455518721</v>
      </c>
      <c r="IX73" s="87">
        <f>(JC73-JD73)/ABS(JD73)</f>
        <v>0.87974735348684918</v>
      </c>
      <c r="IY73" s="88" t="str">
        <f>IFERROR(BZ73/EX73,"i.a.")</f>
        <v>i.a.</v>
      </c>
      <c r="IZ73" s="88">
        <f>IFERROR(CA73/EY73,"i.a.")</f>
        <v>3.2627906976744184E-2</v>
      </c>
      <c r="JA73" s="88">
        <f>IFERROR(CB73/EZ73,"i.a.")</f>
        <v>1.4024390243902441E-3</v>
      </c>
      <c r="JB73" s="88">
        <f>IFERROR(CC73/FA73,"i.a.")</f>
        <v>3.7341772151898733E-3</v>
      </c>
      <c r="JC73" s="88">
        <f>IFERROR(CD73/FB73,"i.a.")</f>
        <v>2.936764705882353E-2</v>
      </c>
      <c r="JD73" s="88">
        <f>IFERROR(CE73/FC73,"i.a.")</f>
        <v>1.5623188405797102E-2</v>
      </c>
      <c r="JE73" s="88">
        <f>IFERROR(CF73/FD73,"i.a.")</f>
        <v>2.5753424657534245E-3</v>
      </c>
      <c r="JF73" s="88">
        <f>IFERROR(CG73/FE73,"i.a.")</f>
        <v>-2.0214285714285716E-2</v>
      </c>
      <c r="JG73" s="88">
        <f>IFERROR(CH73/FF73,"i.a.")</f>
        <v>5.5303478260869563E-3</v>
      </c>
      <c r="JH73" s="88">
        <f>IFERROR(CI73/FG73,"i.a.")</f>
        <v>2.3088235294117646E-3</v>
      </c>
      <c r="JI73" s="88">
        <f>IFERROR(CJ73/FH73,"i.a.")</f>
        <v>4.6089552238805974E-2</v>
      </c>
      <c r="JJ73" s="88">
        <f>IFERROR(CK73/FI73,"i.a.")</f>
        <v>8.2833333333333335E-3</v>
      </c>
      <c r="JK73" s="87" t="e">
        <f>(JP73-JQ73)/ABS(JQ73)</f>
        <v>#VALUE!</v>
      </c>
      <c r="JL73" s="87" t="e">
        <f>(JQ73-JR73)/ABS(JR73)</f>
        <v>#DIV/0!</v>
      </c>
      <c r="JM73" s="87" t="e">
        <f>(JR73-JS73)/ABS(JS73)</f>
        <v>#DIV/0!</v>
      </c>
      <c r="JN73" s="87" t="e">
        <f>(JS73-JT73)/ABS(JT73)</f>
        <v>#DIV/0!</v>
      </c>
      <c r="JO73" s="87" t="e">
        <f>(JT73-JU73)/ABS(JU73)</f>
        <v>#DIV/0!</v>
      </c>
      <c r="JP73" s="85" t="str">
        <f>IFERROR(U73/EX73,"i.a")</f>
        <v>i.a</v>
      </c>
      <c r="JQ73" s="85">
        <f>IFERROR(V73/EY73,"i.a")</f>
        <v>0</v>
      </c>
      <c r="JR73" s="85">
        <f>IFERROR(W73/EZ73,"i.a")</f>
        <v>0</v>
      </c>
      <c r="JS73" s="85">
        <f>IFERROR(X73/FA73,"i.a")</f>
        <v>0</v>
      </c>
      <c r="JT73" s="85">
        <f>IFERROR(Y73/FB73,"i.a")</f>
        <v>0</v>
      </c>
      <c r="JU73" s="85">
        <f>IFERROR(Z73/FC73,"i.a")</f>
        <v>0</v>
      </c>
      <c r="JV73" s="85">
        <f>IFERROR(AA73/FD73,"i.a")</f>
        <v>0</v>
      </c>
      <c r="JW73" s="85">
        <f>IFERROR(AB73/FE73,"i.a")</f>
        <v>0</v>
      </c>
      <c r="JX73" s="85">
        <f>IFERROR(AC73/FF73,"i.a")</f>
        <v>0</v>
      </c>
      <c r="JY73" s="85">
        <f>IFERROR(AD73/FG73,"i.a")</f>
        <v>0</v>
      </c>
      <c r="JZ73" s="85">
        <f>IFERROR(AE73/FH73,"i.a")</f>
        <v>0</v>
      </c>
      <c r="KA73" s="218">
        <f>IFERROR(AF73/FI73,"i.a")</f>
        <v>0</v>
      </c>
      <c r="KB73" s="7"/>
      <c r="KC73" s="7"/>
      <c r="KD73" s="22"/>
      <c r="KE73" s="22"/>
      <c r="KF73" s="22"/>
      <c r="KG73" s="22"/>
    </row>
    <row r="74" spans="1:293" s="11" customFormat="1" ht="15.75" customHeight="1" x14ac:dyDescent="0.25">
      <c r="A74" s="104" t="s">
        <v>769</v>
      </c>
      <c r="B74" s="221">
        <v>34477205</v>
      </c>
      <c r="C74" s="72" t="s">
        <v>59</v>
      </c>
      <c r="D74" s="72" t="s">
        <v>749</v>
      </c>
      <c r="E74" s="73">
        <v>494100</v>
      </c>
      <c r="F74" s="73"/>
      <c r="G74" s="72"/>
      <c r="H74" s="83">
        <v>45511</v>
      </c>
      <c r="I74" s="72"/>
      <c r="J74" s="72" t="s">
        <v>51</v>
      </c>
      <c r="K74" s="83" t="s">
        <v>51</v>
      </c>
      <c r="L74" s="83" t="s">
        <v>51</v>
      </c>
      <c r="M74" s="72" t="s">
        <v>51</v>
      </c>
      <c r="N74" s="168" t="e">
        <f>U74/V74-1</f>
        <v>#DIV/0!</v>
      </c>
      <c r="O74" s="168" t="e">
        <f>V74/W74-1</f>
        <v>#DIV/0!</v>
      </c>
      <c r="P74" s="168" t="e">
        <f>W74/X74-1</f>
        <v>#DIV/0!</v>
      </c>
      <c r="Q74" s="168" t="e">
        <f>X74/Y74-1</f>
        <v>#DIV/0!</v>
      </c>
      <c r="R74" s="213" t="e">
        <f>Y74/Z74-1</f>
        <v>#DIV/0!</v>
      </c>
      <c r="S74" s="233">
        <f>U74-V74</f>
        <v>0</v>
      </c>
      <c r="T74" s="233">
        <f>V74-W74</f>
        <v>0</v>
      </c>
      <c r="U74" s="81"/>
      <c r="V74" s="81"/>
      <c r="W74" s="222"/>
      <c r="X74" s="80"/>
      <c r="Y74" s="124"/>
      <c r="Z74" s="124"/>
      <c r="AA74" s="124"/>
      <c r="AB74" s="124"/>
      <c r="AC74" s="80"/>
      <c r="AD74" s="124"/>
      <c r="AE74" s="124"/>
      <c r="AF74" s="81"/>
      <c r="AG74" s="86">
        <f>(AN74-AO74)/ABS(AO74)</f>
        <v>-1</v>
      </c>
      <c r="AH74" s="86">
        <f>(AO74-AP74)/ABS(AP74)</f>
        <v>5.8633186642505837E-2</v>
      </c>
      <c r="AI74" s="86">
        <f>(AP74-AQ74)/ABS(AQ74)</f>
        <v>0.53056777209873618</v>
      </c>
      <c r="AJ74" s="86">
        <f>(AQ74-AR74)/ABS(AR74)</f>
        <v>0.16928422515635858</v>
      </c>
      <c r="AK74" s="86" t="e">
        <f>(AR74-AS74)/ABS(AS74)</f>
        <v>#DIV/0!</v>
      </c>
      <c r="AL74" s="233">
        <f>AO74-AP74</f>
        <v>2.2650000000000006</v>
      </c>
      <c r="AM74" s="233">
        <f>AP74-AQ74</f>
        <v>13.391000000000002</v>
      </c>
      <c r="AN74" s="149"/>
      <c r="AO74" s="149">
        <v>40.895000000000003</v>
      </c>
      <c r="AP74" s="149">
        <v>38.630000000000003</v>
      </c>
      <c r="AQ74" s="149">
        <v>25.239000000000001</v>
      </c>
      <c r="AR74" s="153">
        <v>21.585000000000001</v>
      </c>
      <c r="AS74" s="153"/>
      <c r="AT74" s="153"/>
      <c r="AU74" s="153"/>
      <c r="AV74" s="149"/>
      <c r="AW74" s="149"/>
      <c r="AX74" s="149"/>
      <c r="AY74" s="149"/>
      <c r="AZ74" s="86">
        <f>(BG74-BH74)/ABS(BH74)</f>
        <v>1</v>
      </c>
      <c r="BA74" s="86">
        <f>(BH74-BI74)/ABS(BI74)</f>
        <v>-1.7622344234900931</v>
      </c>
      <c r="BB74" s="86">
        <f>(BI74-BJ74)/ABS(BJ74)</f>
        <v>1.3964530892448512</v>
      </c>
      <c r="BC74" s="86">
        <f>(BJ74-BK74)/ABS(BK74)</f>
        <v>-0.33586626139817632</v>
      </c>
      <c r="BD74" s="86" t="e">
        <f>(BK74-BL74)/ABS(BL74)</f>
        <v>#DIV/0!</v>
      </c>
      <c r="BE74" s="233">
        <f>BG74-BH74</f>
        <v>3.1930000000000001</v>
      </c>
      <c r="BF74" s="233">
        <f>BH74-BI74</f>
        <v>-7.3819999999999997</v>
      </c>
      <c r="BG74" s="149"/>
      <c r="BH74" s="149">
        <v>-3.1930000000000001</v>
      </c>
      <c r="BI74" s="149">
        <v>4.1890000000000001</v>
      </c>
      <c r="BJ74" s="149">
        <v>1.748</v>
      </c>
      <c r="BK74" s="153">
        <v>2.6320000000000001</v>
      </c>
      <c r="BL74" s="153"/>
      <c r="BM74" s="153"/>
      <c r="BN74" s="153"/>
      <c r="BO74" s="153"/>
      <c r="BP74" s="153"/>
      <c r="BQ74" s="153"/>
      <c r="BR74" s="149"/>
      <c r="BS74" s="86">
        <f>(BZ74-CA74)/ABS(CA74)</f>
        <v>1</v>
      </c>
      <c r="BT74" s="86">
        <f>(CA74-CB74)/ABS(CB74)</f>
        <v>-2.0813526096544961</v>
      </c>
      <c r="BU74" s="86">
        <f>(CB74-CC74)/ABS(CC74)</f>
        <v>1.3095642331635544</v>
      </c>
      <c r="BV74" s="86">
        <f>(CC74-CD74)/ABS(CD74)</f>
        <v>-0.32246932515337429</v>
      </c>
      <c r="BW74" s="86" t="e">
        <f>(CD74-CE74)/ABS(CE74)</f>
        <v>#DIV/0!</v>
      </c>
      <c r="BX74" s="233">
        <f>BZ74-CA74</f>
        <v>4.4130000000000003</v>
      </c>
      <c r="BY74" s="233">
        <f>CA74-CB74</f>
        <v>-8.4939999999999998</v>
      </c>
      <c r="BZ74" s="149"/>
      <c r="CA74" s="149">
        <v>-4.4130000000000003</v>
      </c>
      <c r="CB74" s="149">
        <v>4.0810000000000004</v>
      </c>
      <c r="CC74" s="149">
        <v>1.7669999999999999</v>
      </c>
      <c r="CD74" s="153">
        <v>2.6080000000000001</v>
      </c>
      <c r="CE74" s="153"/>
      <c r="CF74" s="153"/>
      <c r="CG74" s="153"/>
      <c r="CH74" s="149"/>
      <c r="CI74" s="149"/>
      <c r="CJ74" s="149"/>
      <c r="CK74" s="149"/>
      <c r="CL74" s="87">
        <f>(CS74-CT74)/ABS(CT74)</f>
        <v>1</v>
      </c>
      <c r="CM74" s="87">
        <f>(CT74-CU74)/ABS(CU74)</f>
        <v>-2.1648768161718257</v>
      </c>
      <c r="CN74" s="87">
        <f>(CU74-CV74)/ABS(CV74)</f>
        <v>1.3194139194139194</v>
      </c>
      <c r="CO74" s="87">
        <f>(CV74-CW74)/ABS(CW74)</f>
        <v>-0.31988041853512711</v>
      </c>
      <c r="CP74" s="87" t="e">
        <f>(CW74-CX74)/ABS(CX74)</f>
        <v>#DIV/0!</v>
      </c>
      <c r="CQ74" s="233">
        <f>CS74-CT74</f>
        <v>3.6880000000000002</v>
      </c>
      <c r="CR74" s="233">
        <f>CT74-CU74</f>
        <v>-6.8540000000000001</v>
      </c>
      <c r="CS74" s="149"/>
      <c r="CT74" s="149">
        <v>-3.6880000000000002</v>
      </c>
      <c r="CU74" s="149">
        <v>3.1659999999999999</v>
      </c>
      <c r="CV74" s="149">
        <v>1.365</v>
      </c>
      <c r="CW74" s="149">
        <v>2.0070000000000001</v>
      </c>
      <c r="CX74" s="149"/>
      <c r="CY74" s="149"/>
      <c r="CZ74" s="149"/>
      <c r="DA74" s="149"/>
      <c r="DB74" s="149"/>
      <c r="DC74" s="149"/>
      <c r="DD74" s="149"/>
      <c r="DE74" s="86">
        <f>(DL74-DM74)/ABS(DM74)</f>
        <v>-1</v>
      </c>
      <c r="DF74" s="86">
        <f>(DM74-DN74)/ABS(DN74)</f>
        <v>-0.32908003926117607</v>
      </c>
      <c r="DG74" s="86">
        <f>(DN74-DO74)/ABS(DO74)</f>
        <v>0.39912609238451946</v>
      </c>
      <c r="DH74" s="86">
        <f>(DO74-DP74)/ABS(DP74)</f>
        <v>0.2</v>
      </c>
      <c r="DI74" s="86" t="e">
        <f>(DP74-DQ74)/ABS(DQ74)</f>
        <v>#DIV/0!</v>
      </c>
      <c r="DJ74" s="233">
        <f>DL74-DM74</f>
        <v>-7.5190000000000001</v>
      </c>
      <c r="DK74" s="233">
        <f>DM74-DN74</f>
        <v>-3.6880000000000006</v>
      </c>
      <c r="DL74" s="149"/>
      <c r="DM74" s="149">
        <v>7.5190000000000001</v>
      </c>
      <c r="DN74" s="149">
        <v>11.207000000000001</v>
      </c>
      <c r="DO74" s="149">
        <v>8.01</v>
      </c>
      <c r="DP74" s="149">
        <v>6.6749999999999998</v>
      </c>
      <c r="DQ74" s="149"/>
      <c r="DR74" s="149"/>
      <c r="DS74" s="149"/>
      <c r="DT74" s="149"/>
      <c r="DU74" s="149"/>
      <c r="DV74" s="149"/>
      <c r="DW74" s="149"/>
      <c r="DX74" s="86">
        <f>EE74/EF74-1</f>
        <v>-1</v>
      </c>
      <c r="DY74" s="86">
        <f>EF74/EG74-1</f>
        <v>0.40399452256103663</v>
      </c>
      <c r="DZ74" s="86">
        <f>EG74/EH74-1</f>
        <v>0.30104723417198964</v>
      </c>
      <c r="EA74" s="86">
        <f>EH74/EI74-1</f>
        <v>0.1178413561956575</v>
      </c>
      <c r="EB74" s="86" t="e">
        <f>EI74/EJ74-1</f>
        <v>#DIV/0!</v>
      </c>
      <c r="EC74" s="233">
        <f>EE74-EF74</f>
        <v>-42.036999999999999</v>
      </c>
      <c r="ED74" s="233">
        <f>EF74-EG74</f>
        <v>12.096</v>
      </c>
      <c r="EE74" s="80"/>
      <c r="EF74" s="80">
        <v>42.036999999999999</v>
      </c>
      <c r="EG74" s="80">
        <v>29.940999999999999</v>
      </c>
      <c r="EH74" s="80">
        <v>23.013000000000002</v>
      </c>
      <c r="EI74" s="80">
        <v>20.587</v>
      </c>
      <c r="EJ74" s="80"/>
      <c r="EK74" s="80"/>
      <c r="EL74" s="80"/>
      <c r="EM74" s="80"/>
      <c r="EN74" s="80"/>
      <c r="EO74" s="80"/>
      <c r="EP74" s="80"/>
      <c r="EQ74" s="86">
        <f>EX74/EY74-1</f>
        <v>-1</v>
      </c>
      <c r="ER74" s="86">
        <f>EY74/EZ74-1</f>
        <v>0.125</v>
      </c>
      <c r="ES74" s="86">
        <f>EZ74/FA74-1</f>
        <v>0.36170212765957444</v>
      </c>
      <c r="ET74" s="86">
        <f>FA74/FB74-1</f>
        <v>0.14634146341463405</v>
      </c>
      <c r="EU74" s="86" t="e">
        <f>FB74/FC74-1</f>
        <v>#DIV/0!</v>
      </c>
      <c r="EV74" s="233">
        <f>EX74-EY74</f>
        <v>-72</v>
      </c>
      <c r="EW74" s="233">
        <f>EY74-EZ74</f>
        <v>8</v>
      </c>
      <c r="EX74" s="223"/>
      <c r="EY74" s="223">
        <v>72</v>
      </c>
      <c r="EZ74" s="223">
        <v>64</v>
      </c>
      <c r="FA74" s="223">
        <v>47</v>
      </c>
      <c r="FB74" s="92">
        <v>41</v>
      </c>
      <c r="FC74" s="92"/>
      <c r="FD74" s="92"/>
      <c r="FE74" s="92"/>
      <c r="FF74" s="223"/>
      <c r="FG74" s="223"/>
      <c r="FH74" s="223"/>
      <c r="FI74" s="223"/>
      <c r="FJ74" s="123"/>
      <c r="FK74" s="123" t="s">
        <v>403</v>
      </c>
      <c r="FL74" s="172">
        <v>2300</v>
      </c>
      <c r="FM74" s="123" t="s">
        <v>154</v>
      </c>
      <c r="FN74" s="123" t="s">
        <v>57</v>
      </c>
      <c r="FO74" s="176">
        <f>(FT74-FU74)/ABS(FU74)</f>
        <v>1</v>
      </c>
      <c r="FP74" s="176">
        <f>(FU74-FV74)/ABS(FV74)</f>
        <v>-2.1097059222327488</v>
      </c>
      <c r="FQ74" s="176">
        <f>(FV74-FW74)/ABS(FW74)</f>
        <v>0.76489310319023762</v>
      </c>
      <c r="FR74" s="176">
        <f>(FW74-FX74)/ABS(FX74)</f>
        <v>-0.38406302286670385</v>
      </c>
      <c r="FS74" s="176" t="e">
        <f>(FX74-FY74)/ABS(FY74)</f>
        <v>#VALUE!</v>
      </c>
      <c r="FT74" s="176">
        <f>IFERROR(BZ74/MAX(AVERAGE(DL74:DM74),0),"Negativ EK")</f>
        <v>0</v>
      </c>
      <c r="FU74" s="176">
        <f>IFERROR(CA74/MAX(AVERAGE(DM74:DN74),0),"Negativ EK")</f>
        <v>-0.47132329381608462</v>
      </c>
      <c r="FV74" s="176">
        <f>IFERROR(CB74/MAX(AVERAGE(DN74:DO74),0),"Negativ EK")</f>
        <v>0.42472810532341165</v>
      </c>
      <c r="FW74" s="173">
        <f>IFERROR(CC74/MAX(AVERAGE(DO74:DP74),0),"Negativ EK")</f>
        <v>0.24065372829417775</v>
      </c>
      <c r="FX74" s="87">
        <f>IFERROR(CD74/MAX(AVERAGE(DP74:DQ74),0),"Negativ EK")</f>
        <v>0.3907116104868914</v>
      </c>
      <c r="FY74" s="87" t="str">
        <f>IFERROR(CE74/MAX(AVERAGE(DQ74:DR74),0),"Negativ EK")</f>
        <v>Negativ EK</v>
      </c>
      <c r="FZ74" s="87" t="str">
        <f>IFERROR(CF74/MAX(AVERAGE(DR74:DS74),0),"Negativ EK")</f>
        <v>Negativ EK</v>
      </c>
      <c r="GA74" s="87" t="str">
        <f>IFERROR(CG74/MAX(AVERAGE(DS74:DT74),0),"Negativ EK")</f>
        <v>Negativ EK</v>
      </c>
      <c r="GB74" s="87" t="str">
        <f>IFERROR(CH74/MAX(AVERAGE(DT74:DU74),0),"Negativ EK")</f>
        <v>Negativ EK</v>
      </c>
      <c r="GC74" s="87" t="str">
        <f>IFERROR(CI74/MAX(AVERAGE(DU74:DV74),0),"Negativ EK")</f>
        <v>Negativ EK</v>
      </c>
      <c r="GD74" s="87" t="str">
        <f>IFERROR(CJ74/MAX(AVERAGE(DV74:DW74),0),"Negativ EK")</f>
        <v>Negativ EK</v>
      </c>
      <c r="GE74" s="87">
        <f>(GJ74-GK74)/ABS(GK74)</f>
        <v>1</v>
      </c>
      <c r="GF74" s="87">
        <f>(GK74-GL74)/ABS(GL74)</f>
        <v>-1.5607735927852175</v>
      </c>
      <c r="GG74" s="87">
        <f>(GL74-GM74)/ABS(GM74)</f>
        <v>0.97313431829655028</v>
      </c>
      <c r="GH74" s="87">
        <f>(GM74-GN74)/ABS(GN74)</f>
        <v>-0.37282012492680072</v>
      </c>
      <c r="GI74" s="87" t="e">
        <f>(GN74-GO74)/ABS(GO74)</f>
        <v>#VALUE!</v>
      </c>
      <c r="GJ74" s="87">
        <f>IFERROR(BG74/AVERAGE(EE74:EF74),"i.a")</f>
        <v>0</v>
      </c>
      <c r="GK74" s="87">
        <f>IFERROR(BH74/AVERAGE(EF74:EG74),"i.a")</f>
        <v>-8.8721553808108047E-2</v>
      </c>
      <c r="GL74" s="87">
        <f>IFERROR(BI74/AVERAGE(EG74:EH74),"i.a")</f>
        <v>0.15821278845790687</v>
      </c>
      <c r="GM74" s="87">
        <f>IFERROR(BJ74/AVERAGE(EH74:EI74),"i.a")</f>
        <v>8.0183486238532109E-2</v>
      </c>
      <c r="GN74" s="87">
        <f>IFERROR(BK74/AVERAGE(EI74:EJ74),"i.a")</f>
        <v>0.12784767086025162</v>
      </c>
      <c r="GO74" s="87" t="str">
        <f>IFERROR(BL74/AVERAGE(EJ74:EK74),"i.a")</f>
        <v>i.a</v>
      </c>
      <c r="GP74" s="87" t="str">
        <f>IFERROR(BM74/AVERAGE(EK74:EL74),"i.a")</f>
        <v>i.a</v>
      </c>
      <c r="GQ74" s="87" t="str">
        <f>IFERROR(BN74/AVERAGE(EL74:EM74),"i.a")</f>
        <v>i.a</v>
      </c>
      <c r="GR74" s="87" t="str">
        <f>IFERROR(BO74/AVERAGE(EM74:EN74),"i.a")</f>
        <v>i.a</v>
      </c>
      <c r="GS74" s="87" t="str">
        <f>IFERROR(BP74/AVERAGE(EN74:EO74),"i.a")</f>
        <v>i.a</v>
      </c>
      <c r="GT74" s="87" t="str">
        <f>IFERROR(BQ74/AVERAGE(EO74:EP74),"i.a")</f>
        <v>i.a</v>
      </c>
      <c r="GU74" s="87" t="e">
        <f>(GZ74-HA74)/ABS(HA74)</f>
        <v>#VALUE!</v>
      </c>
      <c r="GV74" s="87">
        <f>(HA74-HB74)/ABS(HB74)</f>
        <v>-0.52213491580081528</v>
      </c>
      <c r="GW74" s="87">
        <f>(HB74-HC74)/ABS(HC74)</f>
        <v>7.538454841337805E-2</v>
      </c>
      <c r="GX74" s="87">
        <f>(HC74-HD74)/ABS(HD74)</f>
        <v>7.3497588319645313E-2</v>
      </c>
      <c r="GY74" s="87" t="e">
        <f>(HD74-HE74)/ABS(HE74)</f>
        <v>#VALUE!</v>
      </c>
      <c r="GZ74" s="87" t="str">
        <f>IFERROR(DL74/EE74,"i.a.")</f>
        <v>i.a.</v>
      </c>
      <c r="HA74" s="87">
        <f>IFERROR(DM74/EF74,"i.a.")</f>
        <v>0.17886623688655234</v>
      </c>
      <c r="HB74" s="87">
        <f>IFERROR(DN74/EG74,"i.a.")</f>
        <v>0.37430279549781242</v>
      </c>
      <c r="HC74" s="87">
        <f>IFERROR(DO74/EH74,"i.a.")</f>
        <v>0.34806413766132183</v>
      </c>
      <c r="HD74" s="87">
        <f>IFERROR(DP74/EI74,"i.a.")</f>
        <v>0.32423373973867003</v>
      </c>
      <c r="HE74" s="87" t="str">
        <f>IFERROR(DQ74/EJ74,"i.a.")</f>
        <v>i.a.</v>
      </c>
      <c r="HF74" s="87" t="str">
        <f>IFERROR(DR74/EK74,"i.a.")</f>
        <v>i.a.</v>
      </c>
      <c r="HG74" s="87" t="str">
        <f>IFERROR(DS74/EL74,"i.a.")</f>
        <v>i.a.</v>
      </c>
      <c r="HH74" s="87" t="str">
        <f>IFERROR(DT74/EM74,"i.a.")</f>
        <v>i.a.</v>
      </c>
      <c r="HI74" s="87" t="str">
        <f>IFERROR(DU74/EN74,"i.a.")</f>
        <v>i.a.</v>
      </c>
      <c r="HJ74" s="87" t="str">
        <f>IFERROR(DV74/EO74,"i.a.")</f>
        <v>i.a.</v>
      </c>
      <c r="HK74" s="87" t="str">
        <f>IFERROR(DW74/EP74,"i.a.")</f>
        <v>i.a.</v>
      </c>
      <c r="HL74" s="87" t="e">
        <f>(HQ74-HR74)/ABS(HR74)</f>
        <v>#VALUE!</v>
      </c>
      <c r="HM74" s="87" t="e">
        <f>(HR74-HS74)/ABS(HS74)</f>
        <v>#VALUE!</v>
      </c>
      <c r="HN74" s="87" t="e">
        <f>(HS74-HT74)/ABS(HT74)</f>
        <v>#VALUE!</v>
      </c>
      <c r="HO74" s="87" t="e">
        <f>(HT74-HU74)/ABS(HU74)</f>
        <v>#VALUE!</v>
      </c>
      <c r="HP74" s="87" t="e">
        <f>(HU74-HV74)/ABS(HV74)</f>
        <v>#VALUE!</v>
      </c>
      <c r="HQ74" s="87" t="str">
        <f>IFERROR(BG74/U74,"i.a")</f>
        <v>i.a</v>
      </c>
      <c r="HR74" s="87" t="str">
        <f>IFERROR(BH74/V74,"i.a")</f>
        <v>i.a</v>
      </c>
      <c r="HS74" s="87" t="str">
        <f>IFERROR(BI74/W74,"i.a")</f>
        <v>i.a</v>
      </c>
      <c r="HT74" s="87" t="str">
        <f>IFERROR(BJ74/X74,"i.a")</f>
        <v>i.a</v>
      </c>
      <c r="HU74" s="87" t="str">
        <f>IFERROR(BK74/Y74,"i.a")</f>
        <v>i.a</v>
      </c>
      <c r="HV74" s="87" t="str">
        <f>IFERROR(BL74/Z74,"i.a")</f>
        <v>i.a</v>
      </c>
      <c r="HW74" s="87" t="str">
        <f>IFERROR(BM74/AA74,"i.a")</f>
        <v>i.a</v>
      </c>
      <c r="HX74" s="87" t="str">
        <f>IFERROR(BN74/AB74,"i.a")</f>
        <v>i.a</v>
      </c>
      <c r="HY74" s="87" t="str">
        <f>IFERROR(BO74/AC74,"i.a")</f>
        <v>i.a</v>
      </c>
      <c r="HZ74" s="87" t="str">
        <f>IFERROR(BP74/AD74,"i.a")</f>
        <v>i.a</v>
      </c>
      <c r="IA74" s="87" t="str">
        <f>IFERROR(BQ74/AE74,"i.a")</f>
        <v>i.a</v>
      </c>
      <c r="IB74" s="87" t="str">
        <f>IFERROR(BR74/AF74,"i.a")</f>
        <v>i.a</v>
      </c>
      <c r="IC74" s="87" t="e">
        <f>(IH74-II74)/ABS(II74)</f>
        <v>#VALUE!</v>
      </c>
      <c r="ID74" s="87" t="e">
        <f>(II74-IJ74)/ABS(IJ74)</f>
        <v>#VALUE!</v>
      </c>
      <c r="IE74" s="87" t="e">
        <f>(IJ74-IK74)/ABS(IK74)</f>
        <v>#VALUE!</v>
      </c>
      <c r="IF74" s="87" t="e">
        <f>(IK74-IL74)/ABS(IL74)</f>
        <v>#VALUE!</v>
      </c>
      <c r="IG74" s="87" t="e">
        <f>(IL74-IM74)/ABS(IM74)</f>
        <v>#VALUE!</v>
      </c>
      <c r="IH74" s="87" t="str">
        <f>IFERROR(BZ74/U74,"i.a")</f>
        <v>i.a</v>
      </c>
      <c r="II74" s="87" t="str">
        <f>IFERROR(CA74/V74,"i.a")</f>
        <v>i.a</v>
      </c>
      <c r="IJ74" s="87" t="str">
        <f>IFERROR(CB74/W74,"i.a")</f>
        <v>i.a</v>
      </c>
      <c r="IK74" s="87" t="str">
        <f>IFERROR(CC74/X74,"i.a")</f>
        <v>i.a</v>
      </c>
      <c r="IL74" s="87" t="str">
        <f>IFERROR(CD74/Y74,"i.a")</f>
        <v>i.a</v>
      </c>
      <c r="IM74" s="87" t="str">
        <f>IFERROR(CE74/Z74,"i.a")</f>
        <v>i.a</v>
      </c>
      <c r="IN74" s="87" t="str">
        <f>IFERROR(CF74/AA74,"i.a")</f>
        <v>i.a</v>
      </c>
      <c r="IO74" s="87" t="str">
        <f>IFERROR(CG74/AB74,"i.a")</f>
        <v>i.a</v>
      </c>
      <c r="IP74" s="87" t="str">
        <f>IFERROR(CH74/AC74,"i.a")</f>
        <v>i.a</v>
      </c>
      <c r="IQ74" s="87" t="str">
        <f>IFERROR(CI74/AD74,"i.a")</f>
        <v>i.a</v>
      </c>
      <c r="IR74" s="87" t="str">
        <f>IFERROR(CJ74/AE74,"i.a")</f>
        <v>i.a</v>
      </c>
      <c r="IS74" s="87" t="str">
        <f>IFERROR(CK74/AF74,"i.a")</f>
        <v>i.a</v>
      </c>
      <c r="IT74" s="87" t="e">
        <f>(IY74-IZ74)/ABS(IZ74)</f>
        <v>#VALUE!</v>
      </c>
      <c r="IU74" s="87">
        <f>(IZ74-JA74)/ABS(JA74)</f>
        <v>-1.9612023196928858</v>
      </c>
      <c r="IV74" s="87">
        <f>(JA74-JB74)/ABS(JB74)</f>
        <v>0.69608623372948519</v>
      </c>
      <c r="IW74" s="87">
        <f>(JB74-JC74)/ABS(JC74)</f>
        <v>-0.40896260279336905</v>
      </c>
      <c r="IX74" s="87" t="e">
        <f>(JC74-JD74)/ABS(JD74)</f>
        <v>#VALUE!</v>
      </c>
      <c r="IY74" s="87" t="str">
        <f>IFERROR(BZ74/EX74,"i.a.")</f>
        <v>i.a.</v>
      </c>
      <c r="IZ74" s="87">
        <f>IFERROR(CA74/EY74,"i.a.")</f>
        <v>-6.1291666666666668E-2</v>
      </c>
      <c r="JA74" s="87">
        <f>IFERROR(CB74/EZ74,"i.a.")</f>
        <v>6.3765625000000006E-2</v>
      </c>
      <c r="JB74" s="88">
        <f>IFERROR(CC74/FA74,"i.a.")</f>
        <v>3.7595744680851063E-2</v>
      </c>
      <c r="JC74" s="88">
        <f>IFERROR(CD74/FB74,"i.a.")</f>
        <v>6.3609756097560977E-2</v>
      </c>
      <c r="JD74" s="88" t="str">
        <f>IFERROR(CE74/FC74,"i.a.")</f>
        <v>i.a.</v>
      </c>
      <c r="JE74" s="88" t="str">
        <f>IFERROR(CF74/FD74,"i.a.")</f>
        <v>i.a.</v>
      </c>
      <c r="JF74" s="88" t="str">
        <f>IFERROR(CG74/FE74,"i.a.")</f>
        <v>i.a.</v>
      </c>
      <c r="JG74" s="88" t="str">
        <f>IFERROR(CH74/FF74,"i.a.")</f>
        <v>i.a.</v>
      </c>
      <c r="JH74" s="88" t="str">
        <f>IFERROR(CI74/FG74,"i.a.")</f>
        <v>i.a.</v>
      </c>
      <c r="JI74" s="88" t="str">
        <f>IFERROR(CJ74/FH74,"i.a.")</f>
        <v>i.a.</v>
      </c>
      <c r="JJ74" s="88" t="str">
        <f>IFERROR(CK74/FI74,"i.a.")</f>
        <v>i.a.</v>
      </c>
      <c r="JK74" s="88" t="e">
        <f>(JP74-JQ74)/ABS(JQ74)</f>
        <v>#VALUE!</v>
      </c>
      <c r="JL74" s="88" t="e">
        <f>(JQ74-JR74)/ABS(JR74)</f>
        <v>#DIV/0!</v>
      </c>
      <c r="JM74" s="88" t="e">
        <f>(JR74-JS74)/ABS(JS74)</f>
        <v>#DIV/0!</v>
      </c>
      <c r="JN74" s="215" t="e">
        <f>(JS74-JT74)/ABS(JT74)</f>
        <v>#DIV/0!</v>
      </c>
      <c r="JO74" s="87" t="e">
        <f>(JT74-JU74)/ABS(JU74)</f>
        <v>#VALUE!</v>
      </c>
      <c r="JP74" s="86" t="str">
        <f>IFERROR(U74/EX74,"i.a")</f>
        <v>i.a</v>
      </c>
      <c r="JQ74" s="86">
        <f>IFERROR(V74/EY74,"i.a")</f>
        <v>0</v>
      </c>
      <c r="JR74" s="86">
        <f>IFERROR(W74/EZ74,"i.a")</f>
        <v>0</v>
      </c>
      <c r="JS74" s="85">
        <f>IFERROR(X74/FA74,"i.a")</f>
        <v>0</v>
      </c>
      <c r="JT74" s="85">
        <f>IFERROR(Y74/FB74,"i.a")</f>
        <v>0</v>
      </c>
      <c r="JU74" s="85" t="str">
        <f>IFERROR(Z74/FC74,"i.a")</f>
        <v>i.a</v>
      </c>
      <c r="JV74" s="85" t="str">
        <f>IFERROR(AA74/FD74,"i.a")</f>
        <v>i.a</v>
      </c>
      <c r="JW74" s="85" t="str">
        <f>IFERROR(AB74/FE74,"i.a")</f>
        <v>i.a</v>
      </c>
      <c r="JX74" s="85" t="str">
        <f>IFERROR(AC74/FF74,"i.a")</f>
        <v>i.a</v>
      </c>
      <c r="JY74" s="85" t="str">
        <f>IFERROR(AD74/FG74,"i.a")</f>
        <v>i.a</v>
      </c>
      <c r="JZ74" s="85" t="str">
        <f>IFERROR(AE74/FH74,"i.a")</f>
        <v>i.a</v>
      </c>
      <c r="KA74" s="218" t="str">
        <f>IFERROR(AF74/FI74,"i.a")</f>
        <v>i.a</v>
      </c>
      <c r="KB74" s="7"/>
      <c r="KC74" s="7"/>
      <c r="KD74" s="22"/>
      <c r="KE74" s="22"/>
      <c r="KF74" s="22"/>
      <c r="KG74" s="22"/>
    </row>
    <row r="75" spans="1:293" s="11" customFormat="1" ht="15.75" customHeight="1" x14ac:dyDescent="0.25">
      <c r="A75" s="104" t="s">
        <v>590</v>
      </c>
      <c r="B75" s="167">
        <v>10413141</v>
      </c>
      <c r="C75" s="72" t="s">
        <v>59</v>
      </c>
      <c r="D75" s="72" t="s">
        <v>749</v>
      </c>
      <c r="E75" s="73">
        <v>494100</v>
      </c>
      <c r="F75" s="73"/>
      <c r="G75" s="72"/>
      <c r="H75" s="74">
        <v>45345</v>
      </c>
      <c r="I75" s="72"/>
      <c r="J75" s="72" t="s">
        <v>76</v>
      </c>
      <c r="K75" s="72" t="s">
        <v>76</v>
      </c>
      <c r="L75" s="72" t="s">
        <v>76</v>
      </c>
      <c r="M75" s="72" t="s">
        <v>76</v>
      </c>
      <c r="N75" s="168" t="e">
        <f>U75/V75-1</f>
        <v>#DIV/0!</v>
      </c>
      <c r="O75" s="168" t="e">
        <f>V75/W75-1</f>
        <v>#DIV/0!</v>
      </c>
      <c r="P75" s="168" t="e">
        <f>W75/X75-1</f>
        <v>#DIV/0!</v>
      </c>
      <c r="Q75" s="168" t="e">
        <f>X75/Y75-1</f>
        <v>#DIV/0!</v>
      </c>
      <c r="R75" s="168" t="e">
        <f>Y75/Z75-1</f>
        <v>#DIV/0!</v>
      </c>
      <c r="S75" s="233">
        <f>U75-V75</f>
        <v>0</v>
      </c>
      <c r="T75" s="233">
        <f>V75-W75</f>
        <v>0</v>
      </c>
      <c r="U75" s="79"/>
      <c r="V75" s="79"/>
      <c r="W75" s="79"/>
      <c r="X75" s="79"/>
      <c r="Y75" s="79"/>
      <c r="Z75" s="79"/>
      <c r="AA75" s="79"/>
      <c r="AB75" s="79"/>
      <c r="AC75" s="79"/>
      <c r="AD75" s="79"/>
      <c r="AE75" s="79"/>
      <c r="AF75" s="79"/>
      <c r="AG75" s="86">
        <f>(AN75-AO75)/ABS(AO75)</f>
        <v>-1</v>
      </c>
      <c r="AH75" s="86">
        <f>(AO75-AP75)/ABS(AP75)</f>
        <v>0.41927037102787146</v>
      </c>
      <c r="AI75" s="86">
        <f>(AP75-AQ75)/ABS(AQ75)</f>
        <v>0.16237199824602136</v>
      </c>
      <c r="AJ75" s="86">
        <f>(AQ75-AR75)/ABS(AR75)</f>
        <v>-2.8805843471104622E-3</v>
      </c>
      <c r="AK75" s="86">
        <f>(AR75-AS75)/ABS(AS75)</f>
        <v>0.21192569041830309</v>
      </c>
      <c r="AL75" s="233">
        <f>AO75-AP75</f>
        <v>18.893999999999998</v>
      </c>
      <c r="AM75" s="233">
        <f>AP75-AQ75</f>
        <v>6.2950000000000017</v>
      </c>
      <c r="AN75" s="148"/>
      <c r="AO75" s="148">
        <v>63.957999999999998</v>
      </c>
      <c r="AP75" s="148">
        <v>45.064</v>
      </c>
      <c r="AQ75" s="148">
        <v>38.768999999999998</v>
      </c>
      <c r="AR75" s="148">
        <v>38.881</v>
      </c>
      <c r="AS75" s="148">
        <v>32.082000000000001</v>
      </c>
      <c r="AT75" s="148">
        <v>47.235999999999997</v>
      </c>
      <c r="AU75" s="148">
        <v>36.414000000000001</v>
      </c>
      <c r="AV75" s="148">
        <v>36.255000000000003</v>
      </c>
      <c r="AW75" s="148">
        <v>34.292000000000002</v>
      </c>
      <c r="AX75" s="148"/>
      <c r="AY75" s="148"/>
      <c r="AZ75" s="86">
        <f>(BG75-BH75)/ABS(BH75)</f>
        <v>-1</v>
      </c>
      <c r="BA75" s="86">
        <f>(BH75-BI75)/ABS(BI75)</f>
        <v>0.40859385634556916</v>
      </c>
      <c r="BB75" s="86">
        <f>(BI75-BJ75)/ABS(BJ75)</f>
        <v>0.66558343409915377</v>
      </c>
      <c r="BC75" s="86">
        <f>(BJ75-BK75)/ABS(BK75)</f>
        <v>-1.3126491646778055E-2</v>
      </c>
      <c r="BD75" s="86">
        <f>(BK75-BL75)/ABS(BL75)</f>
        <v>1.0364520048602675</v>
      </c>
      <c r="BE75" s="233">
        <f>BG75-BH75</f>
        <v>-31.044</v>
      </c>
      <c r="BF75" s="233">
        <f>BH75-BI75</f>
        <v>9.004999999999999</v>
      </c>
      <c r="BG75" s="148"/>
      <c r="BH75" s="148">
        <v>31.044</v>
      </c>
      <c r="BI75" s="148">
        <v>22.039000000000001</v>
      </c>
      <c r="BJ75" s="148">
        <v>13.231999999999999</v>
      </c>
      <c r="BK75" s="148">
        <v>13.407999999999999</v>
      </c>
      <c r="BL75" s="148">
        <v>6.5839999999999996</v>
      </c>
      <c r="BM75" s="148">
        <v>19.135999999999999</v>
      </c>
      <c r="BN75" s="148">
        <v>10.516</v>
      </c>
      <c r="BO75" s="148">
        <v>11.73</v>
      </c>
      <c r="BP75" s="148">
        <v>12.752000000000001</v>
      </c>
      <c r="BQ75" s="148"/>
      <c r="BR75" s="148"/>
      <c r="BS75" s="86">
        <f>(BZ75-CA75)/ABS(CA75)</f>
        <v>-1</v>
      </c>
      <c r="BT75" s="86">
        <f>(CA75-CB75)/ABS(CB75)</f>
        <v>1.5939883866560405</v>
      </c>
      <c r="BU75" s="86">
        <f>(CB75-CC75)/ABS(CC75)</f>
        <v>-0.21292230486602751</v>
      </c>
      <c r="BV75" s="86">
        <f>(CC75-CD75)/ABS(CD75)</f>
        <v>1.7814057826520444</v>
      </c>
      <c r="BW75" s="86">
        <f>(CD75-CE75)/ABS(CE75)</f>
        <v>-0.1240174672489084</v>
      </c>
      <c r="BX75" s="233">
        <f>BZ75-CA75</f>
        <v>-45.566000000000003</v>
      </c>
      <c r="BY75" s="233">
        <f>CA75-CB75</f>
        <v>28.000000000000004</v>
      </c>
      <c r="BZ75" s="148"/>
      <c r="CA75" s="148">
        <v>45.566000000000003</v>
      </c>
      <c r="CB75" s="148">
        <v>17.565999999999999</v>
      </c>
      <c r="CC75" s="148">
        <v>22.318000000000001</v>
      </c>
      <c r="CD75" s="148">
        <v>8.0239999999999991</v>
      </c>
      <c r="CE75" s="148">
        <v>9.16</v>
      </c>
      <c r="CF75" s="148">
        <v>14.983000000000001</v>
      </c>
      <c r="CG75" s="148">
        <v>17.064</v>
      </c>
      <c r="CH75" s="148">
        <v>17.622</v>
      </c>
      <c r="CI75" s="148">
        <v>6.9450000000000003</v>
      </c>
      <c r="CJ75" s="148"/>
      <c r="CK75" s="148"/>
      <c r="CL75" s="87">
        <f>(CS75-CT75)/ABS(CT75)</f>
        <v>-1</v>
      </c>
      <c r="CM75" s="87">
        <f>(CT75-CU75)/ABS(CU75)</f>
        <v>1.6651172768878717</v>
      </c>
      <c r="CN75" s="87">
        <f>(CU75-CV75)/ABS(CV75)</f>
        <v>-0.19507281413687913</v>
      </c>
      <c r="CO75" s="87">
        <f>(CV75-CW75)/ABS(CW75)</f>
        <v>1.8007415766564567</v>
      </c>
      <c r="CP75" s="87">
        <f>(CW75-CX75)/ABS(CX75)</f>
        <v>-0.13522933221803984</v>
      </c>
      <c r="CQ75" s="233">
        <f>CS75-CT75</f>
        <v>-37.268999999999998</v>
      </c>
      <c r="CR75" s="233">
        <f>CT75-CU75</f>
        <v>23.284999999999997</v>
      </c>
      <c r="CS75" s="149"/>
      <c r="CT75" s="149">
        <v>37.268999999999998</v>
      </c>
      <c r="CU75" s="149">
        <v>13.984</v>
      </c>
      <c r="CV75" s="149">
        <v>17.373000000000001</v>
      </c>
      <c r="CW75" s="149">
        <v>6.2030000000000003</v>
      </c>
      <c r="CX75" s="149">
        <v>7.173</v>
      </c>
      <c r="CY75" s="149">
        <v>11.603999999999999</v>
      </c>
      <c r="CZ75" s="149">
        <v>13.257</v>
      </c>
      <c r="DA75" s="149">
        <v>13.492000000000001</v>
      </c>
      <c r="DB75" s="149">
        <v>5.2069999999999999</v>
      </c>
      <c r="DC75" s="149"/>
      <c r="DD75" s="149"/>
      <c r="DE75" s="86">
        <f>(DL75-DM75)/ABS(DM75)</f>
        <v>-1</v>
      </c>
      <c r="DF75" s="86">
        <f>(DM75-DN75)/ABS(DN75)</f>
        <v>0.16991363409672042</v>
      </c>
      <c r="DG75" s="86">
        <f>(DN75-DO75)/ABS(DO75)</f>
        <v>6.7724335540801442E-2</v>
      </c>
      <c r="DH75" s="86">
        <f>(DO75-DP75)/ABS(DP75)</f>
        <v>7.6827508999312843E-2</v>
      </c>
      <c r="DI75" s="86">
        <f>(DP75-DQ75)/ABS(DQ75)</f>
        <v>2.7888874855573884E-2</v>
      </c>
      <c r="DJ75" s="233">
        <f>DL75-DM75</f>
        <v>-295.57400000000001</v>
      </c>
      <c r="DK75" s="233">
        <f>DM75-DN75</f>
        <v>42.928000000000026</v>
      </c>
      <c r="DL75" s="149"/>
      <c r="DM75" s="149">
        <v>295.57400000000001</v>
      </c>
      <c r="DN75" s="149">
        <v>252.64599999999999</v>
      </c>
      <c r="DO75" s="149">
        <v>236.62100000000001</v>
      </c>
      <c r="DP75" s="149">
        <v>219.739</v>
      </c>
      <c r="DQ75" s="149">
        <v>213.77699999999999</v>
      </c>
      <c r="DR75" s="149">
        <v>209.40799999999999</v>
      </c>
      <c r="DS75" s="149">
        <v>199.321</v>
      </c>
      <c r="DT75" s="149">
        <v>187.72</v>
      </c>
      <c r="DU75" s="149">
        <v>176.44900000000001</v>
      </c>
      <c r="DV75" s="149"/>
      <c r="DW75" s="149"/>
      <c r="DX75" s="86">
        <f>EE75/EF75-1</f>
        <v>-1</v>
      </c>
      <c r="DY75" s="86">
        <f>EF75/EG75-1</f>
        <v>0.12380556836470125</v>
      </c>
      <c r="DZ75" s="86">
        <f>EG75/EH75-1</f>
        <v>0.10403573836817248</v>
      </c>
      <c r="EA75" s="86">
        <f>EH75/EI75-1</f>
        <v>2.5988716199621731E-2</v>
      </c>
      <c r="EB75" s="86">
        <f>EI75/EJ75-1</f>
        <v>7.9936045186765003E-2</v>
      </c>
      <c r="EC75" s="233">
        <f>EE75-EF75</f>
        <v>-367.99799999999999</v>
      </c>
      <c r="ED75" s="233">
        <f>EF75-EG75</f>
        <v>40.540999999999997</v>
      </c>
      <c r="EE75" s="80"/>
      <c r="EF75" s="80">
        <v>367.99799999999999</v>
      </c>
      <c r="EG75" s="80">
        <v>327.45699999999999</v>
      </c>
      <c r="EH75" s="80">
        <v>296.60000000000002</v>
      </c>
      <c r="EI75" s="80">
        <v>289.08699999999999</v>
      </c>
      <c r="EJ75" s="80">
        <v>267.68900000000002</v>
      </c>
      <c r="EK75" s="80">
        <v>277.589</v>
      </c>
      <c r="EL75" s="80">
        <v>272.00099999999998</v>
      </c>
      <c r="EM75" s="80">
        <v>275.46499999999997</v>
      </c>
      <c r="EN75" s="80">
        <v>212.107</v>
      </c>
      <c r="EO75" s="80"/>
      <c r="EP75" s="80"/>
      <c r="EQ75" s="86">
        <f>EX75/EY75-1</f>
        <v>-1</v>
      </c>
      <c r="ER75" s="86">
        <f>EY75/EZ75-1</f>
        <v>4.8780487804878092E-2</v>
      </c>
      <c r="ES75" s="86">
        <f>EZ75/FA75-1</f>
        <v>0.10810810810810811</v>
      </c>
      <c r="ET75" s="86">
        <f>FA75/FB75-1</f>
        <v>5.7142857142857162E-2</v>
      </c>
      <c r="EU75" s="86">
        <f>FB75/FC75-1</f>
        <v>-0.10256410256410253</v>
      </c>
      <c r="EV75" s="233">
        <f>EX75-EY75</f>
        <v>-43</v>
      </c>
      <c r="EW75" s="233">
        <f>EY75-EZ75</f>
        <v>2</v>
      </c>
      <c r="EX75" s="92"/>
      <c r="EY75" s="92">
        <v>43</v>
      </c>
      <c r="EZ75" s="92">
        <v>41</v>
      </c>
      <c r="FA75" s="92">
        <v>37</v>
      </c>
      <c r="FB75" s="92">
        <v>35</v>
      </c>
      <c r="FC75" s="92">
        <v>39</v>
      </c>
      <c r="FD75" s="92">
        <v>44</v>
      </c>
      <c r="FE75" s="92">
        <v>42</v>
      </c>
      <c r="FF75" s="92">
        <v>39</v>
      </c>
      <c r="FG75" s="92">
        <v>42</v>
      </c>
      <c r="FH75" s="92"/>
      <c r="FI75" s="92"/>
      <c r="FJ75" s="75"/>
      <c r="FK75" s="75" t="s">
        <v>387</v>
      </c>
      <c r="FL75" s="76">
        <v>7190</v>
      </c>
      <c r="FM75" s="78" t="s">
        <v>86</v>
      </c>
      <c r="FN75" s="78" t="s">
        <v>63</v>
      </c>
      <c r="FO75" s="175">
        <f>(FT75-FU75)/ABS(FU75)</f>
        <v>-1</v>
      </c>
      <c r="FP75" s="175">
        <f>(FU75-FV75)/ABS(FV75)</f>
        <v>1.3150430775492337</v>
      </c>
      <c r="FQ75" s="175">
        <f>(FV75-FW75)/ABS(FW75)</f>
        <v>-0.26585938362624156</v>
      </c>
      <c r="FR75" s="175">
        <f>(FW75-FX75)/ABS(FX75)</f>
        <v>1.6421770296962563</v>
      </c>
      <c r="FS75" s="175">
        <f>(FX75-FY75)/ABS(FY75)</f>
        <v>-0.14489276492154696</v>
      </c>
      <c r="FT75" s="87">
        <f>IFERROR(BZ75/MAX(AVERAGE(DL75:DM75),0),"Negativ EK")</f>
        <v>0</v>
      </c>
      <c r="FU75" s="87">
        <f>IFERROR(CA75/MAX(AVERAGE(DM75:DN75),0),"Negativ EK")</f>
        <v>0.16623253438400643</v>
      </c>
      <c r="FV75" s="87">
        <f>IFERROR(CB75/MAX(AVERAGE(DN75:DO75),0),"Negativ EK")</f>
        <v>7.1805374161756252E-2</v>
      </c>
      <c r="FW75" s="87">
        <f>IFERROR(CC75/MAX(AVERAGE(DO75:DP75),0),"Negativ EK")</f>
        <v>9.7808747480059605E-2</v>
      </c>
      <c r="FX75" s="87">
        <f>IFERROR(CD75/MAX(AVERAGE(DP75:DQ75),0),"Negativ EK")</f>
        <v>3.701824154125799E-2</v>
      </c>
      <c r="FY75" s="87">
        <f>IFERROR(CE75/MAX(AVERAGE(DQ75:DR75),0),"Negativ EK")</f>
        <v>4.3290759360563355E-2</v>
      </c>
      <c r="FZ75" s="87">
        <f>IFERROR(CF75/MAX(AVERAGE(DR75:DS75),0),"Negativ EK")</f>
        <v>7.3315081631105214E-2</v>
      </c>
      <c r="GA75" s="87">
        <f>IFERROR(CG75/MAX(AVERAGE(DS75:DT75),0),"Negativ EK")</f>
        <v>8.8176704793548999E-2</v>
      </c>
      <c r="GB75" s="87">
        <f>IFERROR(CH75/MAX(AVERAGE(DT75:DU75),0),"Negativ EK")</f>
        <v>9.6779242604395216E-2</v>
      </c>
      <c r="GC75" s="87">
        <f>IFERROR(CI75/MAX(AVERAGE(DU75:DV75),0),"Negativ EK")</f>
        <v>3.9359815017370459E-2</v>
      </c>
      <c r="GD75" s="87" t="str">
        <f>IFERROR(CJ75/MAX(AVERAGE(DV75:DW75),0),"Negativ EK")</f>
        <v>Negativ EK</v>
      </c>
      <c r="GE75" s="87">
        <f>(GJ75-GK75)/ABS(GK75)</f>
        <v>-1</v>
      </c>
      <c r="GF75" s="87">
        <f>(GK75-GL75)/ABS(GL75)</f>
        <v>0.26398236580288703</v>
      </c>
      <c r="GG75" s="87">
        <f>(GL75-GM75)/ABS(GM75)</f>
        <v>0.56317542270534771</v>
      </c>
      <c r="GH75" s="87">
        <f>(GM75-GN75)/ABS(GN75)</f>
        <v>-6.1841078106781376E-2</v>
      </c>
      <c r="GI75" s="87">
        <f>(GN75-GO75)/ABS(GO75)</f>
        <v>0.99439716565763747</v>
      </c>
      <c r="GJ75" s="87">
        <f>IFERROR(BG75/AVERAGE(EE75:EF75),"i.a")</f>
        <v>0</v>
      </c>
      <c r="GK75" s="87">
        <f>IFERROR(BH75/AVERAGE(EF75:EG75),"i.a")</f>
        <v>8.9276804394245499E-2</v>
      </c>
      <c r="GL75" s="87">
        <f>IFERROR(BI75/AVERAGE(EG75:EH75),"i.a")</f>
        <v>7.0631368608957204E-2</v>
      </c>
      <c r="GM75" s="87">
        <f>IFERROR(BJ75/AVERAGE(EH75:EI75),"i.a")</f>
        <v>4.5184543962901683E-2</v>
      </c>
      <c r="GN75" s="87">
        <f>IFERROR(BK75/AVERAGE(EI75:EJ75),"i.a")</f>
        <v>4.8162995531416578E-2</v>
      </c>
      <c r="GO75" s="87">
        <f>IFERROR(BL75/AVERAGE(EJ75:EK75),"i.a")</f>
        <v>2.4149149608089816E-2</v>
      </c>
      <c r="GP75" s="87">
        <f>IFERROR(BM75/AVERAGE(EK75:EL75),"i.a")</f>
        <v>6.9637366036499948E-2</v>
      </c>
      <c r="GQ75" s="87">
        <f>IFERROR(BN75/AVERAGE(EL75:EM75),"i.a")</f>
        <v>3.8416997585238179E-2</v>
      </c>
      <c r="GR75" s="87">
        <f>IFERROR(BO75/AVERAGE(EM75:EN75),"i.a")</f>
        <v>4.8115970564347424E-2</v>
      </c>
      <c r="GS75" s="87">
        <f>IFERROR(BP75/AVERAGE(EN75:EO75),"i.a")</f>
        <v>6.012059950873852E-2</v>
      </c>
      <c r="GT75" s="87" t="str">
        <f>IFERROR(BQ75/AVERAGE(EO75:EP75),"i.a")</f>
        <v>i.a</v>
      </c>
      <c r="GU75" s="217" t="e">
        <f>(GZ75-HA75)/ABS(HA75)</f>
        <v>#VALUE!</v>
      </c>
      <c r="GV75" s="87">
        <f>(HA75-HB75)/ABS(HB75)</f>
        <v>4.1028507982135205E-2</v>
      </c>
      <c r="GW75" s="87">
        <f>(HB75-HC75)/ABS(HC75)</f>
        <v>-3.2889698734790404E-2</v>
      </c>
      <c r="GX75" s="87">
        <f>(HC75-HD75)/ABS(HD75)</f>
        <v>4.9551025266636267E-2</v>
      </c>
      <c r="GY75" s="87">
        <f>(HD75-HE75)/ABS(HE75)</f>
        <v>-4.8194678345225644E-2</v>
      </c>
      <c r="GZ75" s="87" t="str">
        <f>IFERROR(DL75/EE75,"i.a.")</f>
        <v>i.a.</v>
      </c>
      <c r="HA75" s="87">
        <f>IFERROR(DM75/EF75,"i.a.")</f>
        <v>0.80319458257925325</v>
      </c>
      <c r="HB75" s="87">
        <f>IFERROR(DN75/EG75,"i.a.")</f>
        <v>0.77153946930436668</v>
      </c>
      <c r="HC75" s="87">
        <f>IFERROR(DO75/EH75,"i.a.")</f>
        <v>0.79777815239379635</v>
      </c>
      <c r="HD75" s="87">
        <f>IFERROR(DP75/EI75,"i.a.")</f>
        <v>0.76011373738701504</v>
      </c>
      <c r="HE75" s="87">
        <f>IFERROR(DQ75/EJ75,"i.a.")</f>
        <v>0.79860210916399244</v>
      </c>
      <c r="HF75" s="87">
        <f>IFERROR(DR75/EK75,"i.a.")</f>
        <v>0.75438147765221242</v>
      </c>
      <c r="HG75" s="87">
        <f>IFERROR(DS75/EL75,"i.a.")</f>
        <v>0.73279510001801473</v>
      </c>
      <c r="HH75" s="87">
        <f>IFERROR(DT75/EM75,"i.a.")</f>
        <v>0.68146588495816174</v>
      </c>
      <c r="HI75" s="87">
        <f>IFERROR(DU75/EN75,"i.a.")</f>
        <v>0.83188673641133959</v>
      </c>
      <c r="HJ75" s="87" t="str">
        <f>IFERROR(DV75/EO75,"i.a.")</f>
        <v>i.a.</v>
      </c>
      <c r="HK75" s="87" t="str">
        <f>IFERROR(DW75/EP75,"i.a.")</f>
        <v>i.a.</v>
      </c>
      <c r="HL75" s="217" t="e">
        <f>(HQ75-HR75)/ABS(HR75)</f>
        <v>#VALUE!</v>
      </c>
      <c r="HM75" s="87" t="e">
        <f>(HR75-HS75)/ABS(HS75)</f>
        <v>#VALUE!</v>
      </c>
      <c r="HN75" s="87" t="e">
        <f>(HS75-HT75)/ABS(HT75)</f>
        <v>#VALUE!</v>
      </c>
      <c r="HO75" s="87" t="e">
        <f>(HT75-HU75)/ABS(HU75)</f>
        <v>#VALUE!</v>
      </c>
      <c r="HP75" s="87" t="e">
        <f>(HU75-HV75)/ABS(HV75)</f>
        <v>#VALUE!</v>
      </c>
      <c r="HQ75" s="87" t="str">
        <f>IFERROR(BG75/U75,"i.a")</f>
        <v>i.a</v>
      </c>
      <c r="HR75" s="87" t="str">
        <f>IFERROR(BH75/V75,"i.a")</f>
        <v>i.a</v>
      </c>
      <c r="HS75" s="87" t="str">
        <f>IFERROR(BI75/W75,"i.a")</f>
        <v>i.a</v>
      </c>
      <c r="HT75" s="87" t="str">
        <f>IFERROR(BJ75/X75,"i.a")</f>
        <v>i.a</v>
      </c>
      <c r="HU75" s="87" t="str">
        <f>IFERROR(BK75/Y75,"i.a")</f>
        <v>i.a</v>
      </c>
      <c r="HV75" s="87" t="str">
        <f>IFERROR(BL75/Z75,"i.a")</f>
        <v>i.a</v>
      </c>
      <c r="HW75" s="87" t="str">
        <f>IFERROR(BM75/AA75,"i.a")</f>
        <v>i.a</v>
      </c>
      <c r="HX75" s="87" t="str">
        <f>IFERROR(BN75/AB75,"i.a")</f>
        <v>i.a</v>
      </c>
      <c r="HY75" s="87" t="str">
        <f>IFERROR(BO75/AC75,"i.a")</f>
        <v>i.a</v>
      </c>
      <c r="HZ75" s="87" t="str">
        <f>IFERROR(BP75/AD75,"i.a")</f>
        <v>i.a</v>
      </c>
      <c r="IA75" s="87" t="str">
        <f>IFERROR(BQ75/AE75,"i.a")</f>
        <v>i.a</v>
      </c>
      <c r="IB75" s="87" t="str">
        <f>IFERROR(BR75/AF75,"i.a")</f>
        <v>i.a</v>
      </c>
      <c r="IC75" s="87" t="e">
        <f>(IH75-II75)/ABS(II75)</f>
        <v>#VALUE!</v>
      </c>
      <c r="ID75" s="87" t="e">
        <f>(II75-IJ75)/ABS(IJ75)</f>
        <v>#VALUE!</v>
      </c>
      <c r="IE75" s="87" t="e">
        <f>(IJ75-IK75)/ABS(IK75)</f>
        <v>#VALUE!</v>
      </c>
      <c r="IF75" s="87" t="e">
        <f>(IK75-IL75)/ABS(IL75)</f>
        <v>#VALUE!</v>
      </c>
      <c r="IG75" s="87" t="e">
        <f>(IL75-IM75)/ABS(IM75)</f>
        <v>#VALUE!</v>
      </c>
      <c r="IH75" s="87" t="str">
        <f>IFERROR(BZ75/U75,"i.a")</f>
        <v>i.a</v>
      </c>
      <c r="II75" s="87" t="str">
        <f>IFERROR(CA75/V75,"i.a")</f>
        <v>i.a</v>
      </c>
      <c r="IJ75" s="87" t="str">
        <f>IFERROR(CB75/W75,"i.a")</f>
        <v>i.a</v>
      </c>
      <c r="IK75" s="87" t="str">
        <f>IFERROR(CC75/X75,"i.a")</f>
        <v>i.a</v>
      </c>
      <c r="IL75" s="87" t="str">
        <f>IFERROR(CD75/Y75,"i.a")</f>
        <v>i.a</v>
      </c>
      <c r="IM75" s="87" t="str">
        <f>IFERROR(CE75/Z75,"i.a")</f>
        <v>i.a</v>
      </c>
      <c r="IN75" s="87" t="str">
        <f>IFERROR(CF75/AA75,"i.a")</f>
        <v>i.a</v>
      </c>
      <c r="IO75" s="87" t="str">
        <f>IFERROR(CG75/AB75,"i.a")</f>
        <v>i.a</v>
      </c>
      <c r="IP75" s="87" t="str">
        <f>IFERROR(CH75/AC75,"i.a")</f>
        <v>i.a</v>
      </c>
      <c r="IQ75" s="87" t="str">
        <f>IFERROR(CI75/AD75,"i.a")</f>
        <v>i.a</v>
      </c>
      <c r="IR75" s="87" t="str">
        <f>IFERROR(CJ75/AE75,"i.a")</f>
        <v>i.a</v>
      </c>
      <c r="IS75" s="87" t="str">
        <f>IFERROR(CK75/AF75,"i.a")</f>
        <v>i.a</v>
      </c>
      <c r="IT75" s="87" t="e">
        <f>(IY75-IZ75)/ABS(IZ75)</f>
        <v>#VALUE!</v>
      </c>
      <c r="IU75" s="87">
        <f>(IZ75-JA75)/ABS(JA75)</f>
        <v>1.4733377640208756</v>
      </c>
      <c r="IV75" s="87">
        <f>(JA75-JB75)/ABS(JB75)</f>
        <v>-0.28971037268397598</v>
      </c>
      <c r="IW75" s="87">
        <f>(JB75-JC75)/ABS(JC75)</f>
        <v>1.6310595241303121</v>
      </c>
      <c r="IX75" s="87">
        <f>(JC75-JD75)/ABS(JD75)</f>
        <v>-2.3905177791640846E-2</v>
      </c>
      <c r="IY75" s="88" t="str">
        <f>IFERROR(BZ75/EX75,"i.a.")</f>
        <v>i.a.</v>
      </c>
      <c r="IZ75" s="88">
        <f>IFERROR(CA75/EY75,"i.a.")</f>
        <v>1.0596744186046512</v>
      </c>
      <c r="JA75" s="88">
        <f>IFERROR(CB75/EZ75,"i.a.")</f>
        <v>0.42843902439024389</v>
      </c>
      <c r="JB75" s="88">
        <f>IFERROR(CC75/FA75,"i.a.")</f>
        <v>0.60318918918918918</v>
      </c>
      <c r="JC75" s="88">
        <f>IFERROR(CD75/FB75,"i.a.")</f>
        <v>0.22925714285714283</v>
      </c>
      <c r="JD75" s="88">
        <f>IFERROR(CE75/FC75,"i.a.")</f>
        <v>0.23487179487179488</v>
      </c>
      <c r="JE75" s="88">
        <f>IFERROR(CF75/FD75,"i.a.")</f>
        <v>0.34052272727272731</v>
      </c>
      <c r="JF75" s="88">
        <f>IFERROR(CG75/FE75,"i.a.")</f>
        <v>0.40628571428571431</v>
      </c>
      <c r="JG75" s="88">
        <f>IFERROR(CH75/FF75,"i.a.")</f>
        <v>0.45184615384615384</v>
      </c>
      <c r="JH75" s="88">
        <f>IFERROR(CI75/FG75,"i.a.")</f>
        <v>0.16535714285714287</v>
      </c>
      <c r="JI75" s="88" t="str">
        <f>IFERROR(CJ75/FH75,"i.a.")</f>
        <v>i.a.</v>
      </c>
      <c r="JJ75" s="88" t="str">
        <f>IFERROR(CK75/FI75,"i.a.")</f>
        <v>i.a.</v>
      </c>
      <c r="JK75" s="87" t="e">
        <f>(JP75-JQ75)/ABS(JQ75)</f>
        <v>#VALUE!</v>
      </c>
      <c r="JL75" s="87" t="e">
        <f>(JQ75-JR75)/ABS(JR75)</f>
        <v>#DIV/0!</v>
      </c>
      <c r="JM75" s="87" t="e">
        <f>(JR75-JS75)/ABS(JS75)</f>
        <v>#DIV/0!</v>
      </c>
      <c r="JN75" s="87" t="e">
        <f>(JS75-JT75)/ABS(JT75)</f>
        <v>#DIV/0!</v>
      </c>
      <c r="JO75" s="87" t="e">
        <f>(JT75-JU75)/ABS(JU75)</f>
        <v>#DIV/0!</v>
      </c>
      <c r="JP75" s="85" t="str">
        <f>IFERROR(U75/EX75,"i.a")</f>
        <v>i.a</v>
      </c>
      <c r="JQ75" s="85">
        <f>IFERROR(V75/EY75,"i.a")</f>
        <v>0</v>
      </c>
      <c r="JR75" s="85">
        <f>IFERROR(W75/EZ75,"i.a")</f>
        <v>0</v>
      </c>
      <c r="JS75" s="85">
        <f>IFERROR(X75/FA75,"i.a")</f>
        <v>0</v>
      </c>
      <c r="JT75" s="85">
        <f>IFERROR(Y75/FB75,"i.a")</f>
        <v>0</v>
      </c>
      <c r="JU75" s="85">
        <f>IFERROR(Z75/FC75,"i.a")</f>
        <v>0</v>
      </c>
      <c r="JV75" s="85">
        <f>IFERROR(AA75/FD75,"i.a")</f>
        <v>0</v>
      </c>
      <c r="JW75" s="85">
        <f>IFERROR(AB75/FE75,"i.a")</f>
        <v>0</v>
      </c>
      <c r="JX75" s="85">
        <f>IFERROR(AC75/FF75,"i.a")</f>
        <v>0</v>
      </c>
      <c r="JY75" s="85">
        <f>IFERROR(AD75/FG75,"i.a")</f>
        <v>0</v>
      </c>
      <c r="JZ75" s="85" t="str">
        <f>IFERROR(AE75/FH75,"i.a")</f>
        <v>i.a</v>
      </c>
      <c r="KA75" s="218" t="str">
        <f>IFERROR(AF75/FI75,"i.a")</f>
        <v>i.a</v>
      </c>
      <c r="KB75" s="7"/>
      <c r="KC75" s="7"/>
      <c r="KD75" s="22"/>
      <c r="KE75" s="22"/>
      <c r="KF75" s="22"/>
      <c r="KG75" s="22"/>
    </row>
    <row r="76" spans="1:293" s="11" customFormat="1" ht="15.75" customHeight="1" x14ac:dyDescent="0.25">
      <c r="A76" s="104" t="s">
        <v>125</v>
      </c>
      <c r="B76" s="167">
        <v>20883596</v>
      </c>
      <c r="C76" s="72" t="s">
        <v>59</v>
      </c>
      <c r="D76" s="72" t="s">
        <v>749</v>
      </c>
      <c r="E76" s="73">
        <v>642020</v>
      </c>
      <c r="F76" s="72"/>
      <c r="G76" s="72"/>
      <c r="H76" s="74">
        <v>45485</v>
      </c>
      <c r="I76" s="72"/>
      <c r="J76" s="72" t="s">
        <v>51</v>
      </c>
      <c r="K76" s="72" t="s">
        <v>51</v>
      </c>
      <c r="L76" s="72" t="s">
        <v>51</v>
      </c>
      <c r="M76" s="72" t="s">
        <v>51</v>
      </c>
      <c r="N76" s="168" t="e">
        <f>U76/V76-1</f>
        <v>#DIV/0!</v>
      </c>
      <c r="O76" s="168" t="e">
        <f>V76/W76-1</f>
        <v>#DIV/0!</v>
      </c>
      <c r="P76" s="168" t="e">
        <f>W76/X76-1</f>
        <v>#DIV/0!</v>
      </c>
      <c r="Q76" s="168" t="e">
        <f>X76/Y76-1</f>
        <v>#DIV/0!</v>
      </c>
      <c r="R76" s="168" t="e">
        <f>Y76/Z76-1</f>
        <v>#DIV/0!</v>
      </c>
      <c r="S76" s="233">
        <f>U76-V76</f>
        <v>0</v>
      </c>
      <c r="T76" s="233">
        <f>V76-W76</f>
        <v>0</v>
      </c>
      <c r="U76" s="79"/>
      <c r="V76" s="79"/>
      <c r="W76" s="79"/>
      <c r="X76" s="79"/>
      <c r="Y76" s="79"/>
      <c r="Z76" s="79"/>
      <c r="AA76" s="79"/>
      <c r="AB76" s="79"/>
      <c r="AC76" s="79"/>
      <c r="AD76" s="79"/>
      <c r="AE76" s="79"/>
      <c r="AF76" s="79"/>
      <c r="AG76" s="86">
        <f>(AN76-AO76)/ABS(AO76)</f>
        <v>-1</v>
      </c>
      <c r="AH76" s="86">
        <f>(AO76-AP76)/ABS(AP76)</f>
        <v>-5.3910231941980739E-2</v>
      </c>
      <c r="AI76" s="86">
        <f>(AP76-AQ76)/ABS(AQ76)</f>
        <v>0.14753549251500861</v>
      </c>
      <c r="AJ76" s="86">
        <f>(AQ76-AR76)/ABS(AR76)</f>
        <v>-5.4243731266905452E-2</v>
      </c>
      <c r="AK76" s="86">
        <f>(AR76-AS76)/ABS(AS76)</f>
        <v>0.24945195469492137</v>
      </c>
      <c r="AL76" s="233">
        <f>AO76-AP76</f>
        <v>-2.4009999999999962</v>
      </c>
      <c r="AM76" s="233">
        <f>AP76-AQ76</f>
        <v>5.7259999999999991</v>
      </c>
      <c r="AN76" s="148"/>
      <c r="AO76" s="148">
        <v>42.136000000000003</v>
      </c>
      <c r="AP76" s="148">
        <v>44.536999999999999</v>
      </c>
      <c r="AQ76" s="148">
        <v>38.811</v>
      </c>
      <c r="AR76" s="148">
        <v>41.036999999999999</v>
      </c>
      <c r="AS76" s="148">
        <v>32.844000000000001</v>
      </c>
      <c r="AT76" s="148">
        <v>35.362000000000002</v>
      </c>
      <c r="AU76" s="148">
        <v>36.354999999999997</v>
      </c>
      <c r="AV76" s="148">
        <v>34.921999999999997</v>
      </c>
      <c r="AW76" s="148">
        <v>36.076999999999998</v>
      </c>
      <c r="AX76" s="148">
        <v>38.130000000000003</v>
      </c>
      <c r="AY76" s="148">
        <v>38.895000000000003</v>
      </c>
      <c r="AZ76" s="86">
        <f>(BG76-BH76)/ABS(BH76)</f>
        <v>-1</v>
      </c>
      <c r="BA76" s="86">
        <f>(BH76-BI76)/ABS(BI76)</f>
        <v>-0.69033617133327485</v>
      </c>
      <c r="BB76" s="86">
        <f>(BI76-BJ76)/ABS(BJ76)</f>
        <v>1.1363210200637541</v>
      </c>
      <c r="BC76" s="86">
        <f>(BJ76-BK76)/ABS(BK76)</f>
        <v>-7.8770081188460794E-2</v>
      </c>
      <c r="BD76" s="86">
        <f>(BK76-BL76)/ABS(BL76)</f>
        <v>3.0241258741258741</v>
      </c>
      <c r="BE76" s="233">
        <f>BG76-BH76</f>
        <v>-3.528</v>
      </c>
      <c r="BF76" s="233">
        <f>BH76-BI76</f>
        <v>-7.8650000000000002</v>
      </c>
      <c r="BG76" s="148"/>
      <c r="BH76" s="148">
        <v>3.528</v>
      </c>
      <c r="BI76" s="148">
        <v>11.393000000000001</v>
      </c>
      <c r="BJ76" s="148">
        <v>5.3330000000000002</v>
      </c>
      <c r="BK76" s="148">
        <v>5.7889999999999997</v>
      </c>
      <c r="BL76" s="148">
        <v>-2.86</v>
      </c>
      <c r="BM76" s="148">
        <v>5.8620000000000001</v>
      </c>
      <c r="BN76" s="148">
        <v>5.3280000000000003</v>
      </c>
      <c r="BO76" s="148">
        <v>3.1160000000000001</v>
      </c>
      <c r="BP76" s="148">
        <v>2.585</v>
      </c>
      <c r="BQ76" s="148">
        <v>4.524</v>
      </c>
      <c r="BR76" s="148">
        <v>6.09</v>
      </c>
      <c r="BS76" s="86">
        <f>(BZ76-CA76)/ABS(CA76)</f>
        <v>-1</v>
      </c>
      <c r="BT76" s="86">
        <f>(CA76-CB76)/ABS(CB76)</f>
        <v>-0.65205582092348036</v>
      </c>
      <c r="BU76" s="86">
        <f>(CB76-CC76)/ABS(CC76)</f>
        <v>0.85880919220055707</v>
      </c>
      <c r="BV76" s="86">
        <f>(CC76-CD76)/ABS(CD76)</f>
        <v>0.12253273402384206</v>
      </c>
      <c r="BW76" s="86">
        <f>(CD76-CE76)/ABS(CE76)</f>
        <v>2.6172566371681416</v>
      </c>
      <c r="BX76" s="233">
        <f>BZ76-CA76</f>
        <v>-3.7149999999999999</v>
      </c>
      <c r="BY76" s="233">
        <f>CA76-CB76</f>
        <v>-6.9619999999999997</v>
      </c>
      <c r="BZ76" s="148"/>
      <c r="CA76" s="148">
        <v>3.7149999999999999</v>
      </c>
      <c r="CB76" s="148">
        <v>10.677</v>
      </c>
      <c r="CC76" s="148">
        <v>5.7439999999999998</v>
      </c>
      <c r="CD76" s="148">
        <v>5.117</v>
      </c>
      <c r="CE76" s="148">
        <v>-3.1640000000000001</v>
      </c>
      <c r="CF76" s="148">
        <v>5.218</v>
      </c>
      <c r="CG76" s="148">
        <v>4.97</v>
      </c>
      <c r="CH76" s="148">
        <v>2.1389999999999998</v>
      </c>
      <c r="CI76" s="148">
        <v>1.633</v>
      </c>
      <c r="CJ76" s="148">
        <v>3.2759999999999998</v>
      </c>
      <c r="CK76" s="148">
        <v>4.702</v>
      </c>
      <c r="CL76" s="87">
        <f>(CS76-CT76)/ABS(CT76)</f>
        <v>-1</v>
      </c>
      <c r="CM76" s="87">
        <f>(CT76-CU76)/ABS(CU76)</f>
        <v>-0.68028355160398901</v>
      </c>
      <c r="CN76" s="87">
        <f>(CU76-CV76)/ABS(CV76)</f>
        <v>0.89936102236421744</v>
      </c>
      <c r="CO76" s="87">
        <f>(CV76-CW76)/ABS(CW76)</f>
        <v>-3.6380172805820861E-3</v>
      </c>
      <c r="CP76" s="87">
        <f>(CW76-CX76)/ABS(CX76)</f>
        <v>2.2572898799313892</v>
      </c>
      <c r="CQ76" s="233">
        <f>CS76-CT76</f>
        <v>-2.661</v>
      </c>
      <c r="CR76" s="233">
        <f>CT76-CU76</f>
        <v>-5.6620000000000008</v>
      </c>
      <c r="CS76" s="149"/>
      <c r="CT76" s="149">
        <v>2.661</v>
      </c>
      <c r="CU76" s="149">
        <v>8.3230000000000004</v>
      </c>
      <c r="CV76" s="149">
        <v>4.3819999999999997</v>
      </c>
      <c r="CW76" s="149">
        <v>4.3979999999999997</v>
      </c>
      <c r="CX76" s="149">
        <v>-3.4980000000000002</v>
      </c>
      <c r="CY76" s="149">
        <v>4.0190000000000001</v>
      </c>
      <c r="CZ76" s="149">
        <v>3.8340000000000001</v>
      </c>
      <c r="DA76" s="149">
        <v>1.649</v>
      </c>
      <c r="DB76" s="149">
        <v>1.3480000000000001</v>
      </c>
      <c r="DC76" s="149">
        <v>2.5550000000000002</v>
      </c>
      <c r="DD76" s="149">
        <v>3.7389999999999999</v>
      </c>
      <c r="DE76" s="86">
        <f>(DL76-DM76)/ABS(DM76)</f>
        <v>-1</v>
      </c>
      <c r="DF76" s="86">
        <f>(DM76-DN76)/ABS(DN76)</f>
        <v>4.2887960553348779E-2</v>
      </c>
      <c r="DG76" s="86">
        <f>(DN76-DO76)/ABS(DO76)</f>
        <v>0.16362187468871403</v>
      </c>
      <c r="DH76" s="86">
        <f>(DO76-DP76)/ABS(DP76)</f>
        <v>9.2953882332447807E-2</v>
      </c>
      <c r="DI76" s="86">
        <f>(DP76-DQ76)/ABS(DQ76)</f>
        <v>0.43734351527290932</v>
      </c>
      <c r="DJ76" s="233">
        <f>DL76-DM76</f>
        <v>-60.912999999999997</v>
      </c>
      <c r="DK76" s="233">
        <f>DM76-DN76</f>
        <v>2.5049999999999955</v>
      </c>
      <c r="DL76" s="149"/>
      <c r="DM76" s="149">
        <v>60.912999999999997</v>
      </c>
      <c r="DN76" s="149">
        <v>58.408000000000001</v>
      </c>
      <c r="DO76" s="149">
        <v>50.195</v>
      </c>
      <c r="DP76" s="149">
        <v>45.926000000000002</v>
      </c>
      <c r="DQ76" s="149">
        <v>31.952000000000002</v>
      </c>
      <c r="DR76" s="149">
        <v>36.572000000000003</v>
      </c>
      <c r="DS76" s="149">
        <v>32.652000000000001</v>
      </c>
      <c r="DT76" s="149">
        <v>28.919</v>
      </c>
      <c r="DU76" s="149">
        <v>27.204999999999998</v>
      </c>
      <c r="DV76" s="149">
        <v>25.754000000000001</v>
      </c>
      <c r="DW76" s="149">
        <v>23.504999999999999</v>
      </c>
      <c r="DX76" s="86">
        <f>EE76/EF76-1</f>
        <v>-1</v>
      </c>
      <c r="DY76" s="86">
        <f>EF76/EG76-1</f>
        <v>1.5087586806980635E-2</v>
      </c>
      <c r="DZ76" s="86">
        <f>EG76/EH76-1</f>
        <v>2.6768706909630291E-2</v>
      </c>
      <c r="EA76" s="86">
        <f>EH76/EI76-1</f>
        <v>0.15026127759411323</v>
      </c>
      <c r="EB76" s="86">
        <f>EI76/EJ76-1</f>
        <v>0.19895154072369259</v>
      </c>
      <c r="EC76" s="233">
        <f>EE76-EF76</f>
        <v>-123.66</v>
      </c>
      <c r="ED76" s="233">
        <f>EF76-EG76</f>
        <v>1.8379999999999939</v>
      </c>
      <c r="EE76" s="80"/>
      <c r="EF76" s="80">
        <v>123.66</v>
      </c>
      <c r="EG76" s="80">
        <v>121.822</v>
      </c>
      <c r="EH76" s="80">
        <v>118.646</v>
      </c>
      <c r="EI76" s="80">
        <v>103.14700000000001</v>
      </c>
      <c r="EJ76" s="80">
        <v>86.031000000000006</v>
      </c>
      <c r="EK76" s="80">
        <v>90.320999999999998</v>
      </c>
      <c r="EL76" s="80">
        <v>82.337999999999994</v>
      </c>
      <c r="EM76" s="80">
        <v>74.037999999999997</v>
      </c>
      <c r="EN76" s="80">
        <v>77.378</v>
      </c>
      <c r="EO76" s="80">
        <v>75.361999999999995</v>
      </c>
      <c r="EP76" s="80">
        <v>65.527000000000001</v>
      </c>
      <c r="EQ76" s="86">
        <f>EX76/EY76-1</f>
        <v>-1</v>
      </c>
      <c r="ER76" s="86">
        <f>EY76/EZ76-1</f>
        <v>6.1538461538461542E-2</v>
      </c>
      <c r="ES76" s="86">
        <f>EZ76/FA76-1</f>
        <v>-2.9850746268656692E-2</v>
      </c>
      <c r="ET76" s="86">
        <f>FA76/FB76-1</f>
        <v>0.36734693877551017</v>
      </c>
      <c r="EU76" s="86">
        <f>FB76/FC76-1</f>
        <v>-3.9215686274509776E-2</v>
      </c>
      <c r="EV76" s="233">
        <f>EX76-EY76</f>
        <v>-69</v>
      </c>
      <c r="EW76" s="233">
        <f>EY76-EZ76</f>
        <v>4</v>
      </c>
      <c r="EX76" s="92"/>
      <c r="EY76" s="92">
        <v>69</v>
      </c>
      <c r="EZ76" s="92">
        <v>65</v>
      </c>
      <c r="FA76" s="92">
        <v>67</v>
      </c>
      <c r="FB76" s="92">
        <v>49</v>
      </c>
      <c r="FC76" s="92">
        <v>51</v>
      </c>
      <c r="FD76" s="92">
        <v>64</v>
      </c>
      <c r="FE76" s="92">
        <v>64</v>
      </c>
      <c r="FF76" s="92">
        <v>57</v>
      </c>
      <c r="FG76" s="92">
        <v>63</v>
      </c>
      <c r="FH76" s="92">
        <v>70</v>
      </c>
      <c r="FI76" s="92">
        <v>65</v>
      </c>
      <c r="FJ76" s="123"/>
      <c r="FK76" s="75" t="s">
        <v>387</v>
      </c>
      <c r="FL76" s="76">
        <v>6330</v>
      </c>
      <c r="FM76" s="123" t="s">
        <v>100</v>
      </c>
      <c r="FN76" s="123" t="s">
        <v>63</v>
      </c>
      <c r="FO76" s="175">
        <f>(FT76-FU76)/ABS(FU76)</f>
        <v>-1</v>
      </c>
      <c r="FP76" s="175">
        <f>(FU76-FV76)/ABS(FV76)</f>
        <v>-0.68330988107502233</v>
      </c>
      <c r="FQ76" s="175">
        <f>(FV76-FW76)/ABS(FW76)</f>
        <v>0.64517184942874273</v>
      </c>
      <c r="FR76" s="175">
        <f>(FW76-FX76)/ABS(FX76)</f>
        <v>-9.0515035628959739E-2</v>
      </c>
      <c r="FS76" s="175">
        <f>(FX76-FY76)/ABS(FY76)</f>
        <v>2.4230064177984763</v>
      </c>
      <c r="FT76" s="87">
        <f>IFERROR(BZ76/MAX(AVERAGE(DL76:DM76),0),"Negativ EK")</f>
        <v>0</v>
      </c>
      <c r="FU76" s="87">
        <f>IFERROR(CA76/MAX(AVERAGE(DM76:DN76),0),"Negativ EK")</f>
        <v>6.2269005455871135E-2</v>
      </c>
      <c r="FV76" s="87">
        <f>IFERROR(CB76/MAX(AVERAGE(DN76:DO76),0),"Negativ EK")</f>
        <v>0.19662440264081099</v>
      </c>
      <c r="FW76" s="87">
        <f>IFERROR(CC76/MAX(AVERAGE(DO76:DP76),0),"Negativ EK")</f>
        <v>0.11951602667471206</v>
      </c>
      <c r="FX76" s="87">
        <f>IFERROR(CD76/MAX(AVERAGE(DP76:DQ76),0),"Negativ EK")</f>
        <v>0.13141066796784714</v>
      </c>
      <c r="FY76" s="87">
        <f>IFERROR(CE76/MAX(AVERAGE(DQ76:DR76),0),"Negativ EK")</f>
        <v>-9.2347206818049157E-2</v>
      </c>
      <c r="FZ76" s="87">
        <f>IFERROR(CF76/MAX(AVERAGE(DR76:DS76),0),"Negativ EK")</f>
        <v>0.15075696290303939</v>
      </c>
      <c r="GA76" s="87">
        <f>IFERROR(CG76/MAX(AVERAGE(DS76:DT76),0),"Negativ EK")</f>
        <v>0.16143963879098927</v>
      </c>
      <c r="GB76" s="87">
        <f>IFERROR(CH76/MAX(AVERAGE(DT76:DU76),0),"Negativ EK")</f>
        <v>7.622407526192003E-2</v>
      </c>
      <c r="GC76" s="87">
        <f>IFERROR(CI76/MAX(AVERAGE(DU76:DV76),0),"Negativ EK")</f>
        <v>6.1670348760361787E-2</v>
      </c>
      <c r="GD76" s="87">
        <f>IFERROR(CJ76/MAX(AVERAGE(DV76:DW76),0),"Negativ EK")</f>
        <v>0.13301122637487564</v>
      </c>
      <c r="GE76" s="87">
        <f>(GJ76-GK76)/ABS(GK76)</f>
        <v>-1</v>
      </c>
      <c r="GF76" s="87">
        <f>(GK76-GL76)/ABS(GL76)</f>
        <v>-0.69666109306657897</v>
      </c>
      <c r="GG76" s="87">
        <f>(GL76-GM76)/ABS(GM76)</f>
        <v>0.97041206315601325</v>
      </c>
      <c r="GH76" s="87">
        <f>(GM76-GN76)/ABS(GN76)</f>
        <v>-0.21423835025934382</v>
      </c>
      <c r="GI76" s="87">
        <f>(GN76-GO76)/ABS(GO76)</f>
        <v>2.8868930116284464</v>
      </c>
      <c r="GJ76" s="87">
        <f>IFERROR(BG76/AVERAGE(EE76:EF76),"i.a")</f>
        <v>0</v>
      </c>
      <c r="GK76" s="87">
        <f>IFERROR(BH76/AVERAGE(EF76:EG76),"i.a")</f>
        <v>2.8743451658370063E-2</v>
      </c>
      <c r="GL76" s="87">
        <f>IFERROR(BI76/AVERAGE(EG76:EH76),"i.a")</f>
        <v>9.4756890729743665E-2</v>
      </c>
      <c r="GM76" s="87">
        <f>IFERROR(BJ76/AVERAGE(EH76:EI76),"i.a")</f>
        <v>4.8089885614063563E-2</v>
      </c>
      <c r="GN76" s="87">
        <f>IFERROR(BK76/AVERAGE(EI76:EJ76),"i.a")</f>
        <v>6.1201619638647196E-2</v>
      </c>
      <c r="GO76" s="87">
        <f>IFERROR(BL76/AVERAGE(EJ76:EK76),"i.a")</f>
        <v>-3.2435129740518959E-2</v>
      </c>
      <c r="GP76" s="87">
        <f>IFERROR(BM76/AVERAGE(EK76:EL76),"i.a")</f>
        <v>6.7902628881205157E-2</v>
      </c>
      <c r="GQ76" s="87">
        <f>IFERROR(BN76/AVERAGE(EL76:EM76),"i.a")</f>
        <v>6.8143449122627528E-2</v>
      </c>
      <c r="GR76" s="87">
        <f>IFERROR(BO76/AVERAGE(EM76:EN76),"i.a")</f>
        <v>4.1158133882812913E-2</v>
      </c>
      <c r="GS76" s="87">
        <f>IFERROR(BP76/AVERAGE(EN76:EO76),"i.a")</f>
        <v>3.3848369778708913E-2</v>
      </c>
      <c r="GT76" s="87">
        <f>IFERROR(BQ76/AVERAGE(EO76:EP76),"i.a")</f>
        <v>6.4220769541979847E-2</v>
      </c>
      <c r="GU76" s="217" t="e">
        <f>(GZ76-HA76)/ABS(HA76)</f>
        <v>#VALUE!</v>
      </c>
      <c r="GV76" s="87">
        <f>(HA76-HB76)/ABS(HB76)</f>
        <v>2.7387167479622016E-2</v>
      </c>
      <c r="GW76" s="87">
        <f>(HB76-HC76)/ABS(HC76)</f>
        <v>0.13328529283969373</v>
      </c>
      <c r="GX76" s="87">
        <f>(HC76-HD76)/ABS(HD76)</f>
        <v>-4.9821198346804769E-2</v>
      </c>
      <c r="GY76" s="87">
        <f>(HD76-HE76)/ABS(HE76)</f>
        <v>0.19883370299130043</v>
      </c>
      <c r="GZ76" s="87" t="str">
        <f>IFERROR(DL76/EE76,"i.a.")</f>
        <v>i.a.</v>
      </c>
      <c r="HA76" s="87">
        <f>IFERROR(DM76/EF76,"i.a.")</f>
        <v>0.49258450590328318</v>
      </c>
      <c r="HB76" s="87">
        <f>IFERROR(DN76/EG76,"i.a.")</f>
        <v>0.47945362906535766</v>
      </c>
      <c r="HC76" s="87">
        <f>IFERROR(DO76/EH76,"i.a.")</f>
        <v>0.42306525293730929</v>
      </c>
      <c r="HD76" s="87">
        <f>IFERROR(DP76/EI76,"i.a.")</f>
        <v>0.44524804405363216</v>
      </c>
      <c r="HE76" s="87">
        <f>IFERROR(DQ76/EJ76,"i.a.")</f>
        <v>0.37140100661389497</v>
      </c>
      <c r="HF76" s="87">
        <f>IFERROR(DR76/EK76,"i.a.")</f>
        <v>0.40491137166328989</v>
      </c>
      <c r="HG76" s="87">
        <f>IFERROR(DS76/EL76,"i.a.")</f>
        <v>0.39656051883698906</v>
      </c>
      <c r="HH76" s="87">
        <f>IFERROR(DT76/EM76,"i.a.")</f>
        <v>0.39059672060293366</v>
      </c>
      <c r="HI76" s="87">
        <f>IFERROR(DU76/EN76,"i.a.")</f>
        <v>0.35158572203985627</v>
      </c>
      <c r="HJ76" s="87">
        <f>IFERROR(DV76/EO76,"i.a.")</f>
        <v>0.34173721504206367</v>
      </c>
      <c r="HK76" s="87">
        <f>IFERROR(DW76/EP76,"i.a.")</f>
        <v>0.35870709783753257</v>
      </c>
      <c r="HL76" s="217" t="e">
        <f>(HQ76-HR76)/ABS(HR76)</f>
        <v>#VALUE!</v>
      </c>
      <c r="HM76" s="87" t="e">
        <f>(HR76-HS76)/ABS(HS76)</f>
        <v>#VALUE!</v>
      </c>
      <c r="HN76" s="87" t="e">
        <f>(HS76-HT76)/ABS(HT76)</f>
        <v>#VALUE!</v>
      </c>
      <c r="HO76" s="87" t="e">
        <f>(HT76-HU76)/ABS(HU76)</f>
        <v>#VALUE!</v>
      </c>
      <c r="HP76" s="87" t="e">
        <f>(HU76-HV76)/ABS(HV76)</f>
        <v>#VALUE!</v>
      </c>
      <c r="HQ76" s="87" t="str">
        <f>IFERROR(BG76/U76,"i.a")</f>
        <v>i.a</v>
      </c>
      <c r="HR76" s="87" t="str">
        <f>IFERROR(BH76/V76,"i.a")</f>
        <v>i.a</v>
      </c>
      <c r="HS76" s="87" t="str">
        <f>IFERROR(BI76/W76,"i.a")</f>
        <v>i.a</v>
      </c>
      <c r="HT76" s="87" t="str">
        <f>IFERROR(BJ76/X76,"i.a")</f>
        <v>i.a</v>
      </c>
      <c r="HU76" s="87" t="str">
        <f>IFERROR(BK76/Y76,"i.a")</f>
        <v>i.a</v>
      </c>
      <c r="HV76" s="87" t="str">
        <f>IFERROR(BL76/Z76,"i.a")</f>
        <v>i.a</v>
      </c>
      <c r="HW76" s="87" t="str">
        <f>IFERROR(BM76/AA76,"i.a")</f>
        <v>i.a</v>
      </c>
      <c r="HX76" s="87" t="str">
        <f>IFERROR(BN76/AB76,"i.a")</f>
        <v>i.a</v>
      </c>
      <c r="HY76" s="87" t="str">
        <f>IFERROR(BO76/AC76,"i.a")</f>
        <v>i.a</v>
      </c>
      <c r="HZ76" s="87" t="str">
        <f>IFERROR(BP76/AD76,"i.a")</f>
        <v>i.a</v>
      </c>
      <c r="IA76" s="87" t="str">
        <f>IFERROR(BQ76/AE76,"i.a")</f>
        <v>i.a</v>
      </c>
      <c r="IB76" s="87" t="str">
        <f>IFERROR(BR76/AF76,"i.a")</f>
        <v>i.a</v>
      </c>
      <c r="IC76" s="87" t="e">
        <f>(IH76-II76)/ABS(II76)</f>
        <v>#VALUE!</v>
      </c>
      <c r="ID76" s="87" t="e">
        <f>(II76-IJ76)/ABS(IJ76)</f>
        <v>#VALUE!</v>
      </c>
      <c r="IE76" s="87" t="e">
        <f>(IJ76-IK76)/ABS(IK76)</f>
        <v>#VALUE!</v>
      </c>
      <c r="IF76" s="87" t="e">
        <f>(IK76-IL76)/ABS(IL76)</f>
        <v>#VALUE!</v>
      </c>
      <c r="IG76" s="87" t="e">
        <f>(IL76-IM76)/ABS(IM76)</f>
        <v>#VALUE!</v>
      </c>
      <c r="IH76" s="87" t="str">
        <f>IFERROR(BZ76/U76,"i.a")</f>
        <v>i.a</v>
      </c>
      <c r="II76" s="87" t="str">
        <f>IFERROR(CA76/V76,"i.a")</f>
        <v>i.a</v>
      </c>
      <c r="IJ76" s="87" t="str">
        <f>IFERROR(CB76/W76,"i.a")</f>
        <v>i.a</v>
      </c>
      <c r="IK76" s="87" t="str">
        <f>IFERROR(CC76/X76,"i.a")</f>
        <v>i.a</v>
      </c>
      <c r="IL76" s="87" t="str">
        <f>IFERROR(CD76/Y76,"i.a")</f>
        <v>i.a</v>
      </c>
      <c r="IM76" s="87" t="str">
        <f>IFERROR(CE76/Z76,"i.a")</f>
        <v>i.a</v>
      </c>
      <c r="IN76" s="87" t="str">
        <f>IFERROR(CF76/AA76,"i.a")</f>
        <v>i.a</v>
      </c>
      <c r="IO76" s="87" t="str">
        <f>IFERROR(CG76/AB76,"i.a")</f>
        <v>i.a</v>
      </c>
      <c r="IP76" s="87" t="str">
        <f>IFERROR(CH76/AC76,"i.a")</f>
        <v>i.a</v>
      </c>
      <c r="IQ76" s="87" t="str">
        <f>IFERROR(CI76/AD76,"i.a")</f>
        <v>i.a</v>
      </c>
      <c r="IR76" s="87" t="str">
        <f>IFERROR(CJ76/AE76,"i.a")</f>
        <v>i.a</v>
      </c>
      <c r="IS76" s="87" t="str">
        <f>IFERROR(CK76/AF76,"i.a")</f>
        <v>i.a</v>
      </c>
      <c r="IT76" s="87" t="e">
        <f>(IY76-IZ76)/ABS(IZ76)</f>
        <v>#VALUE!</v>
      </c>
      <c r="IU76" s="87">
        <f>(IZ76-JA76)/ABS(JA76)</f>
        <v>-0.67222649797139455</v>
      </c>
      <c r="IV76" s="87">
        <f>(JA76-JB76)/ABS(JB76)</f>
        <v>0.91600332119134342</v>
      </c>
      <c r="IW76" s="87">
        <f>(JB76-JC76)/ABS(JC76)</f>
        <v>-0.17904322437062292</v>
      </c>
      <c r="IX76" s="87">
        <f>(JC76-JD76)/ABS(JD76)</f>
        <v>2.6832671121545966</v>
      </c>
      <c r="IY76" s="88" t="str">
        <f>IFERROR(BZ76/EX76,"i.a.")</f>
        <v>i.a.</v>
      </c>
      <c r="IZ76" s="88">
        <f>IFERROR(CA76/EY76,"i.a.")</f>
        <v>5.3840579710144928E-2</v>
      </c>
      <c r="JA76" s="88">
        <f>IFERROR(CB76/EZ76,"i.a.")</f>
        <v>0.16426153846153846</v>
      </c>
      <c r="JB76" s="88">
        <f>IFERROR(CC76/FA76,"i.a.")</f>
        <v>8.573134328358209E-2</v>
      </c>
      <c r="JC76" s="88">
        <f>IFERROR(CD76/FB76,"i.a.")</f>
        <v>0.10442857142857143</v>
      </c>
      <c r="JD76" s="88">
        <f>IFERROR(CE76/FC76,"i.a.")</f>
        <v>-6.2039215686274511E-2</v>
      </c>
      <c r="JE76" s="88">
        <f>IFERROR(CF76/FD76,"i.a.")</f>
        <v>8.153125E-2</v>
      </c>
      <c r="JF76" s="88">
        <f>IFERROR(CG76/FE76,"i.a.")</f>
        <v>7.7656249999999996E-2</v>
      </c>
      <c r="JG76" s="88">
        <f>IFERROR(CH76/FF76,"i.a.")</f>
        <v>3.7526315789473678E-2</v>
      </c>
      <c r="JH76" s="88">
        <f>IFERROR(CI76/FG76,"i.a.")</f>
        <v>2.592063492063492E-2</v>
      </c>
      <c r="JI76" s="88">
        <f>IFERROR(CJ76/FH76,"i.a.")</f>
        <v>4.6799999999999994E-2</v>
      </c>
      <c r="JJ76" s="88">
        <f>IFERROR(CK76/FI76,"i.a.")</f>
        <v>7.2338461538461532E-2</v>
      </c>
      <c r="JK76" s="87" t="e">
        <f>(JP76-JQ76)/ABS(JQ76)</f>
        <v>#VALUE!</v>
      </c>
      <c r="JL76" s="87" t="e">
        <f>(JQ76-JR76)/ABS(JR76)</f>
        <v>#DIV/0!</v>
      </c>
      <c r="JM76" s="87" t="e">
        <f>(JR76-JS76)/ABS(JS76)</f>
        <v>#DIV/0!</v>
      </c>
      <c r="JN76" s="87" t="e">
        <f>(JS76-JT76)/ABS(JT76)</f>
        <v>#DIV/0!</v>
      </c>
      <c r="JO76" s="87" t="e">
        <f>(JT76-JU76)/ABS(JU76)</f>
        <v>#DIV/0!</v>
      </c>
      <c r="JP76" s="85" t="str">
        <f>IFERROR(U76/EX76,"i.a")</f>
        <v>i.a</v>
      </c>
      <c r="JQ76" s="85">
        <f>IFERROR(V76/EY76,"i.a")</f>
        <v>0</v>
      </c>
      <c r="JR76" s="85">
        <f>IFERROR(W76/EZ76,"i.a")</f>
        <v>0</v>
      </c>
      <c r="JS76" s="85">
        <f>IFERROR(X76/FA76,"i.a")</f>
        <v>0</v>
      </c>
      <c r="JT76" s="85">
        <f>IFERROR(Y76/FB76,"i.a")</f>
        <v>0</v>
      </c>
      <c r="JU76" s="85">
        <f>IFERROR(Z76/FC76,"i.a")</f>
        <v>0</v>
      </c>
      <c r="JV76" s="85">
        <f>IFERROR(AA76/FD76,"i.a")</f>
        <v>0</v>
      </c>
      <c r="JW76" s="85">
        <f>IFERROR(AB76/FE76,"i.a")</f>
        <v>0</v>
      </c>
      <c r="JX76" s="85">
        <f>IFERROR(AC76/FF76,"i.a")</f>
        <v>0</v>
      </c>
      <c r="JY76" s="85">
        <f>IFERROR(AD76/FG76,"i.a")</f>
        <v>0</v>
      </c>
      <c r="JZ76" s="85">
        <f>IFERROR(AE76/FH76,"i.a")</f>
        <v>0</v>
      </c>
      <c r="KA76" s="218">
        <f>IFERROR(AF76/FI76,"i.a")</f>
        <v>0</v>
      </c>
      <c r="KB76" s="7"/>
      <c r="KC76" s="7"/>
      <c r="KD76" s="22"/>
      <c r="KE76" s="22"/>
      <c r="KF76" s="22"/>
      <c r="KG76" s="22"/>
    </row>
    <row r="77" spans="1:293" s="11" customFormat="1" ht="15.75" customHeight="1" x14ac:dyDescent="0.25">
      <c r="A77" s="104" t="s">
        <v>774</v>
      </c>
      <c r="B77" s="221">
        <v>44145715</v>
      </c>
      <c r="C77" s="72" t="s">
        <v>59</v>
      </c>
      <c r="D77" s="72" t="s">
        <v>749</v>
      </c>
      <c r="E77" s="73">
        <v>494100</v>
      </c>
      <c r="F77" s="73"/>
      <c r="G77" s="72"/>
      <c r="H77" s="83">
        <v>45471</v>
      </c>
      <c r="I77" s="72"/>
      <c r="J77" s="72" t="s">
        <v>51</v>
      </c>
      <c r="K77" s="83"/>
      <c r="L77" s="83"/>
      <c r="M77" s="72"/>
      <c r="N77" s="168" t="e">
        <f>U77/V77-1</f>
        <v>#DIV/0!</v>
      </c>
      <c r="O77" s="168" t="e">
        <f>V77/W77-1</f>
        <v>#DIV/0!</v>
      </c>
      <c r="P77" s="168" t="e">
        <f>W77/X77-1</f>
        <v>#DIV/0!</v>
      </c>
      <c r="Q77" s="168" t="e">
        <f>X77/Y77-1</f>
        <v>#DIV/0!</v>
      </c>
      <c r="R77" s="213" t="e">
        <f>Y77/Z77-1</f>
        <v>#DIV/0!</v>
      </c>
      <c r="S77" s="233">
        <f>U77-V77</f>
        <v>0</v>
      </c>
      <c r="T77" s="233">
        <f>V77-W77</f>
        <v>0</v>
      </c>
      <c r="U77" s="81"/>
      <c r="V77" s="81"/>
      <c r="W77" s="222"/>
      <c r="X77" s="80"/>
      <c r="Y77" s="124"/>
      <c r="Z77" s="124"/>
      <c r="AA77" s="124"/>
      <c r="AB77" s="124"/>
      <c r="AC77" s="80"/>
      <c r="AD77" s="124"/>
      <c r="AE77" s="124"/>
      <c r="AF77" s="81"/>
      <c r="AG77" s="86">
        <f>(AN77-AO77)/ABS(AO77)</f>
        <v>-1</v>
      </c>
      <c r="AH77" s="86" t="e">
        <f>(AO77-AP77)/ABS(AP77)</f>
        <v>#DIV/0!</v>
      </c>
      <c r="AI77" s="86" t="e">
        <f>(AP77-AQ77)/ABS(AQ77)</f>
        <v>#DIV/0!</v>
      </c>
      <c r="AJ77" s="86" t="e">
        <f>(AQ77-AR77)/ABS(AR77)</f>
        <v>#DIV/0!</v>
      </c>
      <c r="AK77" s="86" t="e">
        <f>(AR77-AS77)/ABS(AS77)</f>
        <v>#DIV/0!</v>
      </c>
      <c r="AL77" s="233">
        <f>AO77-AP77</f>
        <v>57.48</v>
      </c>
      <c r="AM77" s="233">
        <f>AP77-AQ77</f>
        <v>0</v>
      </c>
      <c r="AN77" s="149"/>
      <c r="AO77" s="149">
        <v>57.48</v>
      </c>
      <c r="AP77" s="149"/>
      <c r="AQ77" s="149"/>
      <c r="AR77" s="153"/>
      <c r="AS77" s="153"/>
      <c r="AT77" s="153"/>
      <c r="AU77" s="153"/>
      <c r="AV77" s="149"/>
      <c r="AW77" s="149"/>
      <c r="AX77" s="149"/>
      <c r="AY77" s="149"/>
      <c r="AZ77" s="86">
        <f>(BG77-BH77)/ABS(BH77)</f>
        <v>-1</v>
      </c>
      <c r="BA77" s="86" t="e">
        <f>(BH77-BI77)/ABS(BI77)</f>
        <v>#DIV/0!</v>
      </c>
      <c r="BB77" s="86" t="e">
        <f>(BI77-BJ77)/ABS(BJ77)</f>
        <v>#DIV/0!</v>
      </c>
      <c r="BC77" s="86" t="e">
        <f>(BJ77-BK77)/ABS(BK77)</f>
        <v>#DIV/0!</v>
      </c>
      <c r="BD77" s="86" t="e">
        <f>(BK77-BL77)/ABS(BL77)</f>
        <v>#DIV/0!</v>
      </c>
      <c r="BE77" s="233">
        <f>BG77-BH77</f>
        <v>-12.065</v>
      </c>
      <c r="BF77" s="233">
        <f>BH77-BI77</f>
        <v>12.065</v>
      </c>
      <c r="BG77" s="149"/>
      <c r="BH77" s="149">
        <v>12.065</v>
      </c>
      <c r="BI77" s="149"/>
      <c r="BJ77" s="149"/>
      <c r="BK77" s="153"/>
      <c r="BL77" s="153"/>
      <c r="BM77" s="153"/>
      <c r="BN77" s="153"/>
      <c r="BO77" s="153"/>
      <c r="BP77" s="153"/>
      <c r="BQ77" s="153"/>
      <c r="BR77" s="149"/>
      <c r="BS77" s="86">
        <f>(BZ77-CA77)/ABS(CA77)</f>
        <v>-1</v>
      </c>
      <c r="BT77" s="86" t="e">
        <f>(CA77-CB77)/ABS(CB77)</f>
        <v>#DIV/0!</v>
      </c>
      <c r="BU77" s="86" t="e">
        <f>(CB77-CC77)/ABS(CC77)</f>
        <v>#DIV/0!</v>
      </c>
      <c r="BV77" s="86" t="e">
        <f>(CC77-CD77)/ABS(CD77)</f>
        <v>#DIV/0!</v>
      </c>
      <c r="BW77" s="86" t="e">
        <f>(CD77-CE77)/ABS(CE77)</f>
        <v>#DIV/0!</v>
      </c>
      <c r="BX77" s="233">
        <f>BZ77-CA77</f>
        <v>-10.851000000000001</v>
      </c>
      <c r="BY77" s="233">
        <f>CA77-CB77</f>
        <v>10.851000000000001</v>
      </c>
      <c r="BZ77" s="149"/>
      <c r="CA77" s="149">
        <v>10.851000000000001</v>
      </c>
      <c r="CB77" s="149"/>
      <c r="CC77" s="149"/>
      <c r="CD77" s="153"/>
      <c r="CE77" s="153"/>
      <c r="CF77" s="153"/>
      <c r="CG77" s="153"/>
      <c r="CH77" s="149"/>
      <c r="CI77" s="149"/>
      <c r="CJ77" s="149"/>
      <c r="CK77" s="149"/>
      <c r="CL77" s="87">
        <f>(CS77-CT77)/ABS(CT77)</f>
        <v>-1</v>
      </c>
      <c r="CM77" s="87" t="e">
        <f>(CT77-CU77)/ABS(CU77)</f>
        <v>#DIV/0!</v>
      </c>
      <c r="CN77" s="87" t="e">
        <f>(CU77-CV77)/ABS(CV77)</f>
        <v>#DIV/0!</v>
      </c>
      <c r="CO77" s="87" t="e">
        <f>(CV77-CW77)/ABS(CW77)</f>
        <v>#DIV/0!</v>
      </c>
      <c r="CP77" s="87" t="e">
        <f>(CW77-CX77)/ABS(CX77)</f>
        <v>#DIV/0!</v>
      </c>
      <c r="CQ77" s="233">
        <f>CS77-CT77</f>
        <v>-8.1739999999999995</v>
      </c>
      <c r="CR77" s="233">
        <f>CT77-CU77</f>
        <v>8.1739999999999995</v>
      </c>
      <c r="CS77" s="149"/>
      <c r="CT77" s="149">
        <v>8.1739999999999995</v>
      </c>
      <c r="CU77" s="149"/>
      <c r="CV77" s="149"/>
      <c r="CW77" s="149"/>
      <c r="CX77" s="149"/>
      <c r="CY77" s="149"/>
      <c r="CZ77" s="149"/>
      <c r="DA77" s="149"/>
      <c r="DB77" s="149"/>
      <c r="DC77" s="149"/>
      <c r="DD77" s="149"/>
      <c r="DE77" s="86">
        <f>(DL77-DM77)/ABS(DM77)</f>
        <v>-1</v>
      </c>
      <c r="DF77" s="86" t="e">
        <f>(DM77-DN77)/ABS(DN77)</f>
        <v>#DIV/0!</v>
      </c>
      <c r="DG77" s="86" t="e">
        <f>(DN77-DO77)/ABS(DO77)</f>
        <v>#DIV/0!</v>
      </c>
      <c r="DH77" s="86" t="e">
        <f>(DO77-DP77)/ABS(DP77)</f>
        <v>#DIV/0!</v>
      </c>
      <c r="DI77" s="86" t="e">
        <f>(DP77-DQ77)/ABS(DQ77)</f>
        <v>#DIV/0!</v>
      </c>
      <c r="DJ77" s="233">
        <f>DL77-DM77</f>
        <v>-72.361000000000004</v>
      </c>
      <c r="DK77" s="233">
        <f>DM77-DN77</f>
        <v>72.361000000000004</v>
      </c>
      <c r="DL77" s="149"/>
      <c r="DM77" s="149">
        <v>72.361000000000004</v>
      </c>
      <c r="DN77" s="149"/>
      <c r="DO77" s="149"/>
      <c r="DP77" s="149"/>
      <c r="DQ77" s="149"/>
      <c r="DR77" s="149"/>
      <c r="DS77" s="149"/>
      <c r="DT77" s="149"/>
      <c r="DU77" s="149"/>
      <c r="DV77" s="149"/>
      <c r="DW77" s="149"/>
      <c r="DX77" s="86">
        <f>EE77/EF77-1</f>
        <v>-1</v>
      </c>
      <c r="DY77" s="86" t="e">
        <f>EF77/EG77-1</f>
        <v>#DIV/0!</v>
      </c>
      <c r="DZ77" s="86" t="e">
        <f>EG77/EH77-1</f>
        <v>#DIV/0!</v>
      </c>
      <c r="EA77" s="86" t="e">
        <f>EH77/EI77-1</f>
        <v>#DIV/0!</v>
      </c>
      <c r="EB77" s="86" t="e">
        <f>EI77/EJ77-1</f>
        <v>#DIV/0!</v>
      </c>
      <c r="EC77" s="233">
        <f>EE77-EF77</f>
        <v>-134.191</v>
      </c>
      <c r="ED77" s="233">
        <f>EF77-EG77</f>
        <v>134.191</v>
      </c>
      <c r="EE77" s="80"/>
      <c r="EF77" s="80">
        <v>134.191</v>
      </c>
      <c r="EG77" s="80"/>
      <c r="EH77" s="80"/>
      <c r="EI77" s="80"/>
      <c r="EJ77" s="80"/>
      <c r="EK77" s="80"/>
      <c r="EL77" s="80"/>
      <c r="EM77" s="80"/>
      <c r="EN77" s="80"/>
      <c r="EO77" s="80"/>
      <c r="EP77" s="80"/>
      <c r="EQ77" s="86">
        <f>EX77/EY77-1</f>
        <v>-1</v>
      </c>
      <c r="ER77" s="86" t="e">
        <f>EY77/EZ77-1</f>
        <v>#DIV/0!</v>
      </c>
      <c r="ES77" s="86" t="e">
        <f>EZ77/FA77-1</f>
        <v>#DIV/0!</v>
      </c>
      <c r="ET77" s="86" t="e">
        <f>FA77/FB77-1</f>
        <v>#DIV/0!</v>
      </c>
      <c r="EU77" s="86" t="e">
        <f>FB77/FC77-1</f>
        <v>#DIV/0!</v>
      </c>
      <c r="EV77" s="233">
        <f>EX77-EY77</f>
        <v>-58</v>
      </c>
      <c r="EW77" s="233">
        <f>EY77-EZ77</f>
        <v>58</v>
      </c>
      <c r="EX77" s="223"/>
      <c r="EY77" s="223">
        <v>58</v>
      </c>
      <c r="EZ77" s="223"/>
      <c r="FA77" s="223"/>
      <c r="FB77" s="92"/>
      <c r="FC77" s="92"/>
      <c r="FD77" s="92"/>
      <c r="FE77" s="92"/>
      <c r="FF77" s="223"/>
      <c r="FG77" s="223"/>
      <c r="FH77" s="223"/>
      <c r="FI77" s="223"/>
      <c r="FJ77" s="123"/>
      <c r="FK77" s="123" t="s">
        <v>387</v>
      </c>
      <c r="FL77" s="172">
        <v>9220</v>
      </c>
      <c r="FM77" s="123" t="s">
        <v>233</v>
      </c>
      <c r="FN77" s="123" t="s">
        <v>89</v>
      </c>
      <c r="FO77" s="176">
        <f>(FT77-FU77)/ABS(FU77)</f>
        <v>-1</v>
      </c>
      <c r="FP77" s="176" t="e">
        <f>(FU77-FV77)/ABS(FV77)</f>
        <v>#VALUE!</v>
      </c>
      <c r="FQ77" s="176" t="e">
        <f>(FV77-FW77)/ABS(FW77)</f>
        <v>#VALUE!</v>
      </c>
      <c r="FR77" s="176" t="e">
        <f>(FW77-FX77)/ABS(FX77)</f>
        <v>#VALUE!</v>
      </c>
      <c r="FS77" s="176" t="e">
        <f>(FX77-FY77)/ABS(FY77)</f>
        <v>#VALUE!</v>
      </c>
      <c r="FT77" s="176">
        <f>IFERROR(BZ77/MAX(AVERAGE(DL77:DM77),0),"Negativ EK")</f>
        <v>0</v>
      </c>
      <c r="FU77" s="176">
        <f>IFERROR(CA77/MAX(AVERAGE(DM77:DN77),0),"Negativ EK")</f>
        <v>0.14995646826329101</v>
      </c>
      <c r="FV77" s="176" t="str">
        <f>IFERROR(CB77/MAX(AVERAGE(DN77:DO77),0),"Negativ EK")</f>
        <v>Negativ EK</v>
      </c>
      <c r="FW77" s="173" t="str">
        <f>IFERROR(CC77/MAX(AVERAGE(DO77:DP77),0),"Negativ EK")</f>
        <v>Negativ EK</v>
      </c>
      <c r="FX77" s="87" t="str">
        <f>IFERROR(CD77/MAX(AVERAGE(DP77:DQ77),0),"Negativ EK")</f>
        <v>Negativ EK</v>
      </c>
      <c r="FY77" s="87" t="str">
        <f>IFERROR(CE77/MAX(AVERAGE(DQ77:DR77),0),"Negativ EK")</f>
        <v>Negativ EK</v>
      </c>
      <c r="FZ77" s="87" t="str">
        <f>IFERROR(CF77/MAX(AVERAGE(DR77:DS77),0),"Negativ EK")</f>
        <v>Negativ EK</v>
      </c>
      <c r="GA77" s="87" t="str">
        <f>IFERROR(CG77/MAX(AVERAGE(DS77:DT77),0),"Negativ EK")</f>
        <v>Negativ EK</v>
      </c>
      <c r="GB77" s="87" t="str">
        <f>IFERROR(CH77/MAX(AVERAGE(DT77:DU77),0),"Negativ EK")</f>
        <v>Negativ EK</v>
      </c>
      <c r="GC77" s="87" t="str">
        <f>IFERROR(CI77/MAX(AVERAGE(DU77:DV77),0),"Negativ EK")</f>
        <v>Negativ EK</v>
      </c>
      <c r="GD77" s="87" t="str">
        <f>IFERROR(CJ77/MAX(AVERAGE(DV77:DW77),0),"Negativ EK")</f>
        <v>Negativ EK</v>
      </c>
      <c r="GE77" s="87">
        <f>(GJ77-GK77)/ABS(GK77)</f>
        <v>-1</v>
      </c>
      <c r="GF77" s="87" t="e">
        <f>(GK77-GL77)/ABS(GL77)</f>
        <v>#VALUE!</v>
      </c>
      <c r="GG77" s="87" t="e">
        <f>(GL77-GM77)/ABS(GM77)</f>
        <v>#VALUE!</v>
      </c>
      <c r="GH77" s="87" t="e">
        <f>(GM77-GN77)/ABS(GN77)</f>
        <v>#VALUE!</v>
      </c>
      <c r="GI77" s="87" t="e">
        <f>(GN77-GO77)/ABS(GO77)</f>
        <v>#VALUE!</v>
      </c>
      <c r="GJ77" s="87">
        <f>IFERROR(BG77/AVERAGE(EE77:EF77),"i.a")</f>
        <v>0</v>
      </c>
      <c r="GK77" s="87">
        <f>IFERROR(BH77/AVERAGE(EF77:EG77),"i.a")</f>
        <v>8.9909159332593094E-2</v>
      </c>
      <c r="GL77" s="87" t="str">
        <f>IFERROR(BI77/AVERAGE(EG77:EH77),"i.a")</f>
        <v>i.a</v>
      </c>
      <c r="GM77" s="87" t="str">
        <f>IFERROR(BJ77/AVERAGE(EH77:EI77),"i.a")</f>
        <v>i.a</v>
      </c>
      <c r="GN77" s="87" t="str">
        <f>IFERROR(BK77/AVERAGE(EI77:EJ77),"i.a")</f>
        <v>i.a</v>
      </c>
      <c r="GO77" s="87" t="str">
        <f>IFERROR(BL77/AVERAGE(EJ77:EK77),"i.a")</f>
        <v>i.a</v>
      </c>
      <c r="GP77" s="87" t="str">
        <f>IFERROR(BM77/AVERAGE(EK77:EL77),"i.a")</f>
        <v>i.a</v>
      </c>
      <c r="GQ77" s="87" t="str">
        <f>IFERROR(BN77/AVERAGE(EL77:EM77),"i.a")</f>
        <v>i.a</v>
      </c>
      <c r="GR77" s="87" t="str">
        <f>IFERROR(BO77/AVERAGE(EM77:EN77),"i.a")</f>
        <v>i.a</v>
      </c>
      <c r="GS77" s="87" t="str">
        <f>IFERROR(BP77/AVERAGE(EN77:EO77),"i.a")</f>
        <v>i.a</v>
      </c>
      <c r="GT77" s="87" t="str">
        <f>IFERROR(BQ77/AVERAGE(EO77:EP77),"i.a")</f>
        <v>i.a</v>
      </c>
      <c r="GU77" s="87" t="e">
        <f>(GZ77-HA77)/ABS(HA77)</f>
        <v>#VALUE!</v>
      </c>
      <c r="GV77" s="87" t="e">
        <f>(HA77-HB77)/ABS(HB77)</f>
        <v>#VALUE!</v>
      </c>
      <c r="GW77" s="87" t="e">
        <f>(HB77-HC77)/ABS(HC77)</f>
        <v>#VALUE!</v>
      </c>
      <c r="GX77" s="87" t="e">
        <f>(HC77-HD77)/ABS(HD77)</f>
        <v>#VALUE!</v>
      </c>
      <c r="GY77" s="87" t="e">
        <f>(HD77-HE77)/ABS(HE77)</f>
        <v>#VALUE!</v>
      </c>
      <c r="GZ77" s="87" t="str">
        <f>IFERROR(DL77/EE77,"i.a.")</f>
        <v>i.a.</v>
      </c>
      <c r="HA77" s="87">
        <f>IFERROR(DM77/EF77,"i.a.")</f>
        <v>0.53923884612231821</v>
      </c>
      <c r="HB77" s="87" t="str">
        <f>IFERROR(DN77/EG77,"i.a.")</f>
        <v>i.a.</v>
      </c>
      <c r="HC77" s="87" t="str">
        <f>IFERROR(DO77/EH77,"i.a.")</f>
        <v>i.a.</v>
      </c>
      <c r="HD77" s="87" t="str">
        <f>IFERROR(DP77/EI77,"i.a.")</f>
        <v>i.a.</v>
      </c>
      <c r="HE77" s="87" t="str">
        <f>IFERROR(DQ77/EJ77,"i.a.")</f>
        <v>i.a.</v>
      </c>
      <c r="HF77" s="87" t="str">
        <f>IFERROR(DR77/EK77,"i.a.")</f>
        <v>i.a.</v>
      </c>
      <c r="HG77" s="87" t="str">
        <f>IFERROR(DS77/EL77,"i.a.")</f>
        <v>i.a.</v>
      </c>
      <c r="HH77" s="87" t="str">
        <f>IFERROR(DT77/EM77,"i.a.")</f>
        <v>i.a.</v>
      </c>
      <c r="HI77" s="87" t="str">
        <f>IFERROR(DU77/EN77,"i.a.")</f>
        <v>i.a.</v>
      </c>
      <c r="HJ77" s="87" t="str">
        <f>IFERROR(DV77/EO77,"i.a.")</f>
        <v>i.a.</v>
      </c>
      <c r="HK77" s="87" t="str">
        <f>IFERROR(DW77/EP77,"i.a.")</f>
        <v>i.a.</v>
      </c>
      <c r="HL77" s="87" t="e">
        <f>(HQ77-HR77)/ABS(HR77)</f>
        <v>#VALUE!</v>
      </c>
      <c r="HM77" s="87" t="e">
        <f>(HR77-HS77)/ABS(HS77)</f>
        <v>#VALUE!</v>
      </c>
      <c r="HN77" s="87" t="e">
        <f>(HS77-HT77)/ABS(HT77)</f>
        <v>#VALUE!</v>
      </c>
      <c r="HO77" s="87" t="e">
        <f>(HT77-HU77)/ABS(HU77)</f>
        <v>#VALUE!</v>
      </c>
      <c r="HP77" s="87" t="e">
        <f>(HU77-HV77)/ABS(HV77)</f>
        <v>#VALUE!</v>
      </c>
      <c r="HQ77" s="87" t="str">
        <f>IFERROR(BG77/U77,"i.a")</f>
        <v>i.a</v>
      </c>
      <c r="HR77" s="87" t="str">
        <f>IFERROR(BH77/V77,"i.a")</f>
        <v>i.a</v>
      </c>
      <c r="HS77" s="87" t="str">
        <f>IFERROR(BI77/W77,"i.a")</f>
        <v>i.a</v>
      </c>
      <c r="HT77" s="87" t="str">
        <f>IFERROR(BJ77/X77,"i.a")</f>
        <v>i.a</v>
      </c>
      <c r="HU77" s="87" t="str">
        <f>IFERROR(BK77/Y77,"i.a")</f>
        <v>i.a</v>
      </c>
      <c r="HV77" s="87" t="str">
        <f>IFERROR(BL77/Z77,"i.a")</f>
        <v>i.a</v>
      </c>
      <c r="HW77" s="87" t="str">
        <f>IFERROR(BM77/AA77,"i.a")</f>
        <v>i.a</v>
      </c>
      <c r="HX77" s="87" t="str">
        <f>IFERROR(BN77/AB77,"i.a")</f>
        <v>i.a</v>
      </c>
      <c r="HY77" s="87" t="str">
        <f>IFERROR(BO77/AC77,"i.a")</f>
        <v>i.a</v>
      </c>
      <c r="HZ77" s="87" t="str">
        <f>IFERROR(BP77/AD77,"i.a")</f>
        <v>i.a</v>
      </c>
      <c r="IA77" s="87" t="str">
        <f>IFERROR(BQ77/AE77,"i.a")</f>
        <v>i.a</v>
      </c>
      <c r="IB77" s="87" t="str">
        <f>IFERROR(BR77/AF77,"i.a")</f>
        <v>i.a</v>
      </c>
      <c r="IC77" s="87" t="e">
        <f>(IH77-II77)/ABS(II77)</f>
        <v>#VALUE!</v>
      </c>
      <c r="ID77" s="87" t="e">
        <f>(II77-IJ77)/ABS(IJ77)</f>
        <v>#VALUE!</v>
      </c>
      <c r="IE77" s="87" t="e">
        <f>(IJ77-IK77)/ABS(IK77)</f>
        <v>#VALUE!</v>
      </c>
      <c r="IF77" s="87" t="e">
        <f>(IK77-IL77)/ABS(IL77)</f>
        <v>#VALUE!</v>
      </c>
      <c r="IG77" s="87" t="e">
        <f>(IL77-IM77)/ABS(IM77)</f>
        <v>#VALUE!</v>
      </c>
      <c r="IH77" s="87" t="str">
        <f>IFERROR(BZ77/U77,"i.a")</f>
        <v>i.a</v>
      </c>
      <c r="II77" s="87" t="str">
        <f>IFERROR(CA77/V77,"i.a")</f>
        <v>i.a</v>
      </c>
      <c r="IJ77" s="87" t="str">
        <f>IFERROR(CB77/W77,"i.a")</f>
        <v>i.a</v>
      </c>
      <c r="IK77" s="87" t="str">
        <f>IFERROR(CC77/X77,"i.a")</f>
        <v>i.a</v>
      </c>
      <c r="IL77" s="87" t="str">
        <f>IFERROR(CD77/Y77,"i.a")</f>
        <v>i.a</v>
      </c>
      <c r="IM77" s="87" t="str">
        <f>IFERROR(CE77/Z77,"i.a")</f>
        <v>i.a</v>
      </c>
      <c r="IN77" s="87" t="str">
        <f>IFERROR(CF77/AA77,"i.a")</f>
        <v>i.a</v>
      </c>
      <c r="IO77" s="87" t="str">
        <f>IFERROR(CG77/AB77,"i.a")</f>
        <v>i.a</v>
      </c>
      <c r="IP77" s="87" t="str">
        <f>IFERROR(CH77/AC77,"i.a")</f>
        <v>i.a</v>
      </c>
      <c r="IQ77" s="87" t="str">
        <f>IFERROR(CI77/AD77,"i.a")</f>
        <v>i.a</v>
      </c>
      <c r="IR77" s="87" t="str">
        <f>IFERROR(CJ77/AE77,"i.a")</f>
        <v>i.a</v>
      </c>
      <c r="IS77" s="87" t="str">
        <f>IFERROR(CK77/AF77,"i.a")</f>
        <v>i.a</v>
      </c>
      <c r="IT77" s="87" t="e">
        <f>(IY77-IZ77)/ABS(IZ77)</f>
        <v>#VALUE!</v>
      </c>
      <c r="IU77" s="87" t="e">
        <f>(IZ77-JA77)/ABS(JA77)</f>
        <v>#VALUE!</v>
      </c>
      <c r="IV77" s="87" t="e">
        <f>(JA77-JB77)/ABS(JB77)</f>
        <v>#VALUE!</v>
      </c>
      <c r="IW77" s="87" t="e">
        <f>(JB77-JC77)/ABS(JC77)</f>
        <v>#VALUE!</v>
      </c>
      <c r="IX77" s="87" t="e">
        <f>(JC77-JD77)/ABS(JD77)</f>
        <v>#VALUE!</v>
      </c>
      <c r="IY77" s="87" t="str">
        <f>IFERROR(BZ77/EX77,"i.a.")</f>
        <v>i.a.</v>
      </c>
      <c r="IZ77" s="87">
        <f>IFERROR(CA77/EY77,"i.a.")</f>
        <v>0.18708620689655173</v>
      </c>
      <c r="JA77" s="87" t="str">
        <f>IFERROR(CB77/EZ77,"i.a.")</f>
        <v>i.a.</v>
      </c>
      <c r="JB77" s="88" t="str">
        <f>IFERROR(CC77/FA77,"i.a.")</f>
        <v>i.a.</v>
      </c>
      <c r="JC77" s="88" t="str">
        <f>IFERROR(CD77/FB77,"i.a.")</f>
        <v>i.a.</v>
      </c>
      <c r="JD77" s="88" t="str">
        <f>IFERROR(CE77/FC77,"i.a.")</f>
        <v>i.a.</v>
      </c>
      <c r="JE77" s="88" t="str">
        <f>IFERROR(CF77/FD77,"i.a.")</f>
        <v>i.a.</v>
      </c>
      <c r="JF77" s="88" t="str">
        <f>IFERROR(CG77/FE77,"i.a.")</f>
        <v>i.a.</v>
      </c>
      <c r="JG77" s="88" t="str">
        <f>IFERROR(CH77/FF77,"i.a.")</f>
        <v>i.a.</v>
      </c>
      <c r="JH77" s="88" t="str">
        <f>IFERROR(CI77/FG77,"i.a.")</f>
        <v>i.a.</v>
      </c>
      <c r="JI77" s="88" t="str">
        <f>IFERROR(CJ77/FH77,"i.a.")</f>
        <v>i.a.</v>
      </c>
      <c r="JJ77" s="88" t="str">
        <f>IFERROR(CK77/FI77,"i.a.")</f>
        <v>i.a.</v>
      </c>
      <c r="JK77" s="88" t="e">
        <f>(JP77-JQ77)/ABS(JQ77)</f>
        <v>#VALUE!</v>
      </c>
      <c r="JL77" s="88" t="e">
        <f>(JQ77-JR77)/ABS(JR77)</f>
        <v>#VALUE!</v>
      </c>
      <c r="JM77" s="88" t="e">
        <f>(JR77-JS77)/ABS(JS77)</f>
        <v>#VALUE!</v>
      </c>
      <c r="JN77" s="215" t="e">
        <f>(JS77-JT77)/ABS(JT77)</f>
        <v>#VALUE!</v>
      </c>
      <c r="JO77" s="87" t="e">
        <f>(JT77-JU77)/ABS(JU77)</f>
        <v>#VALUE!</v>
      </c>
      <c r="JP77" s="86" t="str">
        <f>IFERROR(U77/EX77,"i.a")</f>
        <v>i.a</v>
      </c>
      <c r="JQ77" s="86">
        <f>IFERROR(V77/EY77,"i.a")</f>
        <v>0</v>
      </c>
      <c r="JR77" s="86" t="str">
        <f>IFERROR(W77/EZ77,"i.a")</f>
        <v>i.a</v>
      </c>
      <c r="JS77" s="85" t="str">
        <f>IFERROR(X77/FA77,"i.a")</f>
        <v>i.a</v>
      </c>
      <c r="JT77" s="85" t="str">
        <f>IFERROR(Y77/FB77,"i.a")</f>
        <v>i.a</v>
      </c>
      <c r="JU77" s="85" t="str">
        <f>IFERROR(Z77/FC77,"i.a")</f>
        <v>i.a</v>
      </c>
      <c r="JV77" s="85" t="str">
        <f>IFERROR(AA77/FD77,"i.a")</f>
        <v>i.a</v>
      </c>
      <c r="JW77" s="85" t="str">
        <f>IFERROR(AB77/FE77,"i.a")</f>
        <v>i.a</v>
      </c>
      <c r="JX77" s="85" t="str">
        <f>IFERROR(AC77/FF77,"i.a")</f>
        <v>i.a</v>
      </c>
      <c r="JY77" s="85" t="str">
        <f>IFERROR(AD77/FG77,"i.a")</f>
        <v>i.a</v>
      </c>
      <c r="JZ77" s="85" t="str">
        <f>IFERROR(AE77/FH77,"i.a")</f>
        <v>i.a</v>
      </c>
      <c r="KA77" s="218" t="str">
        <f>IFERROR(AF77/FI77,"i.a")</f>
        <v>i.a</v>
      </c>
      <c r="KB77" s="7"/>
      <c r="KC77" s="7"/>
      <c r="KD77" s="22"/>
      <c r="KE77" s="22"/>
      <c r="KF77" s="22"/>
      <c r="KG77" s="22"/>
    </row>
    <row r="78" spans="1:293" s="11" customFormat="1" ht="15.75" customHeight="1" x14ac:dyDescent="0.25">
      <c r="A78" s="104" t="s">
        <v>340</v>
      </c>
      <c r="B78" s="167">
        <v>26665922</v>
      </c>
      <c r="C78" s="72" t="s">
        <v>59</v>
      </c>
      <c r="D78" s="72" t="s">
        <v>749</v>
      </c>
      <c r="E78" s="73">
        <v>494100</v>
      </c>
      <c r="F78" s="73"/>
      <c r="G78" s="72"/>
      <c r="H78" s="74">
        <v>45296</v>
      </c>
      <c r="I78" s="72"/>
      <c r="J78" s="72" t="s">
        <v>76</v>
      </c>
      <c r="K78" s="72" t="s">
        <v>76</v>
      </c>
      <c r="L78" s="72" t="s">
        <v>76</v>
      </c>
      <c r="M78" s="72" t="s">
        <v>76</v>
      </c>
      <c r="N78" s="168" t="e">
        <f>U78/V78-1</f>
        <v>#DIV/0!</v>
      </c>
      <c r="O78" s="168" t="e">
        <f>V78/W78-1</f>
        <v>#DIV/0!</v>
      </c>
      <c r="P78" s="168" t="e">
        <f>W78/X78-1</f>
        <v>#DIV/0!</v>
      </c>
      <c r="Q78" s="168" t="e">
        <f>X78/Y78-1</f>
        <v>#DIV/0!</v>
      </c>
      <c r="R78" s="168" t="e">
        <f>Y78/Z78-1</f>
        <v>#DIV/0!</v>
      </c>
      <c r="S78" s="233">
        <f>U78-V78</f>
        <v>0</v>
      </c>
      <c r="T78" s="233">
        <f>V78-W78</f>
        <v>0</v>
      </c>
      <c r="U78" s="79"/>
      <c r="V78" s="79"/>
      <c r="W78" s="79"/>
      <c r="X78" s="79"/>
      <c r="Y78" s="79"/>
      <c r="Z78" s="79"/>
      <c r="AA78" s="79"/>
      <c r="AB78" s="79"/>
      <c r="AC78" s="79"/>
      <c r="AD78" s="79"/>
      <c r="AE78" s="79"/>
      <c r="AF78" s="79"/>
      <c r="AG78" s="86">
        <f>(AN78-AO78)/ABS(AO78)</f>
        <v>-1</v>
      </c>
      <c r="AH78" s="86">
        <f>(AO78-AP78)/ABS(AP78)</f>
        <v>0.25262113533370872</v>
      </c>
      <c r="AI78" s="86">
        <f>(AP78-AQ78)/ABS(AQ78)</f>
        <v>0.25764678110140632</v>
      </c>
      <c r="AJ78" s="86">
        <f>(AQ78-AR78)/ABS(AR78)</f>
        <v>0.17726695251707161</v>
      </c>
      <c r="AK78" s="86">
        <f>(AR78-AS78)/ABS(AS78)</f>
        <v>0.37774860518542824</v>
      </c>
      <c r="AL78" s="233">
        <f>AO78-AP78</f>
        <v>9.4209999999999994</v>
      </c>
      <c r="AM78" s="233">
        <f>AP78-AQ78</f>
        <v>7.6400000000000006</v>
      </c>
      <c r="AN78" s="148"/>
      <c r="AO78" s="148">
        <v>46.713999999999999</v>
      </c>
      <c r="AP78" s="148">
        <v>37.292999999999999</v>
      </c>
      <c r="AQ78" s="148">
        <v>29.652999999999999</v>
      </c>
      <c r="AR78" s="148">
        <v>25.187999999999999</v>
      </c>
      <c r="AS78" s="148">
        <v>18.282</v>
      </c>
      <c r="AT78" s="148">
        <v>19.100999999999999</v>
      </c>
      <c r="AU78" s="148">
        <v>23.507999999999999</v>
      </c>
      <c r="AV78" s="148">
        <v>23.106999999999999</v>
      </c>
      <c r="AW78" s="148">
        <v>18.864999999999998</v>
      </c>
      <c r="AX78" s="148">
        <v>18.510000000000002</v>
      </c>
      <c r="AY78" s="148">
        <v>20.908999999999999</v>
      </c>
      <c r="AZ78" s="86">
        <f>(BG78-BH78)/ABS(BH78)</f>
        <v>-1</v>
      </c>
      <c r="BA78" s="86">
        <f>(BH78-BI78)/ABS(BI78)</f>
        <v>0.4408435416343619</v>
      </c>
      <c r="BB78" s="86">
        <f>(BI78-BJ78)/ABS(BJ78)</f>
        <v>0.5752320468978992</v>
      </c>
      <c r="BC78" s="86">
        <f>(BJ78-BK78)/ABS(BK78)</f>
        <v>0.29066834804539726</v>
      </c>
      <c r="BD78" s="86">
        <f>(BK78-BL78)/ABS(BL78)</f>
        <v>1.5621970920840067</v>
      </c>
      <c r="BE78" s="233">
        <f>BG78-BH78</f>
        <v>-9.2919999999999998</v>
      </c>
      <c r="BF78" s="233">
        <f>BH78-BI78</f>
        <v>2.843</v>
      </c>
      <c r="BG78" s="148"/>
      <c r="BH78" s="148">
        <v>9.2919999999999998</v>
      </c>
      <c r="BI78" s="148">
        <v>6.4489999999999998</v>
      </c>
      <c r="BJ78" s="148">
        <v>4.0940000000000003</v>
      </c>
      <c r="BK78" s="148">
        <v>3.1720000000000002</v>
      </c>
      <c r="BL78" s="148">
        <v>1.238</v>
      </c>
      <c r="BM78" s="148">
        <v>0.60399999999999998</v>
      </c>
      <c r="BN78" s="148">
        <v>1.238</v>
      </c>
      <c r="BO78" s="148">
        <v>1.506</v>
      </c>
      <c r="BP78" s="148">
        <v>1.0580000000000001</v>
      </c>
      <c r="BQ78" s="148">
        <v>1.0389999999999999</v>
      </c>
      <c r="BR78" s="148">
        <v>2.1379999999999999</v>
      </c>
      <c r="BS78" s="86">
        <f>(BZ78-CA78)/ABS(CA78)</f>
        <v>-1</v>
      </c>
      <c r="BT78" s="86">
        <f>(CA78-CB78)/ABS(CB78)</f>
        <v>0.5124251768547069</v>
      </c>
      <c r="BU78" s="86">
        <f>(CB78-CC78)/ABS(CC78)</f>
        <v>0.76303165973776788</v>
      </c>
      <c r="BV78" s="86">
        <f>(CC78-CD78)/ABS(CD78)</f>
        <v>0.12199497667743088</v>
      </c>
      <c r="BW78" s="86">
        <f>(CD78-CE78)/ABS(CE78)</f>
        <v>3.2099697885196372</v>
      </c>
      <c r="BX78" s="233">
        <f>BZ78-CA78</f>
        <v>-8.3379999999999992</v>
      </c>
      <c r="BY78" s="233">
        <f>CA78-CB78</f>
        <v>2.8249999999999993</v>
      </c>
      <c r="BZ78" s="148"/>
      <c r="CA78" s="148">
        <v>8.3379999999999992</v>
      </c>
      <c r="CB78" s="148">
        <v>5.5129999999999999</v>
      </c>
      <c r="CC78" s="148">
        <v>3.1269999999999998</v>
      </c>
      <c r="CD78" s="148">
        <v>2.7869999999999999</v>
      </c>
      <c r="CE78" s="148">
        <v>0.66200000000000003</v>
      </c>
      <c r="CF78" s="148">
        <v>0.33400000000000002</v>
      </c>
      <c r="CG78" s="148">
        <v>0.47799999999999998</v>
      </c>
      <c r="CH78" s="148">
        <v>0.443</v>
      </c>
      <c r="CI78" s="148">
        <v>0.314</v>
      </c>
      <c r="CJ78" s="148">
        <v>0.214</v>
      </c>
      <c r="CK78" s="148">
        <v>0.94299999999999995</v>
      </c>
      <c r="CL78" s="87">
        <f>(CS78-CT78)/ABS(CT78)</f>
        <v>-1</v>
      </c>
      <c r="CM78" s="87">
        <f>(CT78-CU78)/ABS(CU78)</f>
        <v>0.51282649253731338</v>
      </c>
      <c r="CN78" s="87">
        <f>(CU78-CV78)/ABS(CV78)</f>
        <v>0.71520000000000006</v>
      </c>
      <c r="CO78" s="87">
        <f>(CV78-CW78)/ABS(CW78)</f>
        <v>0.15580212667591317</v>
      </c>
      <c r="CP78" s="87">
        <f>(CW78-CX78)/ABS(CX78)</f>
        <v>3.496881496881497</v>
      </c>
      <c r="CQ78" s="233">
        <f>CS78-CT78</f>
        <v>-6.4870000000000001</v>
      </c>
      <c r="CR78" s="233">
        <f>CT78-CU78</f>
        <v>2.1989999999999998</v>
      </c>
      <c r="CS78" s="149"/>
      <c r="CT78" s="149">
        <v>6.4870000000000001</v>
      </c>
      <c r="CU78" s="149">
        <v>4.2880000000000003</v>
      </c>
      <c r="CV78" s="149">
        <v>2.5</v>
      </c>
      <c r="CW78" s="149">
        <v>2.1629999999999998</v>
      </c>
      <c r="CX78" s="149">
        <v>0.48099999999999998</v>
      </c>
      <c r="CY78" s="149">
        <v>0.23699999999999999</v>
      </c>
      <c r="CZ78" s="149">
        <v>0.35099999999999998</v>
      </c>
      <c r="DA78" s="149">
        <v>0.31900000000000001</v>
      </c>
      <c r="DB78" s="149">
        <v>0.30399999999999999</v>
      </c>
      <c r="DC78" s="149">
        <v>0.161</v>
      </c>
      <c r="DD78" s="149">
        <v>0.83199999999999996</v>
      </c>
      <c r="DE78" s="86">
        <f>(DL78-DM78)/ABS(DM78)</f>
        <v>-1</v>
      </c>
      <c r="DF78" s="86">
        <f>(DM78-DN78)/ABS(DN78)</f>
        <v>0.53750808363871527</v>
      </c>
      <c r="DG78" s="86">
        <f>(DN78-DO78)/ABS(DO78)</f>
        <v>0.54917348472199046</v>
      </c>
      <c r="DH78" s="86">
        <f>(DO78-DP78)/ABS(DP78)</f>
        <v>0.17685203379838857</v>
      </c>
      <c r="DI78" s="86">
        <f>(DP78-DQ78)/ABS(DQ78)</f>
        <v>0.29623025980641882</v>
      </c>
      <c r="DJ78" s="233">
        <f>DL78-DM78</f>
        <v>-14.265000000000001</v>
      </c>
      <c r="DK78" s="233">
        <f>DM78-DN78</f>
        <v>4.9870000000000001</v>
      </c>
      <c r="DL78" s="149"/>
      <c r="DM78" s="149">
        <v>14.265000000000001</v>
      </c>
      <c r="DN78" s="149">
        <v>9.2780000000000005</v>
      </c>
      <c r="DO78" s="149">
        <v>5.9889999999999999</v>
      </c>
      <c r="DP78" s="149">
        <v>5.0890000000000004</v>
      </c>
      <c r="DQ78" s="149">
        <v>3.9260000000000002</v>
      </c>
      <c r="DR78" s="149">
        <v>3.444</v>
      </c>
      <c r="DS78" s="149">
        <v>3.2080000000000002</v>
      </c>
      <c r="DT78" s="149">
        <v>3.1059999999999999</v>
      </c>
      <c r="DU78" s="149">
        <v>3.0259999999999998</v>
      </c>
      <c r="DV78" s="149">
        <v>2.722</v>
      </c>
      <c r="DW78" s="149">
        <v>2.762</v>
      </c>
      <c r="DX78" s="86">
        <f>EE78/EF78-1</f>
        <v>-1</v>
      </c>
      <c r="DY78" s="86">
        <f>EF78/EG78-1</f>
        <v>0.18114311032343822</v>
      </c>
      <c r="DZ78" s="86">
        <f>EG78/EH78-1</f>
        <v>0.31364514702116253</v>
      </c>
      <c r="EA78" s="86">
        <f>EH78/EI78-1</f>
        <v>0.11740374609781501</v>
      </c>
      <c r="EB78" s="86">
        <f>EI78/EJ78-1</f>
        <v>0.51428008666535341</v>
      </c>
      <c r="EC78" s="233">
        <f>EE78-EF78</f>
        <v>-66.646000000000001</v>
      </c>
      <c r="ED78" s="233">
        <f>EF78-EG78</f>
        <v>10.221000000000004</v>
      </c>
      <c r="EE78" s="80"/>
      <c r="EF78" s="80">
        <v>66.646000000000001</v>
      </c>
      <c r="EG78" s="80">
        <v>56.424999999999997</v>
      </c>
      <c r="EH78" s="80">
        <v>42.953000000000003</v>
      </c>
      <c r="EI78" s="80">
        <v>38.44</v>
      </c>
      <c r="EJ78" s="80">
        <v>25.385000000000002</v>
      </c>
      <c r="EK78" s="80">
        <v>21.696000000000002</v>
      </c>
      <c r="EL78" s="80">
        <v>26.466000000000001</v>
      </c>
      <c r="EM78" s="80">
        <v>26.023</v>
      </c>
      <c r="EN78" s="80">
        <v>21.466999999999999</v>
      </c>
      <c r="EO78" s="80">
        <v>19.670999999999999</v>
      </c>
      <c r="EP78" s="80">
        <v>20.657</v>
      </c>
      <c r="EQ78" s="86">
        <f>EX78/EY78-1</f>
        <v>-1</v>
      </c>
      <c r="ER78" s="86">
        <f>EY78/EZ78-1</f>
        <v>2.2727272727272707E-2</v>
      </c>
      <c r="ES78" s="86">
        <f>EZ78/FA78-1</f>
        <v>0.10000000000000009</v>
      </c>
      <c r="ET78" s="86">
        <f>FA78/FB78-1</f>
        <v>0.11111111111111116</v>
      </c>
      <c r="EU78" s="86">
        <f>FB78/FC78-1</f>
        <v>0.19999999999999996</v>
      </c>
      <c r="EV78" s="233">
        <f>EX78-EY78</f>
        <v>-45</v>
      </c>
      <c r="EW78" s="233">
        <f>EY78-EZ78</f>
        <v>1</v>
      </c>
      <c r="EX78" s="92"/>
      <c r="EY78" s="92">
        <v>45</v>
      </c>
      <c r="EZ78" s="92">
        <v>44</v>
      </c>
      <c r="FA78" s="92">
        <v>40</v>
      </c>
      <c r="FB78" s="92">
        <v>36</v>
      </c>
      <c r="FC78" s="92">
        <v>30</v>
      </c>
      <c r="FD78" s="92">
        <v>35</v>
      </c>
      <c r="FE78" s="92">
        <v>43</v>
      </c>
      <c r="FF78" s="92"/>
      <c r="FG78" s="92"/>
      <c r="FH78" s="92"/>
      <c r="FI78" s="92"/>
      <c r="FJ78" s="78"/>
      <c r="FK78" s="78" t="s">
        <v>403</v>
      </c>
      <c r="FL78" s="76">
        <v>5800</v>
      </c>
      <c r="FM78" s="78" t="s">
        <v>351</v>
      </c>
      <c r="FN78" s="78" t="s">
        <v>63</v>
      </c>
      <c r="FO78" s="175">
        <f>(FT78-FU78)/ABS(FU78)</f>
        <v>-1</v>
      </c>
      <c r="FP78" s="175">
        <f>(FU78-FV78)/ABS(FV78)</f>
        <v>-1.9233097946701236E-2</v>
      </c>
      <c r="FQ78" s="175">
        <f>(FV78-FW78)/ABS(FW78)</f>
        <v>0.27928635138370284</v>
      </c>
      <c r="FR78" s="175">
        <f>(FW78-FX78)/ABS(FX78)</f>
        <v>-8.6948482149572029E-2</v>
      </c>
      <c r="FS78" s="175">
        <f>(FX78-FY78)/ABS(FY78)</f>
        <v>2.4417612136871578</v>
      </c>
      <c r="FT78" s="87">
        <f>IFERROR(BZ78/MAX(AVERAGE(DL78:DM78),0),"Negativ EK")</f>
        <v>0</v>
      </c>
      <c r="FU78" s="87">
        <f>IFERROR(CA78/MAX(AVERAGE(DM78:DN78),0),"Negativ EK")</f>
        <v>0.70832094465446205</v>
      </c>
      <c r="FV78" s="87">
        <f>IFERROR(CB78/MAX(AVERAGE(DN78:DO78),0),"Negativ EK")</f>
        <v>0.72221130543001244</v>
      </c>
      <c r="FW78" s="87">
        <f>IFERROR(CC78/MAX(AVERAGE(DO78:DP78),0),"Negativ EK")</f>
        <v>0.56454233616176208</v>
      </c>
      <c r="FX78" s="87">
        <f>IFERROR(CD78/MAX(AVERAGE(DP78:DQ78),0),"Negativ EK")</f>
        <v>0.61830282861896835</v>
      </c>
      <c r="FY78" s="87">
        <f>IFERROR(CE78/MAX(AVERAGE(DQ78:DR78),0),"Negativ EK")</f>
        <v>0.1796472184531886</v>
      </c>
      <c r="FZ78" s="87">
        <f>IFERROR(CF78/MAX(AVERAGE(DR78:DS78),0),"Negativ EK")</f>
        <v>0.10042092603728202</v>
      </c>
      <c r="GA78" s="87">
        <f>IFERROR(CG78/MAX(AVERAGE(DS78:DT78),0),"Negativ EK")</f>
        <v>0.15140956604371239</v>
      </c>
      <c r="GB78" s="87">
        <f>IFERROR(CH78/MAX(AVERAGE(DT78:DU78),0),"Negativ EK")</f>
        <v>0.14448793215916506</v>
      </c>
      <c r="GC78" s="87">
        <f>IFERROR(CI78/MAX(AVERAGE(DU78:DV78),0),"Negativ EK")</f>
        <v>0.10925539318023662</v>
      </c>
      <c r="GD78" s="87">
        <f>IFERROR(CJ78/MAX(AVERAGE(DV78:DW78),0),"Negativ EK")</f>
        <v>7.8045222465353753E-2</v>
      </c>
      <c r="GE78" s="87">
        <f>(GJ78-GK78)/ABS(GK78)</f>
        <v>-1</v>
      </c>
      <c r="GF78" s="87">
        <f>(GK78-GL78)/ABS(GL78)</f>
        <v>0.1634597060277371</v>
      </c>
      <c r="GG78" s="87">
        <f>(GL78-GM78)/ABS(GM78)</f>
        <v>0.29015337391737311</v>
      </c>
      <c r="GH78" s="87">
        <f>(GM78-GN78)/ABS(GN78)</f>
        <v>1.2088352978726433E-2</v>
      </c>
      <c r="GI78" s="87">
        <f>(GN78-GO78)/ABS(GO78)</f>
        <v>0.89002430540395006</v>
      </c>
      <c r="GJ78" s="87">
        <f>IFERROR(BG78/AVERAGE(EE78:EF78),"i.a")</f>
        <v>0</v>
      </c>
      <c r="GK78" s="87">
        <f>IFERROR(BH78/AVERAGE(EF78:EG78),"i.a")</f>
        <v>0.1510022669840986</v>
      </c>
      <c r="GL78" s="87">
        <f>IFERROR(BI78/AVERAGE(EG78:EH78),"i.a")</f>
        <v>0.12978727686208213</v>
      </c>
      <c r="GM78" s="87">
        <f>IFERROR(BJ78/AVERAGE(EH78:EI78),"i.a")</f>
        <v>0.10059833155185335</v>
      </c>
      <c r="GN78" s="87">
        <f>IFERROR(BK78/AVERAGE(EI78:EJ78),"i.a")</f>
        <v>9.9396788092440264E-2</v>
      </c>
      <c r="GO78" s="87">
        <f>IFERROR(BL78/AVERAGE(EJ78:EK78),"i.a")</f>
        <v>5.259021686030458E-2</v>
      </c>
      <c r="GP78" s="87">
        <f>IFERROR(BM78/AVERAGE(EK78:EL78),"i.a")</f>
        <v>2.5082014866492253E-2</v>
      </c>
      <c r="GQ78" s="87">
        <f>IFERROR(BN78/AVERAGE(EL78:EM78),"i.a")</f>
        <v>4.7171788374707077E-2</v>
      </c>
      <c r="GR78" s="87">
        <f>IFERROR(BO78/AVERAGE(EM78:EN78),"i.a")</f>
        <v>6.3423878711307655E-2</v>
      </c>
      <c r="GS78" s="87">
        <f>IFERROR(BP78/AVERAGE(EN78:EO78),"i.a")</f>
        <v>5.1436627935242361E-2</v>
      </c>
      <c r="GT78" s="87">
        <f>IFERROR(BQ78/AVERAGE(EO78:EP78),"i.a")</f>
        <v>5.1527474707399316E-2</v>
      </c>
      <c r="GU78" s="217" t="e">
        <f>(GZ78-HA78)/ABS(HA78)</f>
        <v>#VALUE!</v>
      </c>
      <c r="GV78" s="87">
        <f>(HA78-HB78)/ABS(HB78)</f>
        <v>0.30171193498956422</v>
      </c>
      <c r="GW78" s="87">
        <f>(HB78-HC78)/ABS(HC78)</f>
        <v>0.17929372953945349</v>
      </c>
      <c r="GX78" s="87">
        <f>(HC78-HD78)/ABS(HD78)</f>
        <v>5.3202155360744283E-2</v>
      </c>
      <c r="GY78" s="87">
        <f>(HD78-HE78)/ABS(HE78)</f>
        <v>-0.14399570381930427</v>
      </c>
      <c r="GZ78" s="87" t="str">
        <f>IFERROR(DL78/EE78,"i.a.")</f>
        <v>i.a.</v>
      </c>
      <c r="HA78" s="87">
        <f>IFERROR(DM78/EF78,"i.a.")</f>
        <v>0.214041352819374</v>
      </c>
      <c r="HB78" s="87">
        <f>IFERROR(DN78/EG78,"i.a.")</f>
        <v>0.16443066016836511</v>
      </c>
      <c r="HC78" s="87">
        <f>IFERROR(DO78/EH78,"i.a.")</f>
        <v>0.13943147160850231</v>
      </c>
      <c r="HD78" s="87">
        <f>IFERROR(DP78/EI78,"i.a.")</f>
        <v>0.1323881373569199</v>
      </c>
      <c r="HE78" s="87">
        <f>IFERROR(DQ78/EJ78,"i.a.")</f>
        <v>0.15465826275359465</v>
      </c>
      <c r="HF78" s="87">
        <f>IFERROR(DR78/EK78,"i.a.")</f>
        <v>0.15873893805309733</v>
      </c>
      <c r="HG78" s="87">
        <f>IFERROR(DS78/EL78,"i.a.")</f>
        <v>0.12121212121212122</v>
      </c>
      <c r="HH78" s="87">
        <f>IFERROR(DT78/EM78,"i.a.")</f>
        <v>0.11935595434807669</v>
      </c>
      <c r="HI78" s="87">
        <f>IFERROR(DU78/EN78,"i.a.")</f>
        <v>0.14096054409093026</v>
      </c>
      <c r="HJ78" s="87">
        <f>IFERROR(DV78/EO78,"i.a.")</f>
        <v>0.13837628997000662</v>
      </c>
      <c r="HK78" s="87">
        <f>IFERROR(DW78/EP78,"i.a.")</f>
        <v>0.13370770198964033</v>
      </c>
      <c r="HL78" s="217" t="e">
        <f>(HQ78-HR78)/ABS(HR78)</f>
        <v>#VALUE!</v>
      </c>
      <c r="HM78" s="87" t="e">
        <f>(HR78-HS78)/ABS(HS78)</f>
        <v>#VALUE!</v>
      </c>
      <c r="HN78" s="87" t="e">
        <f>(HS78-HT78)/ABS(HT78)</f>
        <v>#VALUE!</v>
      </c>
      <c r="HO78" s="87" t="e">
        <f>(HT78-HU78)/ABS(HU78)</f>
        <v>#VALUE!</v>
      </c>
      <c r="HP78" s="87" t="e">
        <f>(HU78-HV78)/ABS(HV78)</f>
        <v>#VALUE!</v>
      </c>
      <c r="HQ78" s="87" t="str">
        <f>IFERROR(BG78/U78,"i.a")</f>
        <v>i.a</v>
      </c>
      <c r="HR78" s="87" t="str">
        <f>IFERROR(BH78/V78,"i.a")</f>
        <v>i.a</v>
      </c>
      <c r="HS78" s="87" t="str">
        <f>IFERROR(BI78/W78,"i.a")</f>
        <v>i.a</v>
      </c>
      <c r="HT78" s="87" t="str">
        <f>IFERROR(BJ78/X78,"i.a")</f>
        <v>i.a</v>
      </c>
      <c r="HU78" s="87" t="str">
        <f>IFERROR(BK78/Y78,"i.a")</f>
        <v>i.a</v>
      </c>
      <c r="HV78" s="87" t="str">
        <f>IFERROR(BL78/Z78,"i.a")</f>
        <v>i.a</v>
      </c>
      <c r="HW78" s="87" t="str">
        <f>IFERROR(BM78/AA78,"i.a")</f>
        <v>i.a</v>
      </c>
      <c r="HX78" s="87" t="str">
        <f>IFERROR(BN78/AB78,"i.a")</f>
        <v>i.a</v>
      </c>
      <c r="HY78" s="87" t="str">
        <f>IFERROR(BO78/AC78,"i.a")</f>
        <v>i.a</v>
      </c>
      <c r="HZ78" s="87" t="str">
        <f>IFERROR(BP78/AD78,"i.a")</f>
        <v>i.a</v>
      </c>
      <c r="IA78" s="87" t="str">
        <f>IFERROR(BQ78/AE78,"i.a")</f>
        <v>i.a</v>
      </c>
      <c r="IB78" s="87" t="str">
        <f>IFERROR(BR78/AF78,"i.a")</f>
        <v>i.a</v>
      </c>
      <c r="IC78" s="87" t="e">
        <f>(IH78-II78)/ABS(II78)</f>
        <v>#VALUE!</v>
      </c>
      <c r="ID78" s="87" t="e">
        <f>(II78-IJ78)/ABS(IJ78)</f>
        <v>#VALUE!</v>
      </c>
      <c r="IE78" s="87" t="e">
        <f>(IJ78-IK78)/ABS(IK78)</f>
        <v>#VALUE!</v>
      </c>
      <c r="IF78" s="87" t="e">
        <f>(IK78-IL78)/ABS(IL78)</f>
        <v>#VALUE!</v>
      </c>
      <c r="IG78" s="87" t="e">
        <f>(IL78-IM78)/ABS(IM78)</f>
        <v>#VALUE!</v>
      </c>
      <c r="IH78" s="87" t="str">
        <f>IFERROR(BZ78/U78,"i.a")</f>
        <v>i.a</v>
      </c>
      <c r="II78" s="87" t="str">
        <f>IFERROR(CA78/V78,"i.a")</f>
        <v>i.a</v>
      </c>
      <c r="IJ78" s="87" t="str">
        <f>IFERROR(CB78/W78,"i.a")</f>
        <v>i.a</v>
      </c>
      <c r="IK78" s="87" t="str">
        <f>IFERROR(CC78/X78,"i.a")</f>
        <v>i.a</v>
      </c>
      <c r="IL78" s="87" t="str">
        <f>IFERROR(CD78/Y78,"i.a")</f>
        <v>i.a</v>
      </c>
      <c r="IM78" s="87" t="str">
        <f>IFERROR(CE78/Z78,"i.a")</f>
        <v>i.a</v>
      </c>
      <c r="IN78" s="87" t="str">
        <f>IFERROR(CF78/AA78,"i.a")</f>
        <v>i.a</v>
      </c>
      <c r="IO78" s="87" t="str">
        <f>IFERROR(CG78/AB78,"i.a")</f>
        <v>i.a</v>
      </c>
      <c r="IP78" s="87" t="str">
        <f>IFERROR(CH78/AC78,"i.a")</f>
        <v>i.a</v>
      </c>
      <c r="IQ78" s="87" t="str">
        <f>IFERROR(CI78/AD78,"i.a")</f>
        <v>i.a</v>
      </c>
      <c r="IR78" s="87" t="str">
        <f>IFERROR(CJ78/AE78,"i.a")</f>
        <v>i.a</v>
      </c>
      <c r="IS78" s="87" t="str">
        <f>IFERROR(CK78/AF78,"i.a")</f>
        <v>i.a</v>
      </c>
      <c r="IT78" s="87" t="e">
        <f>(IY78-IZ78)/ABS(IZ78)</f>
        <v>#VALUE!</v>
      </c>
      <c r="IU78" s="87">
        <f>(IZ78-JA78)/ABS(JA78)</f>
        <v>0.47881572848015785</v>
      </c>
      <c r="IV78" s="87">
        <f>(JA78-JB78)/ABS(JB78)</f>
        <v>0.60275605430706169</v>
      </c>
      <c r="IW78" s="87">
        <f>(JB78-JC78)/ABS(JC78)</f>
        <v>9.7954790096878332E-3</v>
      </c>
      <c r="IX78" s="87">
        <f>(JC78-JD78)/ABS(JD78)</f>
        <v>2.5083081570996977</v>
      </c>
      <c r="IY78" s="88" t="str">
        <f>IFERROR(BZ78/EX78,"i.a.")</f>
        <v>i.a.</v>
      </c>
      <c r="IZ78" s="88">
        <f>IFERROR(CA78/EY78,"i.a.")</f>
        <v>0.18528888888888886</v>
      </c>
      <c r="JA78" s="88">
        <f>IFERROR(CB78/EZ78,"i.a.")</f>
        <v>0.12529545454545454</v>
      </c>
      <c r="JB78" s="88">
        <f>IFERROR(CC78/FA78,"i.a.")</f>
        <v>7.8174999999999994E-2</v>
      </c>
      <c r="JC78" s="88">
        <f>IFERROR(CD78/FB78,"i.a.")</f>
        <v>7.7416666666666661E-2</v>
      </c>
      <c r="JD78" s="88">
        <f>IFERROR(CE78/FC78,"i.a.")</f>
        <v>2.2066666666666668E-2</v>
      </c>
      <c r="JE78" s="88">
        <f>IFERROR(CF78/FD78,"i.a.")</f>
        <v>9.5428571428571429E-3</v>
      </c>
      <c r="JF78" s="88">
        <f>IFERROR(CG78/FE78,"i.a.")</f>
        <v>1.1116279069767442E-2</v>
      </c>
      <c r="JG78" s="88" t="str">
        <f>IFERROR(CH78/FF78,"i.a.")</f>
        <v>i.a.</v>
      </c>
      <c r="JH78" s="88" t="str">
        <f>IFERROR(CI78/FG78,"i.a.")</f>
        <v>i.a.</v>
      </c>
      <c r="JI78" s="88" t="str">
        <f>IFERROR(CJ78/FH78,"i.a.")</f>
        <v>i.a.</v>
      </c>
      <c r="JJ78" s="88" t="str">
        <f>IFERROR(CK78/FI78,"i.a.")</f>
        <v>i.a.</v>
      </c>
      <c r="JK78" s="87" t="e">
        <f>(JP78-JQ78)/ABS(JQ78)</f>
        <v>#VALUE!</v>
      </c>
      <c r="JL78" s="87" t="e">
        <f>(JQ78-JR78)/ABS(JR78)</f>
        <v>#DIV/0!</v>
      </c>
      <c r="JM78" s="87" t="e">
        <f>(JR78-JS78)/ABS(JS78)</f>
        <v>#DIV/0!</v>
      </c>
      <c r="JN78" s="87" t="e">
        <f>(JS78-JT78)/ABS(JT78)</f>
        <v>#DIV/0!</v>
      </c>
      <c r="JO78" s="87" t="e">
        <f>(JT78-JU78)/ABS(JU78)</f>
        <v>#DIV/0!</v>
      </c>
      <c r="JP78" s="85" t="str">
        <f>IFERROR(U78/EX78,"i.a")</f>
        <v>i.a</v>
      </c>
      <c r="JQ78" s="85">
        <f>IFERROR(V78/EY78,"i.a")</f>
        <v>0</v>
      </c>
      <c r="JR78" s="85">
        <f>IFERROR(W78/EZ78,"i.a")</f>
        <v>0</v>
      </c>
      <c r="JS78" s="85">
        <f>IFERROR(X78/FA78,"i.a")</f>
        <v>0</v>
      </c>
      <c r="JT78" s="85">
        <f>IFERROR(Y78/FB78,"i.a")</f>
        <v>0</v>
      </c>
      <c r="JU78" s="85">
        <f>IFERROR(Z78/FC78,"i.a")</f>
        <v>0</v>
      </c>
      <c r="JV78" s="85">
        <f>IFERROR(AA78/FD78,"i.a")</f>
        <v>0</v>
      </c>
      <c r="JW78" s="85">
        <f>IFERROR(AB78/FE78,"i.a")</f>
        <v>0</v>
      </c>
      <c r="JX78" s="85" t="str">
        <f>IFERROR(AC78/FF78,"i.a")</f>
        <v>i.a</v>
      </c>
      <c r="JY78" s="85" t="str">
        <f>IFERROR(AD78/FG78,"i.a")</f>
        <v>i.a</v>
      </c>
      <c r="JZ78" s="85" t="str">
        <f>IFERROR(AE78/FH78,"i.a")</f>
        <v>i.a</v>
      </c>
      <c r="KA78" s="218" t="str">
        <f>IFERROR(AF78/FI78,"i.a")</f>
        <v>i.a</v>
      </c>
      <c r="KB78" s="7"/>
      <c r="KC78" s="7"/>
      <c r="KD78" s="22"/>
      <c r="KE78" s="22"/>
      <c r="KF78" s="22"/>
      <c r="KG78" s="22"/>
    </row>
    <row r="79" spans="1:293" s="11" customFormat="1" ht="15.75" customHeight="1" x14ac:dyDescent="0.25">
      <c r="A79" s="104" t="s">
        <v>770</v>
      </c>
      <c r="B79" s="221">
        <v>20128070</v>
      </c>
      <c r="C79" s="72" t="s">
        <v>59</v>
      </c>
      <c r="D79" s="72" t="s">
        <v>749</v>
      </c>
      <c r="E79" s="73">
        <v>494100</v>
      </c>
      <c r="F79" s="73"/>
      <c r="G79" s="72"/>
      <c r="H79" s="83">
        <v>45485</v>
      </c>
      <c r="I79" s="72"/>
      <c r="J79" s="72" t="s">
        <v>51</v>
      </c>
      <c r="K79" s="83" t="s">
        <v>51</v>
      </c>
      <c r="L79" s="83" t="s">
        <v>51</v>
      </c>
      <c r="M79" s="72" t="s">
        <v>51</v>
      </c>
      <c r="N79" s="168" t="e">
        <f>U79/V79-1</f>
        <v>#DIV/0!</v>
      </c>
      <c r="O79" s="168" t="e">
        <f>V79/W79-1</f>
        <v>#DIV/0!</v>
      </c>
      <c r="P79" s="168" t="e">
        <f>W79/X79-1</f>
        <v>#DIV/0!</v>
      </c>
      <c r="Q79" s="168" t="e">
        <f>X79/Y79-1</f>
        <v>#DIV/0!</v>
      </c>
      <c r="R79" s="213" t="e">
        <f>Y79/Z79-1</f>
        <v>#DIV/0!</v>
      </c>
      <c r="S79" s="233">
        <f>U79-V79</f>
        <v>0</v>
      </c>
      <c r="T79" s="233">
        <f>V79-W79</f>
        <v>0</v>
      </c>
      <c r="U79" s="81"/>
      <c r="V79" s="81"/>
      <c r="W79" s="222"/>
      <c r="X79" s="80"/>
      <c r="Y79" s="124"/>
      <c r="Z79" s="124"/>
      <c r="AA79" s="124"/>
      <c r="AB79" s="124"/>
      <c r="AC79" s="80"/>
      <c r="AD79" s="124"/>
      <c r="AE79" s="124"/>
      <c r="AF79" s="81"/>
      <c r="AG79" s="86">
        <f>(AN79-AO79)/ABS(AO79)</f>
        <v>-1</v>
      </c>
      <c r="AH79" s="86">
        <f>(AO79-AP79)/ABS(AP79)</f>
        <v>-5.4637896222054692E-2</v>
      </c>
      <c r="AI79" s="86">
        <f>(AP79-AQ79)/ABS(AQ79)</f>
        <v>0.1601986960571252</v>
      </c>
      <c r="AJ79" s="86">
        <f>(AQ79-AR79)/ABS(AR79)</f>
        <v>-1.4875159873213693E-2</v>
      </c>
      <c r="AK79" s="86" t="e">
        <f>(AR79-AS79)/ABS(AS79)</f>
        <v>#DIV/0!</v>
      </c>
      <c r="AL79" s="233">
        <f>AO79-AP79</f>
        <v>-2.2460000000000022</v>
      </c>
      <c r="AM79" s="233">
        <f>AP79-AQ79</f>
        <v>5.6760000000000019</v>
      </c>
      <c r="AN79" s="149"/>
      <c r="AO79" s="149">
        <v>38.860999999999997</v>
      </c>
      <c r="AP79" s="149">
        <v>41.106999999999999</v>
      </c>
      <c r="AQ79" s="149">
        <v>35.430999999999997</v>
      </c>
      <c r="AR79" s="153">
        <v>35.966000000000001</v>
      </c>
      <c r="AS79" s="153"/>
      <c r="AT79" s="153"/>
      <c r="AU79" s="153"/>
      <c r="AV79" s="149"/>
      <c r="AW79" s="149"/>
      <c r="AX79" s="149"/>
      <c r="AY79" s="149"/>
      <c r="AZ79" s="86">
        <f>(BG79-BH79)/ABS(BH79)</f>
        <v>-1</v>
      </c>
      <c r="BA79" s="86">
        <f>(BH79-BI79)/ABS(BI79)</f>
        <v>-0.68133500971539607</v>
      </c>
      <c r="BB79" s="86">
        <f>(BI79-BJ79)/ABS(BJ79)</f>
        <v>2.3456978967495221</v>
      </c>
      <c r="BC79" s="86">
        <f>(BJ79-BK79)/ABS(BK79)</f>
        <v>0.81219681219681228</v>
      </c>
      <c r="BD79" s="86" t="e">
        <f>(BK79-BL79)/ABS(BL79)</f>
        <v>#DIV/0!</v>
      </c>
      <c r="BE79" s="233">
        <f>BG79-BH79</f>
        <v>-2.7879999999999998</v>
      </c>
      <c r="BF79" s="233">
        <f>BH79-BI79</f>
        <v>-5.9610000000000003</v>
      </c>
      <c r="BG79" s="149"/>
      <c r="BH79" s="149">
        <v>2.7879999999999998</v>
      </c>
      <c r="BI79" s="149">
        <v>8.7490000000000006</v>
      </c>
      <c r="BJ79" s="149">
        <v>2.6150000000000002</v>
      </c>
      <c r="BK79" s="153">
        <v>1.4430000000000001</v>
      </c>
      <c r="BL79" s="153"/>
      <c r="BM79" s="153"/>
      <c r="BN79" s="153"/>
      <c r="BO79" s="153"/>
      <c r="BP79" s="153"/>
      <c r="BQ79" s="153"/>
      <c r="BR79" s="149"/>
      <c r="BS79" s="86">
        <f>(BZ79-CA79)/ABS(CA79)</f>
        <v>-1</v>
      </c>
      <c r="BT79" s="86">
        <f>(CA79-CB79)/ABS(CB79)</f>
        <v>-0.63430991881397802</v>
      </c>
      <c r="BU79" s="86">
        <f>(CB79-CC79)/ABS(CC79)</f>
        <v>1.9947145877378436</v>
      </c>
      <c r="BV79" s="86">
        <f>(CC79-CD79)/ABS(CD79)</f>
        <v>0.74003678724708777</v>
      </c>
      <c r="BW79" s="86" t="e">
        <f>(CD79-CE79)/ABS(CE79)</f>
        <v>#DIV/0!</v>
      </c>
      <c r="BX79" s="233">
        <f>BZ79-CA79</f>
        <v>-3.1080000000000001</v>
      </c>
      <c r="BY79" s="233">
        <f>CA79-CB79</f>
        <v>-5.391</v>
      </c>
      <c r="BZ79" s="149"/>
      <c r="CA79" s="149">
        <v>3.1080000000000001</v>
      </c>
      <c r="CB79" s="149">
        <v>8.4990000000000006</v>
      </c>
      <c r="CC79" s="149">
        <v>2.8380000000000001</v>
      </c>
      <c r="CD79" s="153">
        <v>1.631</v>
      </c>
      <c r="CE79" s="153"/>
      <c r="CF79" s="153"/>
      <c r="CG79" s="153"/>
      <c r="CH79" s="149"/>
      <c r="CI79" s="149"/>
      <c r="CJ79" s="149"/>
      <c r="CK79" s="149"/>
      <c r="CL79" s="87">
        <f>(CS79-CT79)/ABS(CT79)</f>
        <v>-1</v>
      </c>
      <c r="CM79" s="87">
        <f>(CT79-CU79)/ABS(CU79)</f>
        <v>-0.59873188405797095</v>
      </c>
      <c r="CN79" s="87">
        <f>(CU79-CV79)/ABS(CV79)</f>
        <v>2.0924369747899156</v>
      </c>
      <c r="CO79" s="87">
        <f>(CV79-CW79)/ABS(CW79)</f>
        <v>0.61782477341389708</v>
      </c>
      <c r="CP79" s="87" t="e">
        <f>(CW79-CX79)/ABS(CX79)</f>
        <v>#DIV/0!</v>
      </c>
      <c r="CQ79" s="233">
        <f>CS79-CT79</f>
        <v>-2.6579999999999999</v>
      </c>
      <c r="CR79" s="233">
        <f>CT79-CU79</f>
        <v>-3.9659999999999997</v>
      </c>
      <c r="CS79" s="149"/>
      <c r="CT79" s="149">
        <v>2.6579999999999999</v>
      </c>
      <c r="CU79" s="149">
        <v>6.6239999999999997</v>
      </c>
      <c r="CV79" s="149">
        <v>2.1419999999999999</v>
      </c>
      <c r="CW79" s="149">
        <v>1.3240000000000001</v>
      </c>
      <c r="CX79" s="149"/>
      <c r="CY79" s="149"/>
      <c r="CZ79" s="149"/>
      <c r="DA79" s="149"/>
      <c r="DB79" s="149"/>
      <c r="DC79" s="149"/>
      <c r="DD79" s="149"/>
      <c r="DE79" s="86">
        <f>(DL79-DM79)/ABS(DM79)</f>
        <v>-1</v>
      </c>
      <c r="DF79" s="86">
        <f>(DM79-DN79)/ABS(DN79)</f>
        <v>0.1176418518190669</v>
      </c>
      <c r="DG79" s="86">
        <f>(DN79-DO79)/ABS(DO79)</f>
        <v>0.41513215583114133</v>
      </c>
      <c r="DH79" s="86">
        <f>(DO79-DP79)/ABS(DP79)</f>
        <v>0.15494791666666663</v>
      </c>
      <c r="DI79" s="86" t="e">
        <f>(DP79-DQ79)/ABS(DQ79)</f>
        <v>#DIV/0!</v>
      </c>
      <c r="DJ79" s="233">
        <f>DL79-DM79</f>
        <v>-25.251999999999999</v>
      </c>
      <c r="DK79" s="233">
        <f>DM79-DN79</f>
        <v>2.6579999999999977</v>
      </c>
      <c r="DL79" s="149"/>
      <c r="DM79" s="149">
        <v>25.251999999999999</v>
      </c>
      <c r="DN79" s="149">
        <v>22.594000000000001</v>
      </c>
      <c r="DO79" s="149">
        <v>15.965999999999999</v>
      </c>
      <c r="DP79" s="149">
        <v>13.824</v>
      </c>
      <c r="DQ79" s="149"/>
      <c r="DR79" s="149"/>
      <c r="DS79" s="149"/>
      <c r="DT79" s="149"/>
      <c r="DU79" s="149"/>
      <c r="DV79" s="149"/>
      <c r="DW79" s="149"/>
      <c r="DX79" s="86">
        <f>EE79/EF79-1</f>
        <v>-1</v>
      </c>
      <c r="DY79" s="86">
        <f>EF79/EG79-1</f>
        <v>-1.0428499599619556E-3</v>
      </c>
      <c r="DZ79" s="86">
        <f>EG79/EH79-1</f>
        <v>6.3831051766150892E-2</v>
      </c>
      <c r="EA79" s="86">
        <f>EH79/EI79-1</f>
        <v>4.9701582548297818E-2</v>
      </c>
      <c r="EB79" s="86" t="e">
        <f>EI79/EJ79-1</f>
        <v>#DIV/0!</v>
      </c>
      <c r="EC79" s="233">
        <f>EE79-EF79</f>
        <v>-53.643000000000001</v>
      </c>
      <c r="ED79" s="233">
        <f>EF79-EG79</f>
        <v>-5.5999999999997385E-2</v>
      </c>
      <c r="EE79" s="80"/>
      <c r="EF79" s="80">
        <v>53.643000000000001</v>
      </c>
      <c r="EG79" s="80">
        <v>53.698999999999998</v>
      </c>
      <c r="EH79" s="80">
        <v>50.476999999999997</v>
      </c>
      <c r="EI79" s="80">
        <v>48.087000000000003</v>
      </c>
      <c r="EJ79" s="80"/>
      <c r="EK79" s="80"/>
      <c r="EL79" s="80"/>
      <c r="EM79" s="80"/>
      <c r="EN79" s="80"/>
      <c r="EO79" s="80"/>
      <c r="EP79" s="80"/>
      <c r="EQ79" s="86">
        <f>EX79/EY79-1</f>
        <v>-1</v>
      </c>
      <c r="ER79" s="86">
        <f>EY79/EZ79-1</f>
        <v>6.1538461538461542E-2</v>
      </c>
      <c r="ES79" s="86">
        <f>EZ79/FA79-1</f>
        <v>-2.9850746268656692E-2</v>
      </c>
      <c r="ET79" s="86">
        <f>FA79/FB79-1</f>
        <v>0.36734693877551017</v>
      </c>
      <c r="EU79" s="86" t="e">
        <f>FB79/FC79-1</f>
        <v>#DIV/0!</v>
      </c>
      <c r="EV79" s="233">
        <f>EX79-EY79</f>
        <v>-69</v>
      </c>
      <c r="EW79" s="233">
        <f>EY79-EZ79</f>
        <v>4</v>
      </c>
      <c r="EX79" s="223"/>
      <c r="EY79" s="223">
        <v>69</v>
      </c>
      <c r="EZ79" s="223">
        <v>65</v>
      </c>
      <c r="FA79" s="223">
        <v>67</v>
      </c>
      <c r="FB79" s="92">
        <v>49</v>
      </c>
      <c r="FC79" s="92"/>
      <c r="FD79" s="92"/>
      <c r="FE79" s="92"/>
      <c r="FF79" s="223"/>
      <c r="FG79" s="223"/>
      <c r="FH79" s="223"/>
      <c r="FI79" s="223"/>
      <c r="FJ79" s="123"/>
      <c r="FK79" s="123" t="s">
        <v>387</v>
      </c>
      <c r="FL79" s="172">
        <v>6330</v>
      </c>
      <c r="FM79" s="123" t="s">
        <v>100</v>
      </c>
      <c r="FN79" s="123" t="s">
        <v>63</v>
      </c>
      <c r="FO79" s="176">
        <f>(FT79-FU79)/ABS(FU79)</f>
        <v>-1</v>
      </c>
      <c r="FP79" s="176">
        <f>(FU79-FV79)/ABS(FV79)</f>
        <v>-0.70528341908345515</v>
      </c>
      <c r="FQ79" s="176">
        <f>(FV79-FW79)/ABS(FW79)</f>
        <v>1.3136034120516171</v>
      </c>
      <c r="FR79" s="176">
        <f>(FW79-FX79)/ABS(FX79)</f>
        <v>0.6149223596444271</v>
      </c>
      <c r="FS79" s="176" t="e">
        <f>(FX79-FY79)/ABS(FY79)</f>
        <v>#VALUE!</v>
      </c>
      <c r="FT79" s="176">
        <f>IFERROR(BZ79/MAX(AVERAGE(DL79:DM79),0),"Negativ EK")</f>
        <v>0</v>
      </c>
      <c r="FU79" s="176">
        <f>IFERROR(CA79/MAX(AVERAGE(DM79:DN79),0),"Negativ EK")</f>
        <v>0.12991681645278602</v>
      </c>
      <c r="FV79" s="176">
        <f>IFERROR(CB79/MAX(AVERAGE(DN79:DO79),0),"Negativ EK")</f>
        <v>0.44081950207468878</v>
      </c>
      <c r="FW79" s="173">
        <f>IFERROR(CC79/MAX(AVERAGE(DO79:DP79),0),"Negativ EK")</f>
        <v>0.19053373615307151</v>
      </c>
      <c r="FX79" s="87">
        <f>IFERROR(CD79/MAX(AVERAGE(DP79:DQ79),0),"Negativ EK")</f>
        <v>0.11798321759259259</v>
      </c>
      <c r="FY79" s="87" t="str">
        <f>IFERROR(CE79/MAX(AVERAGE(DQ79:DR79),0),"Negativ EK")</f>
        <v>Negativ EK</v>
      </c>
      <c r="FZ79" s="87" t="str">
        <f>IFERROR(CF79/MAX(AVERAGE(DR79:DS79),0),"Negativ EK")</f>
        <v>Negativ EK</v>
      </c>
      <c r="GA79" s="87" t="str">
        <f>IFERROR(CG79/MAX(AVERAGE(DS79:DT79),0),"Negativ EK")</f>
        <v>Negativ EK</v>
      </c>
      <c r="GB79" s="87" t="str">
        <f>IFERROR(CH79/MAX(AVERAGE(DT79:DU79),0),"Negativ EK")</f>
        <v>Negativ EK</v>
      </c>
      <c r="GC79" s="87" t="str">
        <f>IFERROR(CI79/MAX(AVERAGE(DU79:DV79),0),"Negativ EK")</f>
        <v>Negativ EK</v>
      </c>
      <c r="GD79" s="87" t="str">
        <f>IFERROR(CJ79/MAX(AVERAGE(DV79:DW79),0),"Negativ EK")</f>
        <v>Negativ EK</v>
      </c>
      <c r="GE79" s="87">
        <f>(GJ79-GK79)/ABS(GK79)</f>
        <v>-1</v>
      </c>
      <c r="GF79" s="87">
        <f>(GK79-GL79)/ABS(GL79)</f>
        <v>-0.69073387837110445</v>
      </c>
      <c r="GG79" s="87">
        <f>(GL79-GM79)/ABS(GM79)</f>
        <v>2.1654639023884568</v>
      </c>
      <c r="GH79" s="87">
        <f>(GM79-GN79)/ABS(GN79)</f>
        <v>0.76825429382143828</v>
      </c>
      <c r="GI79" s="87" t="e">
        <f>(GN79-GO79)/ABS(GO79)</f>
        <v>#VALUE!</v>
      </c>
      <c r="GJ79" s="87">
        <f>IFERROR(BG79/AVERAGE(EE79:EF79),"i.a")</f>
        <v>0</v>
      </c>
      <c r="GK79" s="87">
        <f>IFERROR(BH79/AVERAGE(EF79:EG79),"i.a")</f>
        <v>5.1946116152111942E-2</v>
      </c>
      <c r="GL79" s="87">
        <f>IFERROR(BI79/AVERAGE(EG79:EH79),"i.a")</f>
        <v>0.16796575026877594</v>
      </c>
      <c r="GM79" s="87">
        <f>IFERROR(BJ79/AVERAGE(EH79:EI79),"i.a")</f>
        <v>5.3061969887585742E-2</v>
      </c>
      <c r="GN79" s="87">
        <f>IFERROR(BK79/AVERAGE(EI79:EJ79),"i.a")</f>
        <v>3.0008110300081103E-2</v>
      </c>
      <c r="GO79" s="87" t="str">
        <f>IFERROR(BL79/AVERAGE(EJ79:EK79),"i.a")</f>
        <v>i.a</v>
      </c>
      <c r="GP79" s="87" t="str">
        <f>IFERROR(BM79/AVERAGE(EK79:EL79),"i.a")</f>
        <v>i.a</v>
      </c>
      <c r="GQ79" s="87" t="str">
        <f>IFERROR(BN79/AVERAGE(EL79:EM79),"i.a")</f>
        <v>i.a</v>
      </c>
      <c r="GR79" s="87" t="str">
        <f>IFERROR(BO79/AVERAGE(EM79:EN79),"i.a")</f>
        <v>i.a</v>
      </c>
      <c r="GS79" s="87" t="str">
        <f>IFERROR(BP79/AVERAGE(EN79:EO79),"i.a")</f>
        <v>i.a</v>
      </c>
      <c r="GT79" s="87" t="str">
        <f>IFERROR(BQ79/AVERAGE(EO79:EP79),"i.a")</f>
        <v>i.a</v>
      </c>
      <c r="GU79" s="87" t="e">
        <f>(GZ79-HA79)/ABS(HA79)</f>
        <v>#VALUE!</v>
      </c>
      <c r="GV79" s="87">
        <f>(HA79-HB79)/ABS(HB79)</f>
        <v>0.11880860132416289</v>
      </c>
      <c r="GW79" s="87">
        <f>(HB79-HC79)/ABS(HC79)</f>
        <v>0.33022264529858125</v>
      </c>
      <c r="GX79" s="87">
        <f>(HC79-HD79)/ABS(HD79)</f>
        <v>0.10026309940666069</v>
      </c>
      <c r="GY79" s="87" t="e">
        <f>(HD79-HE79)/ABS(HE79)</f>
        <v>#VALUE!</v>
      </c>
      <c r="GZ79" s="87" t="str">
        <f>IFERROR(DL79/EE79,"i.a.")</f>
        <v>i.a.</v>
      </c>
      <c r="HA79" s="87">
        <f>IFERROR(DM79/EF79,"i.a.")</f>
        <v>0.47074175568107673</v>
      </c>
      <c r="HB79" s="87">
        <f>IFERROR(DN79/EG79,"i.a.")</f>
        <v>0.42075271420324406</v>
      </c>
      <c r="HC79" s="87">
        <f>IFERROR(DO79/EH79,"i.a.")</f>
        <v>0.31630247439427861</v>
      </c>
      <c r="HD79" s="87">
        <f>IFERROR(DP79/EI79,"i.a.")</f>
        <v>0.28747894441325095</v>
      </c>
      <c r="HE79" s="87" t="str">
        <f>IFERROR(DQ79/EJ79,"i.a.")</f>
        <v>i.a.</v>
      </c>
      <c r="HF79" s="87" t="str">
        <f>IFERROR(DR79/EK79,"i.a.")</f>
        <v>i.a.</v>
      </c>
      <c r="HG79" s="87" t="str">
        <f>IFERROR(DS79/EL79,"i.a.")</f>
        <v>i.a.</v>
      </c>
      <c r="HH79" s="87" t="str">
        <f>IFERROR(DT79/EM79,"i.a.")</f>
        <v>i.a.</v>
      </c>
      <c r="HI79" s="87" t="str">
        <f>IFERROR(DU79/EN79,"i.a.")</f>
        <v>i.a.</v>
      </c>
      <c r="HJ79" s="87" t="str">
        <f>IFERROR(DV79/EO79,"i.a.")</f>
        <v>i.a.</v>
      </c>
      <c r="HK79" s="87" t="str">
        <f>IFERROR(DW79/EP79,"i.a.")</f>
        <v>i.a.</v>
      </c>
      <c r="HL79" s="87" t="e">
        <f>(HQ79-HR79)/ABS(HR79)</f>
        <v>#VALUE!</v>
      </c>
      <c r="HM79" s="87" t="e">
        <f>(HR79-HS79)/ABS(HS79)</f>
        <v>#VALUE!</v>
      </c>
      <c r="HN79" s="87" t="e">
        <f>(HS79-HT79)/ABS(HT79)</f>
        <v>#VALUE!</v>
      </c>
      <c r="HO79" s="87" t="e">
        <f>(HT79-HU79)/ABS(HU79)</f>
        <v>#VALUE!</v>
      </c>
      <c r="HP79" s="87" t="e">
        <f>(HU79-HV79)/ABS(HV79)</f>
        <v>#VALUE!</v>
      </c>
      <c r="HQ79" s="87" t="str">
        <f>IFERROR(BG79/U79,"i.a")</f>
        <v>i.a</v>
      </c>
      <c r="HR79" s="87" t="str">
        <f>IFERROR(BH79/V79,"i.a")</f>
        <v>i.a</v>
      </c>
      <c r="HS79" s="87" t="str">
        <f>IFERROR(BI79/W79,"i.a")</f>
        <v>i.a</v>
      </c>
      <c r="HT79" s="87" t="str">
        <f>IFERROR(BJ79/X79,"i.a")</f>
        <v>i.a</v>
      </c>
      <c r="HU79" s="87" t="str">
        <f>IFERROR(BK79/Y79,"i.a")</f>
        <v>i.a</v>
      </c>
      <c r="HV79" s="87" t="str">
        <f>IFERROR(BL79/Z79,"i.a")</f>
        <v>i.a</v>
      </c>
      <c r="HW79" s="87" t="str">
        <f>IFERROR(BM79/AA79,"i.a")</f>
        <v>i.a</v>
      </c>
      <c r="HX79" s="87" t="str">
        <f>IFERROR(BN79/AB79,"i.a")</f>
        <v>i.a</v>
      </c>
      <c r="HY79" s="87" t="str">
        <f>IFERROR(BO79/AC79,"i.a")</f>
        <v>i.a</v>
      </c>
      <c r="HZ79" s="87" t="str">
        <f>IFERROR(BP79/AD79,"i.a")</f>
        <v>i.a</v>
      </c>
      <c r="IA79" s="87" t="str">
        <f>IFERROR(BQ79/AE79,"i.a")</f>
        <v>i.a</v>
      </c>
      <c r="IB79" s="87" t="str">
        <f>IFERROR(BR79/AF79,"i.a")</f>
        <v>i.a</v>
      </c>
      <c r="IC79" s="87" t="e">
        <f>(IH79-II79)/ABS(II79)</f>
        <v>#VALUE!</v>
      </c>
      <c r="ID79" s="87" t="e">
        <f>(II79-IJ79)/ABS(IJ79)</f>
        <v>#VALUE!</v>
      </c>
      <c r="IE79" s="87" t="e">
        <f>(IJ79-IK79)/ABS(IK79)</f>
        <v>#VALUE!</v>
      </c>
      <c r="IF79" s="87" t="e">
        <f>(IK79-IL79)/ABS(IL79)</f>
        <v>#VALUE!</v>
      </c>
      <c r="IG79" s="87" t="e">
        <f>(IL79-IM79)/ABS(IM79)</f>
        <v>#VALUE!</v>
      </c>
      <c r="IH79" s="87" t="str">
        <f>IFERROR(BZ79/U79,"i.a")</f>
        <v>i.a</v>
      </c>
      <c r="II79" s="87" t="str">
        <f>IFERROR(CA79/V79,"i.a")</f>
        <v>i.a</v>
      </c>
      <c r="IJ79" s="87" t="str">
        <f>IFERROR(CB79/W79,"i.a")</f>
        <v>i.a</v>
      </c>
      <c r="IK79" s="87" t="str">
        <f>IFERROR(CC79/X79,"i.a")</f>
        <v>i.a</v>
      </c>
      <c r="IL79" s="87" t="str">
        <f>IFERROR(CD79/Y79,"i.a")</f>
        <v>i.a</v>
      </c>
      <c r="IM79" s="87" t="str">
        <f>IFERROR(CE79/Z79,"i.a")</f>
        <v>i.a</v>
      </c>
      <c r="IN79" s="87" t="str">
        <f>IFERROR(CF79/AA79,"i.a")</f>
        <v>i.a</v>
      </c>
      <c r="IO79" s="87" t="str">
        <f>IFERROR(CG79/AB79,"i.a")</f>
        <v>i.a</v>
      </c>
      <c r="IP79" s="87" t="str">
        <f>IFERROR(CH79/AC79,"i.a")</f>
        <v>i.a</v>
      </c>
      <c r="IQ79" s="87" t="str">
        <f>IFERROR(CI79/AD79,"i.a")</f>
        <v>i.a</v>
      </c>
      <c r="IR79" s="87" t="str">
        <f>IFERROR(CJ79/AE79,"i.a")</f>
        <v>i.a</v>
      </c>
      <c r="IS79" s="87" t="str">
        <f>IFERROR(CK79/AF79,"i.a")</f>
        <v>i.a</v>
      </c>
      <c r="IT79" s="87" t="e">
        <f>(IY79-IZ79)/ABS(IZ79)</f>
        <v>#VALUE!</v>
      </c>
      <c r="IU79" s="87">
        <f>(IZ79-JA79)/ABS(JA79)</f>
        <v>-0.65550934381026915</v>
      </c>
      <c r="IV79" s="87">
        <f>(JA79-JB79)/ABS(JB79)</f>
        <v>2.0868596519759315</v>
      </c>
      <c r="IW79" s="87">
        <f>(JB79-JC79)/ABS(JC79)</f>
        <v>0.27256421753891485</v>
      </c>
      <c r="IX79" s="87" t="e">
        <f>(JC79-JD79)/ABS(JD79)</f>
        <v>#VALUE!</v>
      </c>
      <c r="IY79" s="87" t="str">
        <f>IFERROR(BZ79/EX79,"i.a.")</f>
        <v>i.a.</v>
      </c>
      <c r="IZ79" s="87">
        <f>IFERROR(CA79/EY79,"i.a.")</f>
        <v>4.5043478260869567E-2</v>
      </c>
      <c r="JA79" s="87">
        <f>IFERROR(CB79/EZ79,"i.a.")</f>
        <v>0.13075384615384616</v>
      </c>
      <c r="JB79" s="88">
        <f>IFERROR(CC79/FA79,"i.a.")</f>
        <v>4.2358208955223881E-2</v>
      </c>
      <c r="JC79" s="88">
        <f>IFERROR(CD79/FB79,"i.a.")</f>
        <v>3.3285714285714287E-2</v>
      </c>
      <c r="JD79" s="88" t="str">
        <f>IFERROR(CE79/FC79,"i.a.")</f>
        <v>i.a.</v>
      </c>
      <c r="JE79" s="88" t="str">
        <f>IFERROR(CF79/FD79,"i.a.")</f>
        <v>i.a.</v>
      </c>
      <c r="JF79" s="88" t="str">
        <f>IFERROR(CG79/FE79,"i.a.")</f>
        <v>i.a.</v>
      </c>
      <c r="JG79" s="88" t="str">
        <f>IFERROR(CH79/FF79,"i.a.")</f>
        <v>i.a.</v>
      </c>
      <c r="JH79" s="88" t="str">
        <f>IFERROR(CI79/FG79,"i.a.")</f>
        <v>i.a.</v>
      </c>
      <c r="JI79" s="88" t="str">
        <f>IFERROR(CJ79/FH79,"i.a.")</f>
        <v>i.a.</v>
      </c>
      <c r="JJ79" s="88" t="str">
        <f>IFERROR(CK79/FI79,"i.a.")</f>
        <v>i.a.</v>
      </c>
      <c r="JK79" s="88" t="e">
        <f>(JP79-JQ79)/ABS(JQ79)</f>
        <v>#VALUE!</v>
      </c>
      <c r="JL79" s="88" t="e">
        <f>(JQ79-JR79)/ABS(JR79)</f>
        <v>#DIV/0!</v>
      </c>
      <c r="JM79" s="88" t="e">
        <f>(JR79-JS79)/ABS(JS79)</f>
        <v>#DIV/0!</v>
      </c>
      <c r="JN79" s="215" t="e">
        <f>(JS79-JT79)/ABS(JT79)</f>
        <v>#DIV/0!</v>
      </c>
      <c r="JO79" s="87" t="e">
        <f>(JT79-JU79)/ABS(JU79)</f>
        <v>#VALUE!</v>
      </c>
      <c r="JP79" s="86" t="str">
        <f>IFERROR(U79/EX79,"i.a")</f>
        <v>i.a</v>
      </c>
      <c r="JQ79" s="86">
        <f>IFERROR(V79/EY79,"i.a")</f>
        <v>0</v>
      </c>
      <c r="JR79" s="86">
        <f>IFERROR(W79/EZ79,"i.a")</f>
        <v>0</v>
      </c>
      <c r="JS79" s="85">
        <f>IFERROR(X79/FA79,"i.a")</f>
        <v>0</v>
      </c>
      <c r="JT79" s="85">
        <f>IFERROR(Y79/FB79,"i.a")</f>
        <v>0</v>
      </c>
      <c r="JU79" s="85" t="str">
        <f>IFERROR(Z79/FC79,"i.a")</f>
        <v>i.a</v>
      </c>
      <c r="JV79" s="85" t="str">
        <f>IFERROR(AA79/FD79,"i.a")</f>
        <v>i.a</v>
      </c>
      <c r="JW79" s="85" t="str">
        <f>IFERROR(AB79/FE79,"i.a")</f>
        <v>i.a</v>
      </c>
      <c r="JX79" s="85" t="str">
        <f>IFERROR(AC79/FF79,"i.a")</f>
        <v>i.a</v>
      </c>
      <c r="JY79" s="85" t="str">
        <f>IFERROR(AD79/FG79,"i.a")</f>
        <v>i.a</v>
      </c>
      <c r="JZ79" s="85" t="str">
        <f>IFERROR(AE79/FH79,"i.a")</f>
        <v>i.a</v>
      </c>
      <c r="KA79" s="218" t="str">
        <f>IFERROR(AF79/FI79,"i.a")</f>
        <v>i.a</v>
      </c>
      <c r="KB79" s="7"/>
      <c r="KC79" s="7"/>
      <c r="KD79" s="22"/>
      <c r="KE79" s="22"/>
      <c r="KF79" s="22"/>
      <c r="KG79" s="22"/>
    </row>
    <row r="80" spans="1:293" s="11" customFormat="1" ht="15.75" customHeight="1" x14ac:dyDescent="0.25">
      <c r="A80" s="104" t="s">
        <v>127</v>
      </c>
      <c r="B80" s="167">
        <v>30514807</v>
      </c>
      <c r="C80" s="72" t="s">
        <v>59</v>
      </c>
      <c r="D80" s="72" t="s">
        <v>749</v>
      </c>
      <c r="E80" s="73">
        <v>494100</v>
      </c>
      <c r="F80" s="73"/>
      <c r="G80" s="72"/>
      <c r="H80" s="83">
        <v>45470</v>
      </c>
      <c r="I80" s="72"/>
      <c r="J80" s="72" t="s">
        <v>51</v>
      </c>
      <c r="K80" s="72" t="s">
        <v>51</v>
      </c>
      <c r="L80" s="72" t="s">
        <v>51</v>
      </c>
      <c r="M80" s="72" t="s">
        <v>51</v>
      </c>
      <c r="N80" s="168" t="e">
        <f>U80/V80-1</f>
        <v>#DIV/0!</v>
      </c>
      <c r="O80" s="168" t="e">
        <f>V80/W80-1</f>
        <v>#DIV/0!</v>
      </c>
      <c r="P80" s="168" t="e">
        <f>W80/X80-1</f>
        <v>#DIV/0!</v>
      </c>
      <c r="Q80" s="168" t="e">
        <f>X80/Y80-1</f>
        <v>#DIV/0!</v>
      </c>
      <c r="R80" s="168" t="e">
        <f>Y80/Z80-1</f>
        <v>#DIV/0!</v>
      </c>
      <c r="S80" s="233">
        <f>U80-V80</f>
        <v>0</v>
      </c>
      <c r="T80" s="233">
        <f>V80-W80</f>
        <v>0</v>
      </c>
      <c r="U80" s="79"/>
      <c r="V80" s="79"/>
      <c r="W80" s="79"/>
      <c r="X80" s="79"/>
      <c r="Y80" s="79"/>
      <c r="Z80" s="79"/>
      <c r="AA80" s="79"/>
      <c r="AB80" s="79"/>
      <c r="AC80" s="79"/>
      <c r="AD80" s="79"/>
      <c r="AE80" s="79"/>
      <c r="AF80" s="79"/>
      <c r="AG80" s="86">
        <f>(AN80-AO80)/ABS(AO80)</f>
        <v>-1</v>
      </c>
      <c r="AH80" s="86">
        <f>(AO80-AP80)/ABS(AP80)</f>
        <v>-6.086496602791009E-2</v>
      </c>
      <c r="AI80" s="86">
        <f>(AP80-AQ80)/ABS(AQ80)</f>
        <v>6.3416005970601277E-2</v>
      </c>
      <c r="AJ80" s="86">
        <f>(AQ80-AR80)/ABS(AR80)</f>
        <v>4.0944437204049871E-3</v>
      </c>
      <c r="AK80" s="86">
        <f>(AR80-AS80)/ABS(AS80)</f>
        <v>9.9874574449023354E-2</v>
      </c>
      <c r="AL80" s="233">
        <f>AO80-AP80</f>
        <v>-5.9840000000000089</v>
      </c>
      <c r="AM80" s="233">
        <f>AP80-AQ80</f>
        <v>5.8629999999999995</v>
      </c>
      <c r="AN80" s="148"/>
      <c r="AO80" s="148">
        <v>92.331999999999994</v>
      </c>
      <c r="AP80" s="148">
        <v>98.316000000000003</v>
      </c>
      <c r="AQ80" s="148">
        <v>92.453000000000003</v>
      </c>
      <c r="AR80" s="148">
        <v>92.075999999999993</v>
      </c>
      <c r="AS80" s="148">
        <v>83.715000000000003</v>
      </c>
      <c r="AT80" s="148">
        <v>84.052999999999997</v>
      </c>
      <c r="AU80" s="148">
        <v>84.787000000000006</v>
      </c>
      <c r="AV80" s="148">
        <v>83.515129999999999</v>
      </c>
      <c r="AW80" s="148">
        <v>73.376999999999995</v>
      </c>
      <c r="AX80" s="148">
        <v>71.614999999999995</v>
      </c>
      <c r="AY80" s="148">
        <v>66.093999999999994</v>
      </c>
      <c r="AZ80" s="86">
        <f>(BG80-BH80)/ABS(BH80)</f>
        <v>-1</v>
      </c>
      <c r="BA80" s="86">
        <f>(BH80-BI80)/ABS(BI80)</f>
        <v>-0.44763832658569502</v>
      </c>
      <c r="BB80" s="86">
        <f>(BI80-BJ80)/ABS(BJ80)</f>
        <v>0.26709986320109447</v>
      </c>
      <c r="BC80" s="86">
        <f>(BJ80-BK80)/ABS(BK80)</f>
        <v>0.34159210828171599</v>
      </c>
      <c r="BD80" s="86">
        <f>(BK80-BL80)/ABS(BL80)</f>
        <v>3.3765060240963853</v>
      </c>
      <c r="BE80" s="233">
        <f>BG80-BH80</f>
        <v>-8.1859999999999999</v>
      </c>
      <c r="BF80" s="233">
        <f>BH80-BI80</f>
        <v>-6.6340000000000003</v>
      </c>
      <c r="BG80" s="148"/>
      <c r="BH80" s="148">
        <v>8.1859999999999999</v>
      </c>
      <c r="BI80" s="148">
        <v>14.82</v>
      </c>
      <c r="BJ80" s="148">
        <v>11.696</v>
      </c>
      <c r="BK80" s="148">
        <v>8.718</v>
      </c>
      <c r="BL80" s="148">
        <v>1.992</v>
      </c>
      <c r="BM80" s="148">
        <v>0.48499999999999999</v>
      </c>
      <c r="BN80" s="148">
        <v>0.68400000000000005</v>
      </c>
      <c r="BO80" s="148">
        <v>0.30793100000000001</v>
      </c>
      <c r="BP80" s="148">
        <v>-2.0739999999999998</v>
      </c>
      <c r="BQ80" s="148">
        <v>1.643</v>
      </c>
      <c r="BR80" s="148">
        <v>1.0780000000000001</v>
      </c>
      <c r="BS80" s="86">
        <f>(BZ80-CA80)/ABS(CA80)</f>
        <v>-1</v>
      </c>
      <c r="BT80" s="86">
        <f>(CA80-CB80)/ABS(CB80)</f>
        <v>-0.54423733263323715</v>
      </c>
      <c r="BU80" s="86">
        <f>(CB80-CC80)/ABS(CC80)</f>
        <v>0.28519611978068327</v>
      </c>
      <c r="BV80" s="86">
        <f>(CC80-CD80)/ABS(CD80)</f>
        <v>0.4076228924246022</v>
      </c>
      <c r="BW80" s="86">
        <f>(CD80-CE80)/ABS(CE80)</f>
        <v>3.9022118742724103</v>
      </c>
      <c r="BX80" s="233">
        <f>BZ80-CA80</f>
        <v>-6.944</v>
      </c>
      <c r="BY80" s="233">
        <f>CA80-CB80</f>
        <v>-8.2920000000000016</v>
      </c>
      <c r="BZ80" s="148"/>
      <c r="CA80" s="148">
        <v>6.944</v>
      </c>
      <c r="CB80" s="148">
        <v>15.236000000000001</v>
      </c>
      <c r="CC80" s="148">
        <v>11.855</v>
      </c>
      <c r="CD80" s="148">
        <v>8.4220000000000006</v>
      </c>
      <c r="CE80" s="148">
        <v>1.718</v>
      </c>
      <c r="CF80" s="148">
        <v>6.0999999999999999E-2</v>
      </c>
      <c r="CG80" s="148">
        <v>0.17399999999999999</v>
      </c>
      <c r="CH80" s="148">
        <v>0.20075100000000001</v>
      </c>
      <c r="CI80" s="148">
        <v>-2.306</v>
      </c>
      <c r="CJ80" s="148">
        <v>1.4810000000000001</v>
      </c>
      <c r="CK80" s="148">
        <v>0.95299999999999996</v>
      </c>
      <c r="CL80" s="87">
        <f>(CS80-CT80)/ABS(CT80)</f>
        <v>-1</v>
      </c>
      <c r="CM80" s="87">
        <f>(CT80-CU80)/ABS(CU80)</f>
        <v>-0.56045697131420946</v>
      </c>
      <c r="CN80" s="87">
        <f>(CU80-CV80)/ABS(CV80)</f>
        <v>0.28421503533947334</v>
      </c>
      <c r="CO80" s="87">
        <f>(CV80-CW80)/ABS(CW80)</f>
        <v>0.42434411226357521</v>
      </c>
      <c r="CP80" s="87">
        <f>(CW80-CX80)/ABS(CX80)</f>
        <v>3.8998505231689085</v>
      </c>
      <c r="CQ80" s="233">
        <f>CS80-CT80</f>
        <v>-5.2709999999999999</v>
      </c>
      <c r="CR80" s="233">
        <f>CT80-CU80</f>
        <v>-6.721000000000001</v>
      </c>
      <c r="CS80" s="149"/>
      <c r="CT80" s="149">
        <v>5.2709999999999999</v>
      </c>
      <c r="CU80" s="149">
        <v>11.992000000000001</v>
      </c>
      <c r="CV80" s="149">
        <v>9.3379999999999992</v>
      </c>
      <c r="CW80" s="149">
        <v>6.556</v>
      </c>
      <c r="CX80" s="149">
        <v>1.3380000000000001</v>
      </c>
      <c r="CY80" s="149">
        <v>2.7E-2</v>
      </c>
      <c r="CZ80" s="149">
        <v>0.13</v>
      </c>
      <c r="DA80" s="149">
        <v>0.15194199999999999</v>
      </c>
      <c r="DB80" s="149">
        <v>-1.7969999999999999</v>
      </c>
      <c r="DC80" s="149">
        <v>1.0760000000000001</v>
      </c>
      <c r="DD80" s="149">
        <v>1.0900000000000001</v>
      </c>
      <c r="DE80" s="86">
        <f>(DL80-DM80)/ABS(DM80)</f>
        <v>-1</v>
      </c>
      <c r="DF80" s="86">
        <f>(DM80-DN80)/ABS(DN80)</f>
        <v>-0.42167034107119694</v>
      </c>
      <c r="DG80" s="86">
        <f>(DN80-DO80)/ABS(DO80)</f>
        <v>0.27545900645090138</v>
      </c>
      <c r="DH80" s="86">
        <f>(DO80-DP80)/ABS(DP80)</f>
        <v>0.25359413878905174</v>
      </c>
      <c r="DI80" s="86">
        <f>(DP80-DQ80)/ABS(DQ80)</f>
        <v>0.19181185386548047</v>
      </c>
      <c r="DJ80" s="233">
        <f>DL80-DM80</f>
        <v>-26.757000000000001</v>
      </c>
      <c r="DK80" s="233">
        <f>DM80-DN80</f>
        <v>-19.508999999999997</v>
      </c>
      <c r="DL80" s="149"/>
      <c r="DM80" s="149">
        <v>26.757000000000001</v>
      </c>
      <c r="DN80" s="149">
        <v>46.265999999999998</v>
      </c>
      <c r="DO80" s="149">
        <v>36.274000000000001</v>
      </c>
      <c r="DP80" s="149">
        <v>28.936</v>
      </c>
      <c r="DQ80" s="149">
        <v>24.279</v>
      </c>
      <c r="DR80" s="149">
        <v>22.48</v>
      </c>
      <c r="DS80" s="149">
        <v>22.452999999999999</v>
      </c>
      <c r="DT80" s="149">
        <v>23.042891000000001</v>
      </c>
      <c r="DU80" s="149">
        <v>23.611000000000001</v>
      </c>
      <c r="DV80" s="149">
        <v>26.128</v>
      </c>
      <c r="DW80" s="149">
        <v>25.771999999999998</v>
      </c>
      <c r="DX80" s="86">
        <f>EE80/EF80-1</f>
        <v>-1</v>
      </c>
      <c r="DY80" s="86">
        <f>EF80/EG80-1</f>
        <v>-8.7058306419248055E-2</v>
      </c>
      <c r="DZ80" s="86">
        <f>EG80/EH80-1</f>
        <v>0.19133483596293499</v>
      </c>
      <c r="EA80" s="86">
        <f>EH80/EI80-1</f>
        <v>0.17243680431358932</v>
      </c>
      <c r="EB80" s="86">
        <f>EI80/EJ80-1</f>
        <v>0.21722037202501832</v>
      </c>
      <c r="EC80" s="233">
        <f>EE80-EF80</f>
        <v>-95.543000000000006</v>
      </c>
      <c r="ED80" s="233">
        <f>EF80-EG80</f>
        <v>-9.11099999999999</v>
      </c>
      <c r="EE80" s="80"/>
      <c r="EF80" s="80">
        <v>95.543000000000006</v>
      </c>
      <c r="EG80" s="80">
        <v>104.654</v>
      </c>
      <c r="EH80" s="80">
        <v>87.846000000000004</v>
      </c>
      <c r="EI80" s="80">
        <v>74.926000000000002</v>
      </c>
      <c r="EJ80" s="80">
        <v>61.555</v>
      </c>
      <c r="EK80" s="80">
        <v>61.19</v>
      </c>
      <c r="EL80" s="80">
        <v>67.498999999999995</v>
      </c>
      <c r="EM80" s="80">
        <v>71.336155000000005</v>
      </c>
      <c r="EN80" s="80">
        <v>64.956999999999994</v>
      </c>
      <c r="EO80" s="80">
        <v>67.298000000000002</v>
      </c>
      <c r="EP80" s="80">
        <v>64.570999999999998</v>
      </c>
      <c r="EQ80" s="86">
        <f>EX80/EY80-1</f>
        <v>-1</v>
      </c>
      <c r="ER80" s="86">
        <f>EY80/EZ80-1</f>
        <v>-5.7553956834532349E-2</v>
      </c>
      <c r="ES80" s="86">
        <f>EZ80/FA80-1</f>
        <v>2.2058823529411686E-2</v>
      </c>
      <c r="ET80" s="86">
        <f>FA80/FB80-1</f>
        <v>-0.1225806451612903</v>
      </c>
      <c r="EU80" s="86">
        <f>FB80/FC80-1</f>
        <v>3.3333333333333437E-2</v>
      </c>
      <c r="EV80" s="233">
        <f>EX80-EY80</f>
        <v>-131</v>
      </c>
      <c r="EW80" s="233">
        <f>EY80-EZ80</f>
        <v>-8</v>
      </c>
      <c r="EX80" s="92"/>
      <c r="EY80" s="92">
        <v>131</v>
      </c>
      <c r="EZ80" s="92">
        <v>139</v>
      </c>
      <c r="FA80" s="92">
        <v>136</v>
      </c>
      <c r="FB80" s="92">
        <v>155</v>
      </c>
      <c r="FC80" s="92">
        <v>150</v>
      </c>
      <c r="FD80" s="92">
        <v>155</v>
      </c>
      <c r="FE80" s="92">
        <v>155</v>
      </c>
      <c r="FF80" s="92">
        <v>156</v>
      </c>
      <c r="FG80" s="92">
        <v>141</v>
      </c>
      <c r="FH80" s="92">
        <v>132</v>
      </c>
      <c r="FI80" s="92">
        <v>124</v>
      </c>
      <c r="FJ80" s="78"/>
      <c r="FK80" s="78" t="s">
        <v>387</v>
      </c>
      <c r="FL80" s="76">
        <v>6705</v>
      </c>
      <c r="FM80" s="123" t="s">
        <v>348</v>
      </c>
      <c r="FN80" s="123" t="s">
        <v>63</v>
      </c>
      <c r="FO80" s="175">
        <f>(FT80-FU80)/ABS(FU80)</f>
        <v>-1</v>
      </c>
      <c r="FP80" s="175">
        <f>(FU80-FV80)/ABS(FV80)</f>
        <v>-0.48483833087585265</v>
      </c>
      <c r="FQ80" s="175">
        <f>(FV80-FW80)/ABS(FW80)</f>
        <v>1.5357874617135671E-2</v>
      </c>
      <c r="FR80" s="175">
        <f>(FW80-FX80)/ABS(FX80)</f>
        <v>0.14869885324912119</v>
      </c>
      <c r="FS80" s="175">
        <f>(FX80-FY80)/ABS(FY80)</f>
        <v>3.3074795645796038</v>
      </c>
      <c r="FT80" s="87">
        <f>IFERROR(BZ80/MAX(AVERAGE(DL80:DM80),0),"Negativ EK")</f>
        <v>0</v>
      </c>
      <c r="FU80" s="87">
        <f>IFERROR(CA80/MAX(AVERAGE(DM80:DN80),0),"Negativ EK")</f>
        <v>0.19018665352012382</v>
      </c>
      <c r="FV80" s="87">
        <f>IFERROR(CB80/MAX(AVERAGE(DN80:DO80),0),"Negativ EK")</f>
        <v>0.36917858008238436</v>
      </c>
      <c r="FW80" s="87">
        <f>IFERROR(CC80/MAX(AVERAGE(DO80:DP80),0),"Negativ EK")</f>
        <v>0.36359454071461428</v>
      </c>
      <c r="FX80" s="87">
        <f>IFERROR(CD80/MAX(AVERAGE(DP80:DQ80),0),"Negativ EK")</f>
        <v>0.31652729493563847</v>
      </c>
      <c r="FY80" s="87">
        <f>IFERROR(CE80/MAX(AVERAGE(DQ80:DR80),0),"Negativ EK")</f>
        <v>7.3483179708719176E-2</v>
      </c>
      <c r="FZ80" s="87">
        <f>IFERROR(CF80/MAX(AVERAGE(DR80:DS80),0),"Negativ EK")</f>
        <v>2.7151536732468342E-3</v>
      </c>
      <c r="GA80" s="87">
        <f>IFERROR(CG80/MAX(AVERAGE(DS80:DT80),0),"Negativ EK")</f>
        <v>7.6490424157205751E-3</v>
      </c>
      <c r="GB80" s="87">
        <f>IFERROR(CH80/MAX(AVERAGE(DT80:DU80),0),"Negativ EK")</f>
        <v>8.6059702930244338E-3</v>
      </c>
      <c r="GC80" s="87">
        <f>IFERROR(CI80/MAX(AVERAGE(DU80:DV80),0),"Negativ EK")</f>
        <v>-9.2724019381169698E-2</v>
      </c>
      <c r="GD80" s="87">
        <f>IFERROR(CJ80/MAX(AVERAGE(DV80:DW80),0),"Negativ EK")</f>
        <v>5.7071290944123318E-2</v>
      </c>
      <c r="GE80" s="87">
        <f>(GJ80-GK80)/ABS(GK80)</f>
        <v>-1</v>
      </c>
      <c r="GF80" s="87">
        <f>(GK80-GL80)/ABS(GL80)</f>
        <v>-0.46887504741702568</v>
      </c>
      <c r="GG80" s="87">
        <f>(GL80-GM80)/ABS(GM80)</f>
        <v>7.1420150301135243E-2</v>
      </c>
      <c r="GH80" s="87">
        <f>(GM80-GN80)/ABS(GN80)</f>
        <v>0.12489760235419406</v>
      </c>
      <c r="GI80" s="87">
        <f>(GN80-GO80)/ABS(GO80)</f>
        <v>2.936036751838798</v>
      </c>
      <c r="GJ80" s="87">
        <f>IFERROR(BG80/AVERAGE(EE80:EF80),"i.a")</f>
        <v>0</v>
      </c>
      <c r="GK80" s="87">
        <f>IFERROR(BH80/AVERAGE(EF80:EG80),"i.a")</f>
        <v>8.1779447244464204E-2</v>
      </c>
      <c r="GL80" s="87">
        <f>IFERROR(BI80/AVERAGE(EG80:EH80),"i.a")</f>
        <v>0.15397402597402599</v>
      </c>
      <c r="GM80" s="87">
        <f>IFERROR(BJ80/AVERAGE(EH80:EI80),"i.a")</f>
        <v>0.14371022043103238</v>
      </c>
      <c r="GN80" s="87">
        <f>IFERROR(BK80/AVERAGE(EI80:EJ80),"i.a")</f>
        <v>0.12775404635077411</v>
      </c>
      <c r="GO80" s="87">
        <f>IFERROR(BL80/AVERAGE(EJ80:EK80),"i.a")</f>
        <v>3.2457533911768296E-2</v>
      </c>
      <c r="GP80" s="87">
        <f>IFERROR(BM80/AVERAGE(EK80:EL80),"i.a")</f>
        <v>7.5375517721017341E-3</v>
      </c>
      <c r="GQ80" s="87">
        <f>IFERROR(BN80/AVERAGE(EL80:EM80),"i.a")</f>
        <v>9.8534121274975357E-3</v>
      </c>
      <c r="GR80" s="87">
        <f>IFERROR(BO80/AVERAGE(EM80:EN80),"i.a")</f>
        <v>4.5186568613808957E-3</v>
      </c>
      <c r="GS80" s="87">
        <f>IFERROR(BP80/AVERAGE(EN80:EO80),"i.a")</f>
        <v>-3.1363653548070018E-2</v>
      </c>
      <c r="GT80" s="87">
        <f>IFERROR(BQ80/AVERAGE(EO80:EP80),"i.a")</f>
        <v>2.4918669285427204E-2</v>
      </c>
      <c r="GU80" s="217" t="e">
        <f>(GZ80-HA80)/ABS(HA80)</f>
        <v>#VALUE!</v>
      </c>
      <c r="GV80" s="87">
        <f>(HA80-HB80)/ABS(HB80)</f>
        <v>-0.36652070663957642</v>
      </c>
      <c r="GW80" s="87">
        <f>(HB80-HC80)/ABS(HC80)</f>
        <v>7.0613372452900877E-2</v>
      </c>
      <c r="GX80" s="87">
        <f>(HC80-HD80)/ABS(HD80)</f>
        <v>6.9221073730260735E-2</v>
      </c>
      <c r="GY80" s="87">
        <f>(HD80-HE80)/ABS(HE80)</f>
        <v>-2.0874213694983733E-2</v>
      </c>
      <c r="GZ80" s="87" t="str">
        <f>IFERROR(DL80/EE80,"i.a.")</f>
        <v>i.a.</v>
      </c>
      <c r="HA80" s="87">
        <f>IFERROR(DM80/EF80,"i.a.")</f>
        <v>0.28005191379797578</v>
      </c>
      <c r="HB80" s="87">
        <f>IFERROR(DN80/EG80,"i.a.")</f>
        <v>0.44208534790834558</v>
      </c>
      <c r="HC80" s="87">
        <f>IFERROR(DO80/EH80,"i.a.")</f>
        <v>0.4129271679985429</v>
      </c>
      <c r="HD80" s="87">
        <f>IFERROR(DP80/EI80,"i.a.")</f>
        <v>0.38619437845340737</v>
      </c>
      <c r="HE80" s="87">
        <f>IFERROR(DQ80/EJ80,"i.a.")</f>
        <v>0.39442774754284787</v>
      </c>
      <c r="HF80" s="87">
        <f>IFERROR(DR80/EK80,"i.a.")</f>
        <v>0.36738029089720542</v>
      </c>
      <c r="HG80" s="87">
        <f>IFERROR(DS80/EL80,"i.a.")</f>
        <v>0.33264196506614913</v>
      </c>
      <c r="HH80" s="87">
        <f>IFERROR(DT80/EM80,"i.a.")</f>
        <v>0.32301840490281541</v>
      </c>
      <c r="HI80" s="87">
        <f>IFERROR(DU80/EN80,"i.a.")</f>
        <v>0.36348661422171596</v>
      </c>
      <c r="HJ80" s="87">
        <f>IFERROR(DV80/EO80,"i.a.")</f>
        <v>0.38824333561175667</v>
      </c>
      <c r="HK80" s="87">
        <f>IFERROR(DW80/EP80,"i.a.")</f>
        <v>0.39912654287528454</v>
      </c>
      <c r="HL80" s="217" t="e">
        <f>(HQ80-HR80)/ABS(HR80)</f>
        <v>#VALUE!</v>
      </c>
      <c r="HM80" s="87" t="e">
        <f>(HR80-HS80)/ABS(HS80)</f>
        <v>#VALUE!</v>
      </c>
      <c r="HN80" s="87" t="e">
        <f>(HS80-HT80)/ABS(HT80)</f>
        <v>#VALUE!</v>
      </c>
      <c r="HO80" s="87" t="e">
        <f>(HT80-HU80)/ABS(HU80)</f>
        <v>#VALUE!</v>
      </c>
      <c r="HP80" s="87" t="e">
        <f>(HU80-HV80)/ABS(HV80)</f>
        <v>#VALUE!</v>
      </c>
      <c r="HQ80" s="87" t="str">
        <f>IFERROR(BG80/U80,"i.a")</f>
        <v>i.a</v>
      </c>
      <c r="HR80" s="87" t="str">
        <f>IFERROR(BH80/V80,"i.a")</f>
        <v>i.a</v>
      </c>
      <c r="HS80" s="87" t="str">
        <f>IFERROR(BI80/W80,"i.a")</f>
        <v>i.a</v>
      </c>
      <c r="HT80" s="87" t="str">
        <f>IFERROR(BJ80/X80,"i.a")</f>
        <v>i.a</v>
      </c>
      <c r="HU80" s="87" t="str">
        <f>IFERROR(BK80/Y80,"i.a")</f>
        <v>i.a</v>
      </c>
      <c r="HV80" s="87" t="str">
        <f>IFERROR(BL80/Z80,"i.a")</f>
        <v>i.a</v>
      </c>
      <c r="HW80" s="87" t="str">
        <f>IFERROR(BM80/AA80,"i.a")</f>
        <v>i.a</v>
      </c>
      <c r="HX80" s="87" t="str">
        <f>IFERROR(BN80/AB80,"i.a")</f>
        <v>i.a</v>
      </c>
      <c r="HY80" s="87" t="str">
        <f>IFERROR(BO80/AC80,"i.a")</f>
        <v>i.a</v>
      </c>
      <c r="HZ80" s="87" t="str">
        <f>IFERROR(BP80/AD80,"i.a")</f>
        <v>i.a</v>
      </c>
      <c r="IA80" s="87" t="str">
        <f>IFERROR(BQ80/AE80,"i.a")</f>
        <v>i.a</v>
      </c>
      <c r="IB80" s="87" t="str">
        <f>IFERROR(BR80/AF80,"i.a")</f>
        <v>i.a</v>
      </c>
      <c r="IC80" s="87" t="e">
        <f>(IH80-II80)/ABS(II80)</f>
        <v>#VALUE!</v>
      </c>
      <c r="ID80" s="87" t="e">
        <f>(II80-IJ80)/ABS(IJ80)</f>
        <v>#VALUE!</v>
      </c>
      <c r="IE80" s="87" t="e">
        <f>(IJ80-IK80)/ABS(IK80)</f>
        <v>#VALUE!</v>
      </c>
      <c r="IF80" s="87" t="e">
        <f>(IK80-IL80)/ABS(IL80)</f>
        <v>#VALUE!</v>
      </c>
      <c r="IG80" s="87" t="e">
        <f>(IL80-IM80)/ABS(IM80)</f>
        <v>#VALUE!</v>
      </c>
      <c r="IH80" s="87" t="str">
        <f>IFERROR(BZ80/U80,"i.a")</f>
        <v>i.a</v>
      </c>
      <c r="II80" s="87" t="str">
        <f>IFERROR(CA80/V80,"i.a")</f>
        <v>i.a</v>
      </c>
      <c r="IJ80" s="87" t="str">
        <f>IFERROR(CB80/W80,"i.a")</f>
        <v>i.a</v>
      </c>
      <c r="IK80" s="87" t="str">
        <f>IFERROR(CC80/X80,"i.a")</f>
        <v>i.a</v>
      </c>
      <c r="IL80" s="87" t="str">
        <f>IFERROR(CD80/Y80,"i.a")</f>
        <v>i.a</v>
      </c>
      <c r="IM80" s="87" t="str">
        <f>IFERROR(CE80/Z80,"i.a")</f>
        <v>i.a</v>
      </c>
      <c r="IN80" s="87" t="str">
        <f>IFERROR(CF80/AA80,"i.a")</f>
        <v>i.a</v>
      </c>
      <c r="IO80" s="87" t="str">
        <f>IFERROR(CG80/AB80,"i.a")</f>
        <v>i.a</v>
      </c>
      <c r="IP80" s="87" t="str">
        <f>IFERROR(CH80/AC80,"i.a")</f>
        <v>i.a</v>
      </c>
      <c r="IQ80" s="87" t="str">
        <f>IFERROR(CI80/AD80,"i.a")</f>
        <v>i.a</v>
      </c>
      <c r="IR80" s="87" t="str">
        <f>IFERROR(CJ80/AE80,"i.a")</f>
        <v>i.a</v>
      </c>
      <c r="IS80" s="87" t="str">
        <f>IFERROR(CK80/AF80,"i.a")</f>
        <v>i.a</v>
      </c>
      <c r="IT80" s="87" t="e">
        <f>(IY80-IZ80)/ABS(IZ80)</f>
        <v>#VALUE!</v>
      </c>
      <c r="IU80" s="87">
        <f>(IZ80-JA80)/ABS(JA80)</f>
        <v>-0.51640449798488508</v>
      </c>
      <c r="IV80" s="87">
        <f>(JA80-JB80)/ABS(JB80)</f>
        <v>0.25745807403002102</v>
      </c>
      <c r="IW80" s="87">
        <f>(JB80-JC80)/ABS(JC80)</f>
        <v>0.60427609063098042</v>
      </c>
      <c r="IX80" s="87">
        <f>(JC80-JD80)/ABS(JD80)</f>
        <v>3.7440760073603974</v>
      </c>
      <c r="IY80" s="88" t="str">
        <f>IFERROR(BZ80/EX80,"i.a.")</f>
        <v>i.a.</v>
      </c>
      <c r="IZ80" s="88">
        <f>IFERROR(CA80/EY80,"i.a.")</f>
        <v>5.3007633587786263E-2</v>
      </c>
      <c r="JA80" s="88">
        <f>IFERROR(CB80/EZ80,"i.a.")</f>
        <v>0.10961151079136691</v>
      </c>
      <c r="JB80" s="88">
        <f>IFERROR(CC80/FA80,"i.a.")</f>
        <v>8.7169117647058827E-2</v>
      </c>
      <c r="JC80" s="88">
        <f>IFERROR(CD80/FB80,"i.a.")</f>
        <v>5.4335483870967746E-2</v>
      </c>
      <c r="JD80" s="88">
        <f>IFERROR(CE80/FC80,"i.a.")</f>
        <v>1.1453333333333333E-2</v>
      </c>
      <c r="JE80" s="88">
        <f>IFERROR(CF80/FD80,"i.a.")</f>
        <v>3.935483870967742E-4</v>
      </c>
      <c r="JF80" s="88">
        <f>IFERROR(CG80/FE80,"i.a.")</f>
        <v>1.1225806451612903E-3</v>
      </c>
      <c r="JG80" s="88">
        <f>IFERROR(CH80/FF80,"i.a.")</f>
        <v>1.2868653846153848E-3</v>
      </c>
      <c r="JH80" s="88">
        <f>IFERROR(CI80/FG80,"i.a.")</f>
        <v>-1.6354609929078015E-2</v>
      </c>
      <c r="JI80" s="88">
        <f>IFERROR(CJ80/FH80,"i.a.")</f>
        <v>1.121969696969697E-2</v>
      </c>
      <c r="JJ80" s="88">
        <f>IFERROR(CK80/FI80,"i.a.")</f>
        <v>7.6854838709677414E-3</v>
      </c>
      <c r="JK80" s="87" t="e">
        <f>(JP80-JQ80)/ABS(JQ80)</f>
        <v>#VALUE!</v>
      </c>
      <c r="JL80" s="87" t="e">
        <f>(JQ80-JR80)/ABS(JR80)</f>
        <v>#DIV/0!</v>
      </c>
      <c r="JM80" s="87" t="e">
        <f>(JR80-JS80)/ABS(JS80)</f>
        <v>#DIV/0!</v>
      </c>
      <c r="JN80" s="87" t="e">
        <f>(JS80-JT80)/ABS(JT80)</f>
        <v>#DIV/0!</v>
      </c>
      <c r="JO80" s="87" t="e">
        <f>(JT80-JU80)/ABS(JU80)</f>
        <v>#DIV/0!</v>
      </c>
      <c r="JP80" s="85" t="str">
        <f>IFERROR(U80/EX80,"i.a")</f>
        <v>i.a</v>
      </c>
      <c r="JQ80" s="85">
        <f>IFERROR(V80/EY80,"i.a")</f>
        <v>0</v>
      </c>
      <c r="JR80" s="85">
        <f>IFERROR(W80/EZ80,"i.a")</f>
        <v>0</v>
      </c>
      <c r="JS80" s="85">
        <f>IFERROR(X80/FA80,"i.a")</f>
        <v>0</v>
      </c>
      <c r="JT80" s="85">
        <f>IFERROR(Y80/FB80,"i.a")</f>
        <v>0</v>
      </c>
      <c r="JU80" s="85">
        <f>IFERROR(Z80/FC80,"i.a")</f>
        <v>0</v>
      </c>
      <c r="JV80" s="85">
        <f>IFERROR(AA80/FD80,"i.a")</f>
        <v>0</v>
      </c>
      <c r="JW80" s="85">
        <f>IFERROR(AB80/FE80,"i.a")</f>
        <v>0</v>
      </c>
      <c r="JX80" s="85">
        <f>IFERROR(AC80/FF80,"i.a")</f>
        <v>0</v>
      </c>
      <c r="JY80" s="85">
        <f>IFERROR(AD80/FG80,"i.a")</f>
        <v>0</v>
      </c>
      <c r="JZ80" s="85">
        <f>IFERROR(AE80/FH80,"i.a")</f>
        <v>0</v>
      </c>
      <c r="KA80" s="218">
        <f>IFERROR(AF80/FI80,"i.a")</f>
        <v>0</v>
      </c>
      <c r="KB80" s="7"/>
      <c r="KC80" s="7"/>
      <c r="KD80" s="22"/>
      <c r="KE80" s="22"/>
      <c r="KF80" s="22"/>
      <c r="KG80" s="22"/>
    </row>
    <row r="81" spans="1:293" s="11" customFormat="1" ht="15.75" customHeight="1" x14ac:dyDescent="0.25">
      <c r="A81" s="104" t="s">
        <v>334</v>
      </c>
      <c r="B81" s="167">
        <v>30238508</v>
      </c>
      <c r="C81" s="72" t="s">
        <v>59</v>
      </c>
      <c r="D81" s="72" t="s">
        <v>749</v>
      </c>
      <c r="E81" s="73">
        <v>494100</v>
      </c>
      <c r="F81" s="73"/>
      <c r="G81" s="72"/>
      <c r="H81" s="74">
        <v>45467</v>
      </c>
      <c r="I81" s="72"/>
      <c r="J81" s="72" t="s">
        <v>51</v>
      </c>
      <c r="K81" s="72" t="s">
        <v>51</v>
      </c>
      <c r="L81" s="72" t="s">
        <v>51</v>
      </c>
      <c r="M81" s="72" t="s">
        <v>51</v>
      </c>
      <c r="N81" s="168" t="e">
        <f>U81/V81-1</f>
        <v>#DIV/0!</v>
      </c>
      <c r="O81" s="168" t="e">
        <f>V81/W81-1</f>
        <v>#DIV/0!</v>
      </c>
      <c r="P81" s="168" t="e">
        <f>W81/X81-1</f>
        <v>#DIV/0!</v>
      </c>
      <c r="Q81" s="168" t="e">
        <f>X81/Y81-1</f>
        <v>#DIV/0!</v>
      </c>
      <c r="R81" s="168" t="e">
        <f>Y81/Z81-1</f>
        <v>#DIV/0!</v>
      </c>
      <c r="S81" s="233">
        <f>U81-V81</f>
        <v>0</v>
      </c>
      <c r="T81" s="233">
        <f>V81-W81</f>
        <v>0</v>
      </c>
      <c r="U81" s="79"/>
      <c r="V81" s="79"/>
      <c r="W81" s="79"/>
      <c r="X81" s="79"/>
      <c r="Y81" s="79"/>
      <c r="Z81" s="79"/>
      <c r="AA81" s="79"/>
      <c r="AB81" s="79"/>
      <c r="AC81" s="79"/>
      <c r="AD81" s="79"/>
      <c r="AE81" s="79"/>
      <c r="AF81" s="79"/>
      <c r="AG81" s="86">
        <f>(AN81-AO81)/ABS(AO81)</f>
        <v>-1</v>
      </c>
      <c r="AH81" s="86">
        <f>(AO81-AP81)/ABS(AP81)</f>
        <v>-0.29084027252081757</v>
      </c>
      <c r="AI81" s="86">
        <f>(AP81-AQ81)/ABS(AQ81)</f>
        <v>-0.23177575528481278</v>
      </c>
      <c r="AJ81" s="86">
        <f>(AQ81-AR81)/ABS(AR81)</f>
        <v>-0.10514675270607836</v>
      </c>
      <c r="AK81" s="86">
        <f>(AR81-AS81)/ABS(AS81)</f>
        <v>-1.7762670278835591E-2</v>
      </c>
      <c r="AL81" s="233">
        <f>AO81-AP81</f>
        <v>-7.6840000000000011</v>
      </c>
      <c r="AM81" s="233">
        <f>AP81-AQ81</f>
        <v>-7.9709999999999965</v>
      </c>
      <c r="AN81" s="148"/>
      <c r="AO81" s="148">
        <v>18.736000000000001</v>
      </c>
      <c r="AP81" s="148">
        <v>26.42</v>
      </c>
      <c r="AQ81" s="148">
        <v>34.390999999999998</v>
      </c>
      <c r="AR81" s="148">
        <v>38.432000000000002</v>
      </c>
      <c r="AS81" s="148">
        <v>39.127000000000002</v>
      </c>
      <c r="AT81" s="148">
        <v>34.981000000000002</v>
      </c>
      <c r="AU81" s="148">
        <v>29.606000000000002</v>
      </c>
      <c r="AV81" s="148">
        <v>17.47</v>
      </c>
      <c r="AW81" s="148">
        <v>11.143000000000001</v>
      </c>
      <c r="AX81" s="148">
        <v>7.4290000000000003</v>
      </c>
      <c r="AY81" s="148">
        <v>6.9039999999999999</v>
      </c>
      <c r="AZ81" s="86">
        <f>(BG81-BH81)/ABS(BH81)</f>
        <v>-1</v>
      </c>
      <c r="BA81" s="86">
        <f>(BH81-BI81)/ABS(BI81)</f>
        <v>-0.5141408230934269</v>
      </c>
      <c r="BB81" s="86">
        <f>(BI81-BJ81)/ABS(BJ81)</f>
        <v>2.4964973730297726</v>
      </c>
      <c r="BC81" s="86">
        <f>(BJ81-BK81)/ABS(BK81)</f>
        <v>-2.1203400915631132</v>
      </c>
      <c r="BD81" s="86">
        <f>(BK81-BL81)/ABS(BL81)</f>
        <v>1.4366533864541833</v>
      </c>
      <c r="BE81" s="233">
        <f>BG81-BH81</f>
        <v>-2.4910000000000001</v>
      </c>
      <c r="BF81" s="233">
        <f>BH81-BI81</f>
        <v>-2.6359999999999997</v>
      </c>
      <c r="BG81" s="148"/>
      <c r="BH81" s="148">
        <v>2.4910000000000001</v>
      </c>
      <c r="BI81" s="148">
        <v>5.1269999999999998</v>
      </c>
      <c r="BJ81" s="148">
        <v>-3.4260000000000002</v>
      </c>
      <c r="BK81" s="148">
        <v>3.0579999999999998</v>
      </c>
      <c r="BL81" s="148">
        <v>1.2549999999999999</v>
      </c>
      <c r="BM81" s="148">
        <v>0.441</v>
      </c>
      <c r="BN81" s="148">
        <v>2.048</v>
      </c>
      <c r="BO81" s="148">
        <v>0.83099999999999996</v>
      </c>
      <c r="BP81" s="148">
        <v>2.077</v>
      </c>
      <c r="BQ81" s="148">
        <v>0.89900000000000002</v>
      </c>
      <c r="BR81" s="148">
        <v>0.87</v>
      </c>
      <c r="BS81" s="86">
        <f>(BZ81-CA81)/ABS(CA81)</f>
        <v>-1</v>
      </c>
      <c r="BT81" s="86">
        <f>(CA81-CB81)/ABS(CB81)</f>
        <v>-0.46253687315634218</v>
      </c>
      <c r="BU81" s="86">
        <f>(CB81-CC81)/ABS(CC81)</f>
        <v>2.4973498233215548</v>
      </c>
      <c r="BV81" s="86">
        <f>(CC81-CD81)/ABS(CD81)</f>
        <v>-2.1090790333115614</v>
      </c>
      <c r="BW81" s="86">
        <f>(CD81-CE81)/ABS(CE81)</f>
        <v>1.5326716294458227</v>
      </c>
      <c r="BX81" s="233">
        <f>BZ81-CA81</f>
        <v>-2.7330000000000001</v>
      </c>
      <c r="BY81" s="233">
        <f>CA81-CB81</f>
        <v>-2.3519999999999999</v>
      </c>
      <c r="BZ81" s="148"/>
      <c r="CA81" s="148">
        <v>2.7330000000000001</v>
      </c>
      <c r="CB81" s="148">
        <v>5.085</v>
      </c>
      <c r="CC81" s="148">
        <v>-3.3959999999999999</v>
      </c>
      <c r="CD81" s="148">
        <v>3.0619999999999998</v>
      </c>
      <c r="CE81" s="148">
        <v>1.2090000000000001</v>
      </c>
      <c r="CF81" s="148">
        <v>0.40500000000000003</v>
      </c>
      <c r="CG81" s="148">
        <v>1.8480000000000001</v>
      </c>
      <c r="CH81" s="148">
        <v>0.70699999999999996</v>
      </c>
      <c r="CI81" s="148">
        <v>2.0289999999999999</v>
      </c>
      <c r="CJ81" s="148">
        <v>0.81</v>
      </c>
      <c r="CK81" s="148">
        <v>0.79300000000000004</v>
      </c>
      <c r="CL81" s="87">
        <f>(CS81-CT81)/ABS(CT81)</f>
        <v>-1</v>
      </c>
      <c r="CM81" s="87">
        <f>(CT81-CU81)/ABS(CU81)</f>
        <v>-0.46359470468431768</v>
      </c>
      <c r="CN81" s="87">
        <f>(CU81-CV81)/ABS(CV81)</f>
        <v>2.4684112149532713</v>
      </c>
      <c r="CO81" s="87">
        <f>(CV81-CW81)/ABS(CW81)</f>
        <v>-2.1301225179552175</v>
      </c>
      <c r="CP81" s="87">
        <f>(CW81-CX81)/ABS(CX81)</f>
        <v>1.5784313725490193</v>
      </c>
      <c r="CQ81" s="233">
        <f>CS81-CT81</f>
        <v>-2.1070000000000002</v>
      </c>
      <c r="CR81" s="233">
        <f>CT81-CU81</f>
        <v>-1.8209999999999997</v>
      </c>
      <c r="CS81" s="149"/>
      <c r="CT81" s="149">
        <v>2.1070000000000002</v>
      </c>
      <c r="CU81" s="149">
        <v>3.9279999999999999</v>
      </c>
      <c r="CV81" s="149">
        <v>-2.6749999999999998</v>
      </c>
      <c r="CW81" s="149">
        <v>2.367</v>
      </c>
      <c r="CX81" s="149">
        <v>0.91800000000000004</v>
      </c>
      <c r="CY81" s="149">
        <v>0.308</v>
      </c>
      <c r="CZ81" s="149">
        <v>1.405</v>
      </c>
      <c r="DA81" s="149">
        <v>0.55000000000000004</v>
      </c>
      <c r="DB81" s="149">
        <v>1.5409999999999999</v>
      </c>
      <c r="DC81" s="149">
        <v>0.60799999999999998</v>
      </c>
      <c r="DD81" s="149">
        <v>0.59299999999999997</v>
      </c>
      <c r="DE81" s="86">
        <f>(DL81-DM81)/ABS(DM81)</f>
        <v>-1</v>
      </c>
      <c r="DF81" s="86">
        <f>(DM81-DN81)/ABS(DN81)</f>
        <v>0.21403835908364413</v>
      </c>
      <c r="DG81" s="86">
        <f>(DN81-DO81)/ABS(DO81)</f>
        <v>1.1036704959372374</v>
      </c>
      <c r="DH81" s="86">
        <f>(DO81-DP81)/ABS(DP81)</f>
        <v>-0.50738440303657695</v>
      </c>
      <c r="DI81" s="86">
        <f>(DP81-DQ81)/ABS(DQ81)</f>
        <v>0.48523985239852396</v>
      </c>
      <c r="DJ81" s="233">
        <f>DL81-DM81</f>
        <v>-9.1150000000000002</v>
      </c>
      <c r="DK81" s="233">
        <f>DM81-DN81</f>
        <v>1.6070000000000002</v>
      </c>
      <c r="DL81" s="149"/>
      <c r="DM81" s="149">
        <v>9.1150000000000002</v>
      </c>
      <c r="DN81" s="149">
        <v>7.508</v>
      </c>
      <c r="DO81" s="149">
        <v>3.569</v>
      </c>
      <c r="DP81" s="149">
        <v>7.2450000000000001</v>
      </c>
      <c r="DQ81" s="149">
        <v>4.8780000000000001</v>
      </c>
      <c r="DR81" s="149">
        <v>3.96</v>
      </c>
      <c r="DS81" s="149">
        <v>4.1509999999999998</v>
      </c>
      <c r="DT81" s="149">
        <v>2.746</v>
      </c>
      <c r="DU81" s="149">
        <v>2.996</v>
      </c>
      <c r="DV81" s="149">
        <v>1.9550000000000001</v>
      </c>
      <c r="DW81" s="149">
        <v>1.847</v>
      </c>
      <c r="DX81" s="86">
        <f>EE81/EF81-1</f>
        <v>-1</v>
      </c>
      <c r="DY81" s="86">
        <f>EF81/EG81-1</f>
        <v>0.10329334787350053</v>
      </c>
      <c r="DZ81" s="86">
        <f>EG81/EH81-1</f>
        <v>-0.19915461468594986</v>
      </c>
      <c r="EA81" s="86">
        <f>EH81/EI81-1</f>
        <v>1.8972697825081042E-2</v>
      </c>
      <c r="EB81" s="86">
        <f>EI81/EJ81-1</f>
        <v>0.31607795371498182</v>
      </c>
      <c r="EC81" s="233">
        <f>EE81-EF81</f>
        <v>-25.292999999999999</v>
      </c>
      <c r="ED81" s="233">
        <f>EF81-EG81</f>
        <v>2.3679999999999986</v>
      </c>
      <c r="EE81" s="80"/>
      <c r="EF81" s="80">
        <v>25.292999999999999</v>
      </c>
      <c r="EG81" s="80">
        <v>22.925000000000001</v>
      </c>
      <c r="EH81" s="80">
        <v>28.626000000000001</v>
      </c>
      <c r="EI81" s="80">
        <v>28.093</v>
      </c>
      <c r="EJ81" s="80">
        <v>21.346</v>
      </c>
      <c r="EK81" s="80">
        <v>16.777000000000001</v>
      </c>
      <c r="EL81" s="80">
        <v>15.723000000000001</v>
      </c>
      <c r="EM81" s="80">
        <v>12.21</v>
      </c>
      <c r="EN81" s="80">
        <v>6.6260000000000003</v>
      </c>
      <c r="EO81" s="80">
        <v>5.1870000000000003</v>
      </c>
      <c r="EP81" s="80">
        <v>5.3019999999999996</v>
      </c>
      <c r="EQ81" s="86">
        <f>EX81/EY81-1</f>
        <v>-1</v>
      </c>
      <c r="ER81" s="86">
        <f>EY81/EZ81-1</f>
        <v>-0.23255813953488369</v>
      </c>
      <c r="ES81" s="86">
        <f>EZ81/FA81-1</f>
        <v>-0.45569620253164556</v>
      </c>
      <c r="ET81" s="86">
        <f>FA81/FB81-1</f>
        <v>-1.2499999999999956E-2</v>
      </c>
      <c r="EU81" s="86">
        <f>FB81/FC81-1</f>
        <v>-1.2345679012345734E-2</v>
      </c>
      <c r="EV81" s="233">
        <f>EX81-EY81</f>
        <v>-33</v>
      </c>
      <c r="EW81" s="233">
        <f>EY81-EZ81</f>
        <v>-10</v>
      </c>
      <c r="EX81" s="92"/>
      <c r="EY81" s="92">
        <v>33</v>
      </c>
      <c r="EZ81" s="92">
        <v>43</v>
      </c>
      <c r="FA81" s="92">
        <v>79</v>
      </c>
      <c r="FB81" s="92">
        <v>80</v>
      </c>
      <c r="FC81" s="92">
        <v>81</v>
      </c>
      <c r="FD81" s="92">
        <v>80</v>
      </c>
      <c r="FE81" s="92">
        <v>70</v>
      </c>
      <c r="FF81" s="92">
        <v>38</v>
      </c>
      <c r="FG81" s="92"/>
      <c r="FH81" s="92"/>
      <c r="FI81" s="92"/>
      <c r="FJ81" s="123"/>
      <c r="FK81" s="78" t="s">
        <v>401</v>
      </c>
      <c r="FL81" s="76">
        <v>6650</v>
      </c>
      <c r="FM81" s="123" t="s">
        <v>596</v>
      </c>
      <c r="FN81" s="78" t="s">
        <v>63</v>
      </c>
      <c r="FO81" s="175">
        <f>(FT81-FU81)/ABS(FU81)</f>
        <v>-1</v>
      </c>
      <c r="FP81" s="175">
        <f>(FU81-FV81)/ABS(FV81)</f>
        <v>-0.64185291126468169</v>
      </c>
      <c r="FQ81" s="175">
        <f>(FV81-FW81)/ABS(FW81)</f>
        <v>2.4617984101651436</v>
      </c>
      <c r="FR81" s="175">
        <f>(FW81-FX81)/ABS(FX81)</f>
        <v>-2.2433294914773496</v>
      </c>
      <c r="FS81" s="175">
        <f>(FX81-FY81)/ABS(FY81)</f>
        <v>0.84638718642598187</v>
      </c>
      <c r="FT81" s="87">
        <f>IFERROR(BZ81/MAX(AVERAGE(DL81:DM81),0),"Negativ EK")</f>
        <v>0</v>
      </c>
      <c r="FU81" s="87">
        <f>IFERROR(CA81/MAX(AVERAGE(DM81:DN81),0),"Negativ EK")</f>
        <v>0.32882151236238943</v>
      </c>
      <c r="FV81" s="87">
        <f>IFERROR(CB81/MAX(AVERAGE(DN81:DO81),0),"Negativ EK")</f>
        <v>0.91811862417622103</v>
      </c>
      <c r="FW81" s="87">
        <f>IFERROR(CC81/MAX(AVERAGE(DO81:DP81),0),"Negativ EK")</f>
        <v>-0.62807471795820236</v>
      </c>
      <c r="FX81" s="87">
        <f>IFERROR(CD81/MAX(AVERAGE(DP81:DQ81),0),"Negativ EK")</f>
        <v>0.505155489565289</v>
      </c>
      <c r="FY81" s="87">
        <f>IFERROR(CE81/MAX(AVERAGE(DQ81:DR81),0),"Negativ EK")</f>
        <v>0.27359131025118805</v>
      </c>
      <c r="FZ81" s="87">
        <f>IFERROR(CF81/MAX(AVERAGE(DR81:DS81),0),"Negativ EK")</f>
        <v>9.9864381703858959E-2</v>
      </c>
      <c r="GA81" s="87">
        <f>IFERROR(CG81/MAX(AVERAGE(DS81:DT81),0),"Negativ EK")</f>
        <v>0.53588516746411485</v>
      </c>
      <c r="GB81" s="87">
        <f>IFERROR(CH81/MAX(AVERAGE(DT81:DU81),0),"Negativ EK")</f>
        <v>0.24625566004876348</v>
      </c>
      <c r="GC81" s="87">
        <f>IFERROR(CI81/MAX(AVERAGE(DU81:DV81),0),"Negativ EK")</f>
        <v>0.81963239749545536</v>
      </c>
      <c r="GD81" s="87">
        <f>IFERROR(CJ81/MAX(AVERAGE(DV81:DW81),0),"Negativ EK")</f>
        <v>0.42609153077327727</v>
      </c>
      <c r="GE81" s="87">
        <f>(GJ81-GK81)/ABS(GK81)</f>
        <v>-1</v>
      </c>
      <c r="GF81" s="87">
        <f>(GK81-GL81)/ABS(GL81)</f>
        <v>-0.48055650527374122</v>
      </c>
      <c r="GG81" s="87">
        <f>(GL81-GM81)/ABS(GM81)</f>
        <v>2.6465215902868158</v>
      </c>
      <c r="GH81" s="87">
        <f>(GM81-GN81)/ABS(GN81)</f>
        <v>-1.9765421426116248</v>
      </c>
      <c r="GI81" s="87">
        <f>(GN81-GO81)/ABS(GO81)</f>
        <v>0.87893236213905701</v>
      </c>
      <c r="GJ81" s="87">
        <f>IFERROR(BG81/AVERAGE(EE81:EF81),"i.a")</f>
        <v>0</v>
      </c>
      <c r="GK81" s="87">
        <f>IFERROR(BH81/AVERAGE(EF81:EG81),"i.a")</f>
        <v>0.10332241071798913</v>
      </c>
      <c r="GL81" s="87">
        <f>IFERROR(BI81/AVERAGE(EG81:EH81),"i.a")</f>
        <v>0.19890981746231887</v>
      </c>
      <c r="GM81" s="87">
        <f>IFERROR(BJ81/AVERAGE(EH81:EI81),"i.a")</f>
        <v>-0.12080607909166241</v>
      </c>
      <c r="GN81" s="87">
        <f>IFERROR(BK81/AVERAGE(EI81:EJ81),"i.a")</f>
        <v>0.1237080038026659</v>
      </c>
      <c r="GO81" s="87">
        <f>IFERROR(BL81/AVERAGE(EJ81:EK81),"i.a")</f>
        <v>6.5839519450200654E-2</v>
      </c>
      <c r="GP81" s="87">
        <f>IFERROR(BM81/AVERAGE(EK81:EL81),"i.a")</f>
        <v>2.7138461538461538E-2</v>
      </c>
      <c r="GQ81" s="87">
        <f>IFERROR(BN81/AVERAGE(EL81:EM81),"i.a")</f>
        <v>0.14663659470876741</v>
      </c>
      <c r="GR81" s="87">
        <f>IFERROR(BO81/AVERAGE(EM81:EN81),"i.a")</f>
        <v>8.8235294117647051E-2</v>
      </c>
      <c r="GS81" s="87">
        <f>IFERROR(BP81/AVERAGE(EN81:EO81),"i.a")</f>
        <v>0.35164649115381358</v>
      </c>
      <c r="GT81" s="87">
        <f>IFERROR(BQ81/AVERAGE(EO81:EP81),"i.a")</f>
        <v>0.17141767566021546</v>
      </c>
      <c r="GU81" s="217" t="e">
        <f>(GZ81-HA81)/ABS(HA81)</f>
        <v>#VALUE!</v>
      </c>
      <c r="GV81" s="87">
        <f>(HA81-HB81)/ABS(HB81)</f>
        <v>0.1003767596565272</v>
      </c>
      <c r="GW81" s="87">
        <f>(HB81-HC81)/ABS(HC81)</f>
        <v>1.6268122842616952</v>
      </c>
      <c r="GX81" s="87">
        <f>(HC81-HD81)/ABS(HD81)</f>
        <v>-0.51655662804815761</v>
      </c>
      <c r="GY81" s="87">
        <f>(HD81-HE81)/ABS(HE81)</f>
        <v>0.12853486239628725</v>
      </c>
      <c r="GZ81" s="87" t="str">
        <f>IFERROR(DL81/EE81,"i.a.")</f>
        <v>i.a.</v>
      </c>
      <c r="HA81" s="87">
        <f>IFERROR(DM81/EF81,"i.a.")</f>
        <v>0.36037638872415295</v>
      </c>
      <c r="HB81" s="87">
        <f>IFERROR(DN81/EG81,"i.a.")</f>
        <v>0.32750272628135224</v>
      </c>
      <c r="HC81" s="87">
        <f>IFERROR(DO81/EH81,"i.a.")</f>
        <v>0.12467686718367917</v>
      </c>
      <c r="HD81" s="87">
        <f>IFERROR(DP81/EI81,"i.a.")</f>
        <v>0.25789342540846477</v>
      </c>
      <c r="HE81" s="87">
        <f>IFERROR(DQ81/EJ81,"i.a.")</f>
        <v>0.22852056591398856</v>
      </c>
      <c r="HF81" s="87">
        <f>IFERROR(DR81/EK81,"i.a.")</f>
        <v>0.23603743219884363</v>
      </c>
      <c r="HG81" s="87">
        <f>IFERROR(DS81/EL81,"i.a.")</f>
        <v>0.26400814094002412</v>
      </c>
      <c r="HH81" s="87">
        <f>IFERROR(DT81/EM81,"i.a.")</f>
        <v>0.22489762489762488</v>
      </c>
      <c r="HI81" s="87">
        <f>IFERROR(DU81/EN81,"i.a.")</f>
        <v>0.4521581648053124</v>
      </c>
      <c r="HJ81" s="87">
        <f>IFERROR(DV81/EO81,"i.a.")</f>
        <v>0.37690379795642953</v>
      </c>
      <c r="HK81" s="87">
        <f>IFERROR(DW81/EP81,"i.a.")</f>
        <v>0.34835910976989815</v>
      </c>
      <c r="HL81" s="217" t="e">
        <f>(HQ81-HR81)/ABS(HR81)</f>
        <v>#VALUE!</v>
      </c>
      <c r="HM81" s="87" t="e">
        <f>(HR81-HS81)/ABS(HS81)</f>
        <v>#VALUE!</v>
      </c>
      <c r="HN81" s="87" t="e">
        <f>(HS81-HT81)/ABS(HT81)</f>
        <v>#VALUE!</v>
      </c>
      <c r="HO81" s="87" t="e">
        <f>(HT81-HU81)/ABS(HU81)</f>
        <v>#VALUE!</v>
      </c>
      <c r="HP81" s="87" t="e">
        <f>(HU81-HV81)/ABS(HV81)</f>
        <v>#VALUE!</v>
      </c>
      <c r="HQ81" s="87" t="str">
        <f>IFERROR(BG81/U81,"i.a")</f>
        <v>i.a</v>
      </c>
      <c r="HR81" s="87" t="str">
        <f>IFERROR(BH81/V81,"i.a")</f>
        <v>i.a</v>
      </c>
      <c r="HS81" s="87" t="str">
        <f>IFERROR(BI81/W81,"i.a")</f>
        <v>i.a</v>
      </c>
      <c r="HT81" s="87" t="str">
        <f>IFERROR(BJ81/X81,"i.a")</f>
        <v>i.a</v>
      </c>
      <c r="HU81" s="87" t="str">
        <f>IFERROR(BK81/Y81,"i.a")</f>
        <v>i.a</v>
      </c>
      <c r="HV81" s="87" t="str">
        <f>IFERROR(BL81/Z81,"i.a")</f>
        <v>i.a</v>
      </c>
      <c r="HW81" s="87" t="str">
        <f>IFERROR(BM81/AA81,"i.a")</f>
        <v>i.a</v>
      </c>
      <c r="HX81" s="87" t="str">
        <f>IFERROR(BN81/AB81,"i.a")</f>
        <v>i.a</v>
      </c>
      <c r="HY81" s="87" t="str">
        <f>IFERROR(BO81/AC81,"i.a")</f>
        <v>i.a</v>
      </c>
      <c r="HZ81" s="87" t="str">
        <f>IFERROR(BP81/AD81,"i.a")</f>
        <v>i.a</v>
      </c>
      <c r="IA81" s="87" t="str">
        <f>IFERROR(BQ81/AE81,"i.a")</f>
        <v>i.a</v>
      </c>
      <c r="IB81" s="87" t="str">
        <f>IFERROR(BR81/AF81,"i.a")</f>
        <v>i.a</v>
      </c>
      <c r="IC81" s="87" t="e">
        <f>(IH81-II81)/ABS(II81)</f>
        <v>#VALUE!</v>
      </c>
      <c r="ID81" s="87" t="e">
        <f>(II81-IJ81)/ABS(IJ81)</f>
        <v>#VALUE!</v>
      </c>
      <c r="IE81" s="87" t="e">
        <f>(IJ81-IK81)/ABS(IK81)</f>
        <v>#VALUE!</v>
      </c>
      <c r="IF81" s="87" t="e">
        <f>(IK81-IL81)/ABS(IL81)</f>
        <v>#VALUE!</v>
      </c>
      <c r="IG81" s="87" t="e">
        <f>(IL81-IM81)/ABS(IM81)</f>
        <v>#VALUE!</v>
      </c>
      <c r="IH81" s="87" t="str">
        <f>IFERROR(BZ81/U81,"i.a")</f>
        <v>i.a</v>
      </c>
      <c r="II81" s="87" t="str">
        <f>IFERROR(CA81/V81,"i.a")</f>
        <v>i.a</v>
      </c>
      <c r="IJ81" s="87" t="str">
        <f>IFERROR(CB81/W81,"i.a")</f>
        <v>i.a</v>
      </c>
      <c r="IK81" s="87" t="str">
        <f>IFERROR(CC81/X81,"i.a")</f>
        <v>i.a</v>
      </c>
      <c r="IL81" s="87" t="str">
        <f>IFERROR(CD81/Y81,"i.a")</f>
        <v>i.a</v>
      </c>
      <c r="IM81" s="87" t="str">
        <f>IFERROR(CE81/Z81,"i.a")</f>
        <v>i.a</v>
      </c>
      <c r="IN81" s="87" t="str">
        <f>IFERROR(CF81/AA81,"i.a")</f>
        <v>i.a</v>
      </c>
      <c r="IO81" s="87" t="str">
        <f>IFERROR(CG81/AB81,"i.a")</f>
        <v>i.a</v>
      </c>
      <c r="IP81" s="87" t="str">
        <f>IFERROR(CH81/AC81,"i.a")</f>
        <v>i.a</v>
      </c>
      <c r="IQ81" s="87" t="str">
        <f>IFERROR(CI81/AD81,"i.a")</f>
        <v>i.a</v>
      </c>
      <c r="IR81" s="87" t="str">
        <f>IFERROR(CJ81/AE81,"i.a")</f>
        <v>i.a</v>
      </c>
      <c r="IS81" s="87" t="str">
        <f>IFERROR(CK81/AF81,"i.a")</f>
        <v>i.a</v>
      </c>
      <c r="IT81" s="87" t="e">
        <f>(IY81-IZ81)/ABS(IZ81)</f>
        <v>#VALUE!</v>
      </c>
      <c r="IU81" s="87">
        <f>(IZ81-JA81)/ABS(JA81)</f>
        <v>-0.29966925896129437</v>
      </c>
      <c r="IV81" s="87">
        <f>(JA81-JB81)/ABS(JB81)</f>
        <v>3.7509450242419264</v>
      </c>
      <c r="IW81" s="87">
        <f>(JB81-JC81)/ABS(JC81)</f>
        <v>-2.1231180084167707</v>
      </c>
      <c r="IX81" s="87">
        <f>(JC81-JD81)/ABS(JD81)</f>
        <v>1.5643300248138954</v>
      </c>
      <c r="IY81" s="88" t="str">
        <f>IFERROR(BZ81/EX81,"i.a.")</f>
        <v>i.a.</v>
      </c>
      <c r="IZ81" s="88">
        <f>IFERROR(CA81/EY81,"i.a.")</f>
        <v>8.2818181818181819E-2</v>
      </c>
      <c r="JA81" s="88">
        <f>IFERROR(CB81/EZ81,"i.a.")</f>
        <v>0.11825581395348837</v>
      </c>
      <c r="JB81" s="88">
        <f>IFERROR(CC81/FA81,"i.a.")</f>
        <v>-4.2987341772151896E-2</v>
      </c>
      <c r="JC81" s="88">
        <f>IFERROR(CD81/FB81,"i.a.")</f>
        <v>3.8274999999999997E-2</v>
      </c>
      <c r="JD81" s="88">
        <f>IFERROR(CE81/FC81,"i.a.")</f>
        <v>1.4925925925925928E-2</v>
      </c>
      <c r="JE81" s="88">
        <f>IFERROR(CF81/FD81,"i.a.")</f>
        <v>5.0625000000000002E-3</v>
      </c>
      <c r="JF81" s="88">
        <f>IFERROR(CG81/FE81,"i.a.")</f>
        <v>2.64E-2</v>
      </c>
      <c r="JG81" s="88">
        <f>IFERROR(CH81/FF81,"i.a.")</f>
        <v>1.8605263157894736E-2</v>
      </c>
      <c r="JH81" s="88" t="str">
        <f>IFERROR(CI81/FG81,"i.a.")</f>
        <v>i.a.</v>
      </c>
      <c r="JI81" s="88" t="str">
        <f>IFERROR(CJ81/FH81,"i.a.")</f>
        <v>i.a.</v>
      </c>
      <c r="JJ81" s="88" t="str">
        <f>IFERROR(CK81/FI81,"i.a.")</f>
        <v>i.a.</v>
      </c>
      <c r="JK81" s="87" t="e">
        <f>(JP81-JQ81)/ABS(JQ81)</f>
        <v>#VALUE!</v>
      </c>
      <c r="JL81" s="87" t="e">
        <f>(JQ81-JR81)/ABS(JR81)</f>
        <v>#DIV/0!</v>
      </c>
      <c r="JM81" s="87" t="e">
        <f>(JR81-JS81)/ABS(JS81)</f>
        <v>#DIV/0!</v>
      </c>
      <c r="JN81" s="87" t="e">
        <f>(JS81-JT81)/ABS(JT81)</f>
        <v>#DIV/0!</v>
      </c>
      <c r="JO81" s="87" t="e">
        <f>(JT81-JU81)/ABS(JU81)</f>
        <v>#DIV/0!</v>
      </c>
      <c r="JP81" s="85" t="str">
        <f>IFERROR(U81/EX81,"i.a")</f>
        <v>i.a</v>
      </c>
      <c r="JQ81" s="85">
        <f>IFERROR(V81/EY81,"i.a")</f>
        <v>0</v>
      </c>
      <c r="JR81" s="85">
        <f>IFERROR(W81/EZ81,"i.a")</f>
        <v>0</v>
      </c>
      <c r="JS81" s="85">
        <f>IFERROR(X81/FA81,"i.a")</f>
        <v>0</v>
      </c>
      <c r="JT81" s="85">
        <f>IFERROR(Y81/FB81,"i.a")</f>
        <v>0</v>
      </c>
      <c r="JU81" s="85">
        <f>IFERROR(Z81/FC81,"i.a")</f>
        <v>0</v>
      </c>
      <c r="JV81" s="85">
        <f>IFERROR(AA81/FD81,"i.a")</f>
        <v>0</v>
      </c>
      <c r="JW81" s="85">
        <f>IFERROR(AB81/FE81,"i.a")</f>
        <v>0</v>
      </c>
      <c r="JX81" s="85">
        <f>IFERROR(AC81/FF81,"i.a")</f>
        <v>0</v>
      </c>
      <c r="JY81" s="85" t="str">
        <f>IFERROR(AD81/FG81,"i.a")</f>
        <v>i.a</v>
      </c>
      <c r="JZ81" s="85" t="str">
        <f>IFERROR(AE81/FH81,"i.a")</f>
        <v>i.a</v>
      </c>
      <c r="KA81" s="218" t="str">
        <f>IFERROR(AF81/FI81,"i.a")</f>
        <v>i.a</v>
      </c>
      <c r="KB81" s="7"/>
      <c r="KC81" s="7"/>
      <c r="KD81" s="22"/>
      <c r="KE81" s="22"/>
      <c r="KF81" s="22"/>
      <c r="KG81" s="22"/>
    </row>
    <row r="82" spans="1:293" s="11" customFormat="1" ht="15.75" customHeight="1" x14ac:dyDescent="0.25">
      <c r="A82" s="104" t="s">
        <v>128</v>
      </c>
      <c r="B82" s="167">
        <v>10664446</v>
      </c>
      <c r="C82" s="72" t="s">
        <v>59</v>
      </c>
      <c r="D82" s="72" t="s">
        <v>749</v>
      </c>
      <c r="E82" s="73">
        <v>494100</v>
      </c>
      <c r="F82" s="73"/>
      <c r="G82" s="72"/>
      <c r="H82" s="77">
        <v>45258</v>
      </c>
      <c r="I82" s="72"/>
      <c r="J82" s="72" t="s">
        <v>60</v>
      </c>
      <c r="K82" s="72" t="s">
        <v>60</v>
      </c>
      <c r="L82" s="72" t="s">
        <v>60</v>
      </c>
      <c r="M82" s="72" t="s">
        <v>60</v>
      </c>
      <c r="N82" s="168" t="e">
        <f>U82/V82-1</f>
        <v>#DIV/0!</v>
      </c>
      <c r="O82" s="168" t="e">
        <f>V82/W82-1</f>
        <v>#DIV/0!</v>
      </c>
      <c r="P82" s="168" t="e">
        <f>W82/X82-1</f>
        <v>#DIV/0!</v>
      </c>
      <c r="Q82" s="168" t="e">
        <f>X82/Y82-1</f>
        <v>#DIV/0!</v>
      </c>
      <c r="R82" s="168" t="e">
        <f>Y82/Z82-1</f>
        <v>#DIV/0!</v>
      </c>
      <c r="S82" s="233">
        <f>U82-V82</f>
        <v>0</v>
      </c>
      <c r="T82" s="233">
        <f>V82-W82</f>
        <v>0</v>
      </c>
      <c r="U82" s="79"/>
      <c r="V82" s="79"/>
      <c r="W82" s="79"/>
      <c r="X82" s="79"/>
      <c r="Y82" s="79"/>
      <c r="Z82" s="79"/>
      <c r="AA82" s="79"/>
      <c r="AB82" s="79"/>
      <c r="AC82" s="79"/>
      <c r="AD82" s="79"/>
      <c r="AE82" s="79"/>
      <c r="AF82" s="79"/>
      <c r="AG82" s="86">
        <f>(AN82-AO82)/ABS(AO82)</f>
        <v>-1</v>
      </c>
      <c r="AH82" s="86">
        <f>(AO82-AP82)/ABS(AP82)</f>
        <v>0.34852479598242297</v>
      </c>
      <c r="AI82" s="86">
        <f>(AP82-AQ82)/ABS(AQ82)</f>
        <v>-5.2169360020943904E-2</v>
      </c>
      <c r="AJ82" s="86">
        <f>(AQ82-AR82)/ABS(AR82)</f>
        <v>-3.1196679732533882E-2</v>
      </c>
      <c r="AK82" s="86">
        <f>(AR82-AS82)/ABS(AS82)</f>
        <v>0.29023621110251685</v>
      </c>
      <c r="AL82" s="233">
        <f>AO82-AP82</f>
        <v>13.879999999999995</v>
      </c>
      <c r="AM82" s="233">
        <f>AP82-AQ82</f>
        <v>-2.1920000000000002</v>
      </c>
      <c r="AN82" s="148"/>
      <c r="AO82" s="148">
        <v>53.704999999999998</v>
      </c>
      <c r="AP82" s="148">
        <v>39.825000000000003</v>
      </c>
      <c r="AQ82" s="148">
        <v>42.017000000000003</v>
      </c>
      <c r="AR82" s="148">
        <v>43.37</v>
      </c>
      <c r="AS82" s="148">
        <v>33.613999999999997</v>
      </c>
      <c r="AT82" s="148">
        <v>28.425999999999998</v>
      </c>
      <c r="AU82" s="148">
        <v>35.078000000000003</v>
      </c>
      <c r="AV82" s="148">
        <v>35.11</v>
      </c>
      <c r="AW82" s="148">
        <v>31.408000000000001</v>
      </c>
      <c r="AX82" s="148">
        <v>23.62</v>
      </c>
      <c r="AY82" s="148"/>
      <c r="AZ82" s="86">
        <f>(BG82-BH82)/ABS(BH82)</f>
        <v>-1</v>
      </c>
      <c r="BA82" s="86">
        <f>(BH82-BI82)/ABS(BI82)</f>
        <v>5.1001106194690262</v>
      </c>
      <c r="BB82" s="86">
        <f>(BI82-BJ82)/ABS(BJ82)</f>
        <v>-1.2846795780192097</v>
      </c>
      <c r="BC82" s="86">
        <f>(BJ82-BK82)/ABS(BK82)</f>
        <v>-0.27442019878898666</v>
      </c>
      <c r="BD82" s="86">
        <f>(BK82-BL82)/ABS(BL82)</f>
        <v>0.34848251425050081</v>
      </c>
      <c r="BE82" s="233">
        <f>BG82-BH82</f>
        <v>-7.4130000000000003</v>
      </c>
      <c r="BF82" s="233">
        <f>BH82-BI82</f>
        <v>9.2210000000000001</v>
      </c>
      <c r="BG82" s="148"/>
      <c r="BH82" s="148">
        <v>7.4130000000000003</v>
      </c>
      <c r="BI82" s="148">
        <v>-1.8080000000000001</v>
      </c>
      <c r="BJ82" s="148">
        <v>6.351</v>
      </c>
      <c r="BK82" s="148">
        <v>8.7530000000000001</v>
      </c>
      <c r="BL82" s="148">
        <v>6.4909999999999997</v>
      </c>
      <c r="BM82" s="148">
        <v>1.6559999999999999</v>
      </c>
      <c r="BN82" s="148">
        <v>3.9319999999999999</v>
      </c>
      <c r="BO82" s="148">
        <v>8.3320000000000007</v>
      </c>
      <c r="BP82" s="148">
        <v>8.3659999999999997</v>
      </c>
      <c r="BQ82" s="148">
        <v>0.39100000000000001</v>
      </c>
      <c r="BR82" s="148"/>
      <c r="BS82" s="86">
        <f>(BZ82-CA82)/ABS(CA82)</f>
        <v>-1</v>
      </c>
      <c r="BT82" s="86">
        <f>(CA82-CB82)/ABS(CB82)</f>
        <v>3.0709742216270506</v>
      </c>
      <c r="BU82" s="86">
        <f>(CB82-CC82)/ABS(CC82)</f>
        <v>-1.5067005937234945</v>
      </c>
      <c r="BV82" s="86">
        <f>(CC82-CD82)/ABS(CD82)</f>
        <v>-0.23262171309554813</v>
      </c>
      <c r="BW82" s="86">
        <f>(CD82-CE82)/ABS(CE82)</f>
        <v>0.43374393430384489</v>
      </c>
      <c r="BX82" s="233">
        <f>BZ82-CA82</f>
        <v>-6.1859999999999999</v>
      </c>
      <c r="BY82" s="233">
        <f>CA82-CB82</f>
        <v>9.173</v>
      </c>
      <c r="BZ82" s="148"/>
      <c r="CA82" s="148">
        <v>6.1859999999999999</v>
      </c>
      <c r="CB82" s="148">
        <v>-2.9870000000000001</v>
      </c>
      <c r="CC82" s="148">
        <v>5.8949999999999996</v>
      </c>
      <c r="CD82" s="148">
        <v>7.6820000000000004</v>
      </c>
      <c r="CE82" s="148">
        <v>5.3579999999999997</v>
      </c>
      <c r="CF82" s="148">
        <v>0.47199999999999998</v>
      </c>
      <c r="CG82" s="148">
        <v>2.8639999999999999</v>
      </c>
      <c r="CH82" s="148">
        <v>9.3520000000000003</v>
      </c>
      <c r="CI82" s="148">
        <v>6.6890000000000001</v>
      </c>
      <c r="CJ82" s="148">
        <v>-1.06</v>
      </c>
      <c r="CK82" s="148"/>
      <c r="CL82" s="87">
        <f>(CS82-CT82)/ABS(CT82)</f>
        <v>-1</v>
      </c>
      <c r="CM82" s="87">
        <f>(CT82-CU82)/ABS(CU82)</f>
        <v>3.16958041958042</v>
      </c>
      <c r="CN82" s="87">
        <f>(CU82-CV82)/ABS(CV82)</f>
        <v>-1.4909871244635193</v>
      </c>
      <c r="CO82" s="87">
        <f>(CV82-CW82)/ABS(CW82)</f>
        <v>-0.22436750998668439</v>
      </c>
      <c r="CP82" s="87">
        <f>(CW82-CX82)/ABS(CX82)</f>
        <v>0.40603791247367199</v>
      </c>
      <c r="CQ82" s="233">
        <f>CS82-CT82</f>
        <v>-4.9640000000000004</v>
      </c>
      <c r="CR82" s="233">
        <f>CT82-CU82</f>
        <v>7.2520000000000007</v>
      </c>
      <c r="CS82" s="149"/>
      <c r="CT82" s="149">
        <v>4.9640000000000004</v>
      </c>
      <c r="CU82" s="149">
        <v>-2.2879999999999998</v>
      </c>
      <c r="CV82" s="149">
        <v>4.66</v>
      </c>
      <c r="CW82" s="149">
        <v>6.008</v>
      </c>
      <c r="CX82" s="149">
        <v>4.2729999999999997</v>
      </c>
      <c r="CY82" s="149">
        <v>0.378</v>
      </c>
      <c r="CZ82" s="149">
        <v>2.2400000000000002</v>
      </c>
      <c r="DA82" s="149">
        <v>7.9409999999999998</v>
      </c>
      <c r="DB82" s="149">
        <v>5.18</v>
      </c>
      <c r="DC82" s="149">
        <v>-0.77900000000000003</v>
      </c>
      <c r="DD82" s="149"/>
      <c r="DE82" s="86">
        <f>(DL82-DM82)/ABS(DM82)</f>
        <v>-1</v>
      </c>
      <c r="DF82" s="86">
        <f>(DM82-DN82)/ABS(DN82)</f>
        <v>0.24205946337926043</v>
      </c>
      <c r="DG82" s="86">
        <f>(DN82-DO82)/ABS(DO82)</f>
        <v>-0.18195839595032834</v>
      </c>
      <c r="DH82" s="86">
        <f>(DO82-DP82)/ABS(DP82)</f>
        <v>0.10284368457780882</v>
      </c>
      <c r="DI82" s="86">
        <f>(DP82-DQ82)/ABS(DQ82)</f>
        <v>0.19261378413524052</v>
      </c>
      <c r="DJ82" s="233">
        <f>DL82-DM82</f>
        <v>-25.692</v>
      </c>
      <c r="DK82" s="233">
        <f>DM82-DN82</f>
        <v>5.0070000000000014</v>
      </c>
      <c r="DL82" s="149"/>
      <c r="DM82" s="149">
        <v>25.692</v>
      </c>
      <c r="DN82" s="149">
        <v>20.684999999999999</v>
      </c>
      <c r="DO82" s="149">
        <v>25.286000000000001</v>
      </c>
      <c r="DP82" s="149">
        <v>22.928000000000001</v>
      </c>
      <c r="DQ82" s="149">
        <v>19.225000000000001</v>
      </c>
      <c r="DR82" s="149">
        <v>14.955</v>
      </c>
      <c r="DS82" s="149">
        <v>15.577</v>
      </c>
      <c r="DT82" s="149">
        <v>16.337</v>
      </c>
      <c r="DU82" s="149">
        <v>9.4</v>
      </c>
      <c r="DV82" s="149">
        <v>4.2210000000000001</v>
      </c>
      <c r="DW82" s="149"/>
      <c r="DX82" s="86">
        <f>EE82/EF82-1</f>
        <v>-1</v>
      </c>
      <c r="DY82" s="86">
        <f>EF82/EG82-1</f>
        <v>0.24170431002275583</v>
      </c>
      <c r="DZ82" s="86">
        <f>EG82/EH82-1</f>
        <v>-6.8977148157517432E-3</v>
      </c>
      <c r="EA82" s="86">
        <f>EH82/EI82-1</f>
        <v>4.9580486423337122E-2</v>
      </c>
      <c r="EB82" s="86">
        <f>EI82/EJ82-1</f>
        <v>3.6520590420798582E-2</v>
      </c>
      <c r="EC82" s="233">
        <f>EE82-EF82</f>
        <v>-146.238</v>
      </c>
      <c r="ED82" s="233">
        <f>EF82-EG82</f>
        <v>28.465999999999994</v>
      </c>
      <c r="EE82" s="80"/>
      <c r="EF82" s="80">
        <v>146.238</v>
      </c>
      <c r="EG82" s="80">
        <v>117.77200000000001</v>
      </c>
      <c r="EH82" s="80">
        <v>118.59</v>
      </c>
      <c r="EI82" s="80">
        <v>112.988</v>
      </c>
      <c r="EJ82" s="80">
        <v>109.00700000000001</v>
      </c>
      <c r="EK82" s="80">
        <v>96.682000000000002</v>
      </c>
      <c r="EL82" s="80">
        <v>102.735</v>
      </c>
      <c r="EM82" s="80">
        <v>98.67</v>
      </c>
      <c r="EN82" s="80">
        <v>74.409000000000006</v>
      </c>
      <c r="EO82" s="80">
        <v>61.664999999999999</v>
      </c>
      <c r="EP82" s="80"/>
      <c r="EQ82" s="86">
        <f>EX82/EY82-1</f>
        <v>-1</v>
      </c>
      <c r="ER82" s="86">
        <f>EY82/EZ82-1</f>
        <v>0.16216216216216206</v>
      </c>
      <c r="ES82" s="86">
        <f>EZ82/FA82-1</f>
        <v>0.19354838709677424</v>
      </c>
      <c r="ET82" s="86">
        <f>FA82/FB82-1</f>
        <v>-3.125E-2</v>
      </c>
      <c r="EU82" s="86">
        <f>FB82/FC82-1</f>
        <v>3.2258064516129004E-2</v>
      </c>
      <c r="EV82" s="233">
        <f>EX82-EY82</f>
        <v>-43</v>
      </c>
      <c r="EW82" s="233">
        <f>EY82-EZ82</f>
        <v>6</v>
      </c>
      <c r="EX82" s="92"/>
      <c r="EY82" s="92">
        <v>43</v>
      </c>
      <c r="EZ82" s="92">
        <v>37</v>
      </c>
      <c r="FA82" s="92">
        <v>31</v>
      </c>
      <c r="FB82" s="92">
        <v>32</v>
      </c>
      <c r="FC82" s="92">
        <v>31</v>
      </c>
      <c r="FD82" s="92">
        <v>29</v>
      </c>
      <c r="FE82" s="92">
        <v>30</v>
      </c>
      <c r="FF82" s="92">
        <v>28</v>
      </c>
      <c r="FG82" s="92">
        <v>27</v>
      </c>
      <c r="FH82" s="92">
        <v>36</v>
      </c>
      <c r="FI82" s="92"/>
      <c r="FJ82" s="123"/>
      <c r="FK82" s="75" t="s">
        <v>387</v>
      </c>
      <c r="FL82" s="76">
        <v>6200</v>
      </c>
      <c r="FM82" s="75" t="s">
        <v>129</v>
      </c>
      <c r="FN82" s="75" t="s">
        <v>63</v>
      </c>
      <c r="FO82" s="175">
        <f>(FT82-FU82)/ABS(FU82)</f>
        <v>-1</v>
      </c>
      <c r="FP82" s="175">
        <f>(FU82-FV82)/ABS(FV82)</f>
        <v>3.0528442103287654</v>
      </c>
      <c r="FQ82" s="175">
        <f>(FV82-FW82)/ABS(FW82)</f>
        <v>-1.5314233413626974</v>
      </c>
      <c r="FR82" s="175">
        <f>(FW82-FX82)/ABS(FX82)</f>
        <v>-0.32908912498686343</v>
      </c>
      <c r="FS82" s="175">
        <f>(FX82-FY82)/ABS(FY82)</f>
        <v>0.16255943051515706</v>
      </c>
      <c r="FT82" s="87">
        <f>IFERROR(BZ82/MAX(AVERAGE(DL82:DM82),0),"Negativ EK")</f>
        <v>0</v>
      </c>
      <c r="FU82" s="87">
        <f>IFERROR(CA82/MAX(AVERAGE(DM82:DN82),0),"Negativ EK")</f>
        <v>0.26677016624619965</v>
      </c>
      <c r="FV82" s="87">
        <f>IFERROR(CB82/MAX(AVERAGE(DN82:DO82),0),"Negativ EK")</f>
        <v>-0.12995149115746885</v>
      </c>
      <c r="FW82" s="87">
        <f>IFERROR(CC82/MAX(AVERAGE(DO82:DP82),0),"Negativ EK")</f>
        <v>0.24453478242834031</v>
      </c>
      <c r="FX82" s="87">
        <f>IFERROR(CD82/MAX(AVERAGE(DP82:DQ82),0),"Negativ EK")</f>
        <v>0.36448176879462907</v>
      </c>
      <c r="FY82" s="87">
        <f>IFERROR(CE82/MAX(AVERAGE(DQ82:DR82),0),"Negativ EK")</f>
        <v>0.31351667641895842</v>
      </c>
      <c r="FZ82" s="87">
        <f>IFERROR(CF82/MAX(AVERAGE(DR82:DS82),0),"Negativ EK")</f>
        <v>3.0918380715315077E-2</v>
      </c>
      <c r="GA82" s="87">
        <f>IFERROR(CG82/MAX(AVERAGE(DS82:DT82),0),"Negativ EK")</f>
        <v>0.17948235883938082</v>
      </c>
      <c r="GB82" s="87">
        <f>IFERROR(CH82/MAX(AVERAGE(DT82:DU82),0),"Negativ EK")</f>
        <v>0.72673582779655743</v>
      </c>
      <c r="GC82" s="87">
        <f>IFERROR(CI82/MAX(AVERAGE(DU82:DV82),0),"Negativ EK")</f>
        <v>0.98215990015417365</v>
      </c>
      <c r="GD82" s="87">
        <f>IFERROR(CJ82/MAX(AVERAGE(DV82:DW82),0),"Negativ EK")</f>
        <v>-0.25112532575219143</v>
      </c>
      <c r="GE82" s="87">
        <f>(GJ82-GK82)/ABS(GK82)</f>
        <v>-1</v>
      </c>
      <c r="GF82" s="87">
        <f>(GK82-GL82)/ABS(GL82)</f>
        <v>4.670733480697467</v>
      </c>
      <c r="GG82" s="87">
        <f>(GL82-GM82)/ABS(GM82)</f>
        <v>-1.2789176234696462</v>
      </c>
      <c r="GH82" s="87">
        <f>(GM82-GN82)/ABS(GN82)</f>
        <v>-0.30444563831694332</v>
      </c>
      <c r="GI82" s="87">
        <f>(GN82-GO82)/ABS(GO82)</f>
        <v>0.24943363532363913</v>
      </c>
      <c r="GJ82" s="87">
        <f>IFERROR(BG82/AVERAGE(EE82:EF82),"i.a")</f>
        <v>0</v>
      </c>
      <c r="GK82" s="87">
        <f>IFERROR(BH82/AVERAGE(EF82:EG82),"i.a")</f>
        <v>5.6156963751373058E-2</v>
      </c>
      <c r="GL82" s="87">
        <f>IFERROR(BI82/AVERAGE(EG82:EH82),"i.a")</f>
        <v>-1.5298567451620818E-2</v>
      </c>
      <c r="GM82" s="87">
        <f>IFERROR(BJ82/AVERAGE(EH82:EI82),"i.a")</f>
        <v>5.4849769839967526E-2</v>
      </c>
      <c r="GN82" s="87">
        <f>IFERROR(BK82/AVERAGE(EI82:EJ82),"i.a")</f>
        <v>7.8857631928647046E-2</v>
      </c>
      <c r="GO82" s="87">
        <f>IFERROR(BL82/AVERAGE(EJ82:EK82),"i.a")</f>
        <v>6.3114702293267988E-2</v>
      </c>
      <c r="GP82" s="87">
        <f>IFERROR(BM82/AVERAGE(EK82:EL82),"i.a")</f>
        <v>1.6608413525426618E-2</v>
      </c>
      <c r="GQ82" s="87">
        <f>IFERROR(BN82/AVERAGE(EL82:EM82),"i.a")</f>
        <v>3.9045703929892504E-2</v>
      </c>
      <c r="GR82" s="87">
        <f>IFERROR(BO82/AVERAGE(EM82:EN82),"i.a")</f>
        <v>9.6279733532086506E-2</v>
      </c>
      <c r="GS82" s="87">
        <f>IFERROR(BP82/AVERAGE(EN82:EO82),"i.a")</f>
        <v>0.12296250569543041</v>
      </c>
      <c r="GT82" s="87">
        <f>IFERROR(BQ82/AVERAGE(EO82:EP82),"i.a")</f>
        <v>6.3407119111327332E-3</v>
      </c>
      <c r="GU82" s="217" t="e">
        <f>(GZ82-HA82)/ABS(HA82)</f>
        <v>#VALUE!</v>
      </c>
      <c r="GV82" s="87">
        <f>(HA82-HB82)/ABS(HB82)</f>
        <v>2.860208776258547E-4</v>
      </c>
      <c r="GW82" s="87">
        <f>(HB82-HC82)/ABS(HC82)</f>
        <v>-0.17627658675873242</v>
      </c>
      <c r="GX82" s="87">
        <f>(HC82-HD82)/ABS(HD82)</f>
        <v>5.0747130728370483E-2</v>
      </c>
      <c r="GY82" s="87">
        <f>(HD82-HE82)/ABS(HE82)</f>
        <v>0.15059343264090139</v>
      </c>
      <c r="GZ82" s="87" t="str">
        <f>IFERROR(DL82/EE82,"i.a.")</f>
        <v>i.a.</v>
      </c>
      <c r="HA82" s="87">
        <f>IFERROR(DM82/EF82,"i.a.")</f>
        <v>0.17568621015057645</v>
      </c>
      <c r="HB82" s="87">
        <f>IFERROR(DN82/EG82,"i.a.")</f>
        <v>0.17563597459498012</v>
      </c>
      <c r="HC82" s="87">
        <f>IFERROR(DO82/EH82,"i.a.")</f>
        <v>0.21322202546589089</v>
      </c>
      <c r="HD82" s="87">
        <f>IFERROR(DP82/EI82,"i.a.")</f>
        <v>0.20292420434028394</v>
      </c>
      <c r="HE82" s="87">
        <f>IFERROR(DQ82/EJ82,"i.a.")</f>
        <v>0.17636482060785089</v>
      </c>
      <c r="HF82" s="87">
        <f>IFERROR(DR82/EK82,"i.a.")</f>
        <v>0.15468236072898781</v>
      </c>
      <c r="HG82" s="87">
        <f>IFERROR(DS82/EL82,"i.a.")</f>
        <v>0.15162310799630116</v>
      </c>
      <c r="HH82" s="87">
        <f>IFERROR(DT82/EM82,"i.a.")</f>
        <v>0.16557210905036993</v>
      </c>
      <c r="HI82" s="87">
        <f>IFERROR(DU82/EN82,"i.a.")</f>
        <v>0.12632880431130641</v>
      </c>
      <c r="HJ82" s="87">
        <f>IFERROR(DV82/EO82,"i.a.")</f>
        <v>6.8450498662126005E-2</v>
      </c>
      <c r="HK82" s="87" t="str">
        <f>IFERROR(DW82/EP82,"i.a.")</f>
        <v>i.a.</v>
      </c>
      <c r="HL82" s="217" t="e">
        <f>(HQ82-HR82)/ABS(HR82)</f>
        <v>#VALUE!</v>
      </c>
      <c r="HM82" s="87" t="e">
        <f>(HR82-HS82)/ABS(HS82)</f>
        <v>#VALUE!</v>
      </c>
      <c r="HN82" s="87" t="e">
        <f>(HS82-HT82)/ABS(HT82)</f>
        <v>#VALUE!</v>
      </c>
      <c r="HO82" s="87" t="e">
        <f>(HT82-HU82)/ABS(HU82)</f>
        <v>#VALUE!</v>
      </c>
      <c r="HP82" s="87" t="e">
        <f>(HU82-HV82)/ABS(HV82)</f>
        <v>#VALUE!</v>
      </c>
      <c r="HQ82" s="87" t="str">
        <f>IFERROR(BG82/U82,"i.a")</f>
        <v>i.a</v>
      </c>
      <c r="HR82" s="87" t="str">
        <f>IFERROR(BH82/V82,"i.a")</f>
        <v>i.a</v>
      </c>
      <c r="HS82" s="87" t="str">
        <f>IFERROR(BI82/W82,"i.a")</f>
        <v>i.a</v>
      </c>
      <c r="HT82" s="87" t="str">
        <f>IFERROR(BJ82/X82,"i.a")</f>
        <v>i.a</v>
      </c>
      <c r="HU82" s="87" t="str">
        <f>IFERROR(BK82/Y82,"i.a")</f>
        <v>i.a</v>
      </c>
      <c r="HV82" s="87" t="str">
        <f>IFERROR(BL82/Z82,"i.a")</f>
        <v>i.a</v>
      </c>
      <c r="HW82" s="87" t="str">
        <f>IFERROR(BM82/AA82,"i.a")</f>
        <v>i.a</v>
      </c>
      <c r="HX82" s="87" t="str">
        <f>IFERROR(BN82/AB82,"i.a")</f>
        <v>i.a</v>
      </c>
      <c r="HY82" s="87" t="str">
        <f>IFERROR(BO82/AC82,"i.a")</f>
        <v>i.a</v>
      </c>
      <c r="HZ82" s="87" t="str">
        <f>IFERROR(BP82/AD82,"i.a")</f>
        <v>i.a</v>
      </c>
      <c r="IA82" s="87" t="str">
        <f>IFERROR(BQ82/AE82,"i.a")</f>
        <v>i.a</v>
      </c>
      <c r="IB82" s="87" t="str">
        <f>IFERROR(BR82/AF82,"i.a")</f>
        <v>i.a</v>
      </c>
      <c r="IC82" s="87" t="e">
        <f>(IH82-II82)/ABS(II82)</f>
        <v>#VALUE!</v>
      </c>
      <c r="ID82" s="87" t="e">
        <f>(II82-IJ82)/ABS(IJ82)</f>
        <v>#VALUE!</v>
      </c>
      <c r="IE82" s="87" t="e">
        <f>(IJ82-IK82)/ABS(IK82)</f>
        <v>#VALUE!</v>
      </c>
      <c r="IF82" s="87" t="e">
        <f>(IK82-IL82)/ABS(IL82)</f>
        <v>#VALUE!</v>
      </c>
      <c r="IG82" s="87" t="e">
        <f>(IL82-IM82)/ABS(IM82)</f>
        <v>#VALUE!</v>
      </c>
      <c r="IH82" s="87" t="str">
        <f>IFERROR(BZ82/U82,"i.a")</f>
        <v>i.a</v>
      </c>
      <c r="II82" s="87" t="str">
        <f>IFERROR(CA82/V82,"i.a")</f>
        <v>i.a</v>
      </c>
      <c r="IJ82" s="87" t="str">
        <f>IFERROR(CB82/W82,"i.a")</f>
        <v>i.a</v>
      </c>
      <c r="IK82" s="87" t="str">
        <f>IFERROR(CC82/X82,"i.a")</f>
        <v>i.a</v>
      </c>
      <c r="IL82" s="87" t="str">
        <f>IFERROR(CD82/Y82,"i.a")</f>
        <v>i.a</v>
      </c>
      <c r="IM82" s="87" t="str">
        <f>IFERROR(CE82/Z82,"i.a")</f>
        <v>i.a</v>
      </c>
      <c r="IN82" s="87" t="str">
        <f>IFERROR(CF82/AA82,"i.a")</f>
        <v>i.a</v>
      </c>
      <c r="IO82" s="87" t="str">
        <f>IFERROR(CG82/AB82,"i.a")</f>
        <v>i.a</v>
      </c>
      <c r="IP82" s="87" t="str">
        <f>IFERROR(CH82/AC82,"i.a")</f>
        <v>i.a</v>
      </c>
      <c r="IQ82" s="87" t="str">
        <f>IFERROR(CI82/AD82,"i.a")</f>
        <v>i.a</v>
      </c>
      <c r="IR82" s="87" t="str">
        <f>IFERROR(CJ82/AE82,"i.a")</f>
        <v>i.a</v>
      </c>
      <c r="IS82" s="87" t="str">
        <f>IFERROR(CK82/AF82,"i.a")</f>
        <v>i.a</v>
      </c>
      <c r="IT82" s="87" t="e">
        <f>(IY82-IZ82)/ABS(IZ82)</f>
        <v>#VALUE!</v>
      </c>
      <c r="IU82" s="87">
        <f>(IZ82-JA82)/ABS(JA82)</f>
        <v>2.7820010744232757</v>
      </c>
      <c r="IV82" s="87">
        <f>(JA82-JB82)/ABS(JB82)</f>
        <v>-1.4245329298764413</v>
      </c>
      <c r="IW82" s="87">
        <f>(JB82-JC82)/ABS(JC82)</f>
        <v>-0.2078675748083077</v>
      </c>
      <c r="IX82" s="87">
        <f>(JC82-JD82)/ABS(JD82)</f>
        <v>0.38893943635684969</v>
      </c>
      <c r="IY82" s="88" t="str">
        <f>IFERROR(BZ82/EX82,"i.a.")</f>
        <v>i.a.</v>
      </c>
      <c r="IZ82" s="88">
        <f>IFERROR(CA82/EY82,"i.a.")</f>
        <v>0.14386046511627906</v>
      </c>
      <c r="JA82" s="88">
        <f>IFERROR(CB82/EZ82,"i.a.")</f>
        <v>-8.0729729729729735E-2</v>
      </c>
      <c r="JB82" s="88">
        <f>IFERROR(CC82/FA82,"i.a.")</f>
        <v>0.19016129032258064</v>
      </c>
      <c r="JC82" s="88">
        <f>IFERROR(CD82/FB82,"i.a.")</f>
        <v>0.24006250000000001</v>
      </c>
      <c r="JD82" s="88">
        <f>IFERROR(CE82/FC82,"i.a.")</f>
        <v>0.17283870967741935</v>
      </c>
      <c r="JE82" s="88">
        <f>IFERROR(CF82/FD82,"i.a.")</f>
        <v>1.6275862068965516E-2</v>
      </c>
      <c r="JF82" s="88">
        <f>IFERROR(CG82/FE82,"i.a.")</f>
        <v>9.5466666666666658E-2</v>
      </c>
      <c r="JG82" s="88">
        <f>IFERROR(CH82/FF82,"i.a.")</f>
        <v>0.33400000000000002</v>
      </c>
      <c r="JH82" s="88">
        <f>IFERROR(CI82/FG82,"i.a.")</f>
        <v>0.24774074074074073</v>
      </c>
      <c r="JI82" s="88">
        <f>IFERROR(CJ82/FH82,"i.a.")</f>
        <v>-2.9444444444444447E-2</v>
      </c>
      <c r="JJ82" s="88" t="str">
        <f>IFERROR(CK82/FI82,"i.a.")</f>
        <v>i.a.</v>
      </c>
      <c r="JK82" s="87" t="e">
        <f>(JP82-JQ82)/ABS(JQ82)</f>
        <v>#VALUE!</v>
      </c>
      <c r="JL82" s="87" t="e">
        <f>(JQ82-JR82)/ABS(JR82)</f>
        <v>#DIV/0!</v>
      </c>
      <c r="JM82" s="87" t="e">
        <f>(JR82-JS82)/ABS(JS82)</f>
        <v>#DIV/0!</v>
      </c>
      <c r="JN82" s="87" t="e">
        <f>(JS82-JT82)/ABS(JT82)</f>
        <v>#DIV/0!</v>
      </c>
      <c r="JO82" s="87" t="e">
        <f>(JT82-JU82)/ABS(JU82)</f>
        <v>#DIV/0!</v>
      </c>
      <c r="JP82" s="85" t="str">
        <f>IFERROR(U82/EX82,"i.a")</f>
        <v>i.a</v>
      </c>
      <c r="JQ82" s="85">
        <f>IFERROR(V82/EY82,"i.a")</f>
        <v>0</v>
      </c>
      <c r="JR82" s="85">
        <f>IFERROR(W82/EZ82,"i.a")</f>
        <v>0</v>
      </c>
      <c r="JS82" s="85">
        <f>IFERROR(X82/FA82,"i.a")</f>
        <v>0</v>
      </c>
      <c r="JT82" s="85">
        <f>IFERROR(Y82/FB82,"i.a")</f>
        <v>0</v>
      </c>
      <c r="JU82" s="85">
        <f>IFERROR(Z82/FC82,"i.a")</f>
        <v>0</v>
      </c>
      <c r="JV82" s="85">
        <f>IFERROR(AA82/FD82,"i.a")</f>
        <v>0</v>
      </c>
      <c r="JW82" s="85">
        <f>IFERROR(AB82/FE82,"i.a")</f>
        <v>0</v>
      </c>
      <c r="JX82" s="85">
        <f>IFERROR(AC82/FF82,"i.a")</f>
        <v>0</v>
      </c>
      <c r="JY82" s="85">
        <f>IFERROR(AD82/FG82,"i.a")</f>
        <v>0</v>
      </c>
      <c r="JZ82" s="85">
        <f>IFERROR(AE82/FH82,"i.a")</f>
        <v>0</v>
      </c>
      <c r="KA82" s="218" t="str">
        <f>IFERROR(AF82/FI82,"i.a")</f>
        <v>i.a</v>
      </c>
      <c r="KB82" s="7"/>
      <c r="KC82" s="7"/>
      <c r="KD82" s="22"/>
      <c r="KE82" s="22"/>
      <c r="KF82" s="22"/>
      <c r="KG82" s="22"/>
    </row>
    <row r="83" spans="1:293" s="11" customFormat="1" ht="15.75" customHeight="1" x14ac:dyDescent="0.25">
      <c r="A83" s="104" t="s">
        <v>578</v>
      </c>
      <c r="B83" s="167">
        <v>33879431</v>
      </c>
      <c r="C83" s="72" t="s">
        <v>55</v>
      </c>
      <c r="D83" s="72" t="s">
        <v>748</v>
      </c>
      <c r="E83" s="73">
        <v>522920</v>
      </c>
      <c r="F83" s="73"/>
      <c r="G83" s="72"/>
      <c r="H83" s="74">
        <v>45471</v>
      </c>
      <c r="I83" s="72"/>
      <c r="J83" s="72" t="s">
        <v>51</v>
      </c>
      <c r="K83" s="72" t="s">
        <v>51</v>
      </c>
      <c r="L83" s="72" t="s">
        <v>51</v>
      </c>
      <c r="M83" s="72" t="s">
        <v>51</v>
      </c>
      <c r="N83" s="168" t="e">
        <f>U83/V83-1</f>
        <v>#DIV/0!</v>
      </c>
      <c r="O83" s="168" t="e">
        <f>V83/W83-1</f>
        <v>#DIV/0!</v>
      </c>
      <c r="P83" s="168" t="e">
        <f>W83/X83-1</f>
        <v>#DIV/0!</v>
      </c>
      <c r="Q83" s="168" t="e">
        <f>X83/Y83-1</f>
        <v>#DIV/0!</v>
      </c>
      <c r="R83" s="168" t="e">
        <f>Y83/Z83-1</f>
        <v>#DIV/0!</v>
      </c>
      <c r="S83" s="233">
        <f>U83-V83</f>
        <v>0</v>
      </c>
      <c r="T83" s="233">
        <f>V83-W83</f>
        <v>0</v>
      </c>
      <c r="U83" s="79"/>
      <c r="V83" s="79"/>
      <c r="W83" s="79"/>
      <c r="X83" s="79"/>
      <c r="Y83" s="79"/>
      <c r="Z83" s="79"/>
      <c r="AA83" s="79"/>
      <c r="AB83" s="79"/>
      <c r="AC83" s="79"/>
      <c r="AD83" s="79"/>
      <c r="AE83" s="79"/>
      <c r="AF83" s="79"/>
      <c r="AG83" s="86">
        <f>(AN83-AO83)/ABS(AO83)</f>
        <v>-1</v>
      </c>
      <c r="AH83" s="86">
        <f>(AO83-AP83)/ABS(AP83)</f>
        <v>0.33672128880591851</v>
      </c>
      <c r="AI83" s="86">
        <f>(AP83-AQ83)/ABS(AQ83)</f>
        <v>0.73375689283145507</v>
      </c>
      <c r="AJ83" s="86">
        <f>(AQ83-AR83)/ABS(AR83)</f>
        <v>-0.25444633121816063</v>
      </c>
      <c r="AK83" s="86">
        <f>(AR83-AS83)/ABS(AS83)</f>
        <v>-1.2270480225988643E-2</v>
      </c>
      <c r="AL83" s="233">
        <f>AO83-AP83</f>
        <v>4.8699999999999992</v>
      </c>
      <c r="AM83" s="233">
        <f>AP83-AQ83</f>
        <v>6.1209999999999987</v>
      </c>
      <c r="AN83" s="148"/>
      <c r="AO83" s="148">
        <v>19.332999999999998</v>
      </c>
      <c r="AP83" s="148">
        <v>14.462999999999999</v>
      </c>
      <c r="AQ83" s="148">
        <v>8.3420000000000005</v>
      </c>
      <c r="AR83" s="148">
        <v>11.189</v>
      </c>
      <c r="AS83" s="148">
        <v>11.327999999999999</v>
      </c>
      <c r="AT83" s="148">
        <v>10.613</v>
      </c>
      <c r="AU83" s="148">
        <v>11.064</v>
      </c>
      <c r="AV83" s="148">
        <v>6.2990000000000004</v>
      </c>
      <c r="AW83" s="148">
        <v>6.7539999999999996</v>
      </c>
      <c r="AX83" s="148">
        <v>5.0309999999999997</v>
      </c>
      <c r="AY83" s="148"/>
      <c r="AZ83" s="86">
        <f>(BG83-BH83)/ABS(BH83)</f>
        <v>-1</v>
      </c>
      <c r="BA83" s="86">
        <f>(BH83-BI83)/ABS(BI83)</f>
        <v>1.9367541766109786</v>
      </c>
      <c r="BB83" s="86">
        <f>(BI83-BJ83)/ABS(BJ83)</f>
        <v>0.56826378155589907</v>
      </c>
      <c r="BC83" s="86">
        <f>(BJ83-BK83)/ABS(BK83)</f>
        <v>-4.5063829787234049</v>
      </c>
      <c r="BD83" s="86">
        <f>(BK83-BL83)/ABS(BL83)</f>
        <v>-2.0202604920405212</v>
      </c>
      <c r="BE83" s="233">
        <f>BG83-BH83</f>
        <v>-1.57</v>
      </c>
      <c r="BF83" s="233">
        <f>BH83-BI83</f>
        <v>3.246</v>
      </c>
      <c r="BG83" s="148"/>
      <c r="BH83" s="148">
        <v>1.57</v>
      </c>
      <c r="BI83" s="148">
        <v>-1.6759999999999999</v>
      </c>
      <c r="BJ83" s="148">
        <v>-3.8820000000000001</v>
      </c>
      <c r="BK83" s="148">
        <v>-0.70499999999999996</v>
      </c>
      <c r="BL83" s="148">
        <v>0.69099999999999995</v>
      </c>
      <c r="BM83" s="148">
        <v>1.8580000000000001</v>
      </c>
      <c r="BN83" s="148">
        <v>4.2359999999999998</v>
      </c>
      <c r="BO83" s="148">
        <v>-8.7999999999999995E-2</v>
      </c>
      <c r="BP83" s="148">
        <v>0.23899999999999999</v>
      </c>
      <c r="BQ83" s="148">
        <v>-1.276</v>
      </c>
      <c r="BR83" s="148"/>
      <c r="BS83" s="86">
        <f>(BZ83-CA83)/ABS(CA83)</f>
        <v>-1</v>
      </c>
      <c r="BT83" s="86">
        <f>(CA83-CB83)/ABS(CB83)</f>
        <v>1.579615048118985</v>
      </c>
      <c r="BU83" s="86">
        <f>(CB83-CC83)/ABS(CC83)</f>
        <v>0.54714738510301109</v>
      </c>
      <c r="BV83" s="86">
        <f>(CC83-CD83)/ABS(CD83)</f>
        <v>-5.812415654520918</v>
      </c>
      <c r="BW83" s="86">
        <f>(CD83-CE83)/ABS(CE83)</f>
        <v>-4.7614213197969537</v>
      </c>
      <c r="BX83" s="233">
        <f>BZ83-CA83</f>
        <v>-1.325</v>
      </c>
      <c r="BY83" s="233">
        <f>CA83-CB83</f>
        <v>3.6109999999999998</v>
      </c>
      <c r="BZ83" s="148"/>
      <c r="CA83" s="148">
        <v>1.325</v>
      </c>
      <c r="CB83" s="148">
        <v>-2.286</v>
      </c>
      <c r="CC83" s="148">
        <v>-5.048</v>
      </c>
      <c r="CD83" s="148">
        <v>-0.74099999999999999</v>
      </c>
      <c r="CE83" s="148">
        <v>0.19700000000000001</v>
      </c>
      <c r="CF83" s="148">
        <v>0.85699999999999998</v>
      </c>
      <c r="CG83" s="148">
        <v>3.8119999999999998</v>
      </c>
      <c r="CH83" s="148">
        <v>-0.16800000000000001</v>
      </c>
      <c r="CI83" s="148">
        <v>0.17199999999999999</v>
      </c>
      <c r="CJ83" s="148">
        <v>-1.5069999999999999</v>
      </c>
      <c r="CK83" s="148"/>
      <c r="CL83" s="87">
        <f>(CS83-CT83)/ABS(CT83)</f>
        <v>-1</v>
      </c>
      <c r="CM83" s="87">
        <f>(CT83-CU83)/ABS(CU83)</f>
        <v>1.579615048118985</v>
      </c>
      <c r="CN83" s="87">
        <f>(CU83-CV83)/ABS(CV83)</f>
        <v>0.54714738510301109</v>
      </c>
      <c r="CO83" s="87">
        <f>(CV83-CW83)/ABS(CW83)</f>
        <v>-5.812415654520918</v>
      </c>
      <c r="CP83" s="87">
        <f>(CW83-CX83)/ABS(CX83)</f>
        <v>-8.5612244897959169</v>
      </c>
      <c r="CQ83" s="233">
        <f>CS83-CT83</f>
        <v>-1.325</v>
      </c>
      <c r="CR83" s="233">
        <f>CT83-CU83</f>
        <v>3.6109999999999998</v>
      </c>
      <c r="CS83" s="149"/>
      <c r="CT83" s="149">
        <v>1.325</v>
      </c>
      <c r="CU83" s="149">
        <v>-2.286</v>
      </c>
      <c r="CV83" s="149">
        <v>-5.048</v>
      </c>
      <c r="CW83" s="149">
        <v>-0.74099999999999999</v>
      </c>
      <c r="CX83" s="149">
        <v>9.8000000000000004E-2</v>
      </c>
      <c r="CY83" s="149">
        <v>0.66800000000000004</v>
      </c>
      <c r="CZ83" s="149">
        <v>2.9729999999999999</v>
      </c>
      <c r="DA83" s="149">
        <v>-0.13100000000000001</v>
      </c>
      <c r="DB83" s="149">
        <v>2.5000000000000001E-2</v>
      </c>
      <c r="DC83" s="149">
        <v>-1.145</v>
      </c>
      <c r="DD83" s="149"/>
      <c r="DE83" s="86">
        <f>(DL83-DM83)/ABS(DM83)</f>
        <v>1</v>
      </c>
      <c r="DF83" s="86">
        <f>(DM83-DN83)/ABS(DN83)</f>
        <v>0.1699153629135676</v>
      </c>
      <c r="DG83" s="86">
        <f>(DN83-DO83)/ABS(DO83)</f>
        <v>-0.4147314949201743</v>
      </c>
      <c r="DH83" s="86">
        <f>(DO83-DP83)/ABS(DP83)</f>
        <v>-10.879310344827584</v>
      </c>
      <c r="DI83" s="86">
        <f>(DP83-DQ83)/ABS(DQ83)</f>
        <v>-2.6750902527075815</v>
      </c>
      <c r="DJ83" s="233">
        <f>DL83-DM83</f>
        <v>6.4729999999999999</v>
      </c>
      <c r="DK83" s="233">
        <f>DM83-DN83</f>
        <v>1.3250000000000002</v>
      </c>
      <c r="DL83" s="149"/>
      <c r="DM83" s="149">
        <v>-6.4729999999999999</v>
      </c>
      <c r="DN83" s="149">
        <v>-7.798</v>
      </c>
      <c r="DO83" s="149">
        <v>-5.5119999999999996</v>
      </c>
      <c r="DP83" s="149">
        <v>-0.46400000000000002</v>
      </c>
      <c r="DQ83" s="149">
        <v>0.27700000000000002</v>
      </c>
      <c r="DR83" s="149">
        <v>0.17899999999999999</v>
      </c>
      <c r="DS83" s="149">
        <v>-0.24199999999999999</v>
      </c>
      <c r="DT83" s="149">
        <v>-3.2149999999999999</v>
      </c>
      <c r="DU83" s="149">
        <v>-3.0840000000000001</v>
      </c>
      <c r="DV83" s="149">
        <v>-3.109</v>
      </c>
      <c r="DW83" s="149"/>
      <c r="DX83" s="86">
        <f>EE83/EF83-1</f>
        <v>-1</v>
      </c>
      <c r="DY83" s="86">
        <f>EF83/EG83-1</f>
        <v>0.19979381443298982</v>
      </c>
      <c r="DZ83" s="86">
        <f>EG83/EH83-1</f>
        <v>0.1999010390895597</v>
      </c>
      <c r="EA83" s="86">
        <f>EH83/EI83-1</f>
        <v>-0.62066538407395244</v>
      </c>
      <c r="EB83" s="86">
        <f>EI83/EJ83-1</f>
        <v>0.35990045306617313</v>
      </c>
      <c r="EC83" s="233">
        <f>EE83-EF83</f>
        <v>-11.638</v>
      </c>
      <c r="ED83" s="233">
        <f>EF83-EG83</f>
        <v>1.9380000000000006</v>
      </c>
      <c r="EE83" s="80"/>
      <c r="EF83" s="80">
        <v>11.638</v>
      </c>
      <c r="EG83" s="80">
        <v>9.6999999999999993</v>
      </c>
      <c r="EH83" s="80">
        <v>8.0839999999999996</v>
      </c>
      <c r="EI83" s="80">
        <v>21.311</v>
      </c>
      <c r="EJ83" s="80">
        <v>15.670999999999999</v>
      </c>
      <c r="EK83" s="80">
        <v>16.202999999999999</v>
      </c>
      <c r="EL83" s="80">
        <v>11.805</v>
      </c>
      <c r="EM83" s="80">
        <v>7.6879999999999997</v>
      </c>
      <c r="EN83" s="80">
        <v>5.7720000000000002</v>
      </c>
      <c r="EO83" s="80">
        <v>6.6680000000000001</v>
      </c>
      <c r="EP83" s="80"/>
      <c r="EQ83" s="86">
        <f>EX83/EY83-1</f>
        <v>-1</v>
      </c>
      <c r="ER83" s="86">
        <f>EY83/EZ83-1</f>
        <v>-3.8461538461538436E-2</v>
      </c>
      <c r="ES83" s="86">
        <f>EZ83/FA83-1</f>
        <v>4.0000000000000036E-2</v>
      </c>
      <c r="ET83" s="86">
        <f>FA83/FB83-1</f>
        <v>0</v>
      </c>
      <c r="EU83" s="86">
        <f>FB83/FC83-1</f>
        <v>0.13636363636363646</v>
      </c>
      <c r="EV83" s="233">
        <f>EX83-EY83</f>
        <v>-25</v>
      </c>
      <c r="EW83" s="233">
        <f>EY83-EZ83</f>
        <v>-1</v>
      </c>
      <c r="EX83" s="92"/>
      <c r="EY83" s="92">
        <v>25</v>
      </c>
      <c r="EZ83" s="92">
        <v>26</v>
      </c>
      <c r="FA83" s="92">
        <v>25</v>
      </c>
      <c r="FB83" s="92">
        <v>25</v>
      </c>
      <c r="FC83" s="92">
        <v>22</v>
      </c>
      <c r="FD83" s="92">
        <v>19</v>
      </c>
      <c r="FE83" s="92">
        <v>14</v>
      </c>
      <c r="FF83" s="92">
        <v>14</v>
      </c>
      <c r="FG83" s="92"/>
      <c r="FH83" s="92"/>
      <c r="FI83" s="92"/>
      <c r="FJ83" s="123"/>
      <c r="FK83" s="78" t="s">
        <v>403</v>
      </c>
      <c r="FL83" s="76">
        <v>2300</v>
      </c>
      <c r="FM83" s="78" t="s">
        <v>154</v>
      </c>
      <c r="FN83" s="123" t="s">
        <v>57</v>
      </c>
      <c r="FO83" s="175" t="e">
        <f>(FT83-FU83)/ABS(FU83)</f>
        <v>#VALUE!</v>
      </c>
      <c r="FP83" s="175" t="e">
        <f>(FU83-FV83)/ABS(FV83)</f>
        <v>#VALUE!</v>
      </c>
      <c r="FQ83" s="175" t="e">
        <f>(FV83-FW83)/ABS(FW83)</f>
        <v>#VALUE!</v>
      </c>
      <c r="FR83" s="175" t="e">
        <f>(FW83-FX83)/ABS(FX83)</f>
        <v>#VALUE!</v>
      </c>
      <c r="FS83" s="175" t="e">
        <f>(FX83-FY83)/ABS(FY83)</f>
        <v>#VALUE!</v>
      </c>
      <c r="FT83" s="87" t="str">
        <f>IFERROR(BZ83/MAX(AVERAGE(DL83:DM83),0),"Negativ EK")</f>
        <v>Negativ EK</v>
      </c>
      <c r="FU83" s="87" t="str">
        <f>IFERROR(CA83/MAX(AVERAGE(DM83:DN83),0),"Negativ EK")</f>
        <v>Negativ EK</v>
      </c>
      <c r="FV83" s="87" t="str">
        <f>IFERROR(CB83/MAX(AVERAGE(DN83:DO83),0),"Negativ EK")</f>
        <v>Negativ EK</v>
      </c>
      <c r="FW83" s="87" t="str">
        <f>IFERROR(CC83/MAX(AVERAGE(DO83:DP83),0),"Negativ EK")</f>
        <v>Negativ EK</v>
      </c>
      <c r="FX83" s="87" t="str">
        <f>IFERROR(CD83/MAX(AVERAGE(DP83:DQ83),0),"Negativ EK")</f>
        <v>Negativ EK</v>
      </c>
      <c r="FY83" s="87">
        <f>IFERROR(CE83/MAX(AVERAGE(DQ83:DR83),0),"Negativ EK")</f>
        <v>0.86403508771929827</v>
      </c>
      <c r="FZ83" s="87" t="str">
        <f>IFERROR(CF83/MAX(AVERAGE(DR83:DS83),0),"Negativ EK")</f>
        <v>Negativ EK</v>
      </c>
      <c r="GA83" s="87" t="str">
        <f>IFERROR(CG83/MAX(AVERAGE(DS83:DT83),0),"Negativ EK")</f>
        <v>Negativ EK</v>
      </c>
      <c r="GB83" s="87" t="str">
        <f>IFERROR(CH83/MAX(AVERAGE(DT83:DU83),0),"Negativ EK")</f>
        <v>Negativ EK</v>
      </c>
      <c r="GC83" s="87" t="str">
        <f>IFERROR(CI83/MAX(AVERAGE(DU83:DV83),0),"Negativ EK")</f>
        <v>Negativ EK</v>
      </c>
      <c r="GD83" s="87" t="str">
        <f>IFERROR(CJ83/MAX(AVERAGE(DV83:DW83),0),"Negativ EK")</f>
        <v>Negativ EK</v>
      </c>
      <c r="GE83" s="87">
        <f>(GJ83-GK83)/ABS(GK83)</f>
        <v>-1</v>
      </c>
      <c r="GF83" s="87">
        <f>(GK83-GL83)/ABS(GL83)</f>
        <v>1.7807309155895419</v>
      </c>
      <c r="GG83" s="87">
        <f>(GL83-GM83)/ABS(GM83)</f>
        <v>0.28638741896286846</v>
      </c>
      <c r="GH83" s="87">
        <f>(GM83-GN83)/ABS(GN83)</f>
        <v>-5.9276086177631893</v>
      </c>
      <c r="GI83" s="87">
        <f>(GN83-GO83)/ABS(GO83)</f>
        <v>-1.8793408394164612</v>
      </c>
      <c r="GJ83" s="87">
        <f>IFERROR(BG83/AVERAGE(EE83:EF83),"i.a")</f>
        <v>0</v>
      </c>
      <c r="GK83" s="87">
        <f>IFERROR(BH83/AVERAGE(EF83:EG83),"i.a")</f>
        <v>0.14715530977598651</v>
      </c>
      <c r="GL83" s="87">
        <f>IFERROR(BI83/AVERAGE(EG83:EH83),"i.a")</f>
        <v>-0.18848403058929375</v>
      </c>
      <c r="GM83" s="87">
        <f>IFERROR(BJ83/AVERAGE(EH83:EI83),"i.a")</f>
        <v>-0.26412655213471681</v>
      </c>
      <c r="GN83" s="87">
        <f>IFERROR(BK83/AVERAGE(EI83:EJ83),"i.a")</f>
        <v>-3.8126656211129741E-2</v>
      </c>
      <c r="GO83" s="87">
        <f>IFERROR(BL83/AVERAGE(EJ83:EK83),"i.a")</f>
        <v>4.3358223003074604E-2</v>
      </c>
      <c r="GP83" s="87">
        <f>IFERROR(BM83/AVERAGE(EK83:EL83),"i.a")</f>
        <v>0.13267637817766353</v>
      </c>
      <c r="GQ83" s="87">
        <f>IFERROR(BN83/AVERAGE(EL83:EM83),"i.a")</f>
        <v>0.43461755501975069</v>
      </c>
      <c r="GR83" s="87">
        <f>IFERROR(BO83/AVERAGE(EM83:EN83),"i.a")</f>
        <v>-1.3075780089153045E-2</v>
      </c>
      <c r="GS83" s="87">
        <f>IFERROR(BP83/AVERAGE(EN83:EO83),"i.a")</f>
        <v>3.8424437299035365E-2</v>
      </c>
      <c r="GT83" s="87">
        <f>IFERROR(BQ83/AVERAGE(EO83:EP83),"i.a")</f>
        <v>-0.1913617276544691</v>
      </c>
      <c r="GU83" s="217" t="e">
        <f>(GZ83-HA83)/ABS(HA83)</f>
        <v>#VALUE!</v>
      </c>
      <c r="GV83" s="87">
        <f>(HA83-HB83)/ABS(HB83)</f>
        <v>0.30814392681402364</v>
      </c>
      <c r="GW83" s="87">
        <f>(HB83-HC83)/ABS(HC83)</f>
        <v>-0.17904014483862787</v>
      </c>
      <c r="GX83" s="87">
        <f>(HC83-HD83)/ABS(HD83)</f>
        <v>-30.316177976078759</v>
      </c>
      <c r="GY83" s="87">
        <f>(HD83-HE83)/ABS(HE83)</f>
        <v>-2.2317741706245835</v>
      </c>
      <c r="GZ83" s="87" t="str">
        <f>IFERROR(DL83/EE83,"i.a.")</f>
        <v>i.a.</v>
      </c>
      <c r="HA83" s="87">
        <f>IFERROR(DM83/EF83,"i.a.")</f>
        <v>-0.55619522254682929</v>
      </c>
      <c r="HB83" s="87">
        <f>IFERROR(DN83/EG83,"i.a.")</f>
        <v>-0.80391752577319597</v>
      </c>
      <c r="HC83" s="87">
        <f>IFERROR(DO83/EH83,"i.a.")</f>
        <v>-0.68184067293419093</v>
      </c>
      <c r="HD83" s="87">
        <f>IFERROR(DP83/EI83,"i.a.")</f>
        <v>-2.1772793393083384E-2</v>
      </c>
      <c r="HE83" s="87">
        <f>IFERROR(DQ83/EJ83,"i.a.")</f>
        <v>1.7675961967966308E-2</v>
      </c>
      <c r="HF83" s="87">
        <f>IFERROR(DR83/EK83,"i.a.")</f>
        <v>1.1047336912917361E-2</v>
      </c>
      <c r="HG83" s="87">
        <f>IFERROR(DS83/EL83,"i.a.")</f>
        <v>-2.0499788225328251E-2</v>
      </c>
      <c r="HH83" s="87">
        <f>IFERROR(DT83/EM83,"i.a.")</f>
        <v>-0.41818418314255984</v>
      </c>
      <c r="HI83" s="87">
        <f>IFERROR(DU83/EN83,"i.a.")</f>
        <v>-0.53430353430353428</v>
      </c>
      <c r="HJ83" s="87">
        <f>IFERROR(DV83/EO83,"i.a.")</f>
        <v>-0.46625674865026995</v>
      </c>
      <c r="HK83" s="87" t="str">
        <f>IFERROR(DW83/EP83,"i.a.")</f>
        <v>i.a.</v>
      </c>
      <c r="HL83" s="217" t="e">
        <f>(HQ83-HR83)/ABS(HR83)</f>
        <v>#VALUE!</v>
      </c>
      <c r="HM83" s="87" t="e">
        <f>(HR83-HS83)/ABS(HS83)</f>
        <v>#VALUE!</v>
      </c>
      <c r="HN83" s="87" t="e">
        <f>(HS83-HT83)/ABS(HT83)</f>
        <v>#VALUE!</v>
      </c>
      <c r="HO83" s="87" t="e">
        <f>(HT83-HU83)/ABS(HU83)</f>
        <v>#VALUE!</v>
      </c>
      <c r="HP83" s="87" t="e">
        <f>(HU83-HV83)/ABS(HV83)</f>
        <v>#VALUE!</v>
      </c>
      <c r="HQ83" s="87" t="str">
        <f>IFERROR(BG83/U83,"i.a")</f>
        <v>i.a</v>
      </c>
      <c r="HR83" s="87" t="str">
        <f>IFERROR(BH83/V83,"i.a")</f>
        <v>i.a</v>
      </c>
      <c r="HS83" s="87" t="str">
        <f>IFERROR(BI83/W83,"i.a")</f>
        <v>i.a</v>
      </c>
      <c r="HT83" s="87" t="str">
        <f>IFERROR(BJ83/X83,"i.a")</f>
        <v>i.a</v>
      </c>
      <c r="HU83" s="87" t="str">
        <f>IFERROR(BK83/Y83,"i.a")</f>
        <v>i.a</v>
      </c>
      <c r="HV83" s="87" t="str">
        <f>IFERROR(BL83/Z83,"i.a")</f>
        <v>i.a</v>
      </c>
      <c r="HW83" s="87" t="str">
        <f>IFERROR(BM83/AA83,"i.a")</f>
        <v>i.a</v>
      </c>
      <c r="HX83" s="87" t="str">
        <f>IFERROR(BN83/AB83,"i.a")</f>
        <v>i.a</v>
      </c>
      <c r="HY83" s="87" t="str">
        <f>IFERROR(BO83/AC83,"i.a")</f>
        <v>i.a</v>
      </c>
      <c r="HZ83" s="87" t="str">
        <f>IFERROR(BP83/AD83,"i.a")</f>
        <v>i.a</v>
      </c>
      <c r="IA83" s="87" t="str">
        <f>IFERROR(BQ83/AE83,"i.a")</f>
        <v>i.a</v>
      </c>
      <c r="IB83" s="87" t="str">
        <f>IFERROR(BR83/AF83,"i.a")</f>
        <v>i.a</v>
      </c>
      <c r="IC83" s="87" t="e">
        <f>(IH83-II83)/ABS(II83)</f>
        <v>#VALUE!</v>
      </c>
      <c r="ID83" s="87" t="e">
        <f>(II83-IJ83)/ABS(IJ83)</f>
        <v>#VALUE!</v>
      </c>
      <c r="IE83" s="87" t="e">
        <f>(IJ83-IK83)/ABS(IK83)</f>
        <v>#VALUE!</v>
      </c>
      <c r="IF83" s="87" t="e">
        <f>(IK83-IL83)/ABS(IL83)</f>
        <v>#VALUE!</v>
      </c>
      <c r="IG83" s="87" t="e">
        <f>(IL83-IM83)/ABS(IM83)</f>
        <v>#VALUE!</v>
      </c>
      <c r="IH83" s="87" t="str">
        <f>IFERROR(BZ83/U83,"i.a")</f>
        <v>i.a</v>
      </c>
      <c r="II83" s="87" t="str">
        <f>IFERROR(CA83/V83,"i.a")</f>
        <v>i.a</v>
      </c>
      <c r="IJ83" s="87" t="str">
        <f>IFERROR(CB83/W83,"i.a")</f>
        <v>i.a</v>
      </c>
      <c r="IK83" s="87" t="str">
        <f>IFERROR(CC83/X83,"i.a")</f>
        <v>i.a</v>
      </c>
      <c r="IL83" s="87" t="str">
        <f>IFERROR(CD83/Y83,"i.a")</f>
        <v>i.a</v>
      </c>
      <c r="IM83" s="87" t="str">
        <f>IFERROR(CE83/Z83,"i.a")</f>
        <v>i.a</v>
      </c>
      <c r="IN83" s="87" t="str">
        <f>IFERROR(CF83/AA83,"i.a")</f>
        <v>i.a</v>
      </c>
      <c r="IO83" s="87" t="str">
        <f>IFERROR(CG83/AB83,"i.a")</f>
        <v>i.a</v>
      </c>
      <c r="IP83" s="87" t="str">
        <f>IFERROR(CH83/AC83,"i.a")</f>
        <v>i.a</v>
      </c>
      <c r="IQ83" s="87" t="str">
        <f>IFERROR(CI83/AD83,"i.a")</f>
        <v>i.a</v>
      </c>
      <c r="IR83" s="87" t="str">
        <f>IFERROR(CJ83/AE83,"i.a")</f>
        <v>i.a</v>
      </c>
      <c r="IS83" s="87" t="str">
        <f>IFERROR(CK83/AF83,"i.a")</f>
        <v>i.a</v>
      </c>
      <c r="IT83" s="87" t="e">
        <f>(IY83-IZ83)/ABS(IZ83)</f>
        <v>#VALUE!</v>
      </c>
      <c r="IU83" s="87">
        <f>(IZ83-JA83)/ABS(JA83)</f>
        <v>1.6027996500437447</v>
      </c>
      <c r="IV83" s="87">
        <f>(JA83-JB83)/ABS(JB83)</f>
        <v>0.56456479336827992</v>
      </c>
      <c r="IW83" s="87">
        <f>(JB83-JC83)/ABS(JC83)</f>
        <v>-5.8124156545209171</v>
      </c>
      <c r="IX83" s="87">
        <f>(JC83-JD83)/ABS(JD83)</f>
        <v>-4.3100507614213193</v>
      </c>
      <c r="IY83" s="88" t="str">
        <f>IFERROR(BZ83/EX83,"i.a.")</f>
        <v>i.a.</v>
      </c>
      <c r="IZ83" s="88">
        <f>IFERROR(CA83/EY83,"i.a.")</f>
        <v>5.2999999999999999E-2</v>
      </c>
      <c r="JA83" s="88">
        <f>IFERROR(CB83/EZ83,"i.a.")</f>
        <v>-8.7923076923076923E-2</v>
      </c>
      <c r="JB83" s="88">
        <f>IFERROR(CC83/FA83,"i.a.")</f>
        <v>-0.20191999999999999</v>
      </c>
      <c r="JC83" s="88">
        <f>IFERROR(CD83/FB83,"i.a.")</f>
        <v>-2.964E-2</v>
      </c>
      <c r="JD83" s="88">
        <f>IFERROR(CE83/FC83,"i.a.")</f>
        <v>8.9545454545454546E-3</v>
      </c>
      <c r="JE83" s="88">
        <f>IFERROR(CF83/FD83,"i.a.")</f>
        <v>4.5105263157894739E-2</v>
      </c>
      <c r="JF83" s="88">
        <f>IFERROR(CG83/FE83,"i.a.")</f>
        <v>0.2722857142857143</v>
      </c>
      <c r="JG83" s="88">
        <f>IFERROR(CH83/FF83,"i.a.")</f>
        <v>-1.2E-2</v>
      </c>
      <c r="JH83" s="88" t="str">
        <f>IFERROR(CI83/FG83,"i.a.")</f>
        <v>i.a.</v>
      </c>
      <c r="JI83" s="88" t="str">
        <f>IFERROR(CJ83/FH83,"i.a.")</f>
        <v>i.a.</v>
      </c>
      <c r="JJ83" s="88" t="str">
        <f>IFERROR(CK83/FI83,"i.a.")</f>
        <v>i.a.</v>
      </c>
      <c r="JK83" s="87" t="e">
        <f>(JP83-JQ83)/ABS(JQ83)</f>
        <v>#VALUE!</v>
      </c>
      <c r="JL83" s="87" t="e">
        <f>(JQ83-JR83)/ABS(JR83)</f>
        <v>#DIV/0!</v>
      </c>
      <c r="JM83" s="87" t="e">
        <f>(JR83-JS83)/ABS(JS83)</f>
        <v>#DIV/0!</v>
      </c>
      <c r="JN83" s="87" t="e">
        <f>(JS83-JT83)/ABS(JT83)</f>
        <v>#DIV/0!</v>
      </c>
      <c r="JO83" s="87" t="e">
        <f>(JT83-JU83)/ABS(JU83)</f>
        <v>#DIV/0!</v>
      </c>
      <c r="JP83" s="85" t="str">
        <f>IFERROR(U83/EX83,"i.a")</f>
        <v>i.a</v>
      </c>
      <c r="JQ83" s="85">
        <f>IFERROR(V83/EY83,"i.a")</f>
        <v>0</v>
      </c>
      <c r="JR83" s="85">
        <f>IFERROR(W83/EZ83,"i.a")</f>
        <v>0</v>
      </c>
      <c r="JS83" s="85">
        <f>IFERROR(X83/FA83,"i.a")</f>
        <v>0</v>
      </c>
      <c r="JT83" s="85">
        <f>IFERROR(Y83/FB83,"i.a")</f>
        <v>0</v>
      </c>
      <c r="JU83" s="85">
        <f>IFERROR(Z83/FC83,"i.a")</f>
        <v>0</v>
      </c>
      <c r="JV83" s="85">
        <f>IFERROR(AA83/FD83,"i.a")</f>
        <v>0</v>
      </c>
      <c r="JW83" s="85">
        <f>IFERROR(AB83/FE83,"i.a")</f>
        <v>0</v>
      </c>
      <c r="JX83" s="85">
        <f>IFERROR(AC83/FF83,"i.a")</f>
        <v>0</v>
      </c>
      <c r="JY83" s="85" t="str">
        <f>IFERROR(AD83/FG83,"i.a")</f>
        <v>i.a</v>
      </c>
      <c r="JZ83" s="85" t="str">
        <f>IFERROR(AE83/FH83,"i.a")</f>
        <v>i.a</v>
      </c>
      <c r="KA83" s="218" t="str">
        <f>IFERROR(AF83/FI83,"i.a")</f>
        <v>i.a</v>
      </c>
      <c r="KB83" s="7"/>
      <c r="KC83" s="7"/>
      <c r="KD83" s="22"/>
      <c r="KE83" s="22"/>
      <c r="KF83" s="22"/>
      <c r="KG83" s="22"/>
    </row>
    <row r="84" spans="1:293" s="11" customFormat="1" ht="15.75" customHeight="1" x14ac:dyDescent="0.25">
      <c r="A84" s="104" t="s">
        <v>130</v>
      </c>
      <c r="B84" s="167">
        <v>19730700</v>
      </c>
      <c r="C84" s="72" t="s">
        <v>409</v>
      </c>
      <c r="D84" s="72" t="s">
        <v>748</v>
      </c>
      <c r="E84" s="73">
        <v>522920</v>
      </c>
      <c r="F84" s="73"/>
      <c r="G84" s="72"/>
      <c r="H84" s="77">
        <v>45484</v>
      </c>
      <c r="I84" s="72"/>
      <c r="J84" s="72" t="s">
        <v>51</v>
      </c>
      <c r="K84" s="72" t="s">
        <v>51</v>
      </c>
      <c r="L84" s="72" t="s">
        <v>51</v>
      </c>
      <c r="M84" s="72" t="s">
        <v>51</v>
      </c>
      <c r="N84" s="168" t="e">
        <f>U84/V84-1</f>
        <v>#DIV/0!</v>
      </c>
      <c r="O84" s="168" t="e">
        <f>V84/W84-1</f>
        <v>#DIV/0!</v>
      </c>
      <c r="P84" s="168" t="e">
        <f>W84/X84-1</f>
        <v>#DIV/0!</v>
      </c>
      <c r="Q84" s="168" t="e">
        <f>X84/Y84-1</f>
        <v>#DIV/0!</v>
      </c>
      <c r="R84" s="168" t="e">
        <f>Y84/Z84-1</f>
        <v>#DIV/0!</v>
      </c>
      <c r="S84" s="233">
        <f>U84-V84</f>
        <v>0</v>
      </c>
      <c r="T84" s="233">
        <f>V84-W84</f>
        <v>0</v>
      </c>
      <c r="U84" s="79"/>
      <c r="V84" s="79"/>
      <c r="W84" s="79"/>
      <c r="X84" s="79"/>
      <c r="Y84" s="79"/>
      <c r="Z84" s="79"/>
      <c r="AA84" s="79"/>
      <c r="AB84" s="79"/>
      <c r="AC84" s="79"/>
      <c r="AD84" s="79"/>
      <c r="AE84" s="79"/>
      <c r="AF84" s="79"/>
      <c r="AG84" s="86">
        <f>(AN84-AO84)/ABS(AO84)</f>
        <v>-1</v>
      </c>
      <c r="AH84" s="86">
        <f>(AO84-AP84)/ABS(AP84)</f>
        <v>6.8290622359898287E-3</v>
      </c>
      <c r="AI84" s="86">
        <f>(AP84-AQ84)/ABS(AQ84)</f>
        <v>0.28577894450982166</v>
      </c>
      <c r="AJ84" s="86">
        <f>(AQ84-AR84)/ABS(AR84)</f>
        <v>0.23237394020526553</v>
      </c>
      <c r="AK84" s="86">
        <f>(AR84-AS84)/ABS(AS84)</f>
        <v>-3.953712632594019E-2</v>
      </c>
      <c r="AL84" s="233">
        <f>AO84-AP84</f>
        <v>9.6999999999999531E-2</v>
      </c>
      <c r="AM84" s="233">
        <f>AP84-AQ84</f>
        <v>3.157</v>
      </c>
      <c r="AN84" s="148"/>
      <c r="AO84" s="148">
        <v>14.301</v>
      </c>
      <c r="AP84" s="148">
        <v>14.204000000000001</v>
      </c>
      <c r="AQ84" s="148">
        <v>11.047000000000001</v>
      </c>
      <c r="AR84" s="148">
        <v>8.9640000000000004</v>
      </c>
      <c r="AS84" s="148">
        <v>9.3330000000000002</v>
      </c>
      <c r="AT84" s="148">
        <v>9.8109999999999999</v>
      </c>
      <c r="AU84" s="148">
        <v>5.22</v>
      </c>
      <c r="AV84" s="148">
        <v>5.1769999999999996</v>
      </c>
      <c r="AW84" s="148">
        <v>5.07</v>
      </c>
      <c r="AX84" s="148">
        <v>5.1669999999999998</v>
      </c>
      <c r="AY84" s="148">
        <v>5.3730000000000002</v>
      </c>
      <c r="AZ84" s="86">
        <f>(BG84-BH84)/ABS(BH84)</f>
        <v>-1</v>
      </c>
      <c r="BA84" s="86">
        <f>(BH84-BI84)/ABS(BI84)</f>
        <v>-4.2579527169204143E-2</v>
      </c>
      <c r="BB84" s="86">
        <f>(BI84-BJ84)/ABS(BJ84)</f>
        <v>0.23287044101938054</v>
      </c>
      <c r="BC84" s="86">
        <f>(BJ84-BK84)/ABS(BK84)</f>
        <v>0.40351252944956106</v>
      </c>
      <c r="BD84" s="86">
        <f>(BK84-BL84)/ABS(BL84)</f>
        <v>-5.2364522021514114E-2</v>
      </c>
      <c r="BE84" s="233">
        <f>BG84-BH84</f>
        <v>-7.7350000000000003</v>
      </c>
      <c r="BF84" s="233">
        <f>BH84-BI84</f>
        <v>-0.34400000000000031</v>
      </c>
      <c r="BG84" s="148"/>
      <c r="BH84" s="148">
        <v>7.7350000000000003</v>
      </c>
      <c r="BI84" s="148">
        <v>8.0790000000000006</v>
      </c>
      <c r="BJ84" s="148">
        <v>6.5529999999999999</v>
      </c>
      <c r="BK84" s="148">
        <v>4.6689999999999996</v>
      </c>
      <c r="BL84" s="148">
        <v>4.9269999999999996</v>
      </c>
      <c r="BM84" s="148">
        <v>5.4169999999999998</v>
      </c>
      <c r="BN84" s="148">
        <v>0.745</v>
      </c>
      <c r="BO84" s="148">
        <v>1.093</v>
      </c>
      <c r="BP84" s="148">
        <v>1.111</v>
      </c>
      <c r="BQ84" s="148">
        <v>1.4330000000000001</v>
      </c>
      <c r="BR84" s="148">
        <v>1.6020000000000001</v>
      </c>
      <c r="BS84" s="86">
        <f>(BZ84-CA84)/ABS(CA84)</f>
        <v>-1</v>
      </c>
      <c r="BT84" s="86">
        <f>(CA84-CB84)/ABS(CB84)</f>
        <v>0.11036468330134355</v>
      </c>
      <c r="BU84" s="86">
        <f>(CB84-CC84)/ABS(CC84)</f>
        <v>0.25485473430678918</v>
      </c>
      <c r="BV84" s="86">
        <f>(CC84-CD84)/ABS(CD84)</f>
        <v>0.4276810659789384</v>
      </c>
      <c r="BW84" s="86">
        <f>(CD84-CE84)/ABS(CE84)</f>
        <v>-5.0408163265306276E-2</v>
      </c>
      <c r="BX84" s="233">
        <f>BZ84-CA84</f>
        <v>-9.2560000000000002</v>
      </c>
      <c r="BY84" s="233">
        <f>CA84-CB84</f>
        <v>0.91999999999999993</v>
      </c>
      <c r="BZ84" s="148"/>
      <c r="CA84" s="148">
        <v>9.2560000000000002</v>
      </c>
      <c r="CB84" s="148">
        <v>8.3360000000000003</v>
      </c>
      <c r="CC84" s="148">
        <v>6.6429999999999998</v>
      </c>
      <c r="CD84" s="148">
        <v>4.6529999999999996</v>
      </c>
      <c r="CE84" s="148">
        <v>4.9000000000000004</v>
      </c>
      <c r="CF84" s="148">
        <v>5.4109999999999996</v>
      </c>
      <c r="CG84" s="148">
        <v>0.74399999999999999</v>
      </c>
      <c r="CH84" s="148">
        <v>1.0920000000000001</v>
      </c>
      <c r="CI84" s="148">
        <v>1.1120000000000001</v>
      </c>
      <c r="CJ84" s="148">
        <v>1.4350000000000001</v>
      </c>
      <c r="CK84" s="148">
        <v>1.6040000000000001</v>
      </c>
      <c r="CL84" s="87">
        <f>(CS84-CT84)/ABS(CT84)</f>
        <v>-1</v>
      </c>
      <c r="CM84" s="87">
        <f>(CT84-CU84)/ABS(CU84)</f>
        <v>0.10768756740101691</v>
      </c>
      <c r="CN84" s="87">
        <f>(CU84-CV84)/ABS(CV84)</f>
        <v>0.2530888030888031</v>
      </c>
      <c r="CO84" s="87">
        <f>(CV84-CW84)/ABS(CW84)</f>
        <v>0.4277839029768466</v>
      </c>
      <c r="CP84" s="87">
        <f>(CW84-CX84)/ABS(CX84)</f>
        <v>-4.701864985552924E-2</v>
      </c>
      <c r="CQ84" s="233">
        <f>CS84-CT84</f>
        <v>-7.19</v>
      </c>
      <c r="CR84" s="233">
        <f>CT84-CU84</f>
        <v>0.69900000000000073</v>
      </c>
      <c r="CS84" s="149"/>
      <c r="CT84" s="149">
        <v>7.19</v>
      </c>
      <c r="CU84" s="149">
        <v>6.4909999999999997</v>
      </c>
      <c r="CV84" s="149">
        <v>5.18</v>
      </c>
      <c r="CW84" s="149">
        <v>3.6280000000000001</v>
      </c>
      <c r="CX84" s="149">
        <v>3.8069999999999999</v>
      </c>
      <c r="CY84" s="149">
        <v>4.468</v>
      </c>
      <c r="CZ84" s="149">
        <v>0.57899999999999996</v>
      </c>
      <c r="DA84" s="149">
        <v>1.0329999999999999</v>
      </c>
      <c r="DB84" s="149">
        <v>0.83899999999999997</v>
      </c>
      <c r="DC84" s="149">
        <v>1.073</v>
      </c>
      <c r="DD84" s="149">
        <v>1.1930000000000001</v>
      </c>
      <c r="DE84" s="86">
        <f>(DL84-DM84)/ABS(DM84)</f>
        <v>-1</v>
      </c>
      <c r="DF84" s="86">
        <f>(DM84-DN84)/ABS(DN84)</f>
        <v>0.20869615697201918</v>
      </c>
      <c r="DG84" s="86">
        <f>(DN84-DO84)/ABS(DO84)</f>
        <v>0.23218884120171662</v>
      </c>
      <c r="DH84" s="86">
        <f>(DO84-DP84)/ABS(DP84)</f>
        <v>0.22739244951712026</v>
      </c>
      <c r="DI84" s="86">
        <f>(DP84-DQ84)/ABS(DQ84)</f>
        <v>0.18949402119993741</v>
      </c>
      <c r="DJ84" s="233">
        <f>DL84-DM84</f>
        <v>-41.642000000000003</v>
      </c>
      <c r="DK84" s="233">
        <f>DM84-DN84</f>
        <v>7.1900000000000048</v>
      </c>
      <c r="DL84" s="149"/>
      <c r="DM84" s="149">
        <v>41.642000000000003</v>
      </c>
      <c r="DN84" s="149">
        <v>34.451999999999998</v>
      </c>
      <c r="DO84" s="149">
        <v>27.96</v>
      </c>
      <c r="DP84" s="149">
        <v>22.78</v>
      </c>
      <c r="DQ84" s="149">
        <v>19.151</v>
      </c>
      <c r="DR84" s="149">
        <v>15.343999999999999</v>
      </c>
      <c r="DS84" s="149">
        <v>10.887</v>
      </c>
      <c r="DT84" s="149">
        <v>10.307</v>
      </c>
      <c r="DU84" s="149">
        <v>9.2739999999999991</v>
      </c>
      <c r="DV84" s="149">
        <v>8.4350000000000005</v>
      </c>
      <c r="DW84" s="149">
        <v>7.3620000000000001</v>
      </c>
      <c r="DX84" s="86">
        <f>EE84/EF84-1</f>
        <v>-1</v>
      </c>
      <c r="DY84" s="86">
        <f>EF84/EG84-1</f>
        <v>0.16195230171935671</v>
      </c>
      <c r="DZ84" s="86">
        <f>EG84/EH84-1</f>
        <v>0.26509243017136686</v>
      </c>
      <c r="EA84" s="86">
        <f>EH84/EI84-1</f>
        <v>0.22269517587276444</v>
      </c>
      <c r="EB84" s="86">
        <f>EI84/EJ84-1</f>
        <v>0.13573677109878579</v>
      </c>
      <c r="EC84" s="233">
        <f>EE84-EF84</f>
        <v>-54.47</v>
      </c>
      <c r="ED84" s="233">
        <f>EF84-EG84</f>
        <v>7.5919999999999987</v>
      </c>
      <c r="EE84" s="80"/>
      <c r="EF84" s="80">
        <v>54.47</v>
      </c>
      <c r="EG84" s="80">
        <v>46.878</v>
      </c>
      <c r="EH84" s="80">
        <v>37.055</v>
      </c>
      <c r="EI84" s="80">
        <v>30.306000000000001</v>
      </c>
      <c r="EJ84" s="80">
        <v>26.684000000000001</v>
      </c>
      <c r="EK84" s="80">
        <v>21.454999999999998</v>
      </c>
      <c r="EL84" s="80">
        <v>14.964</v>
      </c>
      <c r="EM84" s="80">
        <v>18.222000000000001</v>
      </c>
      <c r="EN84" s="80">
        <v>17.7</v>
      </c>
      <c r="EO84" s="80">
        <v>17.390999999999998</v>
      </c>
      <c r="EP84" s="80">
        <v>13.042</v>
      </c>
      <c r="EQ84" s="86">
        <f>EX84/EY84-1</f>
        <v>-1</v>
      </c>
      <c r="ER84" s="86">
        <f>EY84/EZ84-1</f>
        <v>0</v>
      </c>
      <c r="ES84" s="86">
        <f>EZ84/FA84-1</f>
        <v>0.8</v>
      </c>
      <c r="ET84" s="86">
        <f>FA84/FB84-1</f>
        <v>-0.375</v>
      </c>
      <c r="EU84" s="86">
        <f>FB84/FC84-1</f>
        <v>0</v>
      </c>
      <c r="EV84" s="233">
        <f>EX84-EY84</f>
        <v>-9</v>
      </c>
      <c r="EW84" s="233">
        <f>EY84-EZ84</f>
        <v>0</v>
      </c>
      <c r="EX84" s="92"/>
      <c r="EY84" s="92">
        <v>9</v>
      </c>
      <c r="EZ84" s="92">
        <v>9</v>
      </c>
      <c r="FA84" s="92">
        <v>5</v>
      </c>
      <c r="FB84" s="92">
        <v>8</v>
      </c>
      <c r="FC84" s="92">
        <v>8</v>
      </c>
      <c r="FD84" s="92">
        <v>8</v>
      </c>
      <c r="FE84" s="92">
        <v>8</v>
      </c>
      <c r="FF84" s="92">
        <v>8</v>
      </c>
      <c r="FG84" s="92">
        <v>8</v>
      </c>
      <c r="FH84" s="92"/>
      <c r="FI84" s="92"/>
      <c r="FJ84" s="75"/>
      <c r="FK84" s="75" t="s">
        <v>393</v>
      </c>
      <c r="FL84" s="76">
        <v>2770</v>
      </c>
      <c r="FM84" s="75" t="s">
        <v>92</v>
      </c>
      <c r="FN84" s="75" t="s">
        <v>57</v>
      </c>
      <c r="FO84" s="175">
        <f>(FT84-FU84)/ABS(FU84)</f>
        <v>-1</v>
      </c>
      <c r="FP84" s="175">
        <f>(FU84-FV84)/ABS(FV84)</f>
        <v>-8.9283246849903311E-2</v>
      </c>
      <c r="FQ84" s="175">
        <f>(FV84-FW84)/ABS(FW84)</f>
        <v>2.0177677669782849E-2</v>
      </c>
      <c r="FR84" s="175">
        <f>(FW84-FX84)/ABS(FX84)</f>
        <v>0.17982055139067524</v>
      </c>
      <c r="FS84" s="175">
        <f>(FX84-FY84)/ABS(FY84)</f>
        <v>-0.21880779356172619</v>
      </c>
      <c r="FT84" s="87">
        <f>IFERROR(BZ84/MAX(AVERAGE(DL84:DM84),0),"Negativ EK")</f>
        <v>0</v>
      </c>
      <c r="FU84" s="87">
        <f>IFERROR(CA84/MAX(AVERAGE(DM84:DN84),0),"Negativ EK")</f>
        <v>0.24327805083186588</v>
      </c>
      <c r="FV84" s="87">
        <f>IFERROR(CB84/MAX(AVERAGE(DN84:DO84),0),"Negativ EK")</f>
        <v>0.26712811638787415</v>
      </c>
      <c r="FW84" s="87">
        <f>IFERROR(CC84/MAX(AVERAGE(DO84:DP84),0),"Negativ EK")</f>
        <v>0.26184469846275127</v>
      </c>
      <c r="FX84" s="87">
        <f>IFERROR(CD84/MAX(AVERAGE(DP84:DQ84),0),"Negativ EK")</f>
        <v>0.22193603777634685</v>
      </c>
      <c r="FY84" s="87">
        <f>IFERROR(CE84/MAX(AVERAGE(DQ84:DR84),0),"Negativ EK")</f>
        <v>0.28409914480359477</v>
      </c>
      <c r="FZ84" s="87">
        <f>IFERROR(CF84/MAX(AVERAGE(DR84:DS84),0),"Negativ EK")</f>
        <v>0.41256528534939568</v>
      </c>
      <c r="GA84" s="87">
        <f>IFERROR(CG84/MAX(AVERAGE(DS84:DT84),0),"Negativ EK")</f>
        <v>7.0208549589506453E-2</v>
      </c>
      <c r="GB84" s="87">
        <f>IFERROR(CH84/MAX(AVERAGE(DT84:DU84),0),"Negativ EK")</f>
        <v>0.11153669373372148</v>
      </c>
      <c r="GC84" s="87">
        <f>IFERROR(CI84/MAX(AVERAGE(DU84:DV84),0),"Negativ EK")</f>
        <v>0.12558586029702412</v>
      </c>
      <c r="GD84" s="87">
        <f>IFERROR(CJ84/MAX(AVERAGE(DV84:DW84),0),"Negativ EK")</f>
        <v>0.18168006583528518</v>
      </c>
      <c r="GE84" s="87">
        <f>(GJ84-GK84)/ABS(GK84)</f>
        <v>-1</v>
      </c>
      <c r="GF84" s="87">
        <f>(GK84-GL84)/ABS(GL84)</f>
        <v>-0.20709661220638614</v>
      </c>
      <c r="GG84" s="87">
        <f>(GL84-GM84)/ABS(GM84)</f>
        <v>-1.0551442489765544E-2</v>
      </c>
      <c r="GH84" s="87">
        <f>(GM84-GN84)/ABS(GN84)</f>
        <v>0.18742564767937653</v>
      </c>
      <c r="GI84" s="87">
        <f>(GN84-GO84)/ABS(GO84)</f>
        <v>-0.19953984428134186</v>
      </c>
      <c r="GJ84" s="87">
        <f>IFERROR(BG84/AVERAGE(EE84:EF84),"i.a")</f>
        <v>0</v>
      </c>
      <c r="GK84" s="87">
        <f>IFERROR(BH84/AVERAGE(EF84:EG84),"i.a")</f>
        <v>0.15264238070805541</v>
      </c>
      <c r="GL84" s="87">
        <f>IFERROR(BI84/AVERAGE(EG84:EH84),"i.a")</f>
        <v>0.19251069305279214</v>
      </c>
      <c r="GM84" s="87">
        <f>IFERROR(BJ84/AVERAGE(EH84:EI84),"i.a")</f>
        <v>0.19456361989875445</v>
      </c>
      <c r="GN84" s="87">
        <f>IFERROR(BK84/AVERAGE(EI84:EJ84),"i.a")</f>
        <v>0.16385330759782415</v>
      </c>
      <c r="GO84" s="87">
        <f>IFERROR(BL84/AVERAGE(EJ84:EK84),"i.a")</f>
        <v>0.20469889278963002</v>
      </c>
      <c r="GP84" s="87">
        <f>IFERROR(BM84/AVERAGE(EK84:EL84),"i.a")</f>
        <v>0.2974820835278289</v>
      </c>
      <c r="GQ84" s="87">
        <f>IFERROR(BN84/AVERAGE(EL84:EM84),"i.a")</f>
        <v>4.4898451154101127E-2</v>
      </c>
      <c r="GR84" s="87">
        <f>IFERROR(BO84/AVERAGE(EM84:EN84),"i.a")</f>
        <v>6.0854072713100608E-2</v>
      </c>
      <c r="GS84" s="87">
        <f>IFERROR(BP84/AVERAGE(EN84:EO84),"i.a")</f>
        <v>6.3321079479068718E-2</v>
      </c>
      <c r="GT84" s="87">
        <f>IFERROR(BQ84/AVERAGE(EO84:EP84),"i.a")</f>
        <v>9.4174087339401316E-2</v>
      </c>
      <c r="GU84" s="217" t="e">
        <f>(GZ84-HA84)/ABS(HA84)</f>
        <v>#VALUE!</v>
      </c>
      <c r="GV84" s="87">
        <f>(HA84-HB84)/ABS(HB84)</f>
        <v>4.0228721250859439E-2</v>
      </c>
      <c r="GW84" s="87">
        <f>(HB84-HC84)/ABS(HC84)</f>
        <v>-2.6008841871888531E-2</v>
      </c>
      <c r="GX84" s="87">
        <f>(HC84-HD84)/ABS(HD84)</f>
        <v>3.8417372841950534E-3</v>
      </c>
      <c r="GY84" s="87">
        <f>(HD84-HE84)/ABS(HE84)</f>
        <v>4.733249065198733E-2</v>
      </c>
      <c r="GZ84" s="87" t="str">
        <f>IFERROR(DL84/EE84,"i.a.")</f>
        <v>i.a.</v>
      </c>
      <c r="HA84" s="87">
        <f>IFERROR(DM84/EF84,"i.a.")</f>
        <v>0.76449421700018361</v>
      </c>
      <c r="HB84" s="87">
        <f>IFERROR(DN84/EG84,"i.a.")</f>
        <v>0.73492896454626899</v>
      </c>
      <c r="HC84" s="87">
        <f>IFERROR(DO84/EH84,"i.a.")</f>
        <v>0.75455404128997439</v>
      </c>
      <c r="HD84" s="87">
        <f>IFERROR(DP84/EI84,"i.a.")</f>
        <v>0.75166633669900351</v>
      </c>
      <c r="HE84" s="87">
        <f>IFERROR(DQ84/EJ84,"i.a.")</f>
        <v>0.717695997601559</v>
      </c>
      <c r="HF84" s="87">
        <f>IFERROR(DR84/EK84,"i.a.")</f>
        <v>0.71517128874388258</v>
      </c>
      <c r="HG84" s="87">
        <f>IFERROR(DS84/EL84,"i.a.")</f>
        <v>0.72754611066559749</v>
      </c>
      <c r="HH84" s="87">
        <f>IFERROR(DT84/EM84,"i.a.")</f>
        <v>0.56563494676764348</v>
      </c>
      <c r="HI84" s="87">
        <f>IFERROR(DU84/EN84,"i.a.")</f>
        <v>0.523954802259887</v>
      </c>
      <c r="HJ84" s="87">
        <f>IFERROR(DV84/EO84,"i.a.")</f>
        <v>0.48502098786728776</v>
      </c>
      <c r="HK84" s="87">
        <f>IFERROR(DW84/EP84,"i.a.")</f>
        <v>0.56448397485048307</v>
      </c>
      <c r="HL84" s="217" t="e">
        <f>(HQ84-HR84)/ABS(HR84)</f>
        <v>#VALUE!</v>
      </c>
      <c r="HM84" s="87" t="e">
        <f>(HR84-HS84)/ABS(HS84)</f>
        <v>#VALUE!</v>
      </c>
      <c r="HN84" s="87" t="e">
        <f>(HS84-HT84)/ABS(HT84)</f>
        <v>#VALUE!</v>
      </c>
      <c r="HO84" s="87" t="e">
        <f>(HT84-HU84)/ABS(HU84)</f>
        <v>#VALUE!</v>
      </c>
      <c r="HP84" s="87" t="e">
        <f>(HU84-HV84)/ABS(HV84)</f>
        <v>#VALUE!</v>
      </c>
      <c r="HQ84" s="87" t="str">
        <f>IFERROR(BG84/U84,"i.a")</f>
        <v>i.a</v>
      </c>
      <c r="HR84" s="87" t="str">
        <f>IFERROR(BH84/V84,"i.a")</f>
        <v>i.a</v>
      </c>
      <c r="HS84" s="87" t="str">
        <f>IFERROR(BI84/W84,"i.a")</f>
        <v>i.a</v>
      </c>
      <c r="HT84" s="87" t="str">
        <f>IFERROR(BJ84/X84,"i.a")</f>
        <v>i.a</v>
      </c>
      <c r="HU84" s="87" t="str">
        <f>IFERROR(BK84/Y84,"i.a")</f>
        <v>i.a</v>
      </c>
      <c r="HV84" s="87" t="str">
        <f>IFERROR(BL84/Z84,"i.a")</f>
        <v>i.a</v>
      </c>
      <c r="HW84" s="87" t="str">
        <f>IFERROR(BM84/AA84,"i.a")</f>
        <v>i.a</v>
      </c>
      <c r="HX84" s="87" t="str">
        <f>IFERROR(BN84/AB84,"i.a")</f>
        <v>i.a</v>
      </c>
      <c r="HY84" s="87" t="str">
        <f>IFERROR(BO84/AC84,"i.a")</f>
        <v>i.a</v>
      </c>
      <c r="HZ84" s="87" t="str">
        <f>IFERROR(BP84/AD84,"i.a")</f>
        <v>i.a</v>
      </c>
      <c r="IA84" s="87" t="str">
        <f>IFERROR(BQ84/AE84,"i.a")</f>
        <v>i.a</v>
      </c>
      <c r="IB84" s="87" t="str">
        <f>IFERROR(BR84/AF84,"i.a")</f>
        <v>i.a</v>
      </c>
      <c r="IC84" s="87" t="e">
        <f>(IH84-II84)/ABS(II84)</f>
        <v>#VALUE!</v>
      </c>
      <c r="ID84" s="87" t="e">
        <f>(II84-IJ84)/ABS(IJ84)</f>
        <v>#VALUE!</v>
      </c>
      <c r="IE84" s="87" t="e">
        <f>(IJ84-IK84)/ABS(IK84)</f>
        <v>#VALUE!</v>
      </c>
      <c r="IF84" s="87" t="e">
        <f>(IK84-IL84)/ABS(IL84)</f>
        <v>#VALUE!</v>
      </c>
      <c r="IG84" s="87" t="e">
        <f>(IL84-IM84)/ABS(IM84)</f>
        <v>#VALUE!</v>
      </c>
      <c r="IH84" s="87" t="str">
        <f>IFERROR(BZ84/U84,"i.a")</f>
        <v>i.a</v>
      </c>
      <c r="II84" s="87" t="str">
        <f>IFERROR(CA84/V84,"i.a")</f>
        <v>i.a</v>
      </c>
      <c r="IJ84" s="87" t="str">
        <f>IFERROR(CB84/W84,"i.a")</f>
        <v>i.a</v>
      </c>
      <c r="IK84" s="87" t="str">
        <f>IFERROR(CC84/X84,"i.a")</f>
        <v>i.a</v>
      </c>
      <c r="IL84" s="87" t="str">
        <f>IFERROR(CD84/Y84,"i.a")</f>
        <v>i.a</v>
      </c>
      <c r="IM84" s="87" t="str">
        <f>IFERROR(CE84/Z84,"i.a")</f>
        <v>i.a</v>
      </c>
      <c r="IN84" s="87" t="str">
        <f>IFERROR(CF84/AA84,"i.a")</f>
        <v>i.a</v>
      </c>
      <c r="IO84" s="87" t="str">
        <f>IFERROR(CG84/AB84,"i.a")</f>
        <v>i.a</v>
      </c>
      <c r="IP84" s="87" t="str">
        <f>IFERROR(CH84/AC84,"i.a")</f>
        <v>i.a</v>
      </c>
      <c r="IQ84" s="87" t="str">
        <f>IFERROR(CI84/AD84,"i.a")</f>
        <v>i.a</v>
      </c>
      <c r="IR84" s="87" t="str">
        <f>IFERROR(CJ84/AE84,"i.a")</f>
        <v>i.a</v>
      </c>
      <c r="IS84" s="87" t="str">
        <f>IFERROR(CK84/AF84,"i.a")</f>
        <v>i.a</v>
      </c>
      <c r="IT84" s="87" t="e">
        <f>(IY84-IZ84)/ABS(IZ84)</f>
        <v>#VALUE!</v>
      </c>
      <c r="IU84" s="87">
        <f>(IZ84-JA84)/ABS(JA84)</f>
        <v>0.11036468330134355</v>
      </c>
      <c r="IV84" s="87">
        <f>(JA84-JB84)/ABS(JB84)</f>
        <v>-0.30285848094067269</v>
      </c>
      <c r="IW84" s="87">
        <f>(JB84-JC84)/ABS(JC84)</f>
        <v>1.2842897055663016</v>
      </c>
      <c r="IX84" s="87">
        <f>(JC84-JD84)/ABS(JD84)</f>
        <v>-5.0408163265306276E-2</v>
      </c>
      <c r="IY84" s="88" t="str">
        <f>IFERROR(BZ84/EX84,"i.a.")</f>
        <v>i.a.</v>
      </c>
      <c r="IZ84" s="88">
        <f>IFERROR(CA84/EY84,"i.a.")</f>
        <v>1.0284444444444445</v>
      </c>
      <c r="JA84" s="88">
        <f>IFERROR(CB84/EZ84,"i.a.")</f>
        <v>0.92622222222222228</v>
      </c>
      <c r="JB84" s="88">
        <f>IFERROR(CC84/FA84,"i.a.")</f>
        <v>1.3286</v>
      </c>
      <c r="JC84" s="88">
        <f>IFERROR(CD84/FB84,"i.a.")</f>
        <v>0.58162499999999995</v>
      </c>
      <c r="JD84" s="88">
        <f>IFERROR(CE84/FC84,"i.a.")</f>
        <v>0.61250000000000004</v>
      </c>
      <c r="JE84" s="88">
        <f>IFERROR(CF84/FD84,"i.a.")</f>
        <v>0.67637499999999995</v>
      </c>
      <c r="JF84" s="88">
        <f>IFERROR(CG84/FE84,"i.a.")</f>
        <v>9.2999999999999999E-2</v>
      </c>
      <c r="JG84" s="88">
        <f>IFERROR(CH84/FF84,"i.a.")</f>
        <v>0.13650000000000001</v>
      </c>
      <c r="JH84" s="88">
        <f>IFERROR(CI84/FG84,"i.a.")</f>
        <v>0.13900000000000001</v>
      </c>
      <c r="JI84" s="88" t="str">
        <f>IFERROR(CJ84/FH84,"i.a.")</f>
        <v>i.a.</v>
      </c>
      <c r="JJ84" s="88" t="str">
        <f>IFERROR(CK84/FI84,"i.a.")</f>
        <v>i.a.</v>
      </c>
      <c r="JK84" s="87" t="e">
        <f>(JP84-JQ84)/ABS(JQ84)</f>
        <v>#VALUE!</v>
      </c>
      <c r="JL84" s="87" t="e">
        <f>(JQ84-JR84)/ABS(JR84)</f>
        <v>#DIV/0!</v>
      </c>
      <c r="JM84" s="87" t="e">
        <f>(JR84-JS84)/ABS(JS84)</f>
        <v>#DIV/0!</v>
      </c>
      <c r="JN84" s="87" t="e">
        <f>(JS84-JT84)/ABS(JT84)</f>
        <v>#DIV/0!</v>
      </c>
      <c r="JO84" s="87" t="e">
        <f>(JT84-JU84)/ABS(JU84)</f>
        <v>#DIV/0!</v>
      </c>
      <c r="JP84" s="85" t="str">
        <f>IFERROR(U84/EX84,"i.a")</f>
        <v>i.a</v>
      </c>
      <c r="JQ84" s="85">
        <f>IFERROR(V84/EY84,"i.a")</f>
        <v>0</v>
      </c>
      <c r="JR84" s="85">
        <f>IFERROR(W84/EZ84,"i.a")</f>
        <v>0</v>
      </c>
      <c r="JS84" s="85">
        <f>IFERROR(X84/FA84,"i.a")</f>
        <v>0</v>
      </c>
      <c r="JT84" s="85">
        <f>IFERROR(Y84/FB84,"i.a")</f>
        <v>0</v>
      </c>
      <c r="JU84" s="85">
        <f>IFERROR(Z84/FC84,"i.a")</f>
        <v>0</v>
      </c>
      <c r="JV84" s="85">
        <f>IFERROR(AA84/FD84,"i.a")</f>
        <v>0</v>
      </c>
      <c r="JW84" s="85">
        <f>IFERROR(AB84/FE84,"i.a")</f>
        <v>0</v>
      </c>
      <c r="JX84" s="85">
        <f>IFERROR(AC84/FF84,"i.a")</f>
        <v>0</v>
      </c>
      <c r="JY84" s="85">
        <f>IFERROR(AD84/FG84,"i.a")</f>
        <v>0</v>
      </c>
      <c r="JZ84" s="85" t="str">
        <f>IFERROR(AE84/FH84,"i.a")</f>
        <v>i.a</v>
      </c>
      <c r="KA84" s="218" t="str">
        <f>IFERROR(AF84/FI84,"i.a")</f>
        <v>i.a</v>
      </c>
      <c r="KB84" s="7"/>
      <c r="KC84" s="7"/>
      <c r="KD84" s="22"/>
      <c r="KE84" s="22"/>
      <c r="KF84" s="22"/>
      <c r="KG84" s="22"/>
    </row>
    <row r="85" spans="1:293" s="11" customFormat="1" ht="15.75" customHeight="1" x14ac:dyDescent="0.25">
      <c r="A85" s="104" t="s">
        <v>131</v>
      </c>
      <c r="B85" s="167">
        <v>27599540</v>
      </c>
      <c r="C85" s="72" t="s">
        <v>55</v>
      </c>
      <c r="D85" s="72" t="s">
        <v>748</v>
      </c>
      <c r="E85" s="73">
        <v>642020</v>
      </c>
      <c r="F85" s="73"/>
      <c r="G85" s="72"/>
      <c r="H85" s="74">
        <v>45387</v>
      </c>
      <c r="I85" s="72"/>
      <c r="J85" s="72" t="s">
        <v>51</v>
      </c>
      <c r="K85" s="72" t="s">
        <v>51</v>
      </c>
      <c r="L85" s="72" t="s">
        <v>51</v>
      </c>
      <c r="M85" s="72" t="s">
        <v>51</v>
      </c>
      <c r="N85" s="168" t="e">
        <f>U85/V85-1</f>
        <v>#DIV/0!</v>
      </c>
      <c r="O85" s="168" t="e">
        <f>V85/W85-1</f>
        <v>#DIV/0!</v>
      </c>
      <c r="P85" s="168" t="e">
        <f>W85/X85-1</f>
        <v>#DIV/0!</v>
      </c>
      <c r="Q85" s="168" t="e">
        <f>X85/Y85-1</f>
        <v>#DIV/0!</v>
      </c>
      <c r="R85" s="168" t="e">
        <f>Y85/Z85-1</f>
        <v>#DIV/0!</v>
      </c>
      <c r="S85" s="233">
        <f>U85-V85</f>
        <v>0</v>
      </c>
      <c r="T85" s="233">
        <f>V85-W85</f>
        <v>0</v>
      </c>
      <c r="U85" s="79"/>
      <c r="V85" s="79"/>
      <c r="W85" s="79"/>
      <c r="X85" s="79"/>
      <c r="Y85" s="79"/>
      <c r="Z85" s="79"/>
      <c r="AA85" s="79"/>
      <c r="AB85" s="79"/>
      <c r="AC85" s="79"/>
      <c r="AD85" s="79"/>
      <c r="AE85" s="79"/>
      <c r="AF85" s="79"/>
      <c r="AG85" s="86">
        <f>(AN85-AO85)/ABS(AO85)</f>
        <v>-1</v>
      </c>
      <c r="AH85" s="86">
        <f>(AO85-AP85)/ABS(AP85)</f>
        <v>7.2995931011592352E-2</v>
      </c>
      <c r="AI85" s="86">
        <f>(AP85-AQ85)/ABS(AQ85)</f>
        <v>0.18469380324765144</v>
      </c>
      <c r="AJ85" s="86">
        <f>(AQ85-AR85)/ABS(AR85)</f>
        <v>7.9044550954663451E-2</v>
      </c>
      <c r="AK85" s="86">
        <f>(AR85-AS85)/ABS(AS85)</f>
        <v>7.1368442319348052E-2</v>
      </c>
      <c r="AL85" s="233">
        <f>AO85-AP85</f>
        <v>5.9380000000000024</v>
      </c>
      <c r="AM85" s="233">
        <f>AP85-AQ85</f>
        <v>12.681999999999988</v>
      </c>
      <c r="AN85" s="148"/>
      <c r="AO85" s="148">
        <v>87.284999999999997</v>
      </c>
      <c r="AP85" s="148">
        <v>81.346999999999994</v>
      </c>
      <c r="AQ85" s="148">
        <v>68.665000000000006</v>
      </c>
      <c r="AR85" s="148">
        <v>63.634999999999998</v>
      </c>
      <c r="AS85" s="148">
        <v>59.396000000000001</v>
      </c>
      <c r="AT85" s="148">
        <v>57.173999999999999</v>
      </c>
      <c r="AU85" s="148">
        <v>56.027999999999999</v>
      </c>
      <c r="AV85" s="148">
        <v>55.33</v>
      </c>
      <c r="AW85" s="148">
        <v>54.808999999999997</v>
      </c>
      <c r="AX85" s="148">
        <v>47.89</v>
      </c>
      <c r="AY85" s="148">
        <v>45.338999999999999</v>
      </c>
      <c r="AZ85" s="86">
        <f>(BG85-BH85)/ABS(BH85)</f>
        <v>-1</v>
      </c>
      <c r="BA85" s="86">
        <f>(BH85-BI85)/ABS(BI85)</f>
        <v>-0.22574850299401197</v>
      </c>
      <c r="BB85" s="86">
        <f>(BI85-BJ85)/ABS(BJ85)</f>
        <v>1.1406825829194041</v>
      </c>
      <c r="BC85" s="86">
        <f>(BJ85-BK85)/ABS(BK85)</f>
        <v>-9.8642403235124299E-2</v>
      </c>
      <c r="BD85" s="86">
        <f>(BK85-BL85)/ABS(BL85)</f>
        <v>0.73186593296648328</v>
      </c>
      <c r="BE85" s="233">
        <f>BG85-BH85</f>
        <v>-10.343999999999999</v>
      </c>
      <c r="BF85" s="233">
        <f>BH85-BI85</f>
        <v>-3.016</v>
      </c>
      <c r="BG85" s="148"/>
      <c r="BH85" s="148">
        <v>10.343999999999999</v>
      </c>
      <c r="BI85" s="148">
        <v>13.36</v>
      </c>
      <c r="BJ85" s="148">
        <v>6.2409999999999997</v>
      </c>
      <c r="BK85" s="148">
        <v>6.9240000000000004</v>
      </c>
      <c r="BL85" s="148">
        <v>3.9980000000000002</v>
      </c>
      <c r="BM85" s="148">
        <v>5.7060000000000004</v>
      </c>
      <c r="BN85" s="148">
        <v>7.6470000000000002</v>
      </c>
      <c r="BO85" s="148">
        <v>5.85</v>
      </c>
      <c r="BP85" s="148">
        <v>7.8570000000000002</v>
      </c>
      <c r="BQ85" s="148">
        <v>5.2569999999999997</v>
      </c>
      <c r="BR85" s="148">
        <v>5.641</v>
      </c>
      <c r="BS85" s="86">
        <f>(BZ85-CA85)/ABS(CA85)</f>
        <v>-1</v>
      </c>
      <c r="BT85" s="86">
        <f>(CA85-CB85)/ABS(CB85)</f>
        <v>-0.26238856316761716</v>
      </c>
      <c r="BU85" s="86">
        <f>(CB85-CC85)/ABS(CC85)</f>
        <v>1.1519184237815419</v>
      </c>
      <c r="BV85" s="86">
        <f>(CC85-CD85)/ABS(CD85)</f>
        <v>-6.3450955001618708E-2</v>
      </c>
      <c r="BW85" s="86">
        <f>(CD85-CE85)/ABS(CE85)</f>
        <v>0.89334967821023603</v>
      </c>
      <c r="BX85" s="233">
        <f>BZ85-CA85</f>
        <v>-9.1839999999999993</v>
      </c>
      <c r="BY85" s="233">
        <f>CA85-CB85</f>
        <v>-3.2670000000000012</v>
      </c>
      <c r="BZ85" s="148"/>
      <c r="CA85" s="148">
        <v>9.1839999999999993</v>
      </c>
      <c r="CB85" s="148">
        <v>12.451000000000001</v>
      </c>
      <c r="CC85" s="148">
        <v>5.7859999999999996</v>
      </c>
      <c r="CD85" s="148">
        <v>6.1779999999999999</v>
      </c>
      <c r="CE85" s="148">
        <v>3.2629999999999999</v>
      </c>
      <c r="CF85" s="148">
        <v>4.8689999999999998</v>
      </c>
      <c r="CG85" s="148">
        <v>6.6479999999999997</v>
      </c>
      <c r="CH85" s="148">
        <v>4.59</v>
      </c>
      <c r="CI85" s="148">
        <v>6.3810000000000002</v>
      </c>
      <c r="CJ85" s="148">
        <v>3.778</v>
      </c>
      <c r="CK85" s="148">
        <v>3.4870000000000001</v>
      </c>
      <c r="CL85" s="87">
        <f>(CS85-CT85)/ABS(CT85)</f>
        <v>-1</v>
      </c>
      <c r="CM85" s="87">
        <f>(CT85-CU85)/ABS(CU85)</f>
        <v>-0.19635670408811692</v>
      </c>
      <c r="CN85" s="87">
        <f>(CU85-CV85)/ABS(CV85)</f>
        <v>1.0446080554352533</v>
      </c>
      <c r="CO85" s="87">
        <f>(CV85-CW85)/ABS(CW85)</f>
        <v>-1.7237710151095875E-2</v>
      </c>
      <c r="CP85" s="87">
        <f>(CW85-CX85)/ABS(CX85)</f>
        <v>0.84202273618188928</v>
      </c>
      <c r="CQ85" s="233">
        <f>CS85-CT85</f>
        <v>-7.5880000000000001</v>
      </c>
      <c r="CR85" s="233">
        <f>CT85-CU85</f>
        <v>-1.8540000000000001</v>
      </c>
      <c r="CS85" s="149"/>
      <c r="CT85" s="149">
        <v>7.5880000000000001</v>
      </c>
      <c r="CU85" s="149">
        <v>9.4420000000000002</v>
      </c>
      <c r="CV85" s="149">
        <v>4.6180000000000003</v>
      </c>
      <c r="CW85" s="149">
        <v>4.6989999999999998</v>
      </c>
      <c r="CX85" s="149">
        <v>2.5510000000000002</v>
      </c>
      <c r="CY85" s="149">
        <v>3.7029999999999998</v>
      </c>
      <c r="CZ85" s="149">
        <v>5.1539999999999999</v>
      </c>
      <c r="DA85" s="149">
        <v>3.391</v>
      </c>
      <c r="DB85" s="149">
        <v>4.633</v>
      </c>
      <c r="DC85" s="149">
        <v>2.6909999999999998</v>
      </c>
      <c r="DD85" s="149">
        <v>2.2999999999999998</v>
      </c>
      <c r="DE85" s="86">
        <f>(DL85-DM85)/ABS(DM85)</f>
        <v>-1</v>
      </c>
      <c r="DF85" s="86">
        <f>(DM85-DN85)/ABS(DN85)</f>
        <v>0.14767606540491815</v>
      </c>
      <c r="DG85" s="86">
        <f>(DN85-DO85)/ABS(DO85)</f>
        <v>0.3046655188342503</v>
      </c>
      <c r="DH85" s="86">
        <f>(DO85-DP85)/ABS(DP85)</f>
        <v>2.2192651098901076E-2</v>
      </c>
      <c r="DI85" s="86">
        <f>(DP85-DQ85)/ABS(DQ85)</f>
        <v>0.25153110561942615</v>
      </c>
      <c r="DJ85" s="233">
        <f>DL85-DM85</f>
        <v>-35.655999999999999</v>
      </c>
      <c r="DK85" s="233">
        <f>DM85-DN85</f>
        <v>4.5879999999999974</v>
      </c>
      <c r="DL85" s="149"/>
      <c r="DM85" s="149">
        <v>35.655999999999999</v>
      </c>
      <c r="DN85" s="149">
        <v>31.068000000000001</v>
      </c>
      <c r="DO85" s="149">
        <v>23.812999999999999</v>
      </c>
      <c r="DP85" s="149">
        <v>23.295999999999999</v>
      </c>
      <c r="DQ85" s="149">
        <v>18.614000000000001</v>
      </c>
      <c r="DR85" s="149">
        <v>18.062000000000001</v>
      </c>
      <c r="DS85" s="149">
        <v>18.295999999999999</v>
      </c>
      <c r="DT85" s="149">
        <v>16.135999999999999</v>
      </c>
      <c r="DU85" s="149">
        <v>16.257999999999999</v>
      </c>
      <c r="DV85" s="149">
        <v>13.02</v>
      </c>
      <c r="DW85" s="149">
        <v>11.481999999999999</v>
      </c>
      <c r="DX85" s="86">
        <f>EE85/EF85-1</f>
        <v>-1</v>
      </c>
      <c r="DY85" s="86">
        <f>EF85/EG85-1</f>
        <v>0.37128195645138917</v>
      </c>
      <c r="DZ85" s="86">
        <f>EG85/EH85-1</f>
        <v>5.5691918628435477E-3</v>
      </c>
      <c r="EA85" s="86">
        <f>EH85/EI85-1</f>
        <v>5.3437806072478056E-2</v>
      </c>
      <c r="EB85" s="86">
        <f>EI85/EJ85-1</f>
        <v>0.14621222327001671</v>
      </c>
      <c r="EC85" s="233">
        <f>EE85-EF85</f>
        <v>-148.31100000000001</v>
      </c>
      <c r="ED85" s="233">
        <f>EF85-EG85</f>
        <v>40.156000000000006</v>
      </c>
      <c r="EE85" s="80"/>
      <c r="EF85" s="80">
        <v>148.31100000000001</v>
      </c>
      <c r="EG85" s="80">
        <v>108.155</v>
      </c>
      <c r="EH85" s="80">
        <v>107.556</v>
      </c>
      <c r="EI85" s="80">
        <v>102.1</v>
      </c>
      <c r="EJ85" s="80">
        <v>89.075999999999993</v>
      </c>
      <c r="EK85" s="80">
        <v>78.894000000000005</v>
      </c>
      <c r="EL85" s="80">
        <v>84.725999999999999</v>
      </c>
      <c r="EM85" s="80">
        <v>88.016000000000005</v>
      </c>
      <c r="EN85" s="80">
        <v>86.543999999999997</v>
      </c>
      <c r="EO85" s="80">
        <v>78.096999999999994</v>
      </c>
      <c r="EP85" s="80">
        <v>81.566000000000003</v>
      </c>
      <c r="EQ85" s="86">
        <f>EX85/EY85-1</f>
        <v>-1</v>
      </c>
      <c r="ER85" s="86">
        <f>EY85/EZ85-1</f>
        <v>1.7964071856287456E-2</v>
      </c>
      <c r="ES85" s="86">
        <f>EZ85/FA85-1</f>
        <v>2.4539877300613577E-2</v>
      </c>
      <c r="ET85" s="86">
        <f>FA85/FB85-1</f>
        <v>0.147887323943662</v>
      </c>
      <c r="EU85" s="86">
        <f>FB85/FC85-1</f>
        <v>2.8985507246376718E-2</v>
      </c>
      <c r="EV85" s="233">
        <f>EX85-EY85</f>
        <v>-170</v>
      </c>
      <c r="EW85" s="233">
        <f>EY85-EZ85</f>
        <v>3</v>
      </c>
      <c r="EX85" s="92"/>
      <c r="EY85" s="92">
        <v>170</v>
      </c>
      <c r="EZ85" s="92">
        <v>167</v>
      </c>
      <c r="FA85" s="92">
        <v>163</v>
      </c>
      <c r="FB85" s="92">
        <v>142</v>
      </c>
      <c r="FC85" s="92">
        <v>138</v>
      </c>
      <c r="FD85" s="92">
        <v>125</v>
      </c>
      <c r="FE85" s="92">
        <v>127</v>
      </c>
      <c r="FF85" s="92">
        <v>124</v>
      </c>
      <c r="FG85" s="92">
        <v>117</v>
      </c>
      <c r="FH85" s="92">
        <v>112</v>
      </c>
      <c r="FI85" s="92">
        <v>103</v>
      </c>
      <c r="FJ85" s="123" t="s">
        <v>602</v>
      </c>
      <c r="FK85" s="75" t="s">
        <v>393</v>
      </c>
      <c r="FL85" s="76">
        <v>6200</v>
      </c>
      <c r="FM85" s="123" t="s">
        <v>129</v>
      </c>
      <c r="FN85" s="123" t="s">
        <v>63</v>
      </c>
      <c r="FO85" s="175">
        <f>(FT85-FU85)/ABS(FU85)</f>
        <v>-1</v>
      </c>
      <c r="FP85" s="175">
        <f>(FU85-FV85)/ABS(FV85)</f>
        <v>-0.39330895532644916</v>
      </c>
      <c r="FQ85" s="175">
        <f>(FV85-FW85)/ABS(FW85)</f>
        <v>0.84717343025682179</v>
      </c>
      <c r="FR85" s="175">
        <f>(FW85-FX85)/ABS(FX85)</f>
        <v>-0.1668095167402798</v>
      </c>
      <c r="FS85" s="175">
        <f>(FX85-FY85)/ABS(FY85)</f>
        <v>0.65689555709946623</v>
      </c>
      <c r="FT85" s="87">
        <f>IFERROR(BZ85/MAX(AVERAGE(DL85:DM85),0),"Negativ EK")</f>
        <v>0</v>
      </c>
      <c r="FU85" s="87">
        <f>IFERROR(CA85/MAX(AVERAGE(DM85:DN85),0),"Negativ EK")</f>
        <v>0.27528325639949641</v>
      </c>
      <c r="FV85" s="87">
        <f>IFERROR(CB85/MAX(AVERAGE(DN85:DO85),0),"Negativ EK")</f>
        <v>0.4537453763597602</v>
      </c>
      <c r="FW85" s="87">
        <f>IFERROR(CC85/MAX(AVERAGE(DO85:DP85),0),"Negativ EK")</f>
        <v>0.24564308306268443</v>
      </c>
      <c r="FX85" s="87">
        <f>IFERROR(CD85/MAX(AVERAGE(DP85:DQ85),0),"Negativ EK")</f>
        <v>0.29482223812932479</v>
      </c>
      <c r="FY85" s="87">
        <f>IFERROR(CE85/MAX(AVERAGE(DQ85:DR85),0),"Negativ EK")</f>
        <v>0.17793652524811865</v>
      </c>
      <c r="FZ85" s="87">
        <f>IFERROR(CF85/MAX(AVERAGE(DR85:DS85),0),"Negativ EK")</f>
        <v>0.26783651465977221</v>
      </c>
      <c r="GA85" s="87">
        <f>IFERROR(CG85/MAX(AVERAGE(DS85:DT85),0),"Negativ EK")</f>
        <v>0.3861524163568773</v>
      </c>
      <c r="GB85" s="87">
        <f>IFERROR(CH85/MAX(AVERAGE(DT85:DU85),0),"Negativ EK")</f>
        <v>0.28338581218744213</v>
      </c>
      <c r="GC85" s="87">
        <f>IFERROR(CI85/MAX(AVERAGE(DU85:DV85),0),"Negativ EK")</f>
        <v>0.43589042967415809</v>
      </c>
      <c r="GD85" s="87">
        <f>IFERROR(CJ85/MAX(AVERAGE(DV85:DW85),0),"Negativ EK")</f>
        <v>0.3083829891437434</v>
      </c>
      <c r="GE85" s="87">
        <f>(GJ85-GK85)/ABS(GK85)</f>
        <v>-1</v>
      </c>
      <c r="GF85" s="87">
        <f>(GK85-GL85)/ABS(GL85)</f>
        <v>-0.34878477197500379</v>
      </c>
      <c r="GG85" s="87">
        <f>(GL85-GM85)/ABS(GM85)</f>
        <v>1.080593699925134</v>
      </c>
      <c r="GH85" s="87">
        <f>(GM85-GN85)/ABS(GN85)</f>
        <v>-0.17809201778569733</v>
      </c>
      <c r="GI85" s="87">
        <f>(GN85-GO85)/ABS(GO85)</f>
        <v>0.52164246955883697</v>
      </c>
      <c r="GJ85" s="87">
        <f>IFERROR(BG85/AVERAGE(EE85:EF85),"i.a")</f>
        <v>0</v>
      </c>
      <c r="GK85" s="87">
        <f>IFERROR(BH85/AVERAGE(EF85:EG85),"i.a")</f>
        <v>8.0665663284801875E-2</v>
      </c>
      <c r="GL85" s="87">
        <f>IFERROR(BI85/AVERAGE(EG85:EH85),"i.a")</f>
        <v>0.12386943642187927</v>
      </c>
      <c r="GM85" s="87">
        <f>IFERROR(BJ85/AVERAGE(EH85:EI85),"i.a")</f>
        <v>5.9535620254130568E-2</v>
      </c>
      <c r="GN85" s="87">
        <f>IFERROR(BK85/AVERAGE(EI85:EJ85),"i.a")</f>
        <v>7.2435870611373826E-2</v>
      </c>
      <c r="GO85" s="87">
        <f>IFERROR(BL85/AVERAGE(EJ85:EK85),"i.a")</f>
        <v>4.7603738762874326E-2</v>
      </c>
      <c r="GP85" s="87">
        <f>IFERROR(BM85/AVERAGE(EK85:EL85),"i.a")</f>
        <v>6.9746974697469752E-2</v>
      </c>
      <c r="GQ85" s="87">
        <f>IFERROR(BN85/AVERAGE(EL85:EM85),"i.a")</f>
        <v>8.8536661610957371E-2</v>
      </c>
      <c r="GR85" s="87">
        <f>IFERROR(BO85/AVERAGE(EM85:EN85),"i.a")</f>
        <v>6.7025664527955997E-2</v>
      </c>
      <c r="GS85" s="87">
        <f>IFERROR(BP85/AVERAGE(EN85:EO85),"i.a")</f>
        <v>9.5444026700518103E-2</v>
      </c>
      <c r="GT85" s="87">
        <f>IFERROR(BQ85/AVERAGE(EO85:EP85),"i.a")</f>
        <v>6.5851199088079265E-2</v>
      </c>
      <c r="GU85" s="217" t="e">
        <f>(GZ85-HA85)/ABS(HA85)</f>
        <v>#VALUE!</v>
      </c>
      <c r="GV85" s="87">
        <f>(HA85-HB85)/ABS(HB85)</f>
        <v>-0.16306339479965129</v>
      </c>
      <c r="GW85" s="87">
        <f>(HB85-HC85)/ABS(HC85)</f>
        <v>0.29743982750438375</v>
      </c>
      <c r="GX85" s="87">
        <f>(HC85-HD85)/ABS(HD85)</f>
        <v>-2.9660180025309572E-2</v>
      </c>
      <c r="GY85" s="87">
        <f>(HD85-HE85)/ABS(HE85)</f>
        <v>9.1884277807600431E-2</v>
      </c>
      <c r="GZ85" s="87" t="str">
        <f>IFERROR(DL85/EE85,"i.a.")</f>
        <v>i.a.</v>
      </c>
      <c r="HA85" s="87">
        <f>IFERROR(DM85/EF85,"i.a.")</f>
        <v>0.24041372521256008</v>
      </c>
      <c r="HB85" s="87">
        <f>IFERROR(DN85/EG85,"i.a.")</f>
        <v>0.28725440340252417</v>
      </c>
      <c r="HC85" s="87">
        <f>IFERROR(DO85/EH85,"i.a.")</f>
        <v>0.22140094462419577</v>
      </c>
      <c r="HD85" s="87">
        <f>IFERROR(DP85/EI85,"i.a.")</f>
        <v>0.22816846229187071</v>
      </c>
      <c r="HE85" s="87">
        <f>IFERROR(DQ85/EJ85,"i.a.")</f>
        <v>0.20896762315326239</v>
      </c>
      <c r="HF85" s="87">
        <f>IFERROR(DR85/EK85,"i.a.")</f>
        <v>0.22894009683879635</v>
      </c>
      <c r="HG85" s="87">
        <f>IFERROR(DS85/EL85,"i.a.")</f>
        <v>0.21594315794443264</v>
      </c>
      <c r="HH85" s="87">
        <f>IFERROR(DT85/EM85,"i.a.")</f>
        <v>0.18333030358116703</v>
      </c>
      <c r="HI85" s="87">
        <f>IFERROR(DU85/EN85,"i.a.")</f>
        <v>0.18785819929746719</v>
      </c>
      <c r="HJ85" s="87">
        <f>IFERROR(DV85/EO85,"i.a.")</f>
        <v>0.16671575092513158</v>
      </c>
      <c r="HK85" s="87">
        <f>IFERROR(DW85/EP85,"i.a.")</f>
        <v>0.14076943824632812</v>
      </c>
      <c r="HL85" s="217" t="e">
        <f>(HQ85-HR85)/ABS(HR85)</f>
        <v>#VALUE!</v>
      </c>
      <c r="HM85" s="87" t="e">
        <f>(HR85-HS85)/ABS(HS85)</f>
        <v>#VALUE!</v>
      </c>
      <c r="HN85" s="87" t="e">
        <f>(HS85-HT85)/ABS(HT85)</f>
        <v>#VALUE!</v>
      </c>
      <c r="HO85" s="87" t="e">
        <f>(HT85-HU85)/ABS(HU85)</f>
        <v>#VALUE!</v>
      </c>
      <c r="HP85" s="87" t="e">
        <f>(HU85-HV85)/ABS(HV85)</f>
        <v>#VALUE!</v>
      </c>
      <c r="HQ85" s="87" t="str">
        <f>IFERROR(BG85/U85,"i.a")</f>
        <v>i.a</v>
      </c>
      <c r="HR85" s="87" t="str">
        <f>IFERROR(BH85/V85,"i.a")</f>
        <v>i.a</v>
      </c>
      <c r="HS85" s="87" t="str">
        <f>IFERROR(BI85/W85,"i.a")</f>
        <v>i.a</v>
      </c>
      <c r="HT85" s="87" t="str">
        <f>IFERROR(BJ85/X85,"i.a")</f>
        <v>i.a</v>
      </c>
      <c r="HU85" s="87" t="str">
        <f>IFERROR(BK85/Y85,"i.a")</f>
        <v>i.a</v>
      </c>
      <c r="HV85" s="87" t="str">
        <f>IFERROR(BL85/Z85,"i.a")</f>
        <v>i.a</v>
      </c>
      <c r="HW85" s="87" t="str">
        <f>IFERROR(BM85/AA85,"i.a")</f>
        <v>i.a</v>
      </c>
      <c r="HX85" s="87" t="str">
        <f>IFERROR(BN85/AB85,"i.a")</f>
        <v>i.a</v>
      </c>
      <c r="HY85" s="87" t="str">
        <f>IFERROR(BO85/AC85,"i.a")</f>
        <v>i.a</v>
      </c>
      <c r="HZ85" s="87" t="str">
        <f>IFERROR(BP85/AD85,"i.a")</f>
        <v>i.a</v>
      </c>
      <c r="IA85" s="87" t="str">
        <f>IFERROR(BQ85/AE85,"i.a")</f>
        <v>i.a</v>
      </c>
      <c r="IB85" s="87" t="str">
        <f>IFERROR(BR85/AF85,"i.a")</f>
        <v>i.a</v>
      </c>
      <c r="IC85" s="87" t="e">
        <f>(IH85-II85)/ABS(II85)</f>
        <v>#VALUE!</v>
      </c>
      <c r="ID85" s="87" t="e">
        <f>(II85-IJ85)/ABS(IJ85)</f>
        <v>#VALUE!</v>
      </c>
      <c r="IE85" s="87" t="e">
        <f>(IJ85-IK85)/ABS(IK85)</f>
        <v>#VALUE!</v>
      </c>
      <c r="IF85" s="87" t="e">
        <f>(IK85-IL85)/ABS(IL85)</f>
        <v>#VALUE!</v>
      </c>
      <c r="IG85" s="87" t="e">
        <f>(IL85-IM85)/ABS(IM85)</f>
        <v>#VALUE!</v>
      </c>
      <c r="IH85" s="87" t="str">
        <f>IFERROR(BZ85/U85,"i.a")</f>
        <v>i.a</v>
      </c>
      <c r="II85" s="87" t="str">
        <f>IFERROR(CA85/V85,"i.a")</f>
        <v>i.a</v>
      </c>
      <c r="IJ85" s="87" t="str">
        <f>IFERROR(CB85/W85,"i.a")</f>
        <v>i.a</v>
      </c>
      <c r="IK85" s="87" t="str">
        <f>IFERROR(CC85/X85,"i.a")</f>
        <v>i.a</v>
      </c>
      <c r="IL85" s="87" t="str">
        <f>IFERROR(CD85/Y85,"i.a")</f>
        <v>i.a</v>
      </c>
      <c r="IM85" s="87" t="str">
        <f>IFERROR(CE85/Z85,"i.a")</f>
        <v>i.a</v>
      </c>
      <c r="IN85" s="87" t="str">
        <f>IFERROR(CF85/AA85,"i.a")</f>
        <v>i.a</v>
      </c>
      <c r="IO85" s="87" t="str">
        <f>IFERROR(CG85/AB85,"i.a")</f>
        <v>i.a</v>
      </c>
      <c r="IP85" s="87" t="str">
        <f>IFERROR(CH85/AC85,"i.a")</f>
        <v>i.a</v>
      </c>
      <c r="IQ85" s="87" t="str">
        <f>IFERROR(CI85/AD85,"i.a")</f>
        <v>i.a</v>
      </c>
      <c r="IR85" s="87" t="str">
        <f>IFERROR(CJ85/AE85,"i.a")</f>
        <v>i.a</v>
      </c>
      <c r="IS85" s="87" t="str">
        <f>IFERROR(CK85/AF85,"i.a")</f>
        <v>i.a</v>
      </c>
      <c r="IT85" s="87" t="e">
        <f>(IY85-IZ85)/ABS(IZ85)</f>
        <v>#VALUE!</v>
      </c>
      <c r="IU85" s="87">
        <f>(IZ85-JA85)/ABS(JA85)</f>
        <v>-0.27540523558230634</v>
      </c>
      <c r="IV85" s="87">
        <f>(JA85-JB85)/ABS(JB85)</f>
        <v>1.1003754675233015</v>
      </c>
      <c r="IW85" s="87">
        <f>(JB85-JC85)/ABS(JC85)</f>
        <v>-0.18411064791552054</v>
      </c>
      <c r="IX85" s="87">
        <f>(JC85-JD85)/ABS(JD85)</f>
        <v>0.84001588445783482</v>
      </c>
      <c r="IY85" s="88" t="str">
        <f>IFERROR(BZ85/EX85,"i.a.")</f>
        <v>i.a.</v>
      </c>
      <c r="IZ85" s="88">
        <f>IFERROR(CA85/EY85,"i.a.")</f>
        <v>5.4023529411764699E-2</v>
      </c>
      <c r="JA85" s="88">
        <f>IFERROR(CB85/EZ85,"i.a.")</f>
        <v>7.4556886227544916E-2</v>
      </c>
      <c r="JB85" s="88">
        <f>IFERROR(CC85/FA85,"i.a.")</f>
        <v>3.549693251533742E-2</v>
      </c>
      <c r="JC85" s="88">
        <f>IFERROR(CD85/FB85,"i.a.")</f>
        <v>4.3507042253521123E-2</v>
      </c>
      <c r="JD85" s="88">
        <f>IFERROR(CE85/FC85,"i.a.")</f>
        <v>2.3644927536231885E-2</v>
      </c>
      <c r="JE85" s="88">
        <f>IFERROR(CF85/FD85,"i.a.")</f>
        <v>3.8952000000000001E-2</v>
      </c>
      <c r="JF85" s="88">
        <f>IFERROR(CG85/FE85,"i.a.")</f>
        <v>5.2346456692913386E-2</v>
      </c>
      <c r="JG85" s="88">
        <f>IFERROR(CH85/FF85,"i.a.")</f>
        <v>3.7016129032258066E-2</v>
      </c>
      <c r="JH85" s="88">
        <f>IFERROR(CI85/FG85,"i.a.")</f>
        <v>5.4538461538461543E-2</v>
      </c>
      <c r="JI85" s="88">
        <f>IFERROR(CJ85/FH85,"i.a.")</f>
        <v>3.3732142857142856E-2</v>
      </c>
      <c r="JJ85" s="88">
        <f>IFERROR(CK85/FI85,"i.a.")</f>
        <v>3.3854368932038838E-2</v>
      </c>
      <c r="JK85" s="87" t="e">
        <f>(JP85-JQ85)/ABS(JQ85)</f>
        <v>#VALUE!</v>
      </c>
      <c r="JL85" s="87" t="e">
        <f>(JQ85-JR85)/ABS(JR85)</f>
        <v>#DIV/0!</v>
      </c>
      <c r="JM85" s="87" t="e">
        <f>(JR85-JS85)/ABS(JS85)</f>
        <v>#DIV/0!</v>
      </c>
      <c r="JN85" s="87" t="e">
        <f>(JS85-JT85)/ABS(JT85)</f>
        <v>#DIV/0!</v>
      </c>
      <c r="JO85" s="87" t="e">
        <f>(JT85-JU85)/ABS(JU85)</f>
        <v>#DIV/0!</v>
      </c>
      <c r="JP85" s="85" t="str">
        <f>IFERROR(U85/EX85,"i.a")</f>
        <v>i.a</v>
      </c>
      <c r="JQ85" s="85">
        <f>IFERROR(V85/EY85,"i.a")</f>
        <v>0</v>
      </c>
      <c r="JR85" s="85">
        <f>IFERROR(W85/EZ85,"i.a")</f>
        <v>0</v>
      </c>
      <c r="JS85" s="85">
        <f>IFERROR(X85/FA85,"i.a")</f>
        <v>0</v>
      </c>
      <c r="JT85" s="85">
        <f>IFERROR(Y85/FB85,"i.a")</f>
        <v>0</v>
      </c>
      <c r="JU85" s="85">
        <f>IFERROR(Z85/FC85,"i.a")</f>
        <v>0</v>
      </c>
      <c r="JV85" s="85">
        <f>IFERROR(AA85/FD85,"i.a")</f>
        <v>0</v>
      </c>
      <c r="JW85" s="85">
        <f>IFERROR(AB85/FE85,"i.a")</f>
        <v>0</v>
      </c>
      <c r="JX85" s="85">
        <f>IFERROR(AC85/FF85,"i.a")</f>
        <v>0</v>
      </c>
      <c r="JY85" s="85">
        <f>IFERROR(AD85/FG85,"i.a")</f>
        <v>0</v>
      </c>
      <c r="JZ85" s="85">
        <f>IFERROR(AE85/FH85,"i.a")</f>
        <v>0</v>
      </c>
      <c r="KA85" s="218">
        <f>IFERROR(AF85/FI85,"i.a")</f>
        <v>0</v>
      </c>
      <c r="KB85" s="7"/>
      <c r="KC85" s="7"/>
      <c r="KD85" s="22"/>
      <c r="KE85" s="22"/>
      <c r="KF85" s="22"/>
      <c r="KG85" s="22"/>
    </row>
    <row r="86" spans="1:293" s="11" customFormat="1" ht="15.75" customHeight="1" x14ac:dyDescent="0.25">
      <c r="A86" s="104" t="s">
        <v>132</v>
      </c>
      <c r="B86" s="167">
        <v>28099886</v>
      </c>
      <c r="C86" s="72" t="s">
        <v>59</v>
      </c>
      <c r="D86" s="72" t="s">
        <v>749</v>
      </c>
      <c r="E86" s="73">
        <v>494100</v>
      </c>
      <c r="F86" s="73"/>
      <c r="G86" s="72"/>
      <c r="H86" s="77">
        <v>45474</v>
      </c>
      <c r="I86" s="72"/>
      <c r="J86" s="72" t="s">
        <v>51</v>
      </c>
      <c r="K86" s="72" t="s">
        <v>51</v>
      </c>
      <c r="L86" s="72" t="s">
        <v>51</v>
      </c>
      <c r="M86" s="72" t="s">
        <v>51</v>
      </c>
      <c r="N86" s="168" t="e">
        <f>U86/V86-1</f>
        <v>#DIV/0!</v>
      </c>
      <c r="O86" s="168" t="e">
        <f>V86/W86-1</f>
        <v>#DIV/0!</v>
      </c>
      <c r="P86" s="168" t="e">
        <f>W86/X86-1</f>
        <v>#DIV/0!</v>
      </c>
      <c r="Q86" s="168" t="e">
        <f>X86/Y86-1</f>
        <v>#DIV/0!</v>
      </c>
      <c r="R86" s="168" t="e">
        <f>Y86/Z86-1</f>
        <v>#DIV/0!</v>
      </c>
      <c r="S86" s="233">
        <f>U86-V86</f>
        <v>0</v>
      </c>
      <c r="T86" s="233">
        <f>V86-W86</f>
        <v>0</v>
      </c>
      <c r="U86" s="79"/>
      <c r="V86" s="79"/>
      <c r="W86" s="79"/>
      <c r="X86" s="79"/>
      <c r="Y86" s="79"/>
      <c r="Z86" s="79"/>
      <c r="AA86" s="79"/>
      <c r="AB86" s="79"/>
      <c r="AC86" s="79"/>
      <c r="AD86" s="79"/>
      <c r="AE86" s="79"/>
      <c r="AF86" s="79"/>
      <c r="AG86" s="86">
        <f>(AN86-AO86)/ABS(AO86)</f>
        <v>-1</v>
      </c>
      <c r="AH86" s="86">
        <f>(AO86-AP86)/ABS(AP86)</f>
        <v>3.9579612228521042E-2</v>
      </c>
      <c r="AI86" s="86">
        <f>(AP86-AQ86)/ABS(AQ86)</f>
        <v>-4.0733197556008464E-3</v>
      </c>
      <c r="AJ86" s="86">
        <f>(AQ86-AR86)/ABS(AR86)</f>
        <v>9.1019041993643413E-2</v>
      </c>
      <c r="AK86" s="86">
        <f>(AR86-AS86)/ABS(AS86)</f>
        <v>5.3469916136653214E-4</v>
      </c>
      <c r="AL86" s="233">
        <f>AO86-AP86</f>
        <v>1.5289999999999964</v>
      </c>
      <c r="AM86" s="233">
        <f>AP86-AQ86</f>
        <v>-0.15800000000000125</v>
      </c>
      <c r="AN86" s="148"/>
      <c r="AO86" s="148">
        <v>40.159999999999997</v>
      </c>
      <c r="AP86" s="148">
        <v>38.631</v>
      </c>
      <c r="AQ86" s="148">
        <v>38.789000000000001</v>
      </c>
      <c r="AR86" s="148">
        <v>35.552999999999997</v>
      </c>
      <c r="AS86" s="148">
        <v>35.533999999999999</v>
      </c>
      <c r="AT86" s="148">
        <v>31.257999999999999</v>
      </c>
      <c r="AU86" s="148">
        <v>28.875</v>
      </c>
      <c r="AV86" s="148">
        <v>33.581000000000003</v>
      </c>
      <c r="AW86" s="148">
        <v>37.26</v>
      </c>
      <c r="AX86" s="148">
        <v>38.659999999999997</v>
      </c>
      <c r="AY86" s="148">
        <v>38.396999999999998</v>
      </c>
      <c r="AZ86" s="86">
        <f>(BG86-BH86)/ABS(BH86)</f>
        <v>-1</v>
      </c>
      <c r="BA86" s="86">
        <f>(BH86-BI86)/ABS(BI86)</f>
        <v>8.2840236686390498E-2</v>
      </c>
      <c r="BB86" s="86">
        <f>(BI86-BJ86)/ABS(BJ86)</f>
        <v>2.4481231056190354E-2</v>
      </c>
      <c r="BC86" s="86">
        <f>(BJ86-BK86)/ABS(BK86)</f>
        <v>6.3740079365079277E-2</v>
      </c>
      <c r="BD86" s="86">
        <f>(BK86-BL86)/ABS(BL86)</f>
        <v>0.68280467445742909</v>
      </c>
      <c r="BE86" s="233">
        <f>BG86-BH86</f>
        <v>-4.758</v>
      </c>
      <c r="BF86" s="233">
        <f>BH86-BI86</f>
        <v>0.36399999999999988</v>
      </c>
      <c r="BG86" s="148"/>
      <c r="BH86" s="148">
        <v>4.758</v>
      </c>
      <c r="BI86" s="148">
        <v>4.3940000000000001</v>
      </c>
      <c r="BJ86" s="148">
        <v>4.2889999999999997</v>
      </c>
      <c r="BK86" s="148">
        <v>4.032</v>
      </c>
      <c r="BL86" s="148">
        <v>2.3959999999999999</v>
      </c>
      <c r="BM86" s="148">
        <v>1.7050000000000001</v>
      </c>
      <c r="BN86" s="148">
        <v>2.395</v>
      </c>
      <c r="BO86" s="148">
        <v>2.7549999999999999</v>
      </c>
      <c r="BP86" s="148">
        <v>2.5219999999999998</v>
      </c>
      <c r="BQ86" s="148">
        <v>5.6390000000000002</v>
      </c>
      <c r="BR86" s="148">
        <v>7.9669999999999996</v>
      </c>
      <c r="BS86" s="86">
        <f>(BZ86-CA86)/ABS(CA86)</f>
        <v>-1</v>
      </c>
      <c r="BT86" s="86">
        <f>(CA86-CB86)/ABS(CB86)</f>
        <v>0.30868807567836676</v>
      </c>
      <c r="BU86" s="86">
        <f>(CB86-CC86)/ABS(CC86)</f>
        <v>-7.9514207149404117E-2</v>
      </c>
      <c r="BV86" s="86">
        <f>(CC86-CD86)/ABS(CD86)</f>
        <v>0.13321215268761358</v>
      </c>
      <c r="BW86" s="86">
        <f>(CD86-CE86)/ABS(CE86)</f>
        <v>0.69872077635641827</v>
      </c>
      <c r="BX86" s="233">
        <f>BZ86-CA86</f>
        <v>-5.2569999999999997</v>
      </c>
      <c r="BY86" s="233">
        <f>CA86-CB86</f>
        <v>1.2399999999999993</v>
      </c>
      <c r="BZ86" s="148"/>
      <c r="CA86" s="148">
        <v>5.2569999999999997</v>
      </c>
      <c r="CB86" s="148">
        <v>4.0170000000000003</v>
      </c>
      <c r="CC86" s="148">
        <v>4.3639999999999999</v>
      </c>
      <c r="CD86" s="148">
        <v>3.851</v>
      </c>
      <c r="CE86" s="148">
        <v>2.2669999999999999</v>
      </c>
      <c r="CF86" s="148">
        <v>0.93300000000000005</v>
      </c>
      <c r="CG86" s="148">
        <v>3.044</v>
      </c>
      <c r="CH86" s="148">
        <v>3.6930000000000001</v>
      </c>
      <c r="CI86" s="148">
        <v>3.0369999999999999</v>
      </c>
      <c r="CJ86" s="148">
        <v>5.9530000000000003</v>
      </c>
      <c r="CK86" s="148">
        <v>7.9710000000000001</v>
      </c>
      <c r="CL86" s="87">
        <f>(CS86-CT86)/ABS(CT86)</f>
        <v>-1</v>
      </c>
      <c r="CM86" s="87">
        <f>(CT86-CU86)/ABS(CU86)</f>
        <v>0.30627188793377896</v>
      </c>
      <c r="CN86" s="87">
        <f>(CU86-CV86)/ABS(CV86)</f>
        <v>-7.6719576719576757E-2</v>
      </c>
      <c r="CO86" s="87">
        <f>(CV86-CW86)/ABS(CW86)</f>
        <v>0.13437812604201402</v>
      </c>
      <c r="CP86" s="87">
        <f>(CW86-CX86)/ABS(CX86)</f>
        <v>0.70204313280363229</v>
      </c>
      <c r="CQ86" s="233">
        <f>CS86-CT86</f>
        <v>-4.1029999999999998</v>
      </c>
      <c r="CR86" s="233">
        <f>CT86-CU86</f>
        <v>0.96199999999999974</v>
      </c>
      <c r="CS86" s="149"/>
      <c r="CT86" s="149">
        <v>4.1029999999999998</v>
      </c>
      <c r="CU86" s="149">
        <v>3.141</v>
      </c>
      <c r="CV86" s="149">
        <v>3.4020000000000001</v>
      </c>
      <c r="CW86" s="149">
        <v>2.9990000000000001</v>
      </c>
      <c r="CX86" s="149">
        <v>1.762</v>
      </c>
      <c r="CY86" s="149">
        <v>0.72</v>
      </c>
      <c r="CZ86" s="149">
        <v>2.4</v>
      </c>
      <c r="DA86" s="149">
        <v>2.8780000000000001</v>
      </c>
      <c r="DB86" s="149">
        <v>2.323</v>
      </c>
      <c r="DC86" s="149">
        <v>4.5380000000000003</v>
      </c>
      <c r="DD86" s="149">
        <v>6.0279999999999996</v>
      </c>
      <c r="DE86" s="86">
        <f>(DL86-DM86)/ABS(DM86)</f>
        <v>-1</v>
      </c>
      <c r="DF86" s="86">
        <f>(DM86-DN86)/ABS(DN86)</f>
        <v>0.16411856474258965</v>
      </c>
      <c r="DG86" s="86">
        <f>(DN86-DO86)/ABS(DO86)</f>
        <v>0.28482661856083391</v>
      </c>
      <c r="DH86" s="86">
        <f>(DO86-DP86)/ABS(DP86)</f>
        <v>0.45113438045375209</v>
      </c>
      <c r="DI86" s="86">
        <f>(DP86-DQ86)/ABS(DQ86)</f>
        <v>0.77353623936033034</v>
      </c>
      <c r="DJ86" s="233">
        <f>DL86-DM86</f>
        <v>-14.923999999999999</v>
      </c>
      <c r="DK86" s="233">
        <f>DM86-DN86</f>
        <v>2.1039999999999992</v>
      </c>
      <c r="DL86" s="149"/>
      <c r="DM86" s="149">
        <v>14.923999999999999</v>
      </c>
      <c r="DN86" s="149">
        <v>12.82</v>
      </c>
      <c r="DO86" s="149">
        <v>9.9779999999999998</v>
      </c>
      <c r="DP86" s="149">
        <v>6.8760000000000003</v>
      </c>
      <c r="DQ86" s="149">
        <v>3.8769999999999998</v>
      </c>
      <c r="DR86" s="149">
        <v>2.1150000000000002</v>
      </c>
      <c r="DS86" s="149">
        <v>13.395</v>
      </c>
      <c r="DT86" s="149">
        <v>18.995000000000001</v>
      </c>
      <c r="DU86" s="149">
        <v>17.916</v>
      </c>
      <c r="DV86" s="149">
        <v>19.193999999999999</v>
      </c>
      <c r="DW86" s="149">
        <v>22.155999999999999</v>
      </c>
      <c r="DX86" s="86">
        <f>EE86/EF86-1</f>
        <v>-1</v>
      </c>
      <c r="DY86" s="86">
        <f>EF86/EG86-1</f>
        <v>0.12830518046927142</v>
      </c>
      <c r="DZ86" s="86">
        <f>EG86/EH86-1</f>
        <v>0.17728481624758219</v>
      </c>
      <c r="EA86" s="86">
        <f>EH86/EI86-1</f>
        <v>4.122348794763675E-2</v>
      </c>
      <c r="EB86" s="86">
        <f>EI86/EJ86-1</f>
        <v>0.13436139073320486</v>
      </c>
      <c r="EC86" s="233">
        <f>EE86-EF86</f>
        <v>-21.975999999999999</v>
      </c>
      <c r="ED86" s="233">
        <f>EF86-EG86</f>
        <v>2.4989999999999988</v>
      </c>
      <c r="EE86" s="80"/>
      <c r="EF86" s="80">
        <v>21.975999999999999</v>
      </c>
      <c r="EG86" s="80">
        <v>19.477</v>
      </c>
      <c r="EH86" s="80">
        <v>16.544</v>
      </c>
      <c r="EI86" s="80">
        <v>15.888999999999999</v>
      </c>
      <c r="EJ86" s="80">
        <v>14.007</v>
      </c>
      <c r="EK86" s="80">
        <v>15.089</v>
      </c>
      <c r="EL86" s="80">
        <v>22.154</v>
      </c>
      <c r="EM86" s="80">
        <v>23.843</v>
      </c>
      <c r="EN86" s="80">
        <v>23.719000000000001</v>
      </c>
      <c r="EO86" s="80">
        <v>28.82</v>
      </c>
      <c r="EP86" s="80">
        <v>29.294</v>
      </c>
      <c r="EQ86" s="86">
        <f>EX86/EY86-1</f>
        <v>-1</v>
      </c>
      <c r="ER86" s="86">
        <f>EY86/EZ86-1</f>
        <v>0</v>
      </c>
      <c r="ES86" s="86">
        <f>EZ86/FA86-1</f>
        <v>-2.2222222222222254E-2</v>
      </c>
      <c r="ET86" s="86">
        <f>FA86/FB86-1</f>
        <v>2.2727272727272707E-2</v>
      </c>
      <c r="EU86" s="86">
        <f>FB86/FC86-1</f>
        <v>-6.3829787234042534E-2</v>
      </c>
      <c r="EV86" s="233">
        <f>EX86-EY86</f>
        <v>-44</v>
      </c>
      <c r="EW86" s="233">
        <f>EY86-EZ86</f>
        <v>0</v>
      </c>
      <c r="EX86" s="92"/>
      <c r="EY86" s="92">
        <v>44</v>
      </c>
      <c r="EZ86" s="92">
        <v>44</v>
      </c>
      <c r="FA86" s="92">
        <v>45</v>
      </c>
      <c r="FB86" s="92">
        <v>44</v>
      </c>
      <c r="FC86" s="92">
        <v>47</v>
      </c>
      <c r="FD86" s="92">
        <v>45</v>
      </c>
      <c r="FE86" s="92">
        <v>40</v>
      </c>
      <c r="FF86" s="92">
        <v>47</v>
      </c>
      <c r="FG86" s="92">
        <v>59</v>
      </c>
      <c r="FH86" s="92">
        <v>57</v>
      </c>
      <c r="FI86" s="92"/>
      <c r="FJ86" s="75"/>
      <c r="FK86" s="75" t="s">
        <v>387</v>
      </c>
      <c r="FL86" s="76">
        <v>9900</v>
      </c>
      <c r="FM86" s="123" t="s">
        <v>439</v>
      </c>
      <c r="FN86" s="123" t="s">
        <v>89</v>
      </c>
      <c r="FO86" s="175">
        <f>(FT86-FU86)/ABS(FU86)</f>
        <v>-1</v>
      </c>
      <c r="FP86" s="175">
        <f>(FU86-FV86)/ABS(FV86)</f>
        <v>7.5384614666789446E-2</v>
      </c>
      <c r="FQ86" s="175">
        <f>(FV86-FW86)/ABS(FW86)</f>
        <v>-0.31950752027792162</v>
      </c>
      <c r="FR86" s="175">
        <f>(FW86-FX86)/ABS(FX86)</f>
        <v>-0.27700069551145667</v>
      </c>
      <c r="FS86" s="175">
        <f>(FX86-FY86)/ABS(FY86)</f>
        <v>-5.340510630264507E-2</v>
      </c>
      <c r="FT86" s="87">
        <f>IFERROR(BZ86/MAX(AVERAGE(DL86:DM86),0),"Negativ EK")</f>
        <v>0</v>
      </c>
      <c r="FU86" s="87">
        <f>IFERROR(CA86/MAX(AVERAGE(DM86:DN86),0),"Negativ EK")</f>
        <v>0.37896482122260666</v>
      </c>
      <c r="FV86" s="87">
        <f>IFERROR(CB86/MAX(AVERAGE(DN86:DO86),0),"Negativ EK")</f>
        <v>0.35239933327484868</v>
      </c>
      <c r="FW86" s="87">
        <f>IFERROR(CC86/MAX(AVERAGE(DO86:DP86),0),"Negativ EK")</f>
        <v>0.51785926189628573</v>
      </c>
      <c r="FX86" s="87">
        <f>IFERROR(CD86/MAX(AVERAGE(DP86:DQ86),0),"Negativ EK")</f>
        <v>0.71626522830837902</v>
      </c>
      <c r="FY86" s="87">
        <f>IFERROR(CE86/MAX(AVERAGE(DQ86:DR86),0),"Negativ EK")</f>
        <v>0.75667556742323094</v>
      </c>
      <c r="FZ86" s="87">
        <f>IFERROR(CF86/MAX(AVERAGE(DR86:DS86),0),"Negativ EK")</f>
        <v>0.12030947775628628</v>
      </c>
      <c r="GA86" s="87">
        <f>IFERROR(CG86/MAX(AVERAGE(DS86:DT86),0),"Negativ EK")</f>
        <v>0.18795924668107442</v>
      </c>
      <c r="GB86" s="87">
        <f>IFERROR(CH86/MAX(AVERAGE(DT86:DU86),0),"Negativ EK")</f>
        <v>0.20010295034000705</v>
      </c>
      <c r="GC86" s="87">
        <f>IFERROR(CI86/MAX(AVERAGE(DU86:DV86),0),"Negativ EK")</f>
        <v>0.16367555914847751</v>
      </c>
      <c r="GD86" s="87">
        <f>IFERROR(CJ86/MAX(AVERAGE(DV86:DW86),0),"Negativ EK")</f>
        <v>0.28793228536880294</v>
      </c>
      <c r="GE86" s="87">
        <f>(GJ86-GK86)/ABS(GK86)</f>
        <v>-1</v>
      </c>
      <c r="GF86" s="87">
        <f>(GK86-GL86)/ABS(GL86)</f>
        <v>-5.9055118672219908E-2</v>
      </c>
      <c r="GG86" s="87">
        <f>(GL86-GM86)/ABS(GM86)</f>
        <v>-7.7565870829643099E-2</v>
      </c>
      <c r="GH86" s="87">
        <f>(GM86-GN86)/ABS(GN86)</f>
        <v>-1.9468645740498672E-2</v>
      </c>
      <c r="GI86" s="87">
        <f>(GN86-GO86)/ABS(GO86)</f>
        <v>0.6377737760239951</v>
      </c>
      <c r="GJ86" s="87">
        <f>IFERROR(BG86/AVERAGE(EE86:EF86),"i.a")</f>
        <v>0</v>
      </c>
      <c r="GK86" s="87">
        <f>IFERROR(BH86/AVERAGE(EF86:EG86),"i.a")</f>
        <v>0.22956118978119797</v>
      </c>
      <c r="GL86" s="87">
        <f>IFERROR(BI86/AVERAGE(EG86:EH86),"i.a")</f>
        <v>0.24396879598012272</v>
      </c>
      <c r="GM86" s="87">
        <f>IFERROR(BJ86/AVERAGE(EH86:EI86),"i.a")</f>
        <v>0.26448370486849809</v>
      </c>
      <c r="GN86" s="87">
        <f>IFERROR(BK86/AVERAGE(EI86:EJ86),"i.a")</f>
        <v>0.26973508161626975</v>
      </c>
      <c r="GO86" s="87">
        <f>IFERROR(BL86/AVERAGE(EJ86:EK86),"i.a")</f>
        <v>0.16469617816882046</v>
      </c>
      <c r="GP86" s="87">
        <f>IFERROR(BM86/AVERAGE(EK86:EL86),"i.a")</f>
        <v>9.1560830223129178E-2</v>
      </c>
      <c r="GQ86" s="87">
        <f>IFERROR(BN86/AVERAGE(EL86:EM86),"i.a")</f>
        <v>0.10413722634084832</v>
      </c>
      <c r="GR86" s="87">
        <f>IFERROR(BO86/AVERAGE(EM86:EN86),"i.a")</f>
        <v>0.11584878684664228</v>
      </c>
      <c r="GS86" s="87">
        <f>IFERROR(BP86/AVERAGE(EN86:EO86),"i.a")</f>
        <v>9.6004872570852121E-2</v>
      </c>
      <c r="GT86" s="87">
        <f>IFERROR(BQ86/AVERAGE(EO86:EP86),"i.a")</f>
        <v>0.19406683415356024</v>
      </c>
      <c r="GU86" s="217" t="e">
        <f>(GZ86-HA86)/ABS(HA86)</f>
        <v>#VALUE!</v>
      </c>
      <c r="GV86" s="87">
        <f>(HA86-HB86)/ABS(HB86)</f>
        <v>3.1740866649591304E-2</v>
      </c>
      <c r="GW86" s="87">
        <f>(HB86-HC86)/ABS(HC86)</f>
        <v>9.1347311057680042E-2</v>
      </c>
      <c r="GX86" s="87">
        <f>(HC86-HD86)/ABS(HD86)</f>
        <v>0.39368194940943346</v>
      </c>
      <c r="GY86" s="87">
        <f>(HD86-HE86)/ABS(HE86)</f>
        <v>0.56346668164894886</v>
      </c>
      <c r="GZ86" s="87" t="str">
        <f>IFERROR(DL86/EE86,"i.a.")</f>
        <v>i.a.</v>
      </c>
      <c r="HA86" s="87">
        <f>IFERROR(DM86/EF86,"i.a.")</f>
        <v>0.67910447761194026</v>
      </c>
      <c r="HB86" s="87">
        <f>IFERROR(DN86/EG86,"i.a.")</f>
        <v>0.65821225034656261</v>
      </c>
      <c r="HC86" s="87">
        <f>IFERROR(DO86/EH86,"i.a.")</f>
        <v>0.60311895551257255</v>
      </c>
      <c r="HD86" s="87">
        <f>IFERROR(DP86/EI86,"i.a.")</f>
        <v>0.43275221851595447</v>
      </c>
      <c r="HE86" s="87">
        <f>IFERROR(DQ86/EJ86,"i.a.")</f>
        <v>0.27679017634040121</v>
      </c>
      <c r="HF86" s="87">
        <f>IFERROR(DR86/EK86,"i.a.")</f>
        <v>0.14016833454834648</v>
      </c>
      <c r="HG86" s="87">
        <f>IFERROR(DS86/EL86,"i.a.")</f>
        <v>0.60463121783876494</v>
      </c>
      <c r="HH86" s="87">
        <f>IFERROR(DT86/EM86,"i.a.")</f>
        <v>0.79666988214570322</v>
      </c>
      <c r="HI86" s="87">
        <f>IFERROR(DU86/EN86,"i.a.")</f>
        <v>0.75534381719296761</v>
      </c>
      <c r="HJ86" s="87">
        <f>IFERROR(DV86/EO86,"i.a.")</f>
        <v>0.66599583622484382</v>
      </c>
      <c r="HK86" s="87">
        <f>IFERROR(DW86/EP86,"i.a.")</f>
        <v>0.75633235474841254</v>
      </c>
      <c r="HL86" s="217" t="e">
        <f>(HQ86-HR86)/ABS(HR86)</f>
        <v>#VALUE!</v>
      </c>
      <c r="HM86" s="87" t="e">
        <f>(HR86-HS86)/ABS(HS86)</f>
        <v>#VALUE!</v>
      </c>
      <c r="HN86" s="87" t="e">
        <f>(HS86-HT86)/ABS(HT86)</f>
        <v>#VALUE!</v>
      </c>
      <c r="HO86" s="87" t="e">
        <f>(HT86-HU86)/ABS(HU86)</f>
        <v>#VALUE!</v>
      </c>
      <c r="HP86" s="87" t="e">
        <f>(HU86-HV86)/ABS(HV86)</f>
        <v>#VALUE!</v>
      </c>
      <c r="HQ86" s="87" t="str">
        <f>IFERROR(BG86/U86,"i.a")</f>
        <v>i.a</v>
      </c>
      <c r="HR86" s="87" t="str">
        <f>IFERROR(BH86/V86,"i.a")</f>
        <v>i.a</v>
      </c>
      <c r="HS86" s="87" t="str">
        <f>IFERROR(BI86/W86,"i.a")</f>
        <v>i.a</v>
      </c>
      <c r="HT86" s="87" t="str">
        <f>IFERROR(BJ86/X86,"i.a")</f>
        <v>i.a</v>
      </c>
      <c r="HU86" s="87" t="str">
        <f>IFERROR(BK86/Y86,"i.a")</f>
        <v>i.a</v>
      </c>
      <c r="HV86" s="87" t="str">
        <f>IFERROR(BL86/Z86,"i.a")</f>
        <v>i.a</v>
      </c>
      <c r="HW86" s="87" t="str">
        <f>IFERROR(BM86/AA86,"i.a")</f>
        <v>i.a</v>
      </c>
      <c r="HX86" s="87" t="str">
        <f>IFERROR(BN86/AB86,"i.a")</f>
        <v>i.a</v>
      </c>
      <c r="HY86" s="87" t="str">
        <f>IFERROR(BO86/AC86,"i.a")</f>
        <v>i.a</v>
      </c>
      <c r="HZ86" s="87" t="str">
        <f>IFERROR(BP86/AD86,"i.a")</f>
        <v>i.a</v>
      </c>
      <c r="IA86" s="87" t="str">
        <f>IFERROR(BQ86/AE86,"i.a")</f>
        <v>i.a</v>
      </c>
      <c r="IB86" s="87" t="str">
        <f>IFERROR(BR86/AF86,"i.a")</f>
        <v>i.a</v>
      </c>
      <c r="IC86" s="87" t="e">
        <f>(IH86-II86)/ABS(II86)</f>
        <v>#VALUE!</v>
      </c>
      <c r="ID86" s="87" t="e">
        <f>(II86-IJ86)/ABS(IJ86)</f>
        <v>#VALUE!</v>
      </c>
      <c r="IE86" s="87" t="e">
        <f>(IJ86-IK86)/ABS(IK86)</f>
        <v>#VALUE!</v>
      </c>
      <c r="IF86" s="87" t="e">
        <f>(IK86-IL86)/ABS(IL86)</f>
        <v>#VALUE!</v>
      </c>
      <c r="IG86" s="87" t="e">
        <f>(IL86-IM86)/ABS(IM86)</f>
        <v>#VALUE!</v>
      </c>
      <c r="IH86" s="87" t="str">
        <f>IFERROR(BZ86/U86,"i.a")</f>
        <v>i.a</v>
      </c>
      <c r="II86" s="87" t="str">
        <f>IFERROR(CA86/V86,"i.a")</f>
        <v>i.a</v>
      </c>
      <c r="IJ86" s="87" t="str">
        <f>IFERROR(CB86/W86,"i.a")</f>
        <v>i.a</v>
      </c>
      <c r="IK86" s="87" t="str">
        <f>IFERROR(CC86/X86,"i.a")</f>
        <v>i.a</v>
      </c>
      <c r="IL86" s="87" t="str">
        <f>IFERROR(CD86/Y86,"i.a")</f>
        <v>i.a</v>
      </c>
      <c r="IM86" s="87" t="str">
        <f>IFERROR(CE86/Z86,"i.a")</f>
        <v>i.a</v>
      </c>
      <c r="IN86" s="87" t="str">
        <f>IFERROR(CF86/AA86,"i.a")</f>
        <v>i.a</v>
      </c>
      <c r="IO86" s="87" t="str">
        <f>IFERROR(CG86/AB86,"i.a")</f>
        <v>i.a</v>
      </c>
      <c r="IP86" s="87" t="str">
        <f>IFERROR(CH86/AC86,"i.a")</f>
        <v>i.a</v>
      </c>
      <c r="IQ86" s="87" t="str">
        <f>IFERROR(CI86/AD86,"i.a")</f>
        <v>i.a</v>
      </c>
      <c r="IR86" s="87" t="str">
        <f>IFERROR(CJ86/AE86,"i.a")</f>
        <v>i.a</v>
      </c>
      <c r="IS86" s="87" t="str">
        <f>IFERROR(CK86/AF86,"i.a")</f>
        <v>i.a</v>
      </c>
      <c r="IT86" s="87" t="e">
        <f>(IY86-IZ86)/ABS(IZ86)</f>
        <v>#VALUE!</v>
      </c>
      <c r="IU86" s="87">
        <f>(IZ86-JA86)/ABS(JA86)</f>
        <v>0.30868807567836676</v>
      </c>
      <c r="IV86" s="87">
        <f>(JA86-JB86)/ABS(JB86)</f>
        <v>-5.8594075493708722E-2</v>
      </c>
      <c r="IW86" s="87">
        <f>(JB86-JC86)/ABS(JC86)</f>
        <v>0.10802966040566668</v>
      </c>
      <c r="IX86" s="87">
        <f>(JC86-JD86)/ABS(JD86)</f>
        <v>0.8145426474716283</v>
      </c>
      <c r="IY86" s="88" t="str">
        <f>IFERROR(BZ86/EX86,"i.a.")</f>
        <v>i.a.</v>
      </c>
      <c r="IZ86" s="88">
        <f>IFERROR(CA86/EY86,"i.a.")</f>
        <v>0.11947727272727272</v>
      </c>
      <c r="JA86" s="88">
        <f>IFERROR(CB86/EZ86,"i.a.")</f>
        <v>9.1295454545454555E-2</v>
      </c>
      <c r="JB86" s="88">
        <f>IFERROR(CC86/FA86,"i.a.")</f>
        <v>9.6977777777777774E-2</v>
      </c>
      <c r="JC86" s="88">
        <f>IFERROR(CD86/FB86,"i.a.")</f>
        <v>8.7522727272727266E-2</v>
      </c>
      <c r="JD86" s="88">
        <f>IFERROR(CE86/FC86,"i.a.")</f>
        <v>4.823404255319149E-2</v>
      </c>
      <c r="JE86" s="88">
        <f>IFERROR(CF86/FD86,"i.a.")</f>
        <v>2.0733333333333333E-2</v>
      </c>
      <c r="JF86" s="88">
        <f>IFERROR(CG86/FE86,"i.a.")</f>
        <v>7.6100000000000001E-2</v>
      </c>
      <c r="JG86" s="88">
        <f>IFERROR(CH86/FF86,"i.a.")</f>
        <v>7.8574468085106389E-2</v>
      </c>
      <c r="JH86" s="88">
        <f>IFERROR(CI86/FG86,"i.a.")</f>
        <v>5.1474576271186442E-2</v>
      </c>
      <c r="JI86" s="88">
        <f>IFERROR(CJ86/FH86,"i.a.")</f>
        <v>0.10443859649122808</v>
      </c>
      <c r="JJ86" s="88" t="str">
        <f>IFERROR(CK86/FI86,"i.a.")</f>
        <v>i.a.</v>
      </c>
      <c r="JK86" s="87" t="e">
        <f>(JP86-JQ86)/ABS(JQ86)</f>
        <v>#VALUE!</v>
      </c>
      <c r="JL86" s="87" t="e">
        <f>(JQ86-JR86)/ABS(JR86)</f>
        <v>#DIV/0!</v>
      </c>
      <c r="JM86" s="87" t="e">
        <f>(JR86-JS86)/ABS(JS86)</f>
        <v>#DIV/0!</v>
      </c>
      <c r="JN86" s="87" t="e">
        <f>(JS86-JT86)/ABS(JT86)</f>
        <v>#DIV/0!</v>
      </c>
      <c r="JO86" s="87" t="e">
        <f>(JT86-JU86)/ABS(JU86)</f>
        <v>#DIV/0!</v>
      </c>
      <c r="JP86" s="85" t="str">
        <f>IFERROR(U86/EX86,"i.a")</f>
        <v>i.a</v>
      </c>
      <c r="JQ86" s="85">
        <f>IFERROR(V86/EY86,"i.a")</f>
        <v>0</v>
      </c>
      <c r="JR86" s="85">
        <f>IFERROR(W86/EZ86,"i.a")</f>
        <v>0</v>
      </c>
      <c r="JS86" s="85">
        <f>IFERROR(X86/FA86,"i.a")</f>
        <v>0</v>
      </c>
      <c r="JT86" s="85">
        <f>IFERROR(Y86/FB86,"i.a")</f>
        <v>0</v>
      </c>
      <c r="JU86" s="85">
        <f>IFERROR(Z86/FC86,"i.a")</f>
        <v>0</v>
      </c>
      <c r="JV86" s="85">
        <f>IFERROR(AA86/FD86,"i.a")</f>
        <v>0</v>
      </c>
      <c r="JW86" s="85">
        <f>IFERROR(AB86/FE86,"i.a")</f>
        <v>0</v>
      </c>
      <c r="JX86" s="85">
        <f>IFERROR(AC86/FF86,"i.a")</f>
        <v>0</v>
      </c>
      <c r="JY86" s="85">
        <f>IFERROR(AD86/FG86,"i.a")</f>
        <v>0</v>
      </c>
      <c r="JZ86" s="85">
        <f>IFERROR(AE86/FH86,"i.a")</f>
        <v>0</v>
      </c>
      <c r="KA86" s="218" t="str">
        <f>IFERROR(AF86/FI86,"i.a")</f>
        <v>i.a</v>
      </c>
      <c r="KB86" s="7"/>
      <c r="KC86" s="7"/>
      <c r="KD86" s="22"/>
      <c r="KE86" s="22"/>
      <c r="KF86" s="22"/>
      <c r="KG86" s="22"/>
    </row>
    <row r="87" spans="1:293" s="11" customFormat="1" ht="15.75" customHeight="1" x14ac:dyDescent="0.25">
      <c r="A87" s="104" t="s">
        <v>338</v>
      </c>
      <c r="B87" s="167">
        <v>17025570</v>
      </c>
      <c r="C87" s="72" t="s">
        <v>59</v>
      </c>
      <c r="D87" s="72" t="s">
        <v>749</v>
      </c>
      <c r="E87" s="73">
        <v>494100</v>
      </c>
      <c r="F87" s="73"/>
      <c r="G87" s="72"/>
      <c r="H87" s="74">
        <v>45473</v>
      </c>
      <c r="I87" s="72"/>
      <c r="J87" s="72" t="s">
        <v>51</v>
      </c>
      <c r="K87" s="72" t="s">
        <v>51</v>
      </c>
      <c r="L87" s="72" t="s">
        <v>51</v>
      </c>
      <c r="M87" s="72" t="s">
        <v>51</v>
      </c>
      <c r="N87" s="168" t="e">
        <f>U87/V87-1</f>
        <v>#DIV/0!</v>
      </c>
      <c r="O87" s="168" t="e">
        <f>V87/W87-1</f>
        <v>#DIV/0!</v>
      </c>
      <c r="P87" s="168" t="e">
        <f>W87/X87-1</f>
        <v>#DIV/0!</v>
      </c>
      <c r="Q87" s="168" t="e">
        <f>X87/Y87-1</f>
        <v>#DIV/0!</v>
      </c>
      <c r="R87" s="168" t="e">
        <f>Y87/Z87-1</f>
        <v>#DIV/0!</v>
      </c>
      <c r="S87" s="233">
        <f>U87-V87</f>
        <v>0</v>
      </c>
      <c r="T87" s="233">
        <f>V87-W87</f>
        <v>0</v>
      </c>
      <c r="U87" s="79"/>
      <c r="V87" s="79"/>
      <c r="W87" s="79"/>
      <c r="X87" s="79"/>
      <c r="Y87" s="79"/>
      <c r="Z87" s="79"/>
      <c r="AA87" s="79"/>
      <c r="AB87" s="79"/>
      <c r="AC87" s="79"/>
      <c r="AD87" s="79"/>
      <c r="AE87" s="79"/>
      <c r="AF87" s="79"/>
      <c r="AG87" s="86">
        <f>(AN87-AO87)/ABS(AO87)</f>
        <v>-1</v>
      </c>
      <c r="AH87" s="86">
        <f>(AO87-AP87)/ABS(AP87)</f>
        <v>0.43246469067037985</v>
      </c>
      <c r="AI87" s="86">
        <f>(AP87-AQ87)/ABS(AQ87)</f>
        <v>2.3319460779878738E-2</v>
      </c>
      <c r="AJ87" s="86">
        <f>(AQ87-AR87)/ABS(AR87)</f>
        <v>0.1886543890307838</v>
      </c>
      <c r="AK87" s="86">
        <f>(AR87-AS87)/ABS(AS87)</f>
        <v>0.12293572442109721</v>
      </c>
      <c r="AL87" s="233">
        <f>AO87-AP87</f>
        <v>19.565999999999995</v>
      </c>
      <c r="AM87" s="233">
        <f>AP87-AQ87</f>
        <v>1.0309999999999988</v>
      </c>
      <c r="AN87" s="148"/>
      <c r="AO87" s="148">
        <v>64.808999999999997</v>
      </c>
      <c r="AP87" s="148">
        <v>45.243000000000002</v>
      </c>
      <c r="AQ87" s="148">
        <v>44.212000000000003</v>
      </c>
      <c r="AR87" s="148">
        <v>37.195</v>
      </c>
      <c r="AS87" s="148">
        <v>33.122999999999998</v>
      </c>
      <c r="AT87" s="148">
        <v>31.567</v>
      </c>
      <c r="AU87" s="148">
        <v>26.611999999999998</v>
      </c>
      <c r="AV87" s="148">
        <v>24.166</v>
      </c>
      <c r="AW87" s="148">
        <v>24.181999999999999</v>
      </c>
      <c r="AX87" s="148">
        <v>19.332000000000001</v>
      </c>
      <c r="AY87" s="148">
        <v>19.443000000000001</v>
      </c>
      <c r="AZ87" s="86">
        <f>(BG87-BH87)/ABS(BH87)</f>
        <v>-1</v>
      </c>
      <c r="BA87" s="86">
        <f>(BH87-BI87)/ABS(BI87)</f>
        <v>1.0294416243654823</v>
      </c>
      <c r="BB87" s="86">
        <f>(BI87-BJ87)/ABS(BJ87)</f>
        <v>-2.0874751491053761E-2</v>
      </c>
      <c r="BC87" s="86">
        <f>(BJ87-BK87)/ABS(BK87)</f>
        <v>0.17688348151614419</v>
      </c>
      <c r="BD87" s="86">
        <f>(BK87-BL87)/ABS(BL87)</f>
        <v>0.45349430368984861</v>
      </c>
      <c r="BE87" s="233">
        <f>BG87-BH87</f>
        <v>-19.989999999999998</v>
      </c>
      <c r="BF87" s="233">
        <f>BH87-BI87</f>
        <v>10.139999999999999</v>
      </c>
      <c r="BG87" s="148"/>
      <c r="BH87" s="148">
        <v>19.989999999999998</v>
      </c>
      <c r="BI87" s="148">
        <v>9.85</v>
      </c>
      <c r="BJ87" s="148">
        <v>10.06</v>
      </c>
      <c r="BK87" s="148">
        <v>8.548</v>
      </c>
      <c r="BL87" s="148">
        <v>5.8810000000000002</v>
      </c>
      <c r="BM87" s="148">
        <v>3.8540000000000001</v>
      </c>
      <c r="BN87" s="148">
        <v>4.2329999999999997</v>
      </c>
      <c r="BO87" s="148">
        <v>3.1080000000000001</v>
      </c>
      <c r="BP87" s="148">
        <v>2.9809999999999999</v>
      </c>
      <c r="BQ87" s="148">
        <v>1.7450000000000001</v>
      </c>
      <c r="BR87" s="148">
        <v>1.1319999999999999</v>
      </c>
      <c r="BS87" s="86">
        <f>(BZ87-CA87)/ABS(CA87)</f>
        <v>-1</v>
      </c>
      <c r="BT87" s="86">
        <f>(CA87-CB87)/ABS(CB87)</f>
        <v>1.0857546408393863</v>
      </c>
      <c r="BU87" s="86">
        <f>(CB87-CC87)/ABS(CC87)</f>
        <v>-3.9192041000904133E-3</v>
      </c>
      <c r="BV87" s="86">
        <f>(CC87-CD87)/ABS(CD87)</f>
        <v>0.14418765091410848</v>
      </c>
      <c r="BW87" s="86">
        <f>(CD87-CE87)/ABS(CE87)</f>
        <v>0.34941815360744743</v>
      </c>
      <c r="BX87" s="233">
        <f>BZ87-CA87</f>
        <v>-20.673999999999999</v>
      </c>
      <c r="BY87" s="233">
        <f>CA87-CB87</f>
        <v>10.761999999999999</v>
      </c>
      <c r="BZ87" s="148"/>
      <c r="CA87" s="148">
        <v>20.673999999999999</v>
      </c>
      <c r="CB87" s="148">
        <v>9.9120000000000008</v>
      </c>
      <c r="CC87" s="148">
        <v>9.9510000000000005</v>
      </c>
      <c r="CD87" s="148">
        <v>8.6969999999999992</v>
      </c>
      <c r="CE87" s="148">
        <v>6.4450000000000003</v>
      </c>
      <c r="CF87" s="148">
        <v>4.234</v>
      </c>
      <c r="CG87" s="148">
        <v>4.5540000000000003</v>
      </c>
      <c r="CH87" s="148">
        <v>3.2210000000000001</v>
      </c>
      <c r="CI87" s="148">
        <v>2.964</v>
      </c>
      <c r="CJ87" s="148">
        <v>1.68</v>
      </c>
      <c r="CK87" s="148">
        <v>1.0009999999999999</v>
      </c>
      <c r="CL87" s="87">
        <f>(CS87-CT87)/ABS(CT87)</f>
        <v>-1</v>
      </c>
      <c r="CM87" s="87">
        <f>(CT87-CU87)/ABS(CU87)</f>
        <v>1.0728553137003844</v>
      </c>
      <c r="CN87" s="87">
        <f>(CU87-CV87)/ABS(CV87)</f>
        <v>2.1814448864364761E-3</v>
      </c>
      <c r="CO87" s="87">
        <f>(CV87-CW87)/ABS(CW87)</f>
        <v>0.15042810746973725</v>
      </c>
      <c r="CP87" s="87">
        <f>(CW87-CX87)/ABS(CX87)</f>
        <v>0.35101715197447142</v>
      </c>
      <c r="CQ87" s="233">
        <f>CS87-CT87</f>
        <v>-16.189</v>
      </c>
      <c r="CR87" s="233">
        <f>CT87-CU87</f>
        <v>8.3790000000000013</v>
      </c>
      <c r="CS87" s="149"/>
      <c r="CT87" s="149">
        <v>16.189</v>
      </c>
      <c r="CU87" s="149">
        <v>7.81</v>
      </c>
      <c r="CV87" s="149">
        <v>7.7930000000000001</v>
      </c>
      <c r="CW87" s="149">
        <v>6.774</v>
      </c>
      <c r="CX87" s="149">
        <v>5.0140000000000002</v>
      </c>
      <c r="CY87" s="149">
        <v>3.39</v>
      </c>
      <c r="CZ87" s="149">
        <v>3.5779999999999998</v>
      </c>
      <c r="DA87" s="149">
        <v>2.5459999999999998</v>
      </c>
      <c r="DB87" s="149">
        <v>2.3290000000000002</v>
      </c>
      <c r="DC87" s="149">
        <v>1.33</v>
      </c>
      <c r="DD87" s="149">
        <v>0.79100000000000004</v>
      </c>
      <c r="DE87" s="86">
        <f>(DL87-DM87)/ABS(DM87)</f>
        <v>-1</v>
      </c>
      <c r="DF87" s="86">
        <f>(DM87-DN87)/ABS(DN87)</f>
        <v>0.546040205072855</v>
      </c>
      <c r="DG87" s="86">
        <f>(DN87-DO87)/ABS(DO87)</f>
        <v>0.35763348291968122</v>
      </c>
      <c r="DH87" s="86">
        <f>(DO87-DP87)/ABS(DP87)</f>
        <v>3.7681159420289816E-2</v>
      </c>
      <c r="DI87" s="86">
        <f>(DP87-DQ87)/ABS(DQ87)</f>
        <v>-0.2810290048170544</v>
      </c>
      <c r="DJ87" s="233">
        <f>DL87-DM87</f>
        <v>-45.837000000000003</v>
      </c>
      <c r="DK87" s="233">
        <f>DM87-DN87</f>
        <v>16.189000000000004</v>
      </c>
      <c r="DL87" s="149"/>
      <c r="DM87" s="149">
        <v>45.837000000000003</v>
      </c>
      <c r="DN87" s="149">
        <v>29.648</v>
      </c>
      <c r="DO87" s="149">
        <v>21.838000000000001</v>
      </c>
      <c r="DP87" s="149">
        <v>21.045000000000002</v>
      </c>
      <c r="DQ87" s="149">
        <v>29.271000000000001</v>
      </c>
      <c r="DR87" s="149">
        <v>24.257000000000001</v>
      </c>
      <c r="DS87" s="149">
        <v>20.867000000000001</v>
      </c>
      <c r="DT87" s="149">
        <v>17.289000000000001</v>
      </c>
      <c r="DU87" s="149">
        <v>14.743</v>
      </c>
      <c r="DV87" s="149">
        <v>12.414</v>
      </c>
      <c r="DW87" s="149">
        <v>11.084</v>
      </c>
      <c r="DX87" s="86">
        <f>EE87/EF87-1</f>
        <v>-1</v>
      </c>
      <c r="DY87" s="86">
        <f>EF87/EG87-1</f>
        <v>0.7044383140692112</v>
      </c>
      <c r="DZ87" s="86">
        <f>EG87/EH87-1</f>
        <v>7.1162729806055758E-2</v>
      </c>
      <c r="EA87" s="86">
        <f>EH87/EI87-1</f>
        <v>4.9090588027547177E-2</v>
      </c>
      <c r="EB87" s="86">
        <f>EI87/EJ87-1</f>
        <v>-7.7102761430511535E-2</v>
      </c>
      <c r="EC87" s="233">
        <f>EE87-EF87</f>
        <v>-97.62</v>
      </c>
      <c r="ED87" s="233">
        <f>EF87-EG87</f>
        <v>40.346000000000004</v>
      </c>
      <c r="EE87" s="80"/>
      <c r="EF87" s="80">
        <v>97.62</v>
      </c>
      <c r="EG87" s="80">
        <v>57.274000000000001</v>
      </c>
      <c r="EH87" s="80">
        <v>53.469000000000001</v>
      </c>
      <c r="EI87" s="80">
        <v>50.966999999999999</v>
      </c>
      <c r="EJ87" s="80">
        <v>55.225000000000001</v>
      </c>
      <c r="EK87" s="80">
        <v>48.65</v>
      </c>
      <c r="EL87" s="80">
        <v>37.58</v>
      </c>
      <c r="EM87" s="80">
        <v>29.811</v>
      </c>
      <c r="EN87" s="80">
        <v>26.372</v>
      </c>
      <c r="EO87" s="80">
        <v>19.95</v>
      </c>
      <c r="EP87" s="80">
        <v>20.832000000000001</v>
      </c>
      <c r="EQ87" s="86">
        <f>EX87/EY87-1</f>
        <v>-1</v>
      </c>
      <c r="ER87" s="86">
        <f>EY87/EZ87-1</f>
        <v>9.0909090909090828E-2</v>
      </c>
      <c r="ES87" s="86">
        <f>EZ87/FA87-1</f>
        <v>0.1785714285714286</v>
      </c>
      <c r="ET87" s="86">
        <f>FA87/FB87-1</f>
        <v>-3.4482758620689613E-2</v>
      </c>
      <c r="EU87" s="86">
        <f>FB87/FC87-1</f>
        <v>3.5714285714285809E-2</v>
      </c>
      <c r="EV87" s="233">
        <f>EX87-EY87</f>
        <v>-36</v>
      </c>
      <c r="EW87" s="233">
        <f>EY87-EZ87</f>
        <v>3</v>
      </c>
      <c r="EX87" s="92"/>
      <c r="EY87" s="92">
        <v>36</v>
      </c>
      <c r="EZ87" s="92">
        <v>33</v>
      </c>
      <c r="FA87" s="92">
        <v>28</v>
      </c>
      <c r="FB87" s="92">
        <v>29</v>
      </c>
      <c r="FC87" s="92">
        <v>28</v>
      </c>
      <c r="FD87" s="92">
        <v>30</v>
      </c>
      <c r="FE87" s="92">
        <v>24</v>
      </c>
      <c r="FF87" s="92">
        <v>25</v>
      </c>
      <c r="FG87" s="92"/>
      <c r="FH87" s="92"/>
      <c r="FI87" s="92"/>
      <c r="FJ87" s="123"/>
      <c r="FK87" s="123" t="s">
        <v>387</v>
      </c>
      <c r="FL87" s="76">
        <v>9530</v>
      </c>
      <c r="FM87" s="78" t="s">
        <v>350</v>
      </c>
      <c r="FN87" s="78" t="s">
        <v>89</v>
      </c>
      <c r="FO87" s="175">
        <f>(FT87-FU87)/ABS(FU87)</f>
        <v>-1</v>
      </c>
      <c r="FP87" s="175">
        <f>(FU87-FV87)/ABS(FV87)</f>
        <v>0.42262917716442555</v>
      </c>
      <c r="FQ87" s="175">
        <f>(FV87-FW87)/ABS(FW87)</f>
        <v>-0.17035829603045835</v>
      </c>
      <c r="FR87" s="175">
        <f>(FW87-FX87)/ABS(FX87)</f>
        <v>0.3425120873864767</v>
      </c>
      <c r="FS87" s="175">
        <f>(FX87-FY87)/ABS(FY87)</f>
        <v>0.43556035706931095</v>
      </c>
      <c r="FT87" s="87">
        <f>IFERROR(BZ87/MAX(AVERAGE(DL87:DM87),0),"Negativ EK")</f>
        <v>0</v>
      </c>
      <c r="FU87" s="87">
        <f>IFERROR(CA87/MAX(AVERAGE(DM87:DN87),0),"Negativ EK")</f>
        <v>0.54776445651453931</v>
      </c>
      <c r="FV87" s="87">
        <f>IFERROR(CB87/MAX(AVERAGE(DN87:DO87),0),"Negativ EK")</f>
        <v>0.38503670900827408</v>
      </c>
      <c r="FW87" s="87">
        <f>IFERROR(CC87/MAX(AVERAGE(DO87:DP87),0),"Negativ EK")</f>
        <v>0.46409999300422078</v>
      </c>
      <c r="FX87" s="87">
        <f>IFERROR(CD87/MAX(AVERAGE(DP87:DQ87),0),"Negativ EK")</f>
        <v>0.34569520629620792</v>
      </c>
      <c r="FY87" s="87">
        <f>IFERROR(CE87/MAX(AVERAGE(DQ87:DR87),0),"Negativ EK")</f>
        <v>0.24080854879689134</v>
      </c>
      <c r="FZ87" s="87">
        <f>IFERROR(CF87/MAX(AVERAGE(DR87:DS87),0),"Negativ EK")</f>
        <v>0.18766066838046272</v>
      </c>
      <c r="GA87" s="87">
        <f>IFERROR(CG87/MAX(AVERAGE(DS87:DT87),0),"Negativ EK")</f>
        <v>0.23870426669462205</v>
      </c>
      <c r="GB87" s="87">
        <f>IFERROR(CH87/MAX(AVERAGE(DT87:DU87),0),"Negativ EK")</f>
        <v>0.20111138861138858</v>
      </c>
      <c r="GC87" s="87">
        <f>IFERROR(CI87/MAX(AVERAGE(DU87:DV87),0),"Negativ EK")</f>
        <v>0.21828626136907611</v>
      </c>
      <c r="GD87" s="87">
        <f>IFERROR(CJ87/MAX(AVERAGE(DV87:DW87),0),"Negativ EK")</f>
        <v>0.142990892841944</v>
      </c>
      <c r="GE87" s="87">
        <f>(GJ87-GK87)/ABS(GK87)</f>
        <v>-1</v>
      </c>
      <c r="GF87" s="87">
        <f>(GK87-GL87)/ABS(GL87)</f>
        <v>0.45096939718198609</v>
      </c>
      <c r="GG87" s="87">
        <f>(GL87-GM87)/ABS(GM87)</f>
        <v>-7.6637580223758453E-2</v>
      </c>
      <c r="GH87" s="87">
        <f>(GM87-GN87)/ABS(GN87)</f>
        <v>0.19667174795245304</v>
      </c>
      <c r="GI87" s="87">
        <f>(GN87-GO87)/ABS(GO87)</f>
        <v>0.4217805559343738</v>
      </c>
      <c r="GJ87" s="87">
        <f>IFERROR(BG87/AVERAGE(EE87:EF87),"i.a")</f>
        <v>0</v>
      </c>
      <c r="GK87" s="87">
        <f>IFERROR(BH87/AVERAGE(EF87:EG87),"i.a")</f>
        <v>0.25811199917362837</v>
      </c>
      <c r="GL87" s="87">
        <f>IFERROR(BI87/AVERAGE(EG87:EH87),"i.a")</f>
        <v>0.17788934740796258</v>
      </c>
      <c r="GM87" s="87">
        <f>IFERROR(BJ87/AVERAGE(EH87:EI87),"i.a")</f>
        <v>0.19265387414301582</v>
      </c>
      <c r="GN87" s="87">
        <f>IFERROR(BK87/AVERAGE(EI87:EJ87),"i.a")</f>
        <v>0.16099141178243181</v>
      </c>
      <c r="GO87" s="87">
        <f>IFERROR(BL87/AVERAGE(EJ87:EK87),"i.a")</f>
        <v>0.11323225030084236</v>
      </c>
      <c r="GP87" s="87">
        <f>IFERROR(BM87/AVERAGE(EK87:EL87),"i.a")</f>
        <v>8.9388843789864322E-2</v>
      </c>
      <c r="GQ87" s="87">
        <f>IFERROR(BN87/AVERAGE(EL87:EM87),"i.a")</f>
        <v>0.1256250834681189</v>
      </c>
      <c r="GR87" s="87">
        <f>IFERROR(BO87/AVERAGE(EM87:EN87),"i.a")</f>
        <v>0.11063844935300714</v>
      </c>
      <c r="GS87" s="87">
        <f>IFERROR(BP87/AVERAGE(EN87:EO87),"i.a")</f>
        <v>0.12870774146194031</v>
      </c>
      <c r="GT87" s="87">
        <f>IFERROR(BQ87/AVERAGE(EO87:EP87),"i.a")</f>
        <v>8.5576970231965102E-2</v>
      </c>
      <c r="GU87" s="217" t="e">
        <f>(GZ87-HA87)/ABS(HA87)</f>
        <v>#VALUE!</v>
      </c>
      <c r="GV87" s="87">
        <f>(HA87-HB87)/ABS(HB87)</f>
        <v>-9.2932731967397153E-2</v>
      </c>
      <c r="GW87" s="87">
        <f>(HB87-HC87)/ABS(HC87)</f>
        <v>0.26743905957733771</v>
      </c>
      <c r="GX87" s="87">
        <f>(HC87-HD87)/ABS(HD87)</f>
        <v>-1.0875541862127466E-2</v>
      </c>
      <c r="GY87" s="87">
        <f>(HD87-HE87)/ABS(HE87)</f>
        <v>-0.22096310928682922</v>
      </c>
      <c r="GZ87" s="87" t="str">
        <f>IFERROR(DL87/EE87,"i.a.")</f>
        <v>i.a.</v>
      </c>
      <c r="HA87" s="87">
        <f>IFERROR(DM87/EF87,"i.a.")</f>
        <v>0.46954517516902278</v>
      </c>
      <c r="HB87" s="87">
        <f>IFERROR(DN87/EG87,"i.a.")</f>
        <v>0.51765198868596574</v>
      </c>
      <c r="HC87" s="87">
        <f>IFERROR(DO87/EH87,"i.a.")</f>
        <v>0.40842357253735811</v>
      </c>
      <c r="HD87" s="87">
        <f>IFERROR(DP87/EI87,"i.a.")</f>
        <v>0.41291423862499271</v>
      </c>
      <c r="HE87" s="87">
        <f>IFERROR(DQ87/EJ87,"i.a.")</f>
        <v>0.53003168854685379</v>
      </c>
      <c r="HF87" s="87">
        <f>IFERROR(DR87/EK87,"i.a.")</f>
        <v>0.49860226104830424</v>
      </c>
      <c r="HG87" s="87">
        <f>IFERROR(DS87/EL87,"i.a.")</f>
        <v>0.55526875997871217</v>
      </c>
      <c r="HH87" s="87">
        <f>IFERROR(DT87/EM87,"i.a.")</f>
        <v>0.57995370836268501</v>
      </c>
      <c r="HI87" s="87">
        <f>IFERROR(DU87/EN87,"i.a.")</f>
        <v>0.55903989079326555</v>
      </c>
      <c r="HJ87" s="87">
        <f>IFERROR(DV87/EO87,"i.a.")</f>
        <v>0.6222556390977444</v>
      </c>
      <c r="HK87" s="87">
        <f>IFERROR(DW87/EP87,"i.a.")</f>
        <v>0.53206605222734249</v>
      </c>
      <c r="HL87" s="217" t="e">
        <f>(HQ87-HR87)/ABS(HR87)</f>
        <v>#VALUE!</v>
      </c>
      <c r="HM87" s="87" t="e">
        <f>(HR87-HS87)/ABS(HS87)</f>
        <v>#VALUE!</v>
      </c>
      <c r="HN87" s="87" t="e">
        <f>(HS87-HT87)/ABS(HT87)</f>
        <v>#VALUE!</v>
      </c>
      <c r="HO87" s="87" t="e">
        <f>(HT87-HU87)/ABS(HU87)</f>
        <v>#VALUE!</v>
      </c>
      <c r="HP87" s="87" t="e">
        <f>(HU87-HV87)/ABS(HV87)</f>
        <v>#VALUE!</v>
      </c>
      <c r="HQ87" s="87" t="str">
        <f>IFERROR(BG87/U87,"i.a")</f>
        <v>i.a</v>
      </c>
      <c r="HR87" s="87" t="str">
        <f>IFERROR(BH87/V87,"i.a")</f>
        <v>i.a</v>
      </c>
      <c r="HS87" s="87" t="str">
        <f>IFERROR(BI87/W87,"i.a")</f>
        <v>i.a</v>
      </c>
      <c r="HT87" s="87" t="str">
        <f>IFERROR(BJ87/X87,"i.a")</f>
        <v>i.a</v>
      </c>
      <c r="HU87" s="87" t="str">
        <f>IFERROR(BK87/Y87,"i.a")</f>
        <v>i.a</v>
      </c>
      <c r="HV87" s="87" t="str">
        <f>IFERROR(BL87/Z87,"i.a")</f>
        <v>i.a</v>
      </c>
      <c r="HW87" s="87" t="str">
        <f>IFERROR(BM87/AA87,"i.a")</f>
        <v>i.a</v>
      </c>
      <c r="HX87" s="87" t="str">
        <f>IFERROR(BN87/AB87,"i.a")</f>
        <v>i.a</v>
      </c>
      <c r="HY87" s="87" t="str">
        <f>IFERROR(BO87/AC87,"i.a")</f>
        <v>i.a</v>
      </c>
      <c r="HZ87" s="87" t="str">
        <f>IFERROR(BP87/AD87,"i.a")</f>
        <v>i.a</v>
      </c>
      <c r="IA87" s="87" t="str">
        <f>IFERROR(BQ87/AE87,"i.a")</f>
        <v>i.a</v>
      </c>
      <c r="IB87" s="87" t="str">
        <f>IFERROR(BR87/AF87,"i.a")</f>
        <v>i.a</v>
      </c>
      <c r="IC87" s="87" t="e">
        <f>(IH87-II87)/ABS(II87)</f>
        <v>#VALUE!</v>
      </c>
      <c r="ID87" s="87" t="e">
        <f>(II87-IJ87)/ABS(IJ87)</f>
        <v>#VALUE!</v>
      </c>
      <c r="IE87" s="87" t="e">
        <f>(IJ87-IK87)/ABS(IK87)</f>
        <v>#VALUE!</v>
      </c>
      <c r="IF87" s="87" t="e">
        <f>(IK87-IL87)/ABS(IL87)</f>
        <v>#VALUE!</v>
      </c>
      <c r="IG87" s="87" t="e">
        <f>(IL87-IM87)/ABS(IM87)</f>
        <v>#VALUE!</v>
      </c>
      <c r="IH87" s="87" t="str">
        <f>IFERROR(BZ87/U87,"i.a")</f>
        <v>i.a</v>
      </c>
      <c r="II87" s="87" t="str">
        <f>IFERROR(CA87/V87,"i.a")</f>
        <v>i.a</v>
      </c>
      <c r="IJ87" s="87" t="str">
        <f>IFERROR(CB87/W87,"i.a")</f>
        <v>i.a</v>
      </c>
      <c r="IK87" s="87" t="str">
        <f>IFERROR(CC87/X87,"i.a")</f>
        <v>i.a</v>
      </c>
      <c r="IL87" s="87" t="str">
        <f>IFERROR(CD87/Y87,"i.a")</f>
        <v>i.a</v>
      </c>
      <c r="IM87" s="87" t="str">
        <f>IFERROR(CE87/Z87,"i.a")</f>
        <v>i.a</v>
      </c>
      <c r="IN87" s="87" t="str">
        <f>IFERROR(CF87/AA87,"i.a")</f>
        <v>i.a</v>
      </c>
      <c r="IO87" s="87" t="str">
        <f>IFERROR(CG87/AB87,"i.a")</f>
        <v>i.a</v>
      </c>
      <c r="IP87" s="87" t="str">
        <f>IFERROR(CH87/AC87,"i.a")</f>
        <v>i.a</v>
      </c>
      <c r="IQ87" s="87" t="str">
        <f>IFERROR(CI87/AD87,"i.a")</f>
        <v>i.a</v>
      </c>
      <c r="IR87" s="87" t="str">
        <f>IFERROR(CJ87/AE87,"i.a")</f>
        <v>i.a</v>
      </c>
      <c r="IS87" s="87" t="str">
        <f>IFERROR(CK87/AF87,"i.a")</f>
        <v>i.a</v>
      </c>
      <c r="IT87" s="87" t="e">
        <f>(IY87-IZ87)/ABS(IZ87)</f>
        <v>#VALUE!</v>
      </c>
      <c r="IU87" s="87">
        <f>(IZ87-JA87)/ABS(JA87)</f>
        <v>0.9119417541027709</v>
      </c>
      <c r="IV87" s="87">
        <f>(JA87-JB87)/ABS(JB87)</f>
        <v>-0.15484053681219798</v>
      </c>
      <c r="IW87" s="87">
        <f>(JB87-JC87)/ABS(JC87)</f>
        <v>0.18505149558961231</v>
      </c>
      <c r="IX87" s="87">
        <f>(JC87-JD87)/ABS(JD87)</f>
        <v>0.3028864931382253</v>
      </c>
      <c r="IY87" s="88" t="str">
        <f>IFERROR(BZ87/EX87,"i.a.")</f>
        <v>i.a.</v>
      </c>
      <c r="IZ87" s="88">
        <f>IFERROR(CA87/EY87,"i.a.")</f>
        <v>0.57427777777777778</v>
      </c>
      <c r="JA87" s="88">
        <f>IFERROR(CB87/EZ87,"i.a.")</f>
        <v>0.30036363636363639</v>
      </c>
      <c r="JB87" s="88">
        <f>IFERROR(CC87/FA87,"i.a.")</f>
        <v>0.35539285714285718</v>
      </c>
      <c r="JC87" s="88">
        <f>IFERROR(CD87/FB87,"i.a.")</f>
        <v>0.29989655172413793</v>
      </c>
      <c r="JD87" s="88">
        <f>IFERROR(CE87/FC87,"i.a.")</f>
        <v>0.23017857142857143</v>
      </c>
      <c r="JE87" s="88">
        <f>IFERROR(CF87/FD87,"i.a.")</f>
        <v>0.14113333333333333</v>
      </c>
      <c r="JF87" s="88">
        <f>IFERROR(CG87/FE87,"i.a.")</f>
        <v>0.18975</v>
      </c>
      <c r="JG87" s="88">
        <f>IFERROR(CH87/FF87,"i.a.")</f>
        <v>0.12884000000000001</v>
      </c>
      <c r="JH87" s="88" t="str">
        <f>IFERROR(CI87/FG87,"i.a.")</f>
        <v>i.a.</v>
      </c>
      <c r="JI87" s="88" t="str">
        <f>IFERROR(CJ87/FH87,"i.a.")</f>
        <v>i.a.</v>
      </c>
      <c r="JJ87" s="88" t="str">
        <f>IFERROR(CK87/FI87,"i.a.")</f>
        <v>i.a.</v>
      </c>
      <c r="JK87" s="87" t="e">
        <f>(JP87-JQ87)/ABS(JQ87)</f>
        <v>#VALUE!</v>
      </c>
      <c r="JL87" s="87" t="e">
        <f>(JQ87-JR87)/ABS(JR87)</f>
        <v>#DIV/0!</v>
      </c>
      <c r="JM87" s="87" t="e">
        <f>(JR87-JS87)/ABS(JS87)</f>
        <v>#DIV/0!</v>
      </c>
      <c r="JN87" s="87" t="e">
        <f>(JS87-JT87)/ABS(JT87)</f>
        <v>#DIV/0!</v>
      </c>
      <c r="JO87" s="87" t="e">
        <f>(JT87-JU87)/ABS(JU87)</f>
        <v>#DIV/0!</v>
      </c>
      <c r="JP87" s="85" t="str">
        <f>IFERROR(U87/EX87,"i.a")</f>
        <v>i.a</v>
      </c>
      <c r="JQ87" s="85">
        <f>IFERROR(V87/EY87,"i.a")</f>
        <v>0</v>
      </c>
      <c r="JR87" s="85">
        <f>IFERROR(W87/EZ87,"i.a")</f>
        <v>0</v>
      </c>
      <c r="JS87" s="85">
        <f>IFERROR(X87/FA87,"i.a")</f>
        <v>0</v>
      </c>
      <c r="JT87" s="85">
        <f>IFERROR(Y87/FB87,"i.a")</f>
        <v>0</v>
      </c>
      <c r="JU87" s="85">
        <f>IFERROR(Z87/FC87,"i.a")</f>
        <v>0</v>
      </c>
      <c r="JV87" s="85">
        <f>IFERROR(AA87/FD87,"i.a")</f>
        <v>0</v>
      </c>
      <c r="JW87" s="85">
        <f>IFERROR(AB87/FE87,"i.a")</f>
        <v>0</v>
      </c>
      <c r="JX87" s="85">
        <f>IFERROR(AC87/FF87,"i.a")</f>
        <v>0</v>
      </c>
      <c r="JY87" s="85" t="str">
        <f>IFERROR(AD87/FG87,"i.a")</f>
        <v>i.a</v>
      </c>
      <c r="JZ87" s="85" t="str">
        <f>IFERROR(AE87/FH87,"i.a")</f>
        <v>i.a</v>
      </c>
      <c r="KA87" s="218" t="str">
        <f>IFERROR(AF87/FI87,"i.a")</f>
        <v>i.a</v>
      </c>
      <c r="KB87" s="7"/>
      <c r="KC87" s="7"/>
      <c r="KD87" s="22"/>
      <c r="KE87" s="22"/>
      <c r="KF87" s="22"/>
      <c r="KG87" s="22"/>
    </row>
    <row r="88" spans="1:293" s="11" customFormat="1" ht="15.75" customHeight="1" x14ac:dyDescent="0.25">
      <c r="A88" s="104" t="s">
        <v>594</v>
      </c>
      <c r="B88" s="167">
        <v>17879677</v>
      </c>
      <c r="C88" s="72" t="s">
        <v>59</v>
      </c>
      <c r="D88" s="72" t="s">
        <v>749</v>
      </c>
      <c r="E88" s="73">
        <v>494100</v>
      </c>
      <c r="F88" s="73"/>
      <c r="G88" s="72"/>
      <c r="H88" s="7">
        <v>45450</v>
      </c>
      <c r="I88" s="72"/>
      <c r="J88" s="72" t="s">
        <v>51</v>
      </c>
      <c r="K88" s="72" t="s">
        <v>51</v>
      </c>
      <c r="L88" s="72" t="s">
        <v>51</v>
      </c>
      <c r="M88" s="72" t="s">
        <v>51</v>
      </c>
      <c r="N88" s="168" t="e">
        <f>U88/V88-1</f>
        <v>#DIV/0!</v>
      </c>
      <c r="O88" s="168" t="e">
        <f>V88/W88-1</f>
        <v>#DIV/0!</v>
      </c>
      <c r="P88" s="168" t="e">
        <f>W88/X88-1</f>
        <v>#DIV/0!</v>
      </c>
      <c r="Q88" s="168" t="e">
        <f>X88/Y88-1</f>
        <v>#DIV/0!</v>
      </c>
      <c r="R88" s="168" t="e">
        <f>Y88/Z88-1</f>
        <v>#DIV/0!</v>
      </c>
      <c r="S88" s="233">
        <f>U88-V88</f>
        <v>0</v>
      </c>
      <c r="T88" s="233">
        <f>V88-W88</f>
        <v>0</v>
      </c>
      <c r="U88" s="79"/>
      <c r="V88" s="79"/>
      <c r="W88" s="79"/>
      <c r="X88" s="79"/>
      <c r="Y88" s="79"/>
      <c r="Z88" s="79"/>
      <c r="AA88" s="79"/>
      <c r="AB88" s="79"/>
      <c r="AC88" s="79"/>
      <c r="AD88" s="79"/>
      <c r="AE88" s="79"/>
      <c r="AF88" s="79"/>
      <c r="AG88" s="86">
        <f>(AN88-AO88)/ABS(AO88)</f>
        <v>-1</v>
      </c>
      <c r="AH88" s="86">
        <f>(AO88-AP88)/ABS(AP88)</f>
        <v>-0.2017988552739165</v>
      </c>
      <c r="AI88" s="86">
        <f>(AP88-AQ88)/ABS(AQ88)</f>
        <v>0.31779326197830615</v>
      </c>
      <c r="AJ88" s="86">
        <f>(AQ88-AR88)/ABS(AR88)</f>
        <v>0.2383027930973135</v>
      </c>
      <c r="AK88" s="86">
        <f>(AR88-AS88)/ABS(AS88)</f>
        <v>9.1456310679611658E-2</v>
      </c>
      <c r="AL88" s="233">
        <f>AO88-AP88</f>
        <v>-3.7019999999999982</v>
      </c>
      <c r="AM88" s="233">
        <f>AP88-AQ88</f>
        <v>4.4239999999999995</v>
      </c>
      <c r="AN88" s="148"/>
      <c r="AO88" s="148">
        <v>14.643000000000001</v>
      </c>
      <c r="AP88" s="148">
        <v>18.344999999999999</v>
      </c>
      <c r="AQ88" s="148">
        <v>13.920999999999999</v>
      </c>
      <c r="AR88" s="148">
        <v>11.242000000000001</v>
      </c>
      <c r="AS88" s="148">
        <v>10.3</v>
      </c>
      <c r="AT88" s="148">
        <v>12.762</v>
      </c>
      <c r="AU88" s="148">
        <v>10.023999999999999</v>
      </c>
      <c r="AV88" s="148">
        <v>10.620452</v>
      </c>
      <c r="AW88" s="148">
        <v>11.655377</v>
      </c>
      <c r="AX88" s="148">
        <v>10.054468</v>
      </c>
      <c r="AY88" s="148">
        <v>7.8566269999999996</v>
      </c>
      <c r="AZ88" s="86">
        <f>(BG88-BH88)/ABS(BH88)</f>
        <v>-1</v>
      </c>
      <c r="BA88" s="86">
        <f>(BH88-BI88)/ABS(BI88)</f>
        <v>-0.4720728629430484</v>
      </c>
      <c r="BB88" s="86">
        <f>(BI88-BJ88)/ABS(BJ88)</f>
        <v>0.39791379045865921</v>
      </c>
      <c r="BC88" s="86">
        <f>(BJ88-BK88)/ABS(BK88)</f>
        <v>0.35305105853051072</v>
      </c>
      <c r="BD88" s="86">
        <f>(BK88-BL88)/ABS(BL88)</f>
        <v>6.2403528114663612E-2</v>
      </c>
      <c r="BE88" s="233">
        <f>BG88-BH88</f>
        <v>-4.8109999999999999</v>
      </c>
      <c r="BF88" s="233">
        <f>BH88-BI88</f>
        <v>-4.3019999999999996</v>
      </c>
      <c r="BG88" s="148"/>
      <c r="BH88" s="148">
        <v>4.8109999999999999</v>
      </c>
      <c r="BI88" s="148">
        <v>9.1129999999999995</v>
      </c>
      <c r="BJ88" s="148">
        <v>6.5190000000000001</v>
      </c>
      <c r="BK88" s="148">
        <v>4.8179999999999996</v>
      </c>
      <c r="BL88" s="148">
        <v>4.5350000000000001</v>
      </c>
      <c r="BM88" s="148">
        <v>5.3090000000000002</v>
      </c>
      <c r="BN88" s="148">
        <v>3.5910000000000002</v>
      </c>
      <c r="BO88" s="148">
        <v>3.4808870000000001</v>
      </c>
      <c r="BP88" s="148">
        <v>4.2678760000000002</v>
      </c>
      <c r="BQ88" s="148">
        <v>2.2453189999999998</v>
      </c>
      <c r="BR88" s="148">
        <v>-1.1783E-2</v>
      </c>
      <c r="BS88" s="86">
        <f>(BZ88-CA88)/ABS(CA88)</f>
        <v>-1</v>
      </c>
      <c r="BT88" s="86">
        <f>(CA88-CB88)/ABS(CB88)</f>
        <v>-0.31497772192391177</v>
      </c>
      <c r="BU88" s="86">
        <f>(CB88-CC88)/ABS(CC88)</f>
        <v>0.77257999189955462</v>
      </c>
      <c r="BV88" s="86">
        <f>(CC88-CD88)/ABS(CD88)</f>
        <v>1.0254306808859719</v>
      </c>
      <c r="BW88" s="86">
        <f>(CD88-CE88)/ABS(CE88)</f>
        <v>6.4628820960698746E-2</v>
      </c>
      <c r="BX88" s="233">
        <f>BZ88-CA88</f>
        <v>-5.9960000000000004</v>
      </c>
      <c r="BY88" s="233">
        <f>CA88-CB88</f>
        <v>-2.7569999999999997</v>
      </c>
      <c r="BZ88" s="148"/>
      <c r="CA88" s="148">
        <v>5.9960000000000004</v>
      </c>
      <c r="CB88" s="148">
        <v>8.7530000000000001</v>
      </c>
      <c r="CC88" s="148">
        <v>4.9379999999999997</v>
      </c>
      <c r="CD88" s="148">
        <v>2.4380000000000002</v>
      </c>
      <c r="CE88" s="148">
        <v>2.29</v>
      </c>
      <c r="CF88" s="148">
        <v>3.282</v>
      </c>
      <c r="CG88" s="148">
        <v>1.262</v>
      </c>
      <c r="CH88" s="148">
        <v>1.380914</v>
      </c>
      <c r="CI88" s="148">
        <v>1.2137260000000001</v>
      </c>
      <c r="CJ88" s="148">
        <v>2.7319830000000001</v>
      </c>
      <c r="CK88" s="148">
        <v>0.13900000000000001</v>
      </c>
      <c r="CL88" s="87">
        <f>(CS88-CT88)/ABS(CT88)</f>
        <v>-1</v>
      </c>
      <c r="CM88" s="87">
        <f>(CT88-CU88)/ABS(CU88)</f>
        <v>-0.23864258347016964</v>
      </c>
      <c r="CN88" s="87">
        <f>(CU88-CV88)/ABS(CV88)</f>
        <v>0.82517482517482532</v>
      </c>
      <c r="CO88" s="87">
        <f>(CV88-CW88)/ABS(CW88)</f>
        <v>1.1040462427745663</v>
      </c>
      <c r="CP88" s="87">
        <f>(CW88-CX88)/ABS(CX88)</f>
        <v>8.1250000000000003E-2</v>
      </c>
      <c r="CQ88" s="233">
        <f>CS88-CT88</f>
        <v>-5.5640000000000001</v>
      </c>
      <c r="CR88" s="233">
        <f>CT88-CU88</f>
        <v>-1.7439999999999998</v>
      </c>
      <c r="CS88" s="149"/>
      <c r="CT88" s="149">
        <v>5.5640000000000001</v>
      </c>
      <c r="CU88" s="149">
        <v>7.3079999999999998</v>
      </c>
      <c r="CV88" s="149">
        <v>4.0039999999999996</v>
      </c>
      <c r="CW88" s="149">
        <v>1.903</v>
      </c>
      <c r="CX88" s="149">
        <v>1.76</v>
      </c>
      <c r="CY88" s="149">
        <v>2.5910000000000002</v>
      </c>
      <c r="CZ88" s="149">
        <v>0.91100000000000003</v>
      </c>
      <c r="DA88" s="149">
        <v>0.85690299999999997</v>
      </c>
      <c r="DB88" s="149">
        <v>0.32770300000000002</v>
      </c>
      <c r="DC88" s="149">
        <v>2.3723830000000001</v>
      </c>
      <c r="DD88" s="149">
        <v>0.42414299999999999</v>
      </c>
      <c r="DE88" s="86">
        <f>(DL88-DM88)/ABS(DM88)</f>
        <v>-1</v>
      </c>
      <c r="DF88" s="86">
        <f>(DM88-DN88)/ABS(DN88)</f>
        <v>7.5522719590516207E-2</v>
      </c>
      <c r="DG88" s="86">
        <f>(DN88-DO88)/ABS(DO88)</f>
        <v>0.3446529446139861</v>
      </c>
      <c r="DH88" s="86">
        <f>(DO88-DP88)/ABS(DP88)</f>
        <v>0.24231668952165841</v>
      </c>
      <c r="DI88" s="86">
        <f>(DP88-DQ88)/ABS(DQ88)</f>
        <v>0.18145430286857903</v>
      </c>
      <c r="DJ88" s="233">
        <f>DL88-DM88</f>
        <v>-22.273</v>
      </c>
      <c r="DK88" s="233">
        <f>DM88-DN88</f>
        <v>1.5640000000000001</v>
      </c>
      <c r="DL88" s="149"/>
      <c r="DM88" s="149">
        <v>22.273</v>
      </c>
      <c r="DN88" s="149">
        <v>20.709</v>
      </c>
      <c r="DO88" s="149">
        <v>15.401</v>
      </c>
      <c r="DP88" s="149">
        <v>12.397</v>
      </c>
      <c r="DQ88" s="149">
        <v>10.493</v>
      </c>
      <c r="DR88" s="149">
        <v>9.3330000000000002</v>
      </c>
      <c r="DS88" s="149">
        <v>7.343</v>
      </c>
      <c r="DT88" s="149">
        <v>7.0319200000000004</v>
      </c>
      <c r="DU88" s="149">
        <v>6.1750170000000004</v>
      </c>
      <c r="DV88" s="149">
        <v>7.6473139999999997</v>
      </c>
      <c r="DW88" s="149">
        <v>5.7243310000000003</v>
      </c>
      <c r="DX88" s="86">
        <f>EE88/EF88-1</f>
        <v>-1</v>
      </c>
      <c r="DY88" s="86">
        <f>EF88/EG88-1</f>
        <v>-3.2759104427360963E-2</v>
      </c>
      <c r="DZ88" s="86">
        <f>EG88/EH88-1</f>
        <v>1.8063616836524909E-2</v>
      </c>
      <c r="EA88" s="86">
        <f>EH88/EI88-1</f>
        <v>6.2364964921224564E-2</v>
      </c>
      <c r="EB88" s="86">
        <f>EI88/EJ88-1</f>
        <v>-7.9599155411066769E-2</v>
      </c>
      <c r="EC88" s="233">
        <f>EE88-EF88</f>
        <v>-86.186000000000007</v>
      </c>
      <c r="ED88" s="233">
        <f>EF88-EG88</f>
        <v>-2.9189999999999969</v>
      </c>
      <c r="EE88" s="80"/>
      <c r="EF88" s="80">
        <v>86.186000000000007</v>
      </c>
      <c r="EG88" s="80">
        <v>89.105000000000004</v>
      </c>
      <c r="EH88" s="80">
        <v>87.524000000000001</v>
      </c>
      <c r="EI88" s="80">
        <v>82.385999999999996</v>
      </c>
      <c r="EJ88" s="80">
        <v>89.510999999999996</v>
      </c>
      <c r="EK88" s="80">
        <v>71.941000000000003</v>
      </c>
      <c r="EL88" s="80">
        <v>79.510999999999996</v>
      </c>
      <c r="EM88" s="80">
        <v>71.585999999999999</v>
      </c>
      <c r="EN88" s="80">
        <v>71.596598999999998</v>
      </c>
      <c r="EO88" s="80">
        <v>62.357529999999997</v>
      </c>
      <c r="EP88" s="80">
        <v>62.895350000000001</v>
      </c>
      <c r="EQ88" s="86">
        <f>EX88/EY88-1</f>
        <v>-1</v>
      </c>
      <c r="ER88" s="86">
        <f>EY88/EZ88-1</f>
        <v>-1.7094017094017144E-2</v>
      </c>
      <c r="ES88" s="86">
        <f>EZ88/FA88-1</f>
        <v>-1.6806722689075682E-2</v>
      </c>
      <c r="ET88" s="86">
        <f>FA88/FB88-1</f>
        <v>-1.6528925619834656E-2</v>
      </c>
      <c r="EU88" s="86">
        <f>FB88/FC88-1</f>
        <v>-8.1967213114754189E-3</v>
      </c>
      <c r="EV88" s="233">
        <f>EX88-EY88</f>
        <v>-115</v>
      </c>
      <c r="EW88" s="233">
        <f>EY88-EZ88</f>
        <v>-2</v>
      </c>
      <c r="EX88" s="92"/>
      <c r="EY88" s="92">
        <v>115</v>
      </c>
      <c r="EZ88" s="92">
        <v>117</v>
      </c>
      <c r="FA88" s="92">
        <v>119</v>
      </c>
      <c r="FB88" s="92">
        <v>121</v>
      </c>
      <c r="FC88" s="92">
        <v>122</v>
      </c>
      <c r="FD88" s="92">
        <v>119</v>
      </c>
      <c r="FE88" s="92">
        <v>118</v>
      </c>
      <c r="FF88" s="92">
        <v>115</v>
      </c>
      <c r="FG88" s="92">
        <v>105</v>
      </c>
      <c r="FH88" s="92">
        <v>91</v>
      </c>
      <c r="FI88" s="92">
        <v>92</v>
      </c>
      <c r="FJ88" s="75"/>
      <c r="FK88" s="75" t="s">
        <v>399</v>
      </c>
      <c r="FL88" s="76">
        <v>6990</v>
      </c>
      <c r="FM88" s="75" t="s">
        <v>133</v>
      </c>
      <c r="FN88" s="75" t="s">
        <v>53</v>
      </c>
      <c r="FO88" s="175">
        <f>(FT88-FU88)/ABS(FU88)</f>
        <v>-1</v>
      </c>
      <c r="FP88" s="175">
        <f>(FU88-FV88)/ABS(FV88)</f>
        <v>-0.42449968681477018</v>
      </c>
      <c r="FQ88" s="175">
        <f>(FV88-FW88)/ABS(FW88)</f>
        <v>0.36455770187825598</v>
      </c>
      <c r="FR88" s="175">
        <f>(FW88-FX88)/ABS(FX88)</f>
        <v>0.66782172406215878</v>
      </c>
      <c r="FS88" s="175">
        <f>(FX88-FY88)/ABS(FY88)</f>
        <v>-7.7879816322987516E-2</v>
      </c>
      <c r="FT88" s="87">
        <f>IFERROR(BZ88/MAX(AVERAGE(DL88:DM88),0),"Negativ EK")</f>
        <v>0</v>
      </c>
      <c r="FU88" s="87">
        <f>IFERROR(CA88/MAX(AVERAGE(DM88:DN88),0),"Negativ EK")</f>
        <v>0.27900051184216651</v>
      </c>
      <c r="FV88" s="87">
        <f>IFERROR(CB88/MAX(AVERAGE(DN88:DO88),0),"Negativ EK")</f>
        <v>0.48479645527554693</v>
      </c>
      <c r="FW88" s="87">
        <f>IFERROR(CC88/MAX(AVERAGE(DO88:DP88),0),"Negativ EK")</f>
        <v>0.35527735808331529</v>
      </c>
      <c r="FX88" s="87">
        <f>IFERROR(CD88/MAX(AVERAGE(DP88:DQ88),0),"Negativ EK")</f>
        <v>0.21301878549584974</v>
      </c>
      <c r="FY88" s="87">
        <f>IFERROR(CE88/MAX(AVERAGE(DQ88:DR88),0),"Negativ EK")</f>
        <v>0.23100978513063652</v>
      </c>
      <c r="FZ88" s="87">
        <f>IFERROR(CF88/MAX(AVERAGE(DR88:DS88),0),"Negativ EK")</f>
        <v>0.39361957303909806</v>
      </c>
      <c r="GA88" s="87">
        <f>IFERROR(CG88/MAX(AVERAGE(DS88:DT88),0),"Negativ EK")</f>
        <v>0.17558358585647782</v>
      </c>
      <c r="GB88" s="87">
        <f>IFERROR(CH88/MAX(AVERAGE(DT88:DU88),0),"Negativ EK")</f>
        <v>0.20911949530765536</v>
      </c>
      <c r="GC88" s="87">
        <f>IFERROR(CI88/MAX(AVERAGE(DU88:DV88),0),"Negativ EK")</f>
        <v>0.17561813560968842</v>
      </c>
      <c r="GD88" s="87">
        <f>IFERROR(CJ88/MAX(AVERAGE(DV88:DW88),0),"Negativ EK")</f>
        <v>0.4086233219622567</v>
      </c>
      <c r="GE88" s="87">
        <f>(GJ88-GK88)/ABS(GK88)</f>
        <v>-1</v>
      </c>
      <c r="GF88" s="87">
        <f>(GK88-GL88)/ABS(GL88)</f>
        <v>-0.46804318367039766</v>
      </c>
      <c r="GG88" s="87">
        <f>(GL88-GM88)/ABS(GM88)</f>
        <v>0.3447368899604864</v>
      </c>
      <c r="GH88" s="87">
        <f>(GM88-GN88)/ABS(GN88)</f>
        <v>0.36887421463256548</v>
      </c>
      <c r="GI88" s="87">
        <f>(GN88-GO88)/ABS(GO88)</f>
        <v>-2.1514370747093997E-3</v>
      </c>
      <c r="GJ88" s="87">
        <f>IFERROR(BG88/AVERAGE(EE88:EF88),"i.a")</f>
        <v>0</v>
      </c>
      <c r="GK88" s="87">
        <f>IFERROR(BH88/AVERAGE(EF88:EG88),"i.a")</f>
        <v>5.4891580286495031E-2</v>
      </c>
      <c r="GL88" s="87">
        <f>IFERROR(BI88/AVERAGE(EG88:EH88),"i.a")</f>
        <v>0.10318803820437186</v>
      </c>
      <c r="GM88" s="87">
        <f>IFERROR(BJ88/AVERAGE(EH88:EI88),"i.a")</f>
        <v>7.6734741922194108E-2</v>
      </c>
      <c r="GN88" s="87">
        <f>IFERROR(BK88/AVERAGE(EI88:EJ88),"i.a")</f>
        <v>5.6056824726435014E-2</v>
      </c>
      <c r="GO88" s="87">
        <f>IFERROR(BL88/AVERAGE(EJ88:EK88),"i.a")</f>
        <v>5.6177687486063971E-2</v>
      </c>
      <c r="GP88" s="87">
        <f>IFERROR(BM88/AVERAGE(EK88:EL88),"i.a")</f>
        <v>7.0108021023162451E-2</v>
      </c>
      <c r="GQ88" s="87">
        <f>IFERROR(BN88/AVERAGE(EL88:EM88),"i.a")</f>
        <v>4.7532379861942996E-2</v>
      </c>
      <c r="GR88" s="87">
        <f>IFERROR(BO88/AVERAGE(EM88:EN88),"i.a")</f>
        <v>4.862164850073717E-2</v>
      </c>
      <c r="GS88" s="87">
        <f>IFERROR(BP88/AVERAGE(EN88:EO88),"i.a")</f>
        <v>6.3721454976576358E-2</v>
      </c>
      <c r="GT88" s="87">
        <f>IFERROR(BQ88/AVERAGE(EO88:EP88),"i.a")</f>
        <v>3.5852572811100228E-2</v>
      </c>
      <c r="GU88" s="217" t="e">
        <f>(GZ88-HA88)/ABS(HA88)</f>
        <v>#VALUE!</v>
      </c>
      <c r="GV88" s="87">
        <f>(HA88-HB88)/ABS(HB88)</f>
        <v>0.11194917885866552</v>
      </c>
      <c r="GW88" s="87">
        <f>(HB88-HC88)/ABS(HC88)</f>
        <v>0.32079461673749532</v>
      </c>
      <c r="GX88" s="87">
        <f>(HC88-HD88)/ABS(HD88)</f>
        <v>0.16938785684990795</v>
      </c>
      <c r="GY88" s="87">
        <f>(HD88-HE88)/ABS(HE88)</f>
        <v>0.28363018114812438</v>
      </c>
      <c r="GZ88" s="87" t="str">
        <f>IFERROR(DL88/EE88,"i.a.")</f>
        <v>i.a.</v>
      </c>
      <c r="HA88" s="87">
        <f>IFERROR(DM88/EF88,"i.a.")</f>
        <v>0.25842944329705519</v>
      </c>
      <c r="HB88" s="87">
        <f>IFERROR(DN88/EG88,"i.a.")</f>
        <v>0.23241120026934514</v>
      </c>
      <c r="HC88" s="87">
        <f>IFERROR(DO88/EH88,"i.a.")</f>
        <v>0.1759631643891961</v>
      </c>
      <c r="HD88" s="87">
        <f>IFERROR(DP88/EI88,"i.a.")</f>
        <v>0.1504745951982133</v>
      </c>
      <c r="HE88" s="87">
        <f>IFERROR(DQ88/EJ88,"i.a.")</f>
        <v>0.11722581582151916</v>
      </c>
      <c r="HF88" s="87">
        <f>IFERROR(DR88/EK88,"i.a.")</f>
        <v>0.12973130759928275</v>
      </c>
      <c r="HG88" s="87">
        <f>IFERROR(DS88/EL88,"i.a.")</f>
        <v>9.2352001609840154E-2</v>
      </c>
      <c r="HH88" s="87">
        <f>IFERROR(DT88/EM88,"i.a.")</f>
        <v>9.823038024194676E-2</v>
      </c>
      <c r="HI88" s="87">
        <f>IFERROR(DU88/EN88,"i.a.")</f>
        <v>8.6247350939113746E-2</v>
      </c>
      <c r="HJ88" s="87">
        <f>IFERROR(DV88/EO88,"i.a.")</f>
        <v>0.12263657652892923</v>
      </c>
      <c r="HK88" s="87">
        <f>IFERROR(DW88/EP88,"i.a.")</f>
        <v>9.1013580495219445E-2</v>
      </c>
      <c r="HL88" s="217" t="e">
        <f>(HQ88-HR88)/ABS(HR88)</f>
        <v>#VALUE!</v>
      </c>
      <c r="HM88" s="87" t="e">
        <f>(HR88-HS88)/ABS(HS88)</f>
        <v>#VALUE!</v>
      </c>
      <c r="HN88" s="87" t="e">
        <f>(HS88-HT88)/ABS(HT88)</f>
        <v>#VALUE!</v>
      </c>
      <c r="HO88" s="87" t="e">
        <f>(HT88-HU88)/ABS(HU88)</f>
        <v>#VALUE!</v>
      </c>
      <c r="HP88" s="87" t="e">
        <f>(HU88-HV88)/ABS(HV88)</f>
        <v>#VALUE!</v>
      </c>
      <c r="HQ88" s="87" t="str">
        <f>IFERROR(BG88/U88,"i.a")</f>
        <v>i.a</v>
      </c>
      <c r="HR88" s="87" t="str">
        <f>IFERROR(BH88/V88,"i.a")</f>
        <v>i.a</v>
      </c>
      <c r="HS88" s="87" t="str">
        <f>IFERROR(BI88/W88,"i.a")</f>
        <v>i.a</v>
      </c>
      <c r="HT88" s="87" t="str">
        <f>IFERROR(BJ88/X88,"i.a")</f>
        <v>i.a</v>
      </c>
      <c r="HU88" s="87" t="str">
        <f>IFERROR(BK88/Y88,"i.a")</f>
        <v>i.a</v>
      </c>
      <c r="HV88" s="87" t="str">
        <f>IFERROR(BL88/Z88,"i.a")</f>
        <v>i.a</v>
      </c>
      <c r="HW88" s="87" t="str">
        <f>IFERROR(BM88/AA88,"i.a")</f>
        <v>i.a</v>
      </c>
      <c r="HX88" s="87" t="str">
        <f>IFERROR(BN88/AB88,"i.a")</f>
        <v>i.a</v>
      </c>
      <c r="HY88" s="87" t="str">
        <f>IFERROR(BO88/AC88,"i.a")</f>
        <v>i.a</v>
      </c>
      <c r="HZ88" s="87" t="str">
        <f>IFERROR(BP88/AD88,"i.a")</f>
        <v>i.a</v>
      </c>
      <c r="IA88" s="87" t="str">
        <f>IFERROR(BQ88/AE88,"i.a")</f>
        <v>i.a</v>
      </c>
      <c r="IB88" s="87" t="str">
        <f>IFERROR(BR88/AF88,"i.a")</f>
        <v>i.a</v>
      </c>
      <c r="IC88" s="87" t="e">
        <f>(IH88-II88)/ABS(II88)</f>
        <v>#VALUE!</v>
      </c>
      <c r="ID88" s="87" t="e">
        <f>(II88-IJ88)/ABS(IJ88)</f>
        <v>#VALUE!</v>
      </c>
      <c r="IE88" s="87" t="e">
        <f>(IJ88-IK88)/ABS(IK88)</f>
        <v>#VALUE!</v>
      </c>
      <c r="IF88" s="87" t="e">
        <f>(IK88-IL88)/ABS(IL88)</f>
        <v>#VALUE!</v>
      </c>
      <c r="IG88" s="87" t="e">
        <f>(IL88-IM88)/ABS(IM88)</f>
        <v>#VALUE!</v>
      </c>
      <c r="IH88" s="87" t="str">
        <f>IFERROR(BZ88/U88,"i.a")</f>
        <v>i.a</v>
      </c>
      <c r="II88" s="87" t="str">
        <f>IFERROR(CA88/V88,"i.a")</f>
        <v>i.a</v>
      </c>
      <c r="IJ88" s="87" t="str">
        <f>IFERROR(CB88/W88,"i.a")</f>
        <v>i.a</v>
      </c>
      <c r="IK88" s="87" t="str">
        <f>IFERROR(CC88/X88,"i.a")</f>
        <v>i.a</v>
      </c>
      <c r="IL88" s="87" t="str">
        <f>IFERROR(CD88/Y88,"i.a")</f>
        <v>i.a</v>
      </c>
      <c r="IM88" s="87" t="str">
        <f>IFERROR(CE88/Z88,"i.a")</f>
        <v>i.a</v>
      </c>
      <c r="IN88" s="87" t="str">
        <f>IFERROR(CF88/AA88,"i.a")</f>
        <v>i.a</v>
      </c>
      <c r="IO88" s="87" t="str">
        <f>IFERROR(CG88/AB88,"i.a")</f>
        <v>i.a</v>
      </c>
      <c r="IP88" s="87" t="str">
        <f>IFERROR(CH88/AC88,"i.a")</f>
        <v>i.a</v>
      </c>
      <c r="IQ88" s="87" t="str">
        <f>IFERROR(CI88/AD88,"i.a")</f>
        <v>i.a</v>
      </c>
      <c r="IR88" s="87" t="str">
        <f>IFERROR(CJ88/AE88,"i.a")</f>
        <v>i.a</v>
      </c>
      <c r="IS88" s="87" t="str">
        <f>IFERROR(CK88/AF88,"i.a")</f>
        <v>i.a</v>
      </c>
      <c r="IT88" s="87" t="e">
        <f>(IY88-IZ88)/ABS(IZ88)</f>
        <v>#VALUE!</v>
      </c>
      <c r="IU88" s="87">
        <f>(IZ88-JA88)/ABS(JA88)</f>
        <v>-0.30306429100084931</v>
      </c>
      <c r="IV88" s="87">
        <f>(JA88-JB88)/ABS(JB88)</f>
        <v>0.80288050458159799</v>
      </c>
      <c r="IW88" s="87">
        <f>(JB88-JC88)/ABS(JC88)</f>
        <v>1.0594715326655681</v>
      </c>
      <c r="IX88" s="87">
        <f>(JC88-JD88)/ABS(JD88)</f>
        <v>7.342740625789454E-2</v>
      </c>
      <c r="IY88" s="88" t="str">
        <f>IFERROR(BZ88/EX88,"i.a.")</f>
        <v>i.a.</v>
      </c>
      <c r="IZ88" s="88">
        <f>IFERROR(CA88/EY88,"i.a.")</f>
        <v>5.2139130434782612E-2</v>
      </c>
      <c r="JA88" s="88">
        <f>IFERROR(CB88/EZ88,"i.a.")</f>
        <v>7.4811965811965808E-2</v>
      </c>
      <c r="JB88" s="88">
        <f>IFERROR(CC88/FA88,"i.a.")</f>
        <v>4.1495798319327731E-2</v>
      </c>
      <c r="JC88" s="88">
        <f>IFERROR(CD88/FB88,"i.a.")</f>
        <v>2.0148760330578514E-2</v>
      </c>
      <c r="JD88" s="88">
        <f>IFERROR(CE88/FC88,"i.a.")</f>
        <v>1.877049180327869E-2</v>
      </c>
      <c r="JE88" s="88">
        <f>IFERROR(CF88/FD88,"i.a.")</f>
        <v>2.7579831932773108E-2</v>
      </c>
      <c r="JF88" s="88">
        <f>IFERROR(CG88/FE88,"i.a.")</f>
        <v>1.0694915254237288E-2</v>
      </c>
      <c r="JG88" s="88">
        <f>IFERROR(CH88/FF88,"i.a.")</f>
        <v>1.2007947826086956E-2</v>
      </c>
      <c r="JH88" s="88">
        <f>IFERROR(CI88/FG88,"i.a.")</f>
        <v>1.1559295238095239E-2</v>
      </c>
      <c r="JI88" s="88">
        <f>IFERROR(CJ88/FH88,"i.a.")</f>
        <v>3.0021791208791209E-2</v>
      </c>
      <c r="JJ88" s="88">
        <f>IFERROR(CK88/FI88,"i.a.")</f>
        <v>1.5108695652173915E-3</v>
      </c>
      <c r="JK88" s="87" t="e">
        <f>(JP88-JQ88)/ABS(JQ88)</f>
        <v>#VALUE!</v>
      </c>
      <c r="JL88" s="87" t="e">
        <f>(JQ88-JR88)/ABS(JR88)</f>
        <v>#DIV/0!</v>
      </c>
      <c r="JM88" s="87" t="e">
        <f>(JR88-JS88)/ABS(JS88)</f>
        <v>#DIV/0!</v>
      </c>
      <c r="JN88" s="87" t="e">
        <f>(JS88-JT88)/ABS(JT88)</f>
        <v>#DIV/0!</v>
      </c>
      <c r="JO88" s="87" t="e">
        <f>(JT88-JU88)/ABS(JU88)</f>
        <v>#DIV/0!</v>
      </c>
      <c r="JP88" s="85" t="str">
        <f>IFERROR(U88/EX88,"i.a")</f>
        <v>i.a</v>
      </c>
      <c r="JQ88" s="85">
        <f>IFERROR(V88/EY88,"i.a")</f>
        <v>0</v>
      </c>
      <c r="JR88" s="85">
        <f>IFERROR(W88/EZ88,"i.a")</f>
        <v>0</v>
      </c>
      <c r="JS88" s="85">
        <f>IFERROR(X88/FA88,"i.a")</f>
        <v>0</v>
      </c>
      <c r="JT88" s="85">
        <f>IFERROR(Y88/FB88,"i.a")</f>
        <v>0</v>
      </c>
      <c r="JU88" s="85">
        <f>IFERROR(Z88/FC88,"i.a")</f>
        <v>0</v>
      </c>
      <c r="JV88" s="85">
        <f>IFERROR(AA88/FD88,"i.a")</f>
        <v>0</v>
      </c>
      <c r="JW88" s="85">
        <f>IFERROR(AB88/FE88,"i.a")</f>
        <v>0</v>
      </c>
      <c r="JX88" s="85">
        <f>IFERROR(AC88/FF88,"i.a")</f>
        <v>0</v>
      </c>
      <c r="JY88" s="85">
        <f>IFERROR(AD88/FG88,"i.a")</f>
        <v>0</v>
      </c>
      <c r="JZ88" s="85">
        <f>IFERROR(AE88/FH88,"i.a")</f>
        <v>0</v>
      </c>
      <c r="KA88" s="218">
        <f>IFERROR(AF88/FI88,"i.a")</f>
        <v>0</v>
      </c>
      <c r="KB88" s="7"/>
      <c r="KC88" s="7"/>
      <c r="KD88" s="22"/>
      <c r="KE88" s="22"/>
      <c r="KF88" s="22"/>
      <c r="KG88" s="22"/>
    </row>
    <row r="89" spans="1:293" s="11" customFormat="1" ht="15.75" customHeight="1" x14ac:dyDescent="0.25">
      <c r="A89" s="146" t="s">
        <v>374</v>
      </c>
      <c r="B89" s="167">
        <v>26027764</v>
      </c>
      <c r="C89" s="72" t="s">
        <v>409</v>
      </c>
      <c r="D89" s="72" t="s">
        <v>748</v>
      </c>
      <c r="E89" s="8">
        <v>494100</v>
      </c>
      <c r="F89" s="8"/>
      <c r="G89" s="93"/>
      <c r="H89" s="74">
        <v>45406</v>
      </c>
      <c r="I89" s="72"/>
      <c r="J89" s="72" t="s">
        <v>51</v>
      </c>
      <c r="K89" s="72" t="s">
        <v>51</v>
      </c>
      <c r="L89" s="72" t="s">
        <v>51</v>
      </c>
      <c r="M89" s="72" t="s">
        <v>51</v>
      </c>
      <c r="N89" s="168" t="e">
        <f>U89/V89-1</f>
        <v>#DIV/0!</v>
      </c>
      <c r="O89" s="168" t="e">
        <f>V89/W89-1</f>
        <v>#DIV/0!</v>
      </c>
      <c r="P89" s="168" t="e">
        <f>W89/X89-1</f>
        <v>#DIV/0!</v>
      </c>
      <c r="Q89" s="168" t="e">
        <f>X89/Y89-1</f>
        <v>#DIV/0!</v>
      </c>
      <c r="R89" s="168" t="e">
        <f>Y89/Z89-1</f>
        <v>#DIV/0!</v>
      </c>
      <c r="S89" s="233">
        <f>U89-V89</f>
        <v>0</v>
      </c>
      <c r="T89" s="233">
        <f>V89-W89</f>
        <v>0</v>
      </c>
      <c r="U89" s="79"/>
      <c r="V89" s="79"/>
      <c r="W89" s="79"/>
      <c r="X89" s="79"/>
      <c r="Y89" s="79"/>
      <c r="Z89" s="79"/>
      <c r="AA89" s="79"/>
      <c r="AB89" s="79"/>
      <c r="AC89" s="79"/>
      <c r="AD89" s="79"/>
      <c r="AE89" s="79"/>
      <c r="AF89" s="79"/>
      <c r="AG89" s="86">
        <f>(AN89-AO89)/ABS(AO89)</f>
        <v>-1</v>
      </c>
      <c r="AH89" s="86">
        <f>(AO89-AP89)/ABS(AP89)</f>
        <v>3.5137727833356273E-2</v>
      </c>
      <c r="AI89" s="86">
        <f>(AP89-AQ89)/ABS(AQ89)</f>
        <v>-1.3545665927648238E-2</v>
      </c>
      <c r="AJ89" s="86">
        <f>(AQ89-AR89)/ABS(AR89)</f>
        <v>0.17906213140361496</v>
      </c>
      <c r="AK89" s="86">
        <f>(AR89-AS89)/ABS(AS89)</f>
        <v>4.9586776859504106E-2</v>
      </c>
      <c r="AL89" s="233">
        <f>AO89-AP89</f>
        <v>1.2820000000000036</v>
      </c>
      <c r="AM89" s="233">
        <f>AP89-AQ89</f>
        <v>-0.50099999999999767</v>
      </c>
      <c r="AN89" s="148"/>
      <c r="AO89" s="148">
        <v>37.767000000000003</v>
      </c>
      <c r="AP89" s="148">
        <v>36.484999999999999</v>
      </c>
      <c r="AQ89" s="148">
        <v>36.985999999999997</v>
      </c>
      <c r="AR89" s="148">
        <v>31.369</v>
      </c>
      <c r="AS89" s="148">
        <v>29.887</v>
      </c>
      <c r="AT89" s="148"/>
      <c r="AU89" s="148"/>
      <c r="AV89" s="148"/>
      <c r="AW89" s="148"/>
      <c r="AX89" s="148"/>
      <c r="AY89" s="148"/>
      <c r="AZ89" s="86">
        <f>(BG89-BH89)/ABS(BH89)</f>
        <v>-1</v>
      </c>
      <c r="BA89" s="86">
        <f>(BH89-BI89)/ABS(BI89)</f>
        <v>-8.5454869147231688E-2</v>
      </c>
      <c r="BB89" s="86">
        <f>(BI89-BJ89)/ABS(BJ89)</f>
        <v>-8.2639229136044462E-2</v>
      </c>
      <c r="BC89" s="86">
        <f>(BJ89-BK89)/ABS(BK89)</f>
        <v>-2.7323272438443163E-2</v>
      </c>
      <c r="BD89" s="86">
        <f>(BK89-BL89)/ABS(BL89)</f>
        <v>-0.14166893918734658</v>
      </c>
      <c r="BE89" s="233">
        <f>BG89-BH89</f>
        <v>-5.1369999999999996</v>
      </c>
      <c r="BF89" s="233">
        <f>BH89-BI89</f>
        <v>-0.48000000000000043</v>
      </c>
      <c r="BG89" s="148"/>
      <c r="BH89" s="148">
        <v>5.1369999999999996</v>
      </c>
      <c r="BI89" s="148">
        <v>5.617</v>
      </c>
      <c r="BJ89" s="148">
        <v>6.1230000000000002</v>
      </c>
      <c r="BK89" s="148">
        <v>6.2949999999999999</v>
      </c>
      <c r="BL89" s="148">
        <v>7.3339999999999996</v>
      </c>
      <c r="BM89" s="148">
        <v>4.6630000000000003</v>
      </c>
      <c r="BN89" s="148">
        <v>4.4169999999999998</v>
      </c>
      <c r="BO89" s="148">
        <v>4.2270000000000003</v>
      </c>
      <c r="BP89" s="148">
        <v>3.4860000000000002</v>
      </c>
      <c r="BQ89" s="148">
        <v>3.1909999999999998</v>
      </c>
      <c r="BR89" s="148">
        <v>2.669</v>
      </c>
      <c r="BS89" s="86">
        <f>(BZ89-CA89)/ABS(CA89)</f>
        <v>-1</v>
      </c>
      <c r="BT89" s="86">
        <f>(CA89-CB89)/ABS(CB89)</f>
        <v>-5.2612741589119626E-2</v>
      </c>
      <c r="BU89" s="86">
        <f>(CB89-CC89)/ABS(CC89)</f>
        <v>-8.1977985871529435E-2</v>
      </c>
      <c r="BV89" s="86">
        <f>(CC89-CD89)/ABS(CD89)</f>
        <v>-1.3931637777417835E-2</v>
      </c>
      <c r="BW89" s="86">
        <f>(CD89-CE89)/ABS(CE89)</f>
        <v>-0.15229332600933809</v>
      </c>
      <c r="BX89" s="233">
        <f>BZ89-CA89</f>
        <v>-5.2939999999999996</v>
      </c>
      <c r="BY89" s="233">
        <f>CA89-CB89</f>
        <v>-0.29400000000000048</v>
      </c>
      <c r="BZ89" s="148"/>
      <c r="CA89" s="148">
        <v>5.2939999999999996</v>
      </c>
      <c r="CB89" s="148">
        <v>5.5880000000000001</v>
      </c>
      <c r="CC89" s="148">
        <v>6.0869999999999997</v>
      </c>
      <c r="CD89" s="148">
        <v>6.173</v>
      </c>
      <c r="CE89" s="148">
        <v>7.282</v>
      </c>
      <c r="CF89" s="148">
        <v>4.5720000000000001</v>
      </c>
      <c r="CG89" s="148">
        <v>4.32</v>
      </c>
      <c r="CH89" s="148">
        <v>4.1740000000000004</v>
      </c>
      <c r="CI89" s="148">
        <v>3.4670000000000001</v>
      </c>
      <c r="CJ89" s="148">
        <v>3.1</v>
      </c>
      <c r="CK89" s="148">
        <v>2.5979999999999999</v>
      </c>
      <c r="CL89" s="87">
        <f>(CS89-CT89)/ABS(CT89)</f>
        <v>-1</v>
      </c>
      <c r="CM89" s="87">
        <f>(CT89-CU89)/ABS(CU89)</f>
        <v>-5.3018131742024299E-2</v>
      </c>
      <c r="CN89" s="87">
        <f>(CU89-CV89)/ABS(CV89)</f>
        <v>-9.3047460449625322E-2</v>
      </c>
      <c r="CO89" s="87">
        <f>(CV89-CW89)/ABS(CW89)</f>
        <v>4.3905498641020084E-3</v>
      </c>
      <c r="CP89" s="87">
        <f>(CW89-CX89)/ABS(CX89)</f>
        <v>-0.15688348316587339</v>
      </c>
      <c r="CQ89" s="233">
        <f>CS89-CT89</f>
        <v>-4.1260000000000003</v>
      </c>
      <c r="CR89" s="233">
        <f>CT89-CU89</f>
        <v>-0.23099999999999987</v>
      </c>
      <c r="CS89" s="149"/>
      <c r="CT89" s="149">
        <v>4.1260000000000003</v>
      </c>
      <c r="CU89" s="149">
        <v>4.3570000000000002</v>
      </c>
      <c r="CV89" s="149">
        <v>4.8040000000000003</v>
      </c>
      <c r="CW89" s="149">
        <v>4.7830000000000004</v>
      </c>
      <c r="CX89" s="149">
        <v>5.673</v>
      </c>
      <c r="CY89" s="149">
        <v>3.5129999999999999</v>
      </c>
      <c r="CZ89" s="149">
        <v>3.36</v>
      </c>
      <c r="DA89" s="149">
        <v>3.2690000000000001</v>
      </c>
      <c r="DB89" s="149">
        <v>2.6480000000000001</v>
      </c>
      <c r="DC89" s="149">
        <v>2.3340000000000001</v>
      </c>
      <c r="DD89" s="149">
        <v>1.996</v>
      </c>
      <c r="DE89" s="86">
        <f>(DL89-DM89)/ABS(DM89)</f>
        <v>-1</v>
      </c>
      <c r="DF89" s="86">
        <f>(DM89-DN89)/ABS(DN89)</f>
        <v>1.2612970503525561E-2</v>
      </c>
      <c r="DG89" s="86">
        <f>(DN89-DO89)/ABS(DO89)</f>
        <v>3.6758649093904562E-2</v>
      </c>
      <c r="DH89" s="86">
        <f>(DO89-DP89)/ABS(DP89)</f>
        <v>0.31101511879049665</v>
      </c>
      <c r="DI89" s="86">
        <f>(DP89-DQ89)/ABS(DQ89)</f>
        <v>1.8220952380952382</v>
      </c>
      <c r="DJ89" s="233">
        <f>DL89-DM89</f>
        <v>-10.196</v>
      </c>
      <c r="DK89" s="233">
        <f>DM89-DN89</f>
        <v>0.12699999999999889</v>
      </c>
      <c r="DL89" s="149"/>
      <c r="DM89" s="149">
        <v>10.196</v>
      </c>
      <c r="DN89" s="149">
        <v>10.069000000000001</v>
      </c>
      <c r="DO89" s="149">
        <v>9.7119999999999997</v>
      </c>
      <c r="DP89" s="149">
        <v>7.4080000000000004</v>
      </c>
      <c r="DQ89" s="149">
        <v>2.625</v>
      </c>
      <c r="DR89" s="149">
        <v>8.1639999999999997</v>
      </c>
      <c r="DS89" s="149">
        <v>8.1509999999999998</v>
      </c>
      <c r="DT89" s="149">
        <v>7.7910000000000004</v>
      </c>
      <c r="DU89" s="149">
        <v>8.0220000000000002</v>
      </c>
      <c r="DV89" s="149">
        <v>6.3739999999999997</v>
      </c>
      <c r="DW89" s="149">
        <v>5.04</v>
      </c>
      <c r="DX89" s="86">
        <f>EE89/EF89-1</f>
        <v>-1</v>
      </c>
      <c r="DY89" s="86">
        <f>EF89/EG89-1</f>
        <v>9.542181069958855E-2</v>
      </c>
      <c r="DZ89" s="86">
        <f>EG89/EH89-1</f>
        <v>-6.380929448591377E-2</v>
      </c>
      <c r="EA89" s="86">
        <f>EH89/EI89-1</f>
        <v>7.6297102576063924E-2</v>
      </c>
      <c r="EB89" s="86">
        <f>EI89/EJ89-1</f>
        <v>0.56079605209934447</v>
      </c>
      <c r="EC89" s="233">
        <f>EE89-EF89</f>
        <v>-21.295000000000002</v>
      </c>
      <c r="ED89" s="233">
        <f>EF89-EG89</f>
        <v>1.8550000000000004</v>
      </c>
      <c r="EE89" s="80"/>
      <c r="EF89" s="80">
        <v>21.295000000000002</v>
      </c>
      <c r="EG89" s="80">
        <v>19.440000000000001</v>
      </c>
      <c r="EH89" s="80">
        <v>20.765000000000001</v>
      </c>
      <c r="EI89" s="80">
        <v>19.292999999999999</v>
      </c>
      <c r="EJ89" s="80">
        <v>12.361000000000001</v>
      </c>
      <c r="EK89" s="80">
        <v>20.446999999999999</v>
      </c>
      <c r="EL89" s="80">
        <v>20.433</v>
      </c>
      <c r="EM89" s="80">
        <v>19.869</v>
      </c>
      <c r="EN89" s="80">
        <v>19.623000000000001</v>
      </c>
      <c r="EO89" s="80">
        <v>17.59</v>
      </c>
      <c r="EP89" s="80">
        <v>16.838000000000001</v>
      </c>
      <c r="EQ89" s="86">
        <f>EX89/EY89-1</f>
        <v>-1</v>
      </c>
      <c r="ER89" s="86">
        <f>EY89/EZ89-1</f>
        <v>-1.6129032258064502E-2</v>
      </c>
      <c r="ES89" s="86">
        <f>EZ89/FA89-1</f>
        <v>0</v>
      </c>
      <c r="ET89" s="86">
        <f>FA89/FB89-1</f>
        <v>0.14814814814814814</v>
      </c>
      <c r="EU89" s="86">
        <f>FB89/FC89-1</f>
        <v>8.0000000000000071E-2</v>
      </c>
      <c r="EV89" s="233">
        <f>EX89-EY89</f>
        <v>-61</v>
      </c>
      <c r="EW89" s="233">
        <f>EY89-EZ89</f>
        <v>-1</v>
      </c>
      <c r="EX89" s="92"/>
      <c r="EY89" s="92">
        <v>61</v>
      </c>
      <c r="EZ89" s="92">
        <v>62</v>
      </c>
      <c r="FA89" s="92">
        <v>62</v>
      </c>
      <c r="FB89" s="92">
        <v>54</v>
      </c>
      <c r="FC89" s="92">
        <v>50</v>
      </c>
      <c r="FD89" s="92">
        <v>47</v>
      </c>
      <c r="FE89" s="92">
        <v>41</v>
      </c>
      <c r="FF89" s="92">
        <v>37</v>
      </c>
      <c r="FG89" s="92"/>
      <c r="FH89" s="92"/>
      <c r="FI89" s="92"/>
      <c r="FJ89" s="123"/>
      <c r="FK89" s="102" t="s">
        <v>387</v>
      </c>
      <c r="FL89" s="76">
        <v>7400</v>
      </c>
      <c r="FM89" s="123" t="s">
        <v>117</v>
      </c>
      <c r="FN89" s="123" t="s">
        <v>53</v>
      </c>
      <c r="FO89" s="175">
        <f>(FT89-FU89)/ABS(FU89)</f>
        <v>-1</v>
      </c>
      <c r="FP89" s="175">
        <f>(FU89-FV89)/ABS(FV89)</f>
        <v>-7.5239705964686862E-2</v>
      </c>
      <c r="FQ89" s="175">
        <f>(FV89-FW89)/ABS(FW89)</f>
        <v>-0.20547308619991814</v>
      </c>
      <c r="FR89" s="175">
        <f>(FW89-FX89)/ABS(FX89)</f>
        <v>-0.4221247734708431</v>
      </c>
      <c r="FS89" s="175">
        <f>(FX89-FY89)/ABS(FY89)</f>
        <v>-8.8417491708835783E-2</v>
      </c>
      <c r="FT89" s="87">
        <f>IFERROR(BZ89/MAX(AVERAGE(DL89:DM89),0),"Negativ EK")</f>
        <v>0</v>
      </c>
      <c r="FU89" s="87">
        <f>IFERROR(CA89/MAX(AVERAGE(DM89:DN89),0),"Negativ EK")</f>
        <v>0.52247717739945709</v>
      </c>
      <c r="FV89" s="87">
        <f>IFERROR(CB89/MAX(AVERAGE(DN89:DO89),0),"Negativ EK")</f>
        <v>0.56498660330620298</v>
      </c>
      <c r="FW89" s="87">
        <f>IFERROR(CC89/MAX(AVERAGE(DO89:DP89),0),"Negativ EK")</f>
        <v>0.71109813084112139</v>
      </c>
      <c r="FX89" s="87">
        <f>IFERROR(CD89/MAX(AVERAGE(DP89:DQ89),0),"Negativ EK")</f>
        <v>1.230539220572112</v>
      </c>
      <c r="FY89" s="87">
        <f>IFERROR(CE89/MAX(AVERAGE(DQ89:DR89),0),"Negativ EK")</f>
        <v>1.3498934099545834</v>
      </c>
      <c r="FZ89" s="87">
        <f>IFERROR(CF89/MAX(AVERAGE(DR89:DS89),0),"Negativ EK")</f>
        <v>0.56046582899172548</v>
      </c>
      <c r="GA89" s="87">
        <f>IFERROR(CG89/MAX(AVERAGE(DS89:DT89),0),"Negativ EK")</f>
        <v>0.54196462175385773</v>
      </c>
      <c r="GB89" s="87">
        <f>IFERROR(CH89/MAX(AVERAGE(DT89:DU89),0),"Negativ EK")</f>
        <v>0.52792006576867134</v>
      </c>
      <c r="GC89" s="87">
        <f>IFERROR(CI89/MAX(AVERAGE(DU89:DV89),0),"Negativ EK")</f>
        <v>0.48166157265907195</v>
      </c>
      <c r="GD89" s="87">
        <f>IFERROR(CJ89/MAX(AVERAGE(DV89:DW89),0),"Negativ EK")</f>
        <v>0.54319257052742254</v>
      </c>
      <c r="GE89" s="87">
        <f>(GJ89-GK89)/ABS(GK89)</f>
        <v>-1</v>
      </c>
      <c r="GF89" s="87">
        <f>(GK89-GL89)/ABS(GL89)</f>
        <v>-9.7353946583145917E-2</v>
      </c>
      <c r="GG89" s="87">
        <f>(GL89-GM89)/ABS(GM89)</f>
        <v>-8.5993340150022732E-2</v>
      </c>
      <c r="GH89" s="87">
        <f>(GM89-GN89)/ABS(GN89)</f>
        <v>-0.23138676084094273</v>
      </c>
      <c r="GI89" s="87">
        <f>(GN89-GO89)/ABS(GO89)</f>
        <v>-0.11037703155552109</v>
      </c>
      <c r="GJ89" s="87">
        <f>IFERROR(BG89/AVERAGE(EE89:EF89),"i.a")</f>
        <v>0</v>
      </c>
      <c r="GK89" s="87">
        <f>IFERROR(BH89/AVERAGE(EF89:EG89),"i.a")</f>
        <v>0.25221553946237879</v>
      </c>
      <c r="GL89" s="87">
        <f>IFERROR(BI89/AVERAGE(EG89:EH89),"i.a")</f>
        <v>0.27941798283795549</v>
      </c>
      <c r="GM89" s="87">
        <f>IFERROR(BJ89/AVERAGE(EH89:EI89),"i.a")</f>
        <v>0.30570672524838982</v>
      </c>
      <c r="GN89" s="87">
        <f>IFERROR(BK89/AVERAGE(EI89:EJ89),"i.a")</f>
        <v>0.39773804258545525</v>
      </c>
      <c r="GO89" s="87">
        <f>IFERROR(BL89/AVERAGE(EJ89:EK89),"i.a")</f>
        <v>0.44708607656669103</v>
      </c>
      <c r="GP89" s="87">
        <f>IFERROR(BM89/AVERAGE(EK89:EL89),"i.a")</f>
        <v>0.22813111545988263</v>
      </c>
      <c r="GQ89" s="87">
        <f>IFERROR(BN89/AVERAGE(EL89:EM89),"i.a")</f>
        <v>0.21919507716738623</v>
      </c>
      <c r="GR89" s="87">
        <f>IFERROR(BO89/AVERAGE(EM89:EN89),"i.a")</f>
        <v>0.21406867213612882</v>
      </c>
      <c r="GS89" s="87">
        <f>IFERROR(BP89/AVERAGE(EN89:EO89),"i.a")</f>
        <v>0.18735388170800527</v>
      </c>
      <c r="GT89" s="87">
        <f>IFERROR(BQ89/AVERAGE(EO89:EP89),"i.a")</f>
        <v>0.18537237132566517</v>
      </c>
      <c r="GU89" s="217" t="e">
        <f>(GZ89-HA89)/ABS(HA89)</f>
        <v>#VALUE!</v>
      </c>
      <c r="GV89" s="87">
        <f>(HA89-HB89)/ABS(HB89)</f>
        <v>-7.5595391097039846E-2</v>
      </c>
      <c r="GW89" s="87">
        <f>(HB89-HC89)/ABS(HC89)</f>
        <v>0.10742249734747579</v>
      </c>
      <c r="GX89" s="87">
        <f>(HC89-HD89)/ABS(HD89)</f>
        <v>0.21807920475921264</v>
      </c>
      <c r="GY89" s="87">
        <f>(HD89-HE89)/ABS(HE89)</f>
        <v>0.80811274752994555</v>
      </c>
      <c r="GZ89" s="87" t="str">
        <f>IFERROR(DL89/EE89,"i.a.")</f>
        <v>i.a.</v>
      </c>
      <c r="HA89" s="87">
        <f>IFERROR(DM89/EF89,"i.a.")</f>
        <v>0.47879783986851371</v>
      </c>
      <c r="HB89" s="87">
        <f>IFERROR(DN89/EG89,"i.a.")</f>
        <v>0.51795267489711938</v>
      </c>
      <c r="HC89" s="87">
        <f>IFERROR(DO89/EH89,"i.a.")</f>
        <v>0.46771008909222245</v>
      </c>
      <c r="HD89" s="87">
        <f>IFERROR(DP89/EI89,"i.a.")</f>
        <v>0.38397346187736486</v>
      </c>
      <c r="HE89" s="87">
        <f>IFERROR(DQ89/EJ89,"i.a.")</f>
        <v>0.21236145942884879</v>
      </c>
      <c r="HF89" s="87">
        <f>IFERROR(DR89/EK89,"i.a.")</f>
        <v>0.39927617743434246</v>
      </c>
      <c r="HG89" s="87">
        <f>IFERROR(DS89/EL89,"i.a.")</f>
        <v>0.39891352224342974</v>
      </c>
      <c r="HH89" s="87">
        <f>IFERROR(DT89/EM89,"i.a.")</f>
        <v>0.39211837535859884</v>
      </c>
      <c r="HI89" s="87">
        <f>IFERROR(DU89/EN89,"i.a.")</f>
        <v>0.40880599296743614</v>
      </c>
      <c r="HJ89" s="87">
        <f>IFERROR(DV89/EO89,"i.a.")</f>
        <v>0.36236498010233087</v>
      </c>
      <c r="HK89" s="87">
        <f>IFERROR(DW89/EP89,"i.a.")</f>
        <v>0.29932295997149305</v>
      </c>
      <c r="HL89" s="217" t="e">
        <f>(HQ89-HR89)/ABS(HR89)</f>
        <v>#VALUE!</v>
      </c>
      <c r="HM89" s="87" t="e">
        <f>(HR89-HS89)/ABS(HS89)</f>
        <v>#VALUE!</v>
      </c>
      <c r="HN89" s="87" t="e">
        <f>(HS89-HT89)/ABS(HT89)</f>
        <v>#VALUE!</v>
      </c>
      <c r="HO89" s="87" t="e">
        <f>(HT89-HU89)/ABS(HU89)</f>
        <v>#VALUE!</v>
      </c>
      <c r="HP89" s="87" t="e">
        <f>(HU89-HV89)/ABS(HV89)</f>
        <v>#VALUE!</v>
      </c>
      <c r="HQ89" s="87" t="str">
        <f>IFERROR(BG89/U89,"i.a")</f>
        <v>i.a</v>
      </c>
      <c r="HR89" s="87" t="str">
        <f>IFERROR(BH89/V89,"i.a")</f>
        <v>i.a</v>
      </c>
      <c r="HS89" s="87" t="str">
        <f>IFERROR(BI89/W89,"i.a")</f>
        <v>i.a</v>
      </c>
      <c r="HT89" s="87" t="str">
        <f>IFERROR(BJ89/X89,"i.a")</f>
        <v>i.a</v>
      </c>
      <c r="HU89" s="87" t="str">
        <f>IFERROR(BK89/Y89,"i.a")</f>
        <v>i.a</v>
      </c>
      <c r="HV89" s="87" t="str">
        <f>IFERROR(BL89/Z89,"i.a")</f>
        <v>i.a</v>
      </c>
      <c r="HW89" s="87" t="str">
        <f>IFERROR(BM89/AA89,"i.a")</f>
        <v>i.a</v>
      </c>
      <c r="HX89" s="87" t="str">
        <f>IFERROR(BN89/AB89,"i.a")</f>
        <v>i.a</v>
      </c>
      <c r="HY89" s="87" t="str">
        <f>IFERROR(BO89/AC89,"i.a")</f>
        <v>i.a</v>
      </c>
      <c r="HZ89" s="87" t="str">
        <f>IFERROR(BP89/AD89,"i.a")</f>
        <v>i.a</v>
      </c>
      <c r="IA89" s="87" t="str">
        <f>IFERROR(BQ89/AE89,"i.a")</f>
        <v>i.a</v>
      </c>
      <c r="IB89" s="87" t="str">
        <f>IFERROR(BR89/AF89,"i.a")</f>
        <v>i.a</v>
      </c>
      <c r="IC89" s="87" t="e">
        <f>(IH89-II89)/ABS(II89)</f>
        <v>#VALUE!</v>
      </c>
      <c r="ID89" s="87" t="e">
        <f>(II89-IJ89)/ABS(IJ89)</f>
        <v>#VALUE!</v>
      </c>
      <c r="IE89" s="87" t="e">
        <f>(IJ89-IK89)/ABS(IK89)</f>
        <v>#VALUE!</v>
      </c>
      <c r="IF89" s="87" t="e">
        <f>(IK89-IL89)/ABS(IL89)</f>
        <v>#VALUE!</v>
      </c>
      <c r="IG89" s="87" t="e">
        <f>(IL89-IM89)/ABS(IM89)</f>
        <v>#VALUE!</v>
      </c>
      <c r="IH89" s="87" t="str">
        <f>IFERROR(BZ89/U89,"i.a")</f>
        <v>i.a</v>
      </c>
      <c r="II89" s="87" t="str">
        <f>IFERROR(CA89/V89,"i.a")</f>
        <v>i.a</v>
      </c>
      <c r="IJ89" s="87" t="str">
        <f>IFERROR(CB89/W89,"i.a")</f>
        <v>i.a</v>
      </c>
      <c r="IK89" s="87" t="str">
        <f>IFERROR(CC89/X89,"i.a")</f>
        <v>i.a</v>
      </c>
      <c r="IL89" s="87" t="str">
        <f>IFERROR(CD89/Y89,"i.a")</f>
        <v>i.a</v>
      </c>
      <c r="IM89" s="87" t="str">
        <f>IFERROR(CE89/Z89,"i.a")</f>
        <v>i.a</v>
      </c>
      <c r="IN89" s="87" t="str">
        <f>IFERROR(CF89/AA89,"i.a")</f>
        <v>i.a</v>
      </c>
      <c r="IO89" s="87" t="str">
        <f>IFERROR(CG89/AB89,"i.a")</f>
        <v>i.a</v>
      </c>
      <c r="IP89" s="87" t="str">
        <f>IFERROR(CH89/AC89,"i.a")</f>
        <v>i.a</v>
      </c>
      <c r="IQ89" s="87" t="str">
        <f>IFERROR(CI89/AD89,"i.a")</f>
        <v>i.a</v>
      </c>
      <c r="IR89" s="87" t="str">
        <f>IFERROR(CJ89/AE89,"i.a")</f>
        <v>i.a</v>
      </c>
      <c r="IS89" s="87" t="str">
        <f>IFERROR(CK89/AF89,"i.a")</f>
        <v>i.a</v>
      </c>
      <c r="IT89" s="87" t="e">
        <f>(IY89-IZ89)/ABS(IZ89)</f>
        <v>#VALUE!</v>
      </c>
      <c r="IU89" s="87">
        <f>(IZ89-JA89)/ABS(JA89)</f>
        <v>-3.7081802926646187E-2</v>
      </c>
      <c r="IV89" s="87">
        <f>(JA89-JB89)/ABS(JB89)</f>
        <v>-8.1977985871529463E-2</v>
      </c>
      <c r="IW89" s="87">
        <f>(JB89-JC89)/ABS(JC89)</f>
        <v>-0.14116626516097683</v>
      </c>
      <c r="IX89" s="87">
        <f>(JC89-JD89)/ABS(JD89)</f>
        <v>-0.2150864129716093</v>
      </c>
      <c r="IY89" s="88" t="str">
        <f>IFERROR(BZ89/EX89,"i.a.")</f>
        <v>i.a.</v>
      </c>
      <c r="IZ89" s="88">
        <f>IFERROR(CA89/EY89,"i.a.")</f>
        <v>8.6786885245901627E-2</v>
      </c>
      <c r="JA89" s="88">
        <f>IFERROR(CB89/EZ89,"i.a.")</f>
        <v>9.0129032258064512E-2</v>
      </c>
      <c r="JB89" s="88">
        <f>IFERROR(CC89/FA89,"i.a.")</f>
        <v>9.8177419354838702E-2</v>
      </c>
      <c r="JC89" s="88">
        <f>IFERROR(CD89/FB89,"i.a.")</f>
        <v>0.11431481481481481</v>
      </c>
      <c r="JD89" s="88">
        <f>IFERROR(CE89/FC89,"i.a.")</f>
        <v>0.14563999999999999</v>
      </c>
      <c r="JE89" s="88">
        <f>IFERROR(CF89/FD89,"i.a.")</f>
        <v>9.7276595744680852E-2</v>
      </c>
      <c r="JF89" s="88">
        <f>IFERROR(CG89/FE89,"i.a.")</f>
        <v>0.1053658536585366</v>
      </c>
      <c r="JG89" s="88">
        <f>IFERROR(CH89/FF89,"i.a.")</f>
        <v>0.11281081081081082</v>
      </c>
      <c r="JH89" s="88" t="str">
        <f>IFERROR(CI89/FG89,"i.a.")</f>
        <v>i.a.</v>
      </c>
      <c r="JI89" s="88" t="str">
        <f>IFERROR(CJ89/FH89,"i.a.")</f>
        <v>i.a.</v>
      </c>
      <c r="JJ89" s="88" t="str">
        <f>IFERROR(CK89/FI89,"i.a.")</f>
        <v>i.a.</v>
      </c>
      <c r="JK89" s="87" t="e">
        <f>(JP89-JQ89)/ABS(JQ89)</f>
        <v>#VALUE!</v>
      </c>
      <c r="JL89" s="87" t="e">
        <f>(JQ89-JR89)/ABS(JR89)</f>
        <v>#DIV/0!</v>
      </c>
      <c r="JM89" s="87" t="e">
        <f>(JR89-JS89)/ABS(JS89)</f>
        <v>#DIV/0!</v>
      </c>
      <c r="JN89" s="87" t="e">
        <f>(JS89-JT89)/ABS(JT89)</f>
        <v>#DIV/0!</v>
      </c>
      <c r="JO89" s="87" t="e">
        <f>(JT89-JU89)/ABS(JU89)</f>
        <v>#DIV/0!</v>
      </c>
      <c r="JP89" s="85" t="str">
        <f>IFERROR(U89/EX89,"i.a")</f>
        <v>i.a</v>
      </c>
      <c r="JQ89" s="85">
        <f>IFERROR(V89/EY89,"i.a")</f>
        <v>0</v>
      </c>
      <c r="JR89" s="85">
        <f>IFERROR(W89/EZ89,"i.a")</f>
        <v>0</v>
      </c>
      <c r="JS89" s="85">
        <f>IFERROR(X89/FA89,"i.a")</f>
        <v>0</v>
      </c>
      <c r="JT89" s="85">
        <f>IFERROR(Y89/FB89,"i.a")</f>
        <v>0</v>
      </c>
      <c r="JU89" s="85">
        <f>IFERROR(Z89/FC89,"i.a")</f>
        <v>0</v>
      </c>
      <c r="JV89" s="85">
        <f>IFERROR(AA89/FD89,"i.a")</f>
        <v>0</v>
      </c>
      <c r="JW89" s="85">
        <f>IFERROR(AB89/FE89,"i.a")</f>
        <v>0</v>
      </c>
      <c r="JX89" s="85">
        <f>IFERROR(AC89/FF89,"i.a")</f>
        <v>0</v>
      </c>
      <c r="JY89" s="85" t="str">
        <f>IFERROR(AD89/FG89,"i.a")</f>
        <v>i.a</v>
      </c>
      <c r="JZ89" s="85" t="str">
        <f>IFERROR(AE89/FH89,"i.a")</f>
        <v>i.a</v>
      </c>
      <c r="KA89" s="218" t="str">
        <f>IFERROR(AF89/FI89,"i.a")</f>
        <v>i.a</v>
      </c>
      <c r="KB89" s="7"/>
      <c r="KC89" s="7"/>
      <c r="KD89" s="22"/>
      <c r="KE89" s="22"/>
      <c r="KF89" s="22"/>
      <c r="KG89" s="22"/>
    </row>
    <row r="90" spans="1:293" s="11" customFormat="1" ht="15.75" customHeight="1" x14ac:dyDescent="0.25">
      <c r="A90" s="104" t="s">
        <v>379</v>
      </c>
      <c r="B90" s="167">
        <v>31877008</v>
      </c>
      <c r="C90" s="93" t="s">
        <v>59</v>
      </c>
      <c r="D90" s="193" t="s">
        <v>749</v>
      </c>
      <c r="E90" s="8">
        <v>494100</v>
      </c>
      <c r="F90" s="73"/>
      <c r="G90" s="72"/>
      <c r="H90" s="77">
        <v>45406</v>
      </c>
      <c r="I90" s="72"/>
      <c r="J90" s="72" t="s">
        <v>51</v>
      </c>
      <c r="K90" s="72" t="s">
        <v>51</v>
      </c>
      <c r="L90" s="72" t="s">
        <v>51</v>
      </c>
      <c r="M90" s="72" t="s">
        <v>51</v>
      </c>
      <c r="N90" s="168" t="e">
        <f>U90/V90-1</f>
        <v>#DIV/0!</v>
      </c>
      <c r="O90" s="168" t="e">
        <f>V90/W90-1</f>
        <v>#DIV/0!</v>
      </c>
      <c r="P90" s="168" t="e">
        <f>W90/X90-1</f>
        <v>#DIV/0!</v>
      </c>
      <c r="Q90" s="168" t="e">
        <f>X90/Y90-1</f>
        <v>#DIV/0!</v>
      </c>
      <c r="R90" s="168" t="e">
        <f>Y90/Z90-1</f>
        <v>#DIV/0!</v>
      </c>
      <c r="S90" s="233">
        <f>U90-V90</f>
        <v>0</v>
      </c>
      <c r="T90" s="233">
        <f>V90-W90</f>
        <v>0</v>
      </c>
      <c r="U90" s="79"/>
      <c r="V90" s="79"/>
      <c r="W90" s="79"/>
      <c r="X90" s="79"/>
      <c r="Y90" s="79"/>
      <c r="Z90" s="79"/>
      <c r="AA90" s="79"/>
      <c r="AB90" s="79"/>
      <c r="AC90" s="79"/>
      <c r="AD90" s="79"/>
      <c r="AE90" s="79"/>
      <c r="AF90" s="79"/>
      <c r="AG90" s="86" t="e">
        <f>(AN90-AO90)/ABS(AO90)</f>
        <v>#DIV/0!</v>
      </c>
      <c r="AH90" s="86">
        <f>(AO90-AP90)/ABS(AP90)</f>
        <v>-1</v>
      </c>
      <c r="AI90" s="86">
        <f>(AP90-AQ90)/ABS(AQ90)</f>
        <v>8.4871993793638426E-2</v>
      </c>
      <c r="AJ90" s="86">
        <f>(AQ90-AR90)/ABS(AR90)</f>
        <v>-1.9920924574209145E-2</v>
      </c>
      <c r="AK90" s="86">
        <f>(AR90-AS90)/ABS(AS90)</f>
        <v>-0.17368768259353501</v>
      </c>
      <c r="AL90" s="233">
        <f>AO90-AP90</f>
        <v>-27.968</v>
      </c>
      <c r="AM90" s="233">
        <f>AP90-AQ90</f>
        <v>2.1879999999999988</v>
      </c>
      <c r="AN90" s="148"/>
      <c r="AO90" s="148"/>
      <c r="AP90" s="148">
        <v>27.968</v>
      </c>
      <c r="AQ90" s="148">
        <v>25.78</v>
      </c>
      <c r="AR90" s="148">
        <v>26.303999999999998</v>
      </c>
      <c r="AS90" s="148">
        <v>31.832999999999998</v>
      </c>
      <c r="AT90" s="148">
        <v>27.762</v>
      </c>
      <c r="AU90" s="148">
        <v>21.68215</v>
      </c>
      <c r="AV90" s="148">
        <v>27.437560000000001</v>
      </c>
      <c r="AW90" s="148">
        <v>23.942340000000002</v>
      </c>
      <c r="AX90" s="148"/>
      <c r="AY90" s="148"/>
      <c r="AZ90" s="86" t="e">
        <f>(BG90-BH90)/ABS(BH90)</f>
        <v>#DIV/0!</v>
      </c>
      <c r="BA90" s="86">
        <f>(BH90-BI90)/ABS(BI90)</f>
        <v>-1</v>
      </c>
      <c r="BB90" s="86">
        <f>(BI90-BJ90)/ABS(BJ90)</f>
        <v>1.0577367205542725</v>
      </c>
      <c r="BC90" s="86">
        <f>(BJ90-BK90)/ABS(BK90)</f>
        <v>-0.399028452463567</v>
      </c>
      <c r="BD90" s="86">
        <f>(BK90-BL90)/ABS(BL90)</f>
        <v>-0.48034619545618462</v>
      </c>
      <c r="BE90" s="233">
        <f>BG90-BH90</f>
        <v>0</v>
      </c>
      <c r="BF90" s="233">
        <f>BH90-BI90</f>
        <v>-1.782</v>
      </c>
      <c r="BG90" s="148"/>
      <c r="BH90" s="148"/>
      <c r="BI90" s="148">
        <v>1.782</v>
      </c>
      <c r="BJ90" s="148">
        <v>0.86599999999999999</v>
      </c>
      <c r="BK90" s="148">
        <v>1.4410000000000001</v>
      </c>
      <c r="BL90" s="148">
        <v>2.7730000000000001</v>
      </c>
      <c r="BM90" s="148">
        <v>1.5880000000000001</v>
      </c>
      <c r="BN90" s="148">
        <v>1.8081719999999999</v>
      </c>
      <c r="BO90" s="148">
        <v>3.0223369999999998</v>
      </c>
      <c r="BP90" s="148">
        <v>3.6528170000000002</v>
      </c>
      <c r="BQ90" s="148"/>
      <c r="BR90" s="148"/>
      <c r="BS90" s="86" t="e">
        <f>(BZ90-CA90)/ABS(CA90)</f>
        <v>#DIV/0!</v>
      </c>
      <c r="BT90" s="86">
        <f>(CA90-CB90)/ABS(CB90)</f>
        <v>-1</v>
      </c>
      <c r="BU90" s="86">
        <f>(CB90-CC90)/ABS(CC90)</f>
        <v>1.0661914460285131</v>
      </c>
      <c r="BV90" s="86">
        <f>(CC90-CD90)/ABS(CD90)</f>
        <v>-0.39828431372549017</v>
      </c>
      <c r="BW90" s="86">
        <f>(CD90-CE90)/ABS(CE90)</f>
        <v>-0.45087483176312249</v>
      </c>
      <c r="BX90" s="233">
        <f>BZ90-CA90</f>
        <v>0</v>
      </c>
      <c r="BY90" s="233">
        <f>CA90-CB90</f>
        <v>-2.0289999999999999</v>
      </c>
      <c r="BZ90" s="148"/>
      <c r="CA90" s="148"/>
      <c r="CB90" s="148">
        <v>2.0289999999999999</v>
      </c>
      <c r="CC90" s="148">
        <v>0.98199999999999998</v>
      </c>
      <c r="CD90" s="148">
        <v>1.6319999999999999</v>
      </c>
      <c r="CE90" s="148">
        <v>2.972</v>
      </c>
      <c r="CF90" s="148">
        <v>1.7709999999999999</v>
      </c>
      <c r="CG90" s="148">
        <v>2.1871290000000001</v>
      </c>
      <c r="CH90" s="148">
        <v>3.3309319999999998</v>
      </c>
      <c r="CI90" s="148">
        <v>3.9392860000000001</v>
      </c>
      <c r="CJ90" s="148"/>
      <c r="CK90" s="148"/>
      <c r="CL90" s="87" t="e">
        <f>(CS90-CT90)/ABS(CT90)</f>
        <v>#DIV/0!</v>
      </c>
      <c r="CM90" s="87">
        <f>(CT90-CU90)/ABS(CU90)</f>
        <v>-1</v>
      </c>
      <c r="CN90" s="87">
        <f>(CU90-CV90)/ABS(CV90)</f>
        <v>1.0851063829787235</v>
      </c>
      <c r="CO90" s="87">
        <f>(CV90-CW90)/ABS(CW90)</f>
        <v>-0.4055335968379446</v>
      </c>
      <c r="CP90" s="87">
        <f>(CW90-CX90)/ABS(CX90)</f>
        <v>-0.45166883398352842</v>
      </c>
      <c r="CQ90" s="233">
        <f>CS90-CT90</f>
        <v>0</v>
      </c>
      <c r="CR90" s="233">
        <f>CT90-CU90</f>
        <v>-1.5680000000000001</v>
      </c>
      <c r="CS90" s="149"/>
      <c r="CT90" s="149"/>
      <c r="CU90" s="149">
        <v>1.5680000000000001</v>
      </c>
      <c r="CV90" s="149">
        <v>0.752</v>
      </c>
      <c r="CW90" s="149">
        <v>1.2649999999999999</v>
      </c>
      <c r="CX90" s="149">
        <v>2.3069999999999999</v>
      </c>
      <c r="CY90" s="149">
        <v>1.375</v>
      </c>
      <c r="CZ90" s="149">
        <v>1.7212270000000001</v>
      </c>
      <c r="DA90" s="149">
        <v>2.5924719999999999</v>
      </c>
      <c r="DB90" s="149">
        <v>3.0314739999999998</v>
      </c>
      <c r="DC90" s="149"/>
      <c r="DD90" s="149"/>
      <c r="DE90" s="86" t="e">
        <f>(DL90-DM90)/ABS(DM90)</f>
        <v>#DIV/0!</v>
      </c>
      <c r="DF90" s="86">
        <f>(DM90-DN90)/ABS(DN90)</f>
        <v>-1</v>
      </c>
      <c r="DG90" s="86">
        <f>(DN90-DO90)/ABS(DO90)</f>
        <v>0.1218262287444678</v>
      </c>
      <c r="DH90" s="86">
        <f>(DO90-DP90)/ABS(DP90)</f>
        <v>-1.8892359259541486E-2</v>
      </c>
      <c r="DI90" s="86">
        <f>(DP90-DQ90)/ABS(DQ90)</f>
        <v>-1.7587187546774394E-2</v>
      </c>
      <c r="DJ90" s="233">
        <f>DL90-DM90</f>
        <v>0</v>
      </c>
      <c r="DK90" s="233">
        <f>DM90-DN90</f>
        <v>-14.448</v>
      </c>
      <c r="DL90" s="149"/>
      <c r="DM90" s="149"/>
      <c r="DN90" s="149">
        <v>14.448</v>
      </c>
      <c r="DO90" s="149">
        <v>12.879</v>
      </c>
      <c r="DP90" s="149">
        <v>13.127000000000001</v>
      </c>
      <c r="DQ90" s="149">
        <v>13.362</v>
      </c>
      <c r="DR90" s="149">
        <v>11.555</v>
      </c>
      <c r="DS90" s="149">
        <v>10.359757999999999</v>
      </c>
      <c r="DT90" s="149">
        <v>9.738531</v>
      </c>
      <c r="DU90" s="149">
        <v>7.6460590000000002</v>
      </c>
      <c r="DV90" s="149"/>
      <c r="DW90" s="149"/>
      <c r="DX90" s="86" t="e">
        <f>EE90/EF90-1</f>
        <v>#DIV/0!</v>
      </c>
      <c r="DY90" s="86">
        <f>EF90/EG90-1</f>
        <v>-1</v>
      </c>
      <c r="DZ90" s="86">
        <f>EG90/EH90-1</f>
        <v>0.14361008331780556</v>
      </c>
      <c r="EA90" s="86">
        <f>EH90/EI90-1</f>
        <v>-0.21107564366416065</v>
      </c>
      <c r="EB90" s="86">
        <f>EI90/EJ90-1</f>
        <v>0.23503475464259793</v>
      </c>
      <c r="EC90" s="233">
        <f>EE90-EF90</f>
        <v>0</v>
      </c>
      <c r="ED90" s="233">
        <f>EF90-EG90</f>
        <v>-42.962000000000003</v>
      </c>
      <c r="EE90" s="80"/>
      <c r="EF90" s="80"/>
      <c r="EG90" s="80">
        <v>42.962000000000003</v>
      </c>
      <c r="EH90" s="80">
        <v>37.567</v>
      </c>
      <c r="EI90" s="80">
        <v>47.618000000000002</v>
      </c>
      <c r="EJ90" s="80">
        <v>38.555999999999997</v>
      </c>
      <c r="EK90" s="80">
        <v>36.921999999999997</v>
      </c>
      <c r="EL90" s="80">
        <v>29.404467</v>
      </c>
      <c r="EM90" s="80">
        <v>26.722702000000002</v>
      </c>
      <c r="EN90" s="80">
        <v>20.804856999999998</v>
      </c>
      <c r="EO90" s="80"/>
      <c r="EP90" s="80"/>
      <c r="EQ90" s="86">
        <f>EX90/EY90-1</f>
        <v>-1</v>
      </c>
      <c r="ER90" s="86">
        <f>EY90/EZ90-1</f>
        <v>-0.69767441860465118</v>
      </c>
      <c r="ES90" s="86">
        <f>EZ90/FA90-1</f>
        <v>0</v>
      </c>
      <c r="ET90" s="86">
        <f>FA90/FB90-1</f>
        <v>7.4999999999999956E-2</v>
      </c>
      <c r="EU90" s="86">
        <f>FB90/FC90-1</f>
        <v>-0.11111111111111116</v>
      </c>
      <c r="EV90" s="233">
        <f>EX90-EY90</f>
        <v>-13</v>
      </c>
      <c r="EW90" s="233">
        <f>EY90-EZ90</f>
        <v>-30</v>
      </c>
      <c r="EX90" s="92"/>
      <c r="EY90" s="92">
        <v>13</v>
      </c>
      <c r="EZ90" s="92">
        <v>43</v>
      </c>
      <c r="FA90" s="92">
        <v>43</v>
      </c>
      <c r="FB90" s="92">
        <v>40</v>
      </c>
      <c r="FC90" s="92">
        <v>45</v>
      </c>
      <c r="FD90" s="92">
        <v>39</v>
      </c>
      <c r="FE90" s="92">
        <v>34</v>
      </c>
      <c r="FF90" s="92">
        <v>45</v>
      </c>
      <c r="FG90" s="92">
        <v>36</v>
      </c>
      <c r="FH90" s="92"/>
      <c r="FI90" s="92"/>
      <c r="FJ90" s="103"/>
      <c r="FK90" s="103" t="s">
        <v>403</v>
      </c>
      <c r="FL90" s="76">
        <v>6200</v>
      </c>
      <c r="FM90" s="123" t="s">
        <v>129</v>
      </c>
      <c r="FN90" s="123" t="s">
        <v>63</v>
      </c>
      <c r="FO90" s="175" t="e">
        <f>(FT90-FU90)/ABS(FU90)</f>
        <v>#VALUE!</v>
      </c>
      <c r="FP90" s="175">
        <f>(FU90-FV90)/ABS(FV90)</f>
        <v>-1</v>
      </c>
      <c r="FQ90" s="175">
        <f>(FV90-FW90)/ABS(FW90)</f>
        <v>0.9663107822087138</v>
      </c>
      <c r="FR90" s="175">
        <f>(FW90-FX90)/ABS(FX90)</f>
        <v>-0.38710886665671418</v>
      </c>
      <c r="FS90" s="175">
        <f>(FX90-FY90)/ABS(FY90)</f>
        <v>-0.48346287829067625</v>
      </c>
      <c r="FT90" s="87" t="str">
        <f>IFERROR(BZ90/MAX(AVERAGE(DL90:DM90),0),"Negativ EK")</f>
        <v>Negativ EK</v>
      </c>
      <c r="FU90" s="87">
        <f>IFERROR(CA90/MAX(AVERAGE(DM90:DN90),0),"Negativ EK")</f>
        <v>0</v>
      </c>
      <c r="FV90" s="87">
        <f>IFERROR(CB90/MAX(AVERAGE(DN90:DO90),0),"Negativ EK")</f>
        <v>0.14849782266622755</v>
      </c>
      <c r="FW90" s="87">
        <f>IFERROR(CC90/MAX(AVERAGE(DO90:DP90),0),"Negativ EK")</f>
        <v>7.5521033607629004E-2</v>
      </c>
      <c r="FX90" s="87">
        <f>IFERROR(CD90/MAX(AVERAGE(DP90:DQ90),0),"Negativ EK")</f>
        <v>0.12322095964362564</v>
      </c>
      <c r="FY90" s="87">
        <f>IFERROR(CE90/MAX(AVERAGE(DQ90:DR90),0),"Negativ EK")</f>
        <v>0.23855199261548338</v>
      </c>
      <c r="FZ90" s="87">
        <f>IFERROR(CF90/MAX(AVERAGE(DR90:DS90),0),"Negativ EK")</f>
        <v>0.16162624291812849</v>
      </c>
      <c r="GA90" s="87">
        <f>IFERROR(CG90/MAX(AVERAGE(DS90:DT90),0),"Negativ EK")</f>
        <v>0.2176433028702095</v>
      </c>
      <c r="GB90" s="87">
        <f>IFERROR(CH90/MAX(AVERAGE(DT90:DU90),0),"Negativ EK")</f>
        <v>0.38320512591898914</v>
      </c>
      <c r="GC90" s="87">
        <f>IFERROR(CI90/MAX(AVERAGE(DU90:DV90),0),"Negativ EK")</f>
        <v>0.51520476104094937</v>
      </c>
      <c r="GD90" s="87" t="str">
        <f>IFERROR(CJ90/MAX(AVERAGE(DV90:DW90),0),"Negativ EK")</f>
        <v>Negativ EK</v>
      </c>
      <c r="GE90" s="87" t="e">
        <f>(GJ90-GK90)/ABS(GK90)</f>
        <v>#VALUE!</v>
      </c>
      <c r="GF90" s="87">
        <f>(GK90-GL90)/ABS(GL90)</f>
        <v>-1</v>
      </c>
      <c r="GG90" s="87">
        <f>(GL90-GM90)/ABS(GM90)</f>
        <v>1.1767102849956625</v>
      </c>
      <c r="GH90" s="87">
        <f>(GM90-GN90)/ABS(GN90)</f>
        <v>-0.39205115762863663</v>
      </c>
      <c r="GI90" s="87">
        <f>(GN90-GO90)/ABS(GO90)</f>
        <v>-0.54484612691347634</v>
      </c>
      <c r="GJ90" s="87" t="str">
        <f>IFERROR(BG90/AVERAGE(EE90:EF90),"i.a")</f>
        <v>i.a</v>
      </c>
      <c r="GK90" s="87">
        <f>IFERROR(BH90/AVERAGE(EF90:EG90),"i.a")</f>
        <v>0</v>
      </c>
      <c r="GL90" s="87">
        <f>IFERROR(BI90/AVERAGE(EG90:EH90),"i.a")</f>
        <v>4.425734828446895E-2</v>
      </c>
      <c r="GM90" s="87">
        <f>IFERROR(BJ90/AVERAGE(EH90:EI90),"i.a")</f>
        <v>2.0332218113517639E-2</v>
      </c>
      <c r="GN90" s="87">
        <f>IFERROR(BK90/AVERAGE(EI90:EJ90),"i.a")</f>
        <v>3.3443962215981615E-2</v>
      </c>
      <c r="GO90" s="87">
        <f>IFERROR(BL90/AVERAGE(EJ90:EK90),"i.a")</f>
        <v>7.3478364556559539E-2</v>
      </c>
      <c r="GP90" s="87">
        <f>IFERROR(BM90/AVERAGE(EK90:EL90),"i.a")</f>
        <v>4.7884353617086227E-2</v>
      </c>
      <c r="GQ90" s="87">
        <f>IFERROR(BN90/AVERAGE(EL90:EM90),"i.a")</f>
        <v>6.4431256099875614E-2</v>
      </c>
      <c r="GR90" s="87">
        <f>IFERROR(BO90/AVERAGE(EM90:EN90),"i.a")</f>
        <v>0.12718250478632828</v>
      </c>
      <c r="GS90" s="87">
        <f>IFERROR(BP90/AVERAGE(EN90:EO90),"i.a")</f>
        <v>0.17557520342485414</v>
      </c>
      <c r="GT90" s="87" t="str">
        <f>IFERROR(BQ90/AVERAGE(EO90:EP90),"i.a")</f>
        <v>i.a</v>
      </c>
      <c r="GU90" s="217" t="e">
        <f>(GZ90-HA90)/ABS(HA90)</f>
        <v>#VALUE!</v>
      </c>
      <c r="GV90" s="87" t="e">
        <f>(HA90-HB90)/ABS(HB90)</f>
        <v>#VALUE!</v>
      </c>
      <c r="GW90" s="87">
        <f>(HB90-HC90)/ABS(HC90)</f>
        <v>-1.9048323280028395E-2</v>
      </c>
      <c r="GX90" s="87">
        <f>(HC90-HD90)/ABS(HD90)</f>
        <v>0.24360166201131725</v>
      </c>
      <c r="GY90" s="87">
        <f>(HD90-HE90)/ABS(HE90)</f>
        <v>-0.20454642368544323</v>
      </c>
      <c r="GZ90" s="87" t="str">
        <f>IFERROR(DL90/EE90,"i.a.")</f>
        <v>i.a.</v>
      </c>
      <c r="HA90" s="87" t="str">
        <f>IFERROR(DM90/EF90,"i.a.")</f>
        <v>i.a.</v>
      </c>
      <c r="HB90" s="87">
        <f>IFERROR(DN90/EG90,"i.a.")</f>
        <v>0.33629719286811599</v>
      </c>
      <c r="HC90" s="87">
        <f>IFERROR(DO90/EH90,"i.a.")</f>
        <v>0.34282748156626824</v>
      </c>
      <c r="HD90" s="87">
        <f>IFERROR(DP90/EI90,"i.a.")</f>
        <v>0.27567306480742576</v>
      </c>
      <c r="HE90" s="87">
        <f>IFERROR(DQ90/EJ90,"i.a.")</f>
        <v>0.34656084656084657</v>
      </c>
      <c r="HF90" s="87">
        <f>IFERROR(DR90/EK90,"i.a.")</f>
        <v>0.31295704458046697</v>
      </c>
      <c r="HG90" s="87">
        <f>IFERROR(DS90/EL90,"i.a.")</f>
        <v>0.35231919014209639</v>
      </c>
      <c r="HH90" s="87">
        <f>IFERROR(DT90/EM90,"i.a.")</f>
        <v>0.36442912846163533</v>
      </c>
      <c r="HI90" s="87">
        <f>IFERROR(DU90/EN90,"i.a.")</f>
        <v>0.36751317252505034</v>
      </c>
      <c r="HJ90" s="87" t="str">
        <f>IFERROR(DV90/EO90,"i.a.")</f>
        <v>i.a.</v>
      </c>
      <c r="HK90" s="87" t="str">
        <f>IFERROR(DW90/EP90,"i.a.")</f>
        <v>i.a.</v>
      </c>
      <c r="HL90" s="217" t="e">
        <f>(HQ90-HR90)/ABS(HR90)</f>
        <v>#VALUE!</v>
      </c>
      <c r="HM90" s="87" t="e">
        <f>(HR90-HS90)/ABS(HS90)</f>
        <v>#VALUE!</v>
      </c>
      <c r="HN90" s="87" t="e">
        <f>(HS90-HT90)/ABS(HT90)</f>
        <v>#VALUE!</v>
      </c>
      <c r="HO90" s="87" t="e">
        <f>(HT90-HU90)/ABS(HU90)</f>
        <v>#VALUE!</v>
      </c>
      <c r="HP90" s="87" t="e">
        <f>(HU90-HV90)/ABS(HV90)</f>
        <v>#VALUE!</v>
      </c>
      <c r="HQ90" s="87" t="str">
        <f>IFERROR(BG90/U90,"i.a")</f>
        <v>i.a</v>
      </c>
      <c r="HR90" s="87" t="str">
        <f>IFERROR(BH90/V90,"i.a")</f>
        <v>i.a</v>
      </c>
      <c r="HS90" s="87" t="str">
        <f>IFERROR(BI90/W90,"i.a")</f>
        <v>i.a</v>
      </c>
      <c r="HT90" s="87" t="str">
        <f>IFERROR(BJ90/X90,"i.a")</f>
        <v>i.a</v>
      </c>
      <c r="HU90" s="87" t="str">
        <f>IFERROR(BK90/Y90,"i.a")</f>
        <v>i.a</v>
      </c>
      <c r="HV90" s="87" t="str">
        <f>IFERROR(BL90/Z90,"i.a")</f>
        <v>i.a</v>
      </c>
      <c r="HW90" s="87" t="str">
        <f>IFERROR(BM90/AA90,"i.a")</f>
        <v>i.a</v>
      </c>
      <c r="HX90" s="87" t="str">
        <f>IFERROR(BN90/AB90,"i.a")</f>
        <v>i.a</v>
      </c>
      <c r="HY90" s="87" t="str">
        <f>IFERROR(BO90/AC90,"i.a")</f>
        <v>i.a</v>
      </c>
      <c r="HZ90" s="87" t="str">
        <f>IFERROR(BP90/AD90,"i.a")</f>
        <v>i.a</v>
      </c>
      <c r="IA90" s="87" t="str">
        <f>IFERROR(BQ90/AE90,"i.a")</f>
        <v>i.a</v>
      </c>
      <c r="IB90" s="87" t="str">
        <f>IFERROR(BR90/AF90,"i.a")</f>
        <v>i.a</v>
      </c>
      <c r="IC90" s="87" t="e">
        <f>(IH90-II90)/ABS(II90)</f>
        <v>#VALUE!</v>
      </c>
      <c r="ID90" s="87" t="e">
        <f>(II90-IJ90)/ABS(IJ90)</f>
        <v>#VALUE!</v>
      </c>
      <c r="IE90" s="87" t="e">
        <f>(IJ90-IK90)/ABS(IK90)</f>
        <v>#VALUE!</v>
      </c>
      <c r="IF90" s="87" t="e">
        <f>(IK90-IL90)/ABS(IL90)</f>
        <v>#VALUE!</v>
      </c>
      <c r="IG90" s="87" t="e">
        <f>(IL90-IM90)/ABS(IM90)</f>
        <v>#VALUE!</v>
      </c>
      <c r="IH90" s="87" t="str">
        <f>IFERROR(BZ90/U90,"i.a")</f>
        <v>i.a</v>
      </c>
      <c r="II90" s="87" t="str">
        <f>IFERROR(CA90/V90,"i.a")</f>
        <v>i.a</v>
      </c>
      <c r="IJ90" s="87" t="str">
        <f>IFERROR(CB90/W90,"i.a")</f>
        <v>i.a</v>
      </c>
      <c r="IK90" s="87" t="str">
        <f>IFERROR(CC90/X90,"i.a")</f>
        <v>i.a</v>
      </c>
      <c r="IL90" s="87" t="str">
        <f>IFERROR(CD90/Y90,"i.a")</f>
        <v>i.a</v>
      </c>
      <c r="IM90" s="87" t="str">
        <f>IFERROR(CE90/Z90,"i.a")</f>
        <v>i.a</v>
      </c>
      <c r="IN90" s="87" t="str">
        <f>IFERROR(CF90/AA90,"i.a")</f>
        <v>i.a</v>
      </c>
      <c r="IO90" s="87" t="str">
        <f>IFERROR(CG90/AB90,"i.a")</f>
        <v>i.a</v>
      </c>
      <c r="IP90" s="87" t="str">
        <f>IFERROR(CH90/AC90,"i.a")</f>
        <v>i.a</v>
      </c>
      <c r="IQ90" s="87" t="str">
        <f>IFERROR(CI90/AD90,"i.a")</f>
        <v>i.a</v>
      </c>
      <c r="IR90" s="87" t="str">
        <f>IFERROR(CJ90/AE90,"i.a")</f>
        <v>i.a</v>
      </c>
      <c r="IS90" s="87" t="str">
        <f>IFERROR(CK90/AF90,"i.a")</f>
        <v>i.a</v>
      </c>
      <c r="IT90" s="87" t="e">
        <f>(IY90-IZ90)/ABS(IZ90)</f>
        <v>#VALUE!</v>
      </c>
      <c r="IU90" s="87">
        <f>(IZ90-JA90)/ABS(JA90)</f>
        <v>-1</v>
      </c>
      <c r="IV90" s="87">
        <f>(JA90-JB90)/ABS(JB90)</f>
        <v>1.0661914460285129</v>
      </c>
      <c r="IW90" s="87">
        <f>(JB90-JC90)/ABS(JC90)</f>
        <v>-0.44026447788417689</v>
      </c>
      <c r="IX90" s="87">
        <f>(JC90-JD90)/ABS(JD90)</f>
        <v>-0.38223418573351287</v>
      </c>
      <c r="IY90" s="88" t="str">
        <f>IFERROR(BZ90/EX90,"i.a.")</f>
        <v>i.a.</v>
      </c>
      <c r="IZ90" s="88">
        <f>IFERROR(CA90/EY90,"i.a.")</f>
        <v>0</v>
      </c>
      <c r="JA90" s="88">
        <f>IFERROR(CB90/EZ90,"i.a.")</f>
        <v>4.7186046511627902E-2</v>
      </c>
      <c r="JB90" s="88">
        <f>IFERROR(CC90/FA90,"i.a.")</f>
        <v>2.2837209302325582E-2</v>
      </c>
      <c r="JC90" s="88">
        <f>IFERROR(CD90/FB90,"i.a.")</f>
        <v>4.0799999999999996E-2</v>
      </c>
      <c r="JD90" s="88">
        <f>IFERROR(CE90/FC90,"i.a.")</f>
        <v>6.6044444444444447E-2</v>
      </c>
      <c r="JE90" s="88">
        <f>IFERROR(CF90/FD90,"i.a.")</f>
        <v>4.5410256410256408E-2</v>
      </c>
      <c r="JF90" s="88">
        <f>IFERROR(CG90/FE90,"i.a.")</f>
        <v>6.432732352941177E-2</v>
      </c>
      <c r="JG90" s="88">
        <f>IFERROR(CH90/FF90,"i.a.")</f>
        <v>7.4020711111111109E-2</v>
      </c>
      <c r="JH90" s="88">
        <f>IFERROR(CI90/FG90,"i.a.")</f>
        <v>0.10942461111111111</v>
      </c>
      <c r="JI90" s="88" t="str">
        <f>IFERROR(CJ90/FH90,"i.a.")</f>
        <v>i.a.</v>
      </c>
      <c r="JJ90" s="88" t="str">
        <f>IFERROR(CK90/FI90,"i.a.")</f>
        <v>i.a.</v>
      </c>
      <c r="JK90" s="87" t="e">
        <f>(JP90-JQ90)/ABS(JQ90)</f>
        <v>#VALUE!</v>
      </c>
      <c r="JL90" s="87" t="e">
        <f>(JQ90-JR90)/ABS(JR90)</f>
        <v>#DIV/0!</v>
      </c>
      <c r="JM90" s="87" t="e">
        <f>(JR90-JS90)/ABS(JS90)</f>
        <v>#DIV/0!</v>
      </c>
      <c r="JN90" s="87" t="e">
        <f>(JS90-JT90)/ABS(JT90)</f>
        <v>#DIV/0!</v>
      </c>
      <c r="JO90" s="87" t="e">
        <f>(JT90-JU90)/ABS(JU90)</f>
        <v>#DIV/0!</v>
      </c>
      <c r="JP90" s="85" t="str">
        <f>IFERROR(U90/EX90,"i.a")</f>
        <v>i.a</v>
      </c>
      <c r="JQ90" s="85">
        <f>IFERROR(V90/EY90,"i.a")</f>
        <v>0</v>
      </c>
      <c r="JR90" s="85">
        <f>IFERROR(W90/EZ90,"i.a")</f>
        <v>0</v>
      </c>
      <c r="JS90" s="85">
        <f>IFERROR(X90/FA90,"i.a")</f>
        <v>0</v>
      </c>
      <c r="JT90" s="85">
        <f>IFERROR(Y90/FB90,"i.a")</f>
        <v>0</v>
      </c>
      <c r="JU90" s="85">
        <f>IFERROR(Z90/FC90,"i.a")</f>
        <v>0</v>
      </c>
      <c r="JV90" s="85">
        <f>IFERROR(AA90/FD90,"i.a")</f>
        <v>0</v>
      </c>
      <c r="JW90" s="85">
        <f>IFERROR(AB90/FE90,"i.a")</f>
        <v>0</v>
      </c>
      <c r="JX90" s="85">
        <f>IFERROR(AC90/FF90,"i.a")</f>
        <v>0</v>
      </c>
      <c r="JY90" s="85">
        <f>IFERROR(AD90/FG90,"i.a")</f>
        <v>0</v>
      </c>
      <c r="JZ90" s="85" t="str">
        <f>IFERROR(AE90/FH90,"i.a")</f>
        <v>i.a</v>
      </c>
      <c r="KA90" s="218" t="str">
        <f>IFERROR(AF90/FI90,"i.a")</f>
        <v>i.a</v>
      </c>
      <c r="KB90" s="7"/>
      <c r="KC90" s="7"/>
      <c r="KD90" s="22"/>
      <c r="KE90" s="22"/>
      <c r="KF90" s="22"/>
      <c r="KG90" s="22"/>
    </row>
    <row r="91" spans="1:293" s="11" customFormat="1" ht="15.75" customHeight="1" x14ac:dyDescent="0.25">
      <c r="A91" s="104" t="s">
        <v>533</v>
      </c>
      <c r="B91" s="167">
        <v>26899737</v>
      </c>
      <c r="C91" s="72" t="s">
        <v>531</v>
      </c>
      <c r="D91" s="72" t="s">
        <v>748</v>
      </c>
      <c r="E91" s="73">
        <v>532000</v>
      </c>
      <c r="F91" s="73"/>
      <c r="G91" s="72"/>
      <c r="H91" s="74">
        <v>45414</v>
      </c>
      <c r="I91" s="72"/>
      <c r="J91" s="72" t="s">
        <v>51</v>
      </c>
      <c r="K91" s="72" t="s">
        <v>51</v>
      </c>
      <c r="L91" s="72" t="s">
        <v>51</v>
      </c>
      <c r="M91" s="72" t="s">
        <v>51</v>
      </c>
      <c r="N91" s="168">
        <f>U91/V91-1</f>
        <v>-1</v>
      </c>
      <c r="O91" s="168">
        <f>V91/W91-1</f>
        <v>-5.8631773574171486E-2</v>
      </c>
      <c r="P91" s="168">
        <f>W91/X91-1</f>
        <v>-5.3789846873025127E-2</v>
      </c>
      <c r="Q91" s="168">
        <f>X91/Y91-1</f>
        <v>-2.7617779396954423E-2</v>
      </c>
      <c r="R91" s="168">
        <f>Y91/Z91-1</f>
        <v>-2.1312085113097234E-2</v>
      </c>
      <c r="S91" s="233">
        <f>U91-V91</f>
        <v>-827.34500000000003</v>
      </c>
      <c r="T91" s="233">
        <f>V91-W91</f>
        <v>-51.529999999999973</v>
      </c>
      <c r="U91" s="79"/>
      <c r="V91" s="79">
        <v>827.34500000000003</v>
      </c>
      <c r="W91" s="79">
        <v>878.875</v>
      </c>
      <c r="X91" s="79">
        <v>928.83699999999999</v>
      </c>
      <c r="Y91" s="79">
        <v>955.21799999999996</v>
      </c>
      <c r="Z91" s="79">
        <v>976.01900000000001</v>
      </c>
      <c r="AA91" s="79">
        <v>988.899</v>
      </c>
      <c r="AB91" s="79">
        <v>722.50699999999995</v>
      </c>
      <c r="AC91" s="79">
        <v>658.24900000000002</v>
      </c>
      <c r="AD91" s="79">
        <v>773.096</v>
      </c>
      <c r="AE91" s="79">
        <v>835.85500000000002</v>
      </c>
      <c r="AF91" s="79">
        <v>1009.646</v>
      </c>
      <c r="AG91" s="86">
        <f>(AN91-AO91)/ABS(AO91)</f>
        <v>-1</v>
      </c>
      <c r="AH91" s="86">
        <f>(AO91-AP91)/ABS(AP91)</f>
        <v>-7.2023513169635858E-2</v>
      </c>
      <c r="AI91" s="86">
        <f>(AP91-AQ91)/ABS(AQ91)</f>
        <v>-0.12802191233806415</v>
      </c>
      <c r="AJ91" s="86">
        <f>(AQ91-AR91)/ABS(AR91)</f>
        <v>-2.4086275039553587E-2</v>
      </c>
      <c r="AK91" s="86">
        <f>(AR91-AS91)/ABS(AS91)</f>
        <v>0.16653097087355456</v>
      </c>
      <c r="AL91" s="233">
        <f>AO91-AP91</f>
        <v>-29.944999999999993</v>
      </c>
      <c r="AM91" s="233">
        <f>AP91-AQ91</f>
        <v>-61.04200000000003</v>
      </c>
      <c r="AN91" s="148"/>
      <c r="AO91" s="148">
        <v>385.822</v>
      </c>
      <c r="AP91" s="148">
        <v>415.767</v>
      </c>
      <c r="AQ91" s="148">
        <v>476.80900000000003</v>
      </c>
      <c r="AR91" s="148">
        <v>488.577</v>
      </c>
      <c r="AS91" s="148">
        <v>418.82900000000001</v>
      </c>
      <c r="AT91" s="148">
        <v>385.75299999999999</v>
      </c>
      <c r="AU91" s="148">
        <v>240.73400000000001</v>
      </c>
      <c r="AV91" s="148">
        <v>239.05799999999999</v>
      </c>
      <c r="AW91" s="148">
        <v>297.11799999999999</v>
      </c>
      <c r="AX91" s="148">
        <v>319.77</v>
      </c>
      <c r="AY91" s="148">
        <v>314.91500000000002</v>
      </c>
      <c r="AZ91" s="86">
        <f>(BG91-BH91)/ABS(BH91)</f>
        <v>-1</v>
      </c>
      <c r="BA91" s="86">
        <f>(BH91-BI91)/ABS(BI91)</f>
        <v>-0.15897242246106844</v>
      </c>
      <c r="BB91" s="86">
        <f>(BI91-BJ91)/ABS(BJ91)</f>
        <v>-0.24921823098048015</v>
      </c>
      <c r="BC91" s="86">
        <f>(BJ91-BK91)/ABS(BK91)</f>
        <v>6.3962073871310449E-2</v>
      </c>
      <c r="BD91" s="86">
        <f>(BK91-BL91)/ABS(BL91)</f>
        <v>0.32600234018673735</v>
      </c>
      <c r="BE91" s="233">
        <f>BG91-BH91</f>
        <v>-149.221</v>
      </c>
      <c r="BF91" s="233">
        <f>BH91-BI91</f>
        <v>-28.205999999999989</v>
      </c>
      <c r="BG91" s="148"/>
      <c r="BH91" s="148">
        <v>149.221</v>
      </c>
      <c r="BI91" s="148">
        <v>177.42699999999999</v>
      </c>
      <c r="BJ91" s="148">
        <v>236.32300000000001</v>
      </c>
      <c r="BK91" s="148">
        <v>222.11600000000001</v>
      </c>
      <c r="BL91" s="148">
        <v>167.50800000000001</v>
      </c>
      <c r="BM91" s="148">
        <v>133.59299999999999</v>
      </c>
      <c r="BN91" s="148">
        <v>45.436999999999998</v>
      </c>
      <c r="BO91" s="148">
        <v>41.984999999999999</v>
      </c>
      <c r="BP91" s="148">
        <v>59.875</v>
      </c>
      <c r="BQ91" s="148">
        <v>93.143000000000001</v>
      </c>
      <c r="BR91" s="148">
        <v>109.688</v>
      </c>
      <c r="BS91" s="86">
        <f>(BZ91-CA91)/ABS(CA91)</f>
        <v>-1</v>
      </c>
      <c r="BT91" s="86">
        <f>(CA91-CB91)/ABS(CB91)</f>
        <v>-0.15076652617326539</v>
      </c>
      <c r="BU91" s="86">
        <f>(CB91-CC91)/ABS(CC91)</f>
        <v>-0.25458245157089376</v>
      </c>
      <c r="BV91" s="86">
        <f>(CC91-CD91)/ABS(CD91)</f>
        <v>6.5175455708000068E-2</v>
      </c>
      <c r="BW91" s="86">
        <f>(CD91-CE91)/ABS(CE91)</f>
        <v>0.34897197791916162</v>
      </c>
      <c r="BX91" s="233">
        <f>BZ91-CA91</f>
        <v>-155.54900000000001</v>
      </c>
      <c r="BY91" s="233">
        <f>CA91-CB91</f>
        <v>-27.614999999999981</v>
      </c>
      <c r="BZ91" s="148"/>
      <c r="CA91" s="148">
        <v>155.54900000000001</v>
      </c>
      <c r="CB91" s="148">
        <v>183.16399999999999</v>
      </c>
      <c r="CC91" s="148">
        <v>245.72</v>
      </c>
      <c r="CD91" s="148">
        <v>230.685</v>
      </c>
      <c r="CE91" s="148">
        <v>171.00800000000001</v>
      </c>
      <c r="CF91" s="148">
        <v>134.12799999999999</v>
      </c>
      <c r="CG91" s="148">
        <v>38.555</v>
      </c>
      <c r="CH91" s="148">
        <v>35.287999999999997</v>
      </c>
      <c r="CI91" s="148">
        <v>57.69</v>
      </c>
      <c r="CJ91" s="148">
        <v>93.745000000000005</v>
      </c>
      <c r="CK91" s="148">
        <v>121.68600000000001</v>
      </c>
      <c r="CL91" s="87">
        <f>(CS91-CT91)/ABS(CT91)</f>
        <v>-1</v>
      </c>
      <c r="CM91" s="87">
        <f>(CT91-CU91)/ABS(CU91)</f>
        <v>-0.15316396844011743</v>
      </c>
      <c r="CN91" s="87">
        <f>(CU91-CV91)/ABS(CV91)</f>
        <v>-0.25649439431227783</v>
      </c>
      <c r="CO91" s="87">
        <f>(CV91-CW91)/ABS(CW91)</f>
        <v>6.5565298661315524E-2</v>
      </c>
      <c r="CP91" s="87">
        <f>(CW91-CX91)/ABS(CX91)</f>
        <v>0.35528119691234783</v>
      </c>
      <c r="CQ91" s="233">
        <f>CS91-CT91</f>
        <v>-122.035</v>
      </c>
      <c r="CR91" s="233">
        <f>CT91-CU91</f>
        <v>-22.072000000000003</v>
      </c>
      <c r="CS91" s="149"/>
      <c r="CT91" s="149">
        <v>122.035</v>
      </c>
      <c r="CU91" s="149">
        <v>144.107</v>
      </c>
      <c r="CV91" s="149">
        <v>193.821</v>
      </c>
      <c r="CW91" s="149">
        <v>181.89500000000001</v>
      </c>
      <c r="CX91" s="149">
        <v>134.21199999999999</v>
      </c>
      <c r="CY91" s="149">
        <v>104.782</v>
      </c>
      <c r="CZ91" s="149">
        <v>29.196000000000002</v>
      </c>
      <c r="DA91" s="149">
        <v>27.437000000000001</v>
      </c>
      <c r="DB91" s="149">
        <v>44.502000000000002</v>
      </c>
      <c r="DC91" s="149">
        <v>70.679000000000002</v>
      </c>
      <c r="DD91" s="149">
        <v>94.244</v>
      </c>
      <c r="DE91" s="86">
        <f>(DL91-DM91)/ABS(DM91)</f>
        <v>-1</v>
      </c>
      <c r="DF91" s="86">
        <f>(DM91-DN91)/ABS(DN91)</f>
        <v>-3.7837581055081844E-2</v>
      </c>
      <c r="DG91" s="86">
        <f>(DN91-DO91)/ABS(DO91)</f>
        <v>-0.12798260149130078</v>
      </c>
      <c r="DH91" s="86">
        <f>(DO91-DP91)/ABS(DP91)</f>
        <v>8.4558740941418534E-2</v>
      </c>
      <c r="DI91" s="86">
        <f>(DP91-DQ91)/ABS(DQ91)</f>
        <v>3.1968064390497257E-2</v>
      </c>
      <c r="DJ91" s="233">
        <f>DL91-DM91</f>
        <v>-202.54</v>
      </c>
      <c r="DK91" s="233">
        <f>DM91-DN91</f>
        <v>-7.9650000000000034</v>
      </c>
      <c r="DL91" s="149"/>
      <c r="DM91" s="149">
        <v>202.54</v>
      </c>
      <c r="DN91" s="149">
        <v>210.505</v>
      </c>
      <c r="DO91" s="149">
        <v>241.4</v>
      </c>
      <c r="DP91" s="149">
        <v>222.57900000000001</v>
      </c>
      <c r="DQ91" s="149">
        <v>215.684</v>
      </c>
      <c r="DR91" s="149">
        <v>181.47200000000001</v>
      </c>
      <c r="DS91" s="149">
        <v>101.69</v>
      </c>
      <c r="DT91" s="149">
        <v>97.494</v>
      </c>
      <c r="DU91" s="149">
        <v>110.057</v>
      </c>
      <c r="DV91" s="149">
        <v>100.55500000000001</v>
      </c>
      <c r="DW91" s="149">
        <v>130.071</v>
      </c>
      <c r="DX91" s="86">
        <f>EE91/EF91-1</f>
        <v>-1</v>
      </c>
      <c r="DY91" s="86">
        <f>EF91/EG91-1</f>
        <v>-6.7445048451902578E-2</v>
      </c>
      <c r="DZ91" s="86">
        <f>EG91/EH91-1</f>
        <v>-0.15407971764003381</v>
      </c>
      <c r="EA91" s="86">
        <f>EH91/EI91-1</f>
        <v>-2.3371456986573835E-2</v>
      </c>
      <c r="EB91" s="86">
        <f>EI91/EJ91-1</f>
        <v>0.12259684235753499</v>
      </c>
      <c r="EC91" s="233">
        <f>EE91-EF91</f>
        <v>-295.923</v>
      </c>
      <c r="ED91" s="233">
        <f>EF91-EG91</f>
        <v>-21.401999999999987</v>
      </c>
      <c r="EE91" s="80"/>
      <c r="EF91" s="80">
        <v>295.923</v>
      </c>
      <c r="EG91" s="80">
        <v>317.32499999999999</v>
      </c>
      <c r="EH91" s="80">
        <v>375.12400000000002</v>
      </c>
      <c r="EI91" s="80">
        <v>384.101</v>
      </c>
      <c r="EJ91" s="80">
        <v>342.154</v>
      </c>
      <c r="EK91" s="80">
        <v>307.67099999999999</v>
      </c>
      <c r="EL91" s="80">
        <v>218.154</v>
      </c>
      <c r="EM91" s="80">
        <v>210.488</v>
      </c>
      <c r="EN91" s="80">
        <v>200.416</v>
      </c>
      <c r="EO91" s="80">
        <v>220.251</v>
      </c>
      <c r="EP91" s="80">
        <v>282.39499999999998</v>
      </c>
      <c r="EQ91" s="86">
        <f>EX91/EY91-1</f>
        <v>-1</v>
      </c>
      <c r="ER91" s="86">
        <f>EY91/EZ91-1</f>
        <v>-8.4805653710247397E-2</v>
      </c>
      <c r="ES91" s="86">
        <f>EZ91/FA91-1</f>
        <v>-2.4137931034482807E-2</v>
      </c>
      <c r="ET91" s="86">
        <f>FA91/FB91-1</f>
        <v>-1.0238907849829393E-2</v>
      </c>
      <c r="EU91" s="86">
        <f>FB91/FC91-1</f>
        <v>-0.12012012012012008</v>
      </c>
      <c r="EV91" s="233">
        <f>EX91-EY91</f>
        <v>-259</v>
      </c>
      <c r="EW91" s="233">
        <f>EY91-EZ91</f>
        <v>-24</v>
      </c>
      <c r="EX91" s="92"/>
      <c r="EY91" s="92">
        <v>259</v>
      </c>
      <c r="EZ91" s="92">
        <v>283</v>
      </c>
      <c r="FA91" s="92">
        <v>290</v>
      </c>
      <c r="FB91" s="92">
        <v>293</v>
      </c>
      <c r="FC91" s="92">
        <v>333</v>
      </c>
      <c r="FD91" s="92">
        <v>340</v>
      </c>
      <c r="FE91" s="92">
        <v>297</v>
      </c>
      <c r="FF91" s="92">
        <v>260</v>
      </c>
      <c r="FG91" s="92">
        <v>314</v>
      </c>
      <c r="FH91" s="92">
        <v>343</v>
      </c>
      <c r="FI91" s="92">
        <v>322</v>
      </c>
      <c r="FJ91" s="78"/>
      <c r="FK91" s="78" t="s">
        <v>403</v>
      </c>
      <c r="FL91" s="76">
        <v>2630</v>
      </c>
      <c r="FM91" s="123" t="s">
        <v>440</v>
      </c>
      <c r="FN91" s="123" t="s">
        <v>57</v>
      </c>
      <c r="FO91" s="175">
        <f>(FT91-FU91)/ABS(FU91)</f>
        <v>-1</v>
      </c>
      <c r="FP91" s="175">
        <f>(FU91-FV91)/ABS(FV91)</f>
        <v>-7.0869147454465029E-2</v>
      </c>
      <c r="FQ91" s="175">
        <f>(FV91-FW91)/ABS(FW91)</f>
        <v>-0.23466638186656849</v>
      </c>
      <c r="FR91" s="175">
        <f>(FW91-FX91)/ABS(FX91)</f>
        <v>6.1381888942283738E-3</v>
      </c>
      <c r="FS91" s="175">
        <f>(FX91-FY91)/ABS(FY91)</f>
        <v>0.22244477599629103</v>
      </c>
      <c r="FT91" s="87">
        <f>IFERROR(BZ91/MAX(AVERAGE(DL91:DM91),0),"Negativ EK")</f>
        <v>0</v>
      </c>
      <c r="FU91" s="87">
        <f>IFERROR(CA91/MAX(AVERAGE(DM91:DN91),0),"Negativ EK")</f>
        <v>0.75318185669842275</v>
      </c>
      <c r="FV91" s="87">
        <f>IFERROR(CB91/MAX(AVERAGE(DN91:DO91),0),"Negativ EK")</f>
        <v>0.81063055288168973</v>
      </c>
      <c r="FW91" s="87">
        <f>IFERROR(CC91/MAX(AVERAGE(DO91:DP91),0),"Negativ EK")</f>
        <v>1.059185868325937</v>
      </c>
      <c r="FX91" s="87">
        <f>IFERROR(CD91/MAX(AVERAGE(DP91:DQ91),0),"Negativ EK")</f>
        <v>1.0527240492580938</v>
      </c>
      <c r="FY91" s="87">
        <f>IFERROR(CE91/MAX(AVERAGE(DQ91:DR91),0),"Negativ EK")</f>
        <v>0.86116286799141906</v>
      </c>
      <c r="FZ91" s="87">
        <f>IFERROR(CF91/MAX(AVERAGE(DR91:DS91),0),"Negativ EK")</f>
        <v>0.94735875576525075</v>
      </c>
      <c r="GA91" s="87">
        <f>IFERROR(CG91/MAX(AVERAGE(DS91:DT91),0),"Negativ EK")</f>
        <v>0.38712948831231425</v>
      </c>
      <c r="GB91" s="87">
        <f>IFERROR(CH91/MAX(AVERAGE(DT91:DU91),0),"Negativ EK")</f>
        <v>0.34004172468453536</v>
      </c>
      <c r="GC91" s="87">
        <f>IFERROR(CI91/MAX(AVERAGE(DU91:DV91),0),"Negativ EK")</f>
        <v>0.54783203236282829</v>
      </c>
      <c r="GD91" s="87">
        <f>IFERROR(CJ91/MAX(AVERAGE(DV91:DW91),0),"Negativ EK")</f>
        <v>0.81296124461248953</v>
      </c>
      <c r="GE91" s="87">
        <f>(GJ91-GK91)/ABS(GK91)</f>
        <v>-1</v>
      </c>
      <c r="GF91" s="87">
        <f>(GK91-GL91)/ABS(GL91)</f>
        <v>-5.0353682296141684E-2</v>
      </c>
      <c r="GG91" s="87">
        <f>(GL91-GM91)/ABS(GM91)</f>
        <v>-0.17681693729957751</v>
      </c>
      <c r="GH91" s="87">
        <f>(GM91-GN91)/ABS(GN91)</f>
        <v>1.7758603785977142E-2</v>
      </c>
      <c r="GI91" s="87">
        <f>(GN91-GO91)/ABS(GO91)</f>
        <v>0.18645581884027876</v>
      </c>
      <c r="GJ91" s="87">
        <f>IFERROR(BG91/AVERAGE(EE91:EF91),"i.a")</f>
        <v>0</v>
      </c>
      <c r="GK91" s="87">
        <f>IFERROR(BH91/AVERAGE(EF91:EG91),"i.a")</f>
        <v>0.48665792632018368</v>
      </c>
      <c r="GL91" s="87">
        <f>IFERROR(BI91/AVERAGE(EG91:EH91),"i.a")</f>
        <v>0.5124622896415475</v>
      </c>
      <c r="GM91" s="87">
        <f>IFERROR(BJ91/AVERAGE(EH91:EI91),"i.a")</f>
        <v>0.62253745595837862</v>
      </c>
      <c r="GN91" s="87">
        <f>IFERROR(BK91/AVERAGE(EI91:EJ91),"i.a")</f>
        <v>0.61167496265085963</v>
      </c>
      <c r="GO91" s="87">
        <f>IFERROR(BL91/AVERAGE(EJ91:EK91),"i.a")</f>
        <v>0.51554803216250533</v>
      </c>
      <c r="GP91" s="87">
        <f>IFERROR(BM91/AVERAGE(EK91:EL91),"i.a")</f>
        <v>0.50812722864070736</v>
      </c>
      <c r="GQ91" s="87">
        <f>IFERROR(BN91/AVERAGE(EL91:EM91),"i.a")</f>
        <v>0.2120044232716346</v>
      </c>
      <c r="GR91" s="87">
        <f>IFERROR(BO91/AVERAGE(EM91:EN91),"i.a")</f>
        <v>0.20435430173471175</v>
      </c>
      <c r="GS91" s="87">
        <f>IFERROR(BP91/AVERAGE(EN91:EO91),"i.a")</f>
        <v>0.28466696936056307</v>
      </c>
      <c r="GT91" s="87">
        <f>IFERROR(BQ91/AVERAGE(EO91:EP91),"i.a")</f>
        <v>0.37061072802727968</v>
      </c>
      <c r="GU91" s="217" t="e">
        <f>(GZ91-HA91)/ABS(HA91)</f>
        <v>#VALUE!</v>
      </c>
      <c r="GV91" s="87">
        <f>(HA91-HB91)/ABS(HB91)</f>
        <v>3.1748764346455349E-2</v>
      </c>
      <c r="GW91" s="87">
        <f>(HB91-HC91)/ABS(HC91)</f>
        <v>3.0850562036326624E-2</v>
      </c>
      <c r="GX91" s="87">
        <f>(HC91-HD91)/ABS(HD91)</f>
        <v>0.11051304889673759</v>
      </c>
      <c r="GY91" s="87">
        <f>(HD91-HE91)/ABS(HE91)</f>
        <v>-8.0731367261563533E-2</v>
      </c>
      <c r="GZ91" s="87" t="str">
        <f>IFERROR(DL91/EE91,"i.a.")</f>
        <v>i.a.</v>
      </c>
      <c r="HA91" s="87">
        <f>IFERROR(DM91/EF91,"i.a.")</f>
        <v>0.6844348022965433</v>
      </c>
      <c r="HB91" s="87">
        <f>IFERROR(DN91/EG91,"i.a.")</f>
        <v>0.66337351295989921</v>
      </c>
      <c r="HC91" s="87">
        <f>IFERROR(DO91/EH91,"i.a.")</f>
        <v>0.64352054254059987</v>
      </c>
      <c r="HD91" s="87">
        <f>IFERROR(DP91/EI91,"i.a.")</f>
        <v>0.57948039708305887</v>
      </c>
      <c r="HE91" s="87">
        <f>IFERROR(DQ91/EJ91,"i.a.")</f>
        <v>0.63037111943744628</v>
      </c>
      <c r="HF91" s="87">
        <f>IFERROR(DR91/EK91,"i.a.")</f>
        <v>0.58982484537054192</v>
      </c>
      <c r="HG91" s="87">
        <f>IFERROR(DS91/EL91,"i.a.")</f>
        <v>0.46613859933808227</v>
      </c>
      <c r="HH91" s="87">
        <f>IFERROR(DT91/EM91,"i.a.")</f>
        <v>0.46318079890540076</v>
      </c>
      <c r="HI91" s="87">
        <f>IFERROR(DU91/EN91,"i.a.")</f>
        <v>0.54914278301133645</v>
      </c>
      <c r="HJ91" s="87">
        <f>IFERROR(DV91/EO91,"i.a.")</f>
        <v>0.45654730284993034</v>
      </c>
      <c r="HK91" s="87">
        <f>IFERROR(DW91/EP91,"i.a.")</f>
        <v>0.46059951486393175</v>
      </c>
      <c r="HL91" s="217" t="e">
        <f>(HQ91-HR91)/ABS(HR91)</f>
        <v>#VALUE!</v>
      </c>
      <c r="HM91" s="87">
        <f>(HR91-HS91)/ABS(HS91)</f>
        <v>-0.10659022268880758</v>
      </c>
      <c r="HN91" s="87">
        <f>(HS91-HT91)/ABS(HT91)</f>
        <v>-0.20653803329166978</v>
      </c>
      <c r="HO91" s="87">
        <f>(HT91-HU91)/ABS(HU91)</f>
        <v>9.418092117261205E-2</v>
      </c>
      <c r="HP91" s="87">
        <f>(HU91-HV91)/ABS(HV91)</f>
        <v>0.35487760706636523</v>
      </c>
      <c r="HQ91" s="87" t="str">
        <f>IFERROR(BG91/U91,"i.a")</f>
        <v>i.a</v>
      </c>
      <c r="HR91" s="87">
        <f>IFERROR(BH91/V91,"i.a")</f>
        <v>0.18036127613027214</v>
      </c>
      <c r="HS91" s="87">
        <f>IFERROR(BI91/W91,"i.a")</f>
        <v>0.20187967572180343</v>
      </c>
      <c r="HT91" s="87">
        <f>IFERROR(BJ91/X91,"i.a")</f>
        <v>0.25442892563496072</v>
      </c>
      <c r="HU91" s="87">
        <f>IFERROR(BK91/Y91,"i.a")</f>
        <v>0.2325291190073889</v>
      </c>
      <c r="HV91" s="87">
        <f>IFERROR(BL91/Z91,"i.a")</f>
        <v>0.17162370814502587</v>
      </c>
      <c r="HW91" s="87">
        <f>IFERROR(BM91/AA91,"i.a")</f>
        <v>0.13509266365928169</v>
      </c>
      <c r="HX91" s="87">
        <f>IFERROR(BN91/AB91,"i.a")</f>
        <v>6.2887972019648256E-2</v>
      </c>
      <c r="HY91" s="87">
        <f>IFERROR(BO91/AC91,"i.a")</f>
        <v>6.378285420866571E-2</v>
      </c>
      <c r="HZ91" s="87">
        <f>IFERROR(BP91/AD91,"i.a")</f>
        <v>7.7448337593261377E-2</v>
      </c>
      <c r="IA91" s="87">
        <f>IFERROR(BQ91/AE91,"i.a")</f>
        <v>0.11143439950709154</v>
      </c>
      <c r="IB91" s="87">
        <f>IFERROR(BR91/AF91,"i.a")</f>
        <v>0.10864005800052692</v>
      </c>
      <c r="IC91" s="87" t="e">
        <f>(IH91-II91)/ABS(II91)</f>
        <v>#VALUE!</v>
      </c>
      <c r="ID91" s="87">
        <f>(II91-IJ91)/ABS(IJ91)</f>
        <v>-9.7873233887348823E-2</v>
      </c>
      <c r="IE91" s="87">
        <f>(IJ91-IK91)/ABS(IK91)</f>
        <v>-0.21220719734860385</v>
      </c>
      <c r="IF91" s="87">
        <f>(IK91-IL91)/ABS(IL91)</f>
        <v>9.5428765704299354E-2</v>
      </c>
      <c r="IG91" s="87">
        <f>(IL91-IM91)/ABS(IM91)</f>
        <v>0.37834743578605329</v>
      </c>
      <c r="IH91" s="87" t="str">
        <f>IFERROR(BZ91/U91,"i.a")</f>
        <v>i.a</v>
      </c>
      <c r="II91" s="87">
        <f>IFERROR(CA91/V91,"i.a")</f>
        <v>0.18800983870090471</v>
      </c>
      <c r="IJ91" s="87">
        <f>IFERROR(CB91/W91,"i.a")</f>
        <v>0.20840733892760629</v>
      </c>
      <c r="IK91" s="87">
        <f>IFERROR(CC91/X91,"i.a")</f>
        <v>0.26454587834033311</v>
      </c>
      <c r="IL91" s="87">
        <f>IFERROR(CD91/Y91,"i.a")</f>
        <v>0.24149984610842762</v>
      </c>
      <c r="IM91" s="87">
        <f>IFERROR(CE91/Z91,"i.a")</f>
        <v>0.17520970390945259</v>
      </c>
      <c r="IN91" s="87">
        <f>IFERROR(CF91/AA91,"i.a")</f>
        <v>0.13563366936360538</v>
      </c>
      <c r="IO91" s="87">
        <f>IFERROR(CG91/AB91,"i.a")</f>
        <v>5.3362804789434566E-2</v>
      </c>
      <c r="IP91" s="87">
        <f>IFERROR(CH91/AC91,"i.a")</f>
        <v>5.3608892683467801E-2</v>
      </c>
      <c r="IQ91" s="87">
        <f>IFERROR(CI91/AD91,"i.a")</f>
        <v>7.4622039177540692E-2</v>
      </c>
      <c r="IR91" s="87">
        <f>IFERROR(CJ91/AE91,"i.a")</f>
        <v>0.11215462011951834</v>
      </c>
      <c r="IS91" s="87">
        <f>IFERROR(CK91/AF91,"i.a")</f>
        <v>0.12052343098472139</v>
      </c>
      <c r="IT91" s="87" t="e">
        <f>(IY91-IZ91)/ABS(IZ91)</f>
        <v>#VALUE!</v>
      </c>
      <c r="IU91" s="87">
        <f>(IZ91-JA91)/ABS(JA91)</f>
        <v>-7.2073076861135468E-2</v>
      </c>
      <c r="IV91" s="87">
        <f>(JA91-JB91)/ABS(JB91)</f>
        <v>-0.23614456168042117</v>
      </c>
      <c r="IW91" s="87">
        <f>(JB91-JC91)/ABS(JC91)</f>
        <v>7.6194512146358667E-2</v>
      </c>
      <c r="IX91" s="87">
        <f>(JC91-JD91)/ABS(JD91)</f>
        <v>0.53313197490471254</v>
      </c>
      <c r="IY91" s="88" t="str">
        <f>IFERROR(BZ91/EX91,"i.a.")</f>
        <v>i.a.</v>
      </c>
      <c r="IZ91" s="88">
        <f>IFERROR(CA91/EY91,"i.a.")</f>
        <v>0.60057528957528961</v>
      </c>
      <c r="JA91" s="88">
        <f>IFERROR(CB91/EZ91,"i.a.")</f>
        <v>0.64722261484098931</v>
      </c>
      <c r="JB91" s="88">
        <f>IFERROR(CC91/FA91,"i.a.")</f>
        <v>0.84731034482758616</v>
      </c>
      <c r="JC91" s="88">
        <f>IFERROR(CD91/FB91,"i.a.")</f>
        <v>0.78732081911262797</v>
      </c>
      <c r="JD91" s="88">
        <f>IFERROR(CE91/FC91,"i.a.")</f>
        <v>0.51353753753753761</v>
      </c>
      <c r="JE91" s="88">
        <f>IFERROR(CF91/FD91,"i.a.")</f>
        <v>0.39449411764705877</v>
      </c>
      <c r="JF91" s="88">
        <f>IFERROR(CG91/FE91,"i.a.")</f>
        <v>0.12981481481481483</v>
      </c>
      <c r="JG91" s="88">
        <f>IFERROR(CH91/FF91,"i.a.")</f>
        <v>0.13572307692307692</v>
      </c>
      <c r="JH91" s="88">
        <f>IFERROR(CI91/FG91,"i.a.")</f>
        <v>0.18372611464968153</v>
      </c>
      <c r="JI91" s="88">
        <f>IFERROR(CJ91/FH91,"i.a.")</f>
        <v>0.27330903790087463</v>
      </c>
      <c r="JJ91" s="88">
        <f>IFERROR(CK91/FI91,"i.a.")</f>
        <v>0.37790683229813665</v>
      </c>
      <c r="JK91" s="87" t="e">
        <f>(JP91-JQ91)/ABS(JQ91)</f>
        <v>#VALUE!</v>
      </c>
      <c r="JL91" s="87">
        <f>(JQ91-JR91)/ABS(JR91)</f>
        <v>2.8599258990384065E-2</v>
      </c>
      <c r="JM91" s="87">
        <f>(JR91-JS91)/ABS(JS91)</f>
        <v>-3.0385355452923295E-2</v>
      </c>
      <c r="JN91" s="87">
        <f>(JS91-JT91)/ABS(JT91)</f>
        <v>-1.7558652976922898E-2</v>
      </c>
      <c r="JO91" s="87">
        <f>(JT91-JU91)/ABS(JU91)</f>
        <v>0.11229718654381793</v>
      </c>
      <c r="JP91" s="85" t="str">
        <f>IFERROR(U91/EX91,"i.a")</f>
        <v>i.a</v>
      </c>
      <c r="JQ91" s="85">
        <f>IFERROR(V91/EY91,"i.a")</f>
        <v>3.1943822393822394</v>
      </c>
      <c r="JR91" s="85">
        <f>IFERROR(W91/EZ91,"i.a")</f>
        <v>3.1055653710247348</v>
      </c>
      <c r="JS91" s="85">
        <f>IFERROR(X91/FA91,"i.a")</f>
        <v>3.2028862068965518</v>
      </c>
      <c r="JT91" s="85">
        <f>IFERROR(Y91/FB91,"i.a")</f>
        <v>3.2601296928327645</v>
      </c>
      <c r="JU91" s="85">
        <f>IFERROR(Z91/FC91,"i.a")</f>
        <v>2.9309879879879879</v>
      </c>
      <c r="JV91" s="85">
        <f>IFERROR(AA91/FD91,"i.a")</f>
        <v>2.9085264705882352</v>
      </c>
      <c r="JW91" s="85">
        <f>IFERROR(AB91/FE91,"i.a")</f>
        <v>2.4326835016835013</v>
      </c>
      <c r="JX91" s="85">
        <f>IFERROR(AC91/FF91,"i.a")</f>
        <v>2.5317269230769233</v>
      </c>
      <c r="JY91" s="85">
        <f>IFERROR(AD91/FG91,"i.a")</f>
        <v>2.4620891719745224</v>
      </c>
      <c r="JZ91" s="85">
        <f>IFERROR(AE91/FH91,"i.a")</f>
        <v>2.4368950437317785</v>
      </c>
      <c r="KA91" s="218">
        <f>IFERROR(AF91/FI91,"i.a")</f>
        <v>3.1355465838509318</v>
      </c>
      <c r="KB91" s="7"/>
      <c r="KC91" s="7"/>
      <c r="KD91" s="22"/>
      <c r="KE91" s="22"/>
      <c r="KF91" s="22"/>
      <c r="KG91" s="22"/>
    </row>
    <row r="92" spans="1:293" s="18" customFormat="1" ht="15.75" customHeight="1" x14ac:dyDescent="0.25">
      <c r="A92" s="104" t="s">
        <v>135</v>
      </c>
      <c r="B92" s="167">
        <v>10063639</v>
      </c>
      <c r="C92" s="72" t="s">
        <v>59</v>
      </c>
      <c r="D92" s="72" t="s">
        <v>749</v>
      </c>
      <c r="E92" s="73">
        <v>494100</v>
      </c>
      <c r="F92" s="73"/>
      <c r="G92" s="72"/>
      <c r="H92" s="91">
        <v>45402</v>
      </c>
      <c r="I92" s="72"/>
      <c r="J92" s="72" t="s">
        <v>51</v>
      </c>
      <c r="K92" s="72" t="s">
        <v>51</v>
      </c>
      <c r="L92" s="72" t="s">
        <v>51</v>
      </c>
      <c r="M92" s="72" t="s">
        <v>51</v>
      </c>
      <c r="N92" s="168">
        <f>U92/V92-1</f>
        <v>-1</v>
      </c>
      <c r="O92" s="168">
        <f>V92/W92-1</f>
        <v>4.455449379165044E-2</v>
      </c>
      <c r="P92" s="168">
        <f>W92/X92-1</f>
        <v>0.2246091094493543</v>
      </c>
      <c r="Q92" s="168" t="e">
        <f>X92/Y92-1</f>
        <v>#DIV/0!</v>
      </c>
      <c r="R92" s="168" t="e">
        <f>Y92/Z92-1</f>
        <v>#DIV/0!</v>
      </c>
      <c r="S92" s="233">
        <f>U92-V92</f>
        <v>-404.55700000000002</v>
      </c>
      <c r="T92" s="233">
        <f>V92-W92</f>
        <v>17.256000000000029</v>
      </c>
      <c r="U92" s="79"/>
      <c r="V92" s="79">
        <v>404.55700000000002</v>
      </c>
      <c r="W92" s="79">
        <v>387.30099999999999</v>
      </c>
      <c r="X92" s="79">
        <v>316.26499999999999</v>
      </c>
      <c r="Y92" s="79"/>
      <c r="Z92" s="79"/>
      <c r="AA92" s="79"/>
      <c r="AB92" s="79"/>
      <c r="AC92" s="79"/>
      <c r="AD92" s="79"/>
      <c r="AE92" s="79"/>
      <c r="AF92" s="79"/>
      <c r="AG92" s="86">
        <f>(AN92-AO92)/ABS(AO92)</f>
        <v>-1</v>
      </c>
      <c r="AH92" s="86">
        <f>(AO92-AP92)/ABS(AP92)</f>
        <v>4.6829023977962722E-2</v>
      </c>
      <c r="AI92" s="86">
        <f>(AP92-AQ92)/ABS(AQ92)</f>
        <v>0.21300324375928917</v>
      </c>
      <c r="AJ92" s="86">
        <f>(AQ92-AR92)/ABS(AR92)</f>
        <v>0.13552035084261363</v>
      </c>
      <c r="AK92" s="86">
        <f>(AR92-AS92)/ABS(AS92)</f>
        <v>1.1160936721474848E-2</v>
      </c>
      <c r="AL92" s="233">
        <f>AO92-AP92</f>
        <v>5.23599999999999</v>
      </c>
      <c r="AM92" s="233">
        <f>AP92-AQ92</f>
        <v>19.634</v>
      </c>
      <c r="AN92" s="148"/>
      <c r="AO92" s="148">
        <v>117.047</v>
      </c>
      <c r="AP92" s="148">
        <v>111.81100000000001</v>
      </c>
      <c r="AQ92" s="148">
        <v>92.177000000000007</v>
      </c>
      <c r="AR92" s="148">
        <v>81.176000000000002</v>
      </c>
      <c r="AS92" s="148">
        <v>80.28</v>
      </c>
      <c r="AT92" s="148">
        <v>77.974000000000004</v>
      </c>
      <c r="AU92" s="148">
        <v>64.203000000000003</v>
      </c>
      <c r="AV92" s="148">
        <v>60.636057000000001</v>
      </c>
      <c r="AW92" s="148">
        <v>47.917000000000002</v>
      </c>
      <c r="AX92" s="148">
        <v>37.811999999999998</v>
      </c>
      <c r="AY92" s="148">
        <v>36.237000000000002</v>
      </c>
      <c r="AZ92" s="86">
        <f>(BG92-BH92)/ABS(BH92)</f>
        <v>-1</v>
      </c>
      <c r="BA92" s="86">
        <f>(BH92-BI92)/ABS(BI92)</f>
        <v>-0.35417749292684331</v>
      </c>
      <c r="BB92" s="86">
        <f>(BI92-BJ92)/ABS(BJ92)</f>
        <v>0.34883177570093454</v>
      </c>
      <c r="BC92" s="86">
        <f>(BJ92-BK92)/ABS(BK92)</f>
        <v>0.11846689895470378</v>
      </c>
      <c r="BD92" s="86">
        <f>(BK92-BL92)/ABS(BL92)</f>
        <v>0.47861926841834107</v>
      </c>
      <c r="BE92" s="233">
        <f>BG92-BH92</f>
        <v>-11.185</v>
      </c>
      <c r="BF92" s="233">
        <f>BH92-BI92</f>
        <v>-6.1339999999999986</v>
      </c>
      <c r="BG92" s="148"/>
      <c r="BH92" s="148">
        <v>11.185</v>
      </c>
      <c r="BI92" s="148">
        <v>17.318999999999999</v>
      </c>
      <c r="BJ92" s="148">
        <v>12.84</v>
      </c>
      <c r="BK92" s="148">
        <v>11.48</v>
      </c>
      <c r="BL92" s="148">
        <v>7.7640000000000002</v>
      </c>
      <c r="BM92" s="148">
        <v>7.6459999999999999</v>
      </c>
      <c r="BN92" s="148">
        <v>4.4340000000000002</v>
      </c>
      <c r="BO92" s="148">
        <v>5.830165</v>
      </c>
      <c r="BP92" s="148">
        <v>4.1769999999999996</v>
      </c>
      <c r="BQ92" s="148">
        <v>1.0269999999999999</v>
      </c>
      <c r="BR92" s="148">
        <v>2.569</v>
      </c>
      <c r="BS92" s="86">
        <f>(BZ92-CA92)/ABS(CA92)</f>
        <v>-1</v>
      </c>
      <c r="BT92" s="86">
        <f>(CA92-CB92)/ABS(CB92)</f>
        <v>-0.47050989345509897</v>
      </c>
      <c r="BU92" s="86">
        <f>(CB92-CC92)/ABS(CC92)</f>
        <v>0.3642498702197613</v>
      </c>
      <c r="BV92" s="86">
        <f>(CC92-CD92)/ABS(CD92)</f>
        <v>0.1098521221432687</v>
      </c>
      <c r="BW92" s="86">
        <f>(CD92-CE92)/ABS(CE92)</f>
        <v>0.26368159203980102</v>
      </c>
      <c r="BX92" s="233">
        <f>BZ92-CA92</f>
        <v>-8.3490000000000002</v>
      </c>
      <c r="BY92" s="233">
        <f>CA92-CB92</f>
        <v>-7.4190000000000005</v>
      </c>
      <c r="BZ92" s="148"/>
      <c r="CA92" s="148">
        <v>8.3490000000000002</v>
      </c>
      <c r="CB92" s="148">
        <v>15.768000000000001</v>
      </c>
      <c r="CC92" s="148">
        <v>11.558</v>
      </c>
      <c r="CD92" s="148">
        <v>10.414</v>
      </c>
      <c r="CE92" s="148">
        <v>8.2409999999999997</v>
      </c>
      <c r="CF92" s="148">
        <v>6.383</v>
      </c>
      <c r="CG92" s="148">
        <v>3.7789999999999999</v>
      </c>
      <c r="CH92" s="148">
        <v>6.6326400000000003</v>
      </c>
      <c r="CI92" s="148">
        <v>3.173</v>
      </c>
      <c r="CJ92" s="148">
        <v>-6.0999999999999999E-2</v>
      </c>
      <c r="CK92" s="148">
        <v>1.466</v>
      </c>
      <c r="CL92" s="87">
        <f>(CS92-CT92)/ABS(CT92)</f>
        <v>-1</v>
      </c>
      <c r="CM92" s="87">
        <f>(CT92-CU92)/ABS(CU92)</f>
        <v>-0.47684848484848485</v>
      </c>
      <c r="CN92" s="87">
        <f>(CU92-CV92)/ABS(CV92)</f>
        <v>0.37990633363068688</v>
      </c>
      <c r="CO92" s="87">
        <f>(CV92-CW92)/ABS(CW92)</f>
        <v>0.24107389980625518</v>
      </c>
      <c r="CP92" s="87">
        <f>(CW92-CX92)/ABS(CX92)</f>
        <v>7.7381839868793822E-2</v>
      </c>
      <c r="CQ92" s="233">
        <f>CS92-CT92</f>
        <v>-6.4740000000000002</v>
      </c>
      <c r="CR92" s="233">
        <f>CT92-CU92</f>
        <v>-5.9009999999999998</v>
      </c>
      <c r="CS92" s="149"/>
      <c r="CT92" s="149">
        <v>6.4740000000000002</v>
      </c>
      <c r="CU92" s="149">
        <v>12.375</v>
      </c>
      <c r="CV92" s="149">
        <v>8.968</v>
      </c>
      <c r="CW92" s="149">
        <v>7.226</v>
      </c>
      <c r="CX92" s="149">
        <v>6.7069999999999999</v>
      </c>
      <c r="CY92" s="149">
        <v>5.0679999999999996</v>
      </c>
      <c r="CZ92" s="149">
        <v>3.2759999999999998</v>
      </c>
      <c r="DA92" s="149">
        <v>5.6571409999999993</v>
      </c>
      <c r="DB92" s="149">
        <v>2.6589999999999998</v>
      </c>
      <c r="DC92" s="149">
        <v>3.5999999999999997E-2</v>
      </c>
      <c r="DD92" s="149">
        <v>1.2869999999999999</v>
      </c>
      <c r="DE92" s="86">
        <f>(DL92-DM92)/ABS(DM92)</f>
        <v>-1</v>
      </c>
      <c r="DF92" s="86">
        <f>(DM92-DN92)/ABS(DN92)</f>
        <v>0.13085566468614854</v>
      </c>
      <c r="DG92" s="86">
        <f>(DN92-DO92)/ABS(DO92)</f>
        <v>0.33353096534253213</v>
      </c>
      <c r="DH92" s="86">
        <f>(DO92-DP92)/ABS(DP92)</f>
        <v>-7.5539389107578764E-2</v>
      </c>
      <c r="DI92" s="86">
        <f>(DP92-DQ92)/ABS(DQ92)</f>
        <v>-3.5376111511655886E-2</v>
      </c>
      <c r="DJ92" s="233">
        <f>DL92-DM92</f>
        <v>-55.957000000000001</v>
      </c>
      <c r="DK92" s="233">
        <f>DM92-DN92</f>
        <v>6.4750000000000014</v>
      </c>
      <c r="DL92" s="149"/>
      <c r="DM92" s="149">
        <v>55.957000000000001</v>
      </c>
      <c r="DN92" s="149">
        <v>49.481999999999999</v>
      </c>
      <c r="DO92" s="149">
        <v>37.106000000000002</v>
      </c>
      <c r="DP92" s="149">
        <v>40.137999999999998</v>
      </c>
      <c r="DQ92" s="149">
        <v>41.61</v>
      </c>
      <c r="DR92" s="149">
        <v>35.335999999999999</v>
      </c>
      <c r="DS92" s="149">
        <v>30.690999999999999</v>
      </c>
      <c r="DT92" s="149">
        <v>27.935526000000003</v>
      </c>
      <c r="DU92" s="149">
        <v>22.797999999999998</v>
      </c>
      <c r="DV92" s="149">
        <v>20.138999999999999</v>
      </c>
      <c r="DW92" s="149">
        <v>20.102</v>
      </c>
      <c r="DX92" s="86">
        <f>EE92/EF92-1</f>
        <v>-1</v>
      </c>
      <c r="DY92" s="86">
        <f>EF92/EG92-1</f>
        <v>9.7680657512865032E-2</v>
      </c>
      <c r="DZ92" s="86">
        <f>EG92/EH92-1</f>
        <v>0.23689291101055798</v>
      </c>
      <c r="EA92" s="86">
        <f>EH92/EI92-1</f>
        <v>9.6483974464988576E-2</v>
      </c>
      <c r="EB92" s="86">
        <f>EI92/EJ92-1</f>
        <v>0.10409530139577683</v>
      </c>
      <c r="EC92" s="233">
        <f>EE92-EF92</f>
        <v>-225.041</v>
      </c>
      <c r="ED92" s="233">
        <f>EF92-EG92</f>
        <v>20.02600000000001</v>
      </c>
      <c r="EE92" s="80"/>
      <c r="EF92" s="80">
        <v>225.041</v>
      </c>
      <c r="EG92" s="80">
        <v>205.01499999999999</v>
      </c>
      <c r="EH92" s="80">
        <v>165.75</v>
      </c>
      <c r="EI92" s="80">
        <v>151.16499999999999</v>
      </c>
      <c r="EJ92" s="80">
        <v>136.91300000000001</v>
      </c>
      <c r="EK92" s="80">
        <v>139.10900000000001</v>
      </c>
      <c r="EL92" s="80">
        <v>133.29599999999999</v>
      </c>
      <c r="EM92" s="80">
        <v>110.97805199999999</v>
      </c>
      <c r="EN92" s="80">
        <v>91.658000000000001</v>
      </c>
      <c r="EO92" s="80">
        <v>79.412000000000006</v>
      </c>
      <c r="EP92" s="80">
        <v>62.978999999999999</v>
      </c>
      <c r="EQ92" s="86">
        <f>EX92/EY92-1</f>
        <v>-1</v>
      </c>
      <c r="ER92" s="86">
        <f>EY92/EZ92-1</f>
        <v>8.9430894308943021E-2</v>
      </c>
      <c r="ES92" s="86">
        <f>EZ92/FA92-1</f>
        <v>0.17142857142857149</v>
      </c>
      <c r="ET92" s="86">
        <f>FA92/FB92-1</f>
        <v>7.1428571428571397E-2</v>
      </c>
      <c r="EU92" s="86">
        <f>FB92/FC92-1</f>
        <v>-3.9215686274509776E-2</v>
      </c>
      <c r="EV92" s="233">
        <f>EX92-EY92</f>
        <v>-134</v>
      </c>
      <c r="EW92" s="233">
        <f>EY92-EZ92</f>
        <v>11</v>
      </c>
      <c r="EX92" s="92"/>
      <c r="EY92" s="92">
        <v>134</v>
      </c>
      <c r="EZ92" s="92">
        <v>123</v>
      </c>
      <c r="FA92" s="92">
        <v>105</v>
      </c>
      <c r="FB92" s="92">
        <v>98</v>
      </c>
      <c r="FC92" s="92">
        <v>102</v>
      </c>
      <c r="FD92" s="92">
        <v>89</v>
      </c>
      <c r="FE92" s="92">
        <v>78</v>
      </c>
      <c r="FF92" s="92">
        <v>75</v>
      </c>
      <c r="FG92" s="92">
        <v>62</v>
      </c>
      <c r="FH92" s="92">
        <v>63</v>
      </c>
      <c r="FI92" s="92">
        <v>66</v>
      </c>
      <c r="FJ92" s="123"/>
      <c r="FK92" s="75" t="s">
        <v>403</v>
      </c>
      <c r="FL92" s="76">
        <v>4700</v>
      </c>
      <c r="FM92" s="123" t="s">
        <v>236</v>
      </c>
      <c r="FN92" s="123" t="s">
        <v>122</v>
      </c>
      <c r="FO92" s="175">
        <f>(FT92-FU92)/ABS(FU92)</f>
        <v>-1</v>
      </c>
      <c r="FP92" s="175">
        <f>(FU92-FV92)/ABS(FV92)</f>
        <v>-0.5651752260026186</v>
      </c>
      <c r="FQ92" s="175">
        <f>(FV92-FW92)/ABS(FW92)</f>
        <v>0.21702911460312346</v>
      </c>
      <c r="FR92" s="175">
        <f>(FW92-FX92)/ABS(FX92)</f>
        <v>0.17456619648086463</v>
      </c>
      <c r="FS92" s="175">
        <f>(FX92-FY92)/ABS(FY92)</f>
        <v>0.18945104199606774</v>
      </c>
      <c r="FT92" s="87">
        <f>IFERROR(BZ92/MAX(AVERAGE(DL92:DM92),0),"Negativ EK")</f>
        <v>0</v>
      </c>
      <c r="FU92" s="87">
        <f>IFERROR(CA92/MAX(AVERAGE(DM92:DN92),0),"Negativ EK")</f>
        <v>0.15836644884720077</v>
      </c>
      <c r="FV92" s="87">
        <f>IFERROR(CB92/MAX(AVERAGE(DN92:DO92),0),"Negativ EK")</f>
        <v>0.36420751143345503</v>
      </c>
      <c r="FW92" s="87">
        <f>IFERROR(CC92/MAX(AVERAGE(DO92:DP92),0),"Negativ EK")</f>
        <v>0.29925948941018071</v>
      </c>
      <c r="FX92" s="87">
        <f>IFERROR(CD92/MAX(AVERAGE(DP92:DQ92),0),"Negativ EK")</f>
        <v>0.25478299163282286</v>
      </c>
      <c r="FY92" s="87">
        <f>IFERROR(CE92/MAX(AVERAGE(DQ92:DR92),0),"Negativ EK")</f>
        <v>0.2142021677540093</v>
      </c>
      <c r="FZ92" s="87">
        <f>IFERROR(CF92/MAX(AVERAGE(DR92:DS92),0),"Negativ EK")</f>
        <v>0.19334514668241778</v>
      </c>
      <c r="GA92" s="87">
        <f>IFERROR(CG92/MAX(AVERAGE(DS92:DT92),0),"Negativ EK")</f>
        <v>0.12891775303213429</v>
      </c>
      <c r="GB92" s="87">
        <f>IFERROR(CH92/MAX(AVERAGE(DT92:DU92),0),"Negativ EK")</f>
        <v>0.26146970348562015</v>
      </c>
      <c r="GC92" s="87">
        <f>IFERROR(CI92/MAX(AVERAGE(DU92:DV92),0),"Negativ EK")</f>
        <v>0.14779793651163334</v>
      </c>
      <c r="GD92" s="87">
        <f>IFERROR(CJ92/MAX(AVERAGE(DV92:DW92),0),"Negativ EK")</f>
        <v>-3.0317338038319125E-3</v>
      </c>
      <c r="GE92" s="87">
        <f>(GJ92-GK92)/ABS(GK92)</f>
        <v>-1</v>
      </c>
      <c r="GF92" s="87">
        <f>(GK92-GL92)/ABS(GL92)</f>
        <v>-0.4432158094876506</v>
      </c>
      <c r="GG92" s="87">
        <f>(GL92-GM92)/ABS(GM92)</f>
        <v>0.15292711608771498</v>
      </c>
      <c r="GH92" s="87">
        <f>(GM92-GN92)/ABS(GN92)</f>
        <v>1.6694404862733464E-2</v>
      </c>
      <c r="GI92" s="87">
        <f>(GN92-GO92)/ABS(GO92)</f>
        <v>0.41673938206793804</v>
      </c>
      <c r="GJ92" s="87">
        <f>IFERROR(BG92/AVERAGE(EE92:EF92),"i.a")</f>
        <v>0</v>
      </c>
      <c r="GK92" s="87">
        <f>IFERROR(BH92/AVERAGE(EF92:EG92),"i.a")</f>
        <v>5.201648157449263E-2</v>
      </c>
      <c r="GL92" s="87">
        <f>IFERROR(BI92/AVERAGE(EG92:EH92),"i.a")</f>
        <v>9.3423057731986572E-2</v>
      </c>
      <c r="GM92" s="87">
        <f>IFERROR(BJ92/AVERAGE(EH92:EI92),"i.a")</f>
        <v>8.1031191328905239E-2</v>
      </c>
      <c r="GN92" s="87">
        <f>IFERROR(BK92/AVERAGE(EI92:EJ92),"i.a")</f>
        <v>7.9700636633134092E-2</v>
      </c>
      <c r="GO92" s="87">
        <f>IFERROR(BL92/AVERAGE(EJ92:EK92),"i.a")</f>
        <v>5.6256385360587191E-2</v>
      </c>
      <c r="GP92" s="87">
        <f>IFERROR(BM92/AVERAGE(EK92:EL92),"i.a")</f>
        <v>5.6137001890567362E-2</v>
      </c>
      <c r="GQ92" s="87">
        <f>IFERROR(BN92/AVERAGE(EL92:EM92),"i.a")</f>
        <v>3.6303487527197531E-2</v>
      </c>
      <c r="GR92" s="87">
        <f>IFERROR(BO92/AVERAGE(EM92:EN92),"i.a")</f>
        <v>5.7543215459014176E-2</v>
      </c>
      <c r="GS92" s="87">
        <f>IFERROR(BP92/AVERAGE(EN92:EO92),"i.a")</f>
        <v>4.8833810720757584E-2</v>
      </c>
      <c r="GT92" s="87">
        <f>IFERROR(BQ92/AVERAGE(EO92:EP92),"i.a")</f>
        <v>1.4425069000147478E-2</v>
      </c>
      <c r="GU92" s="217" t="e">
        <f>(GZ92-HA92)/ABS(HA92)</f>
        <v>#VALUE!</v>
      </c>
      <c r="GV92" s="87">
        <f>(HA92-HB92)/ABS(HB92)</f>
        <v>3.0222822044119739E-2</v>
      </c>
      <c r="GW92" s="87">
        <f>(HB92-HC92)/ABS(HC92)</f>
        <v>7.8129685659706419E-2</v>
      </c>
      <c r="GX92" s="87">
        <f>(HC92-HD92)/ABS(HD92)</f>
        <v>-0.15688634542652879</v>
      </c>
      <c r="GY92" s="87">
        <f>(HD92-HE92)/ABS(HE92)</f>
        <v>-0.12632189696950566</v>
      </c>
      <c r="GZ92" s="87" t="str">
        <f>IFERROR(DL92/EE92,"i.a.")</f>
        <v>i.a.</v>
      </c>
      <c r="HA92" s="87">
        <f>IFERROR(DM92/EF92,"i.a.")</f>
        <v>0.24865246777253924</v>
      </c>
      <c r="HB92" s="87">
        <f>IFERROR(DN92/EG92,"i.a.")</f>
        <v>0.24135794941833524</v>
      </c>
      <c r="HC92" s="87">
        <f>IFERROR(DO92/EH92,"i.a.")</f>
        <v>0.22386726998491704</v>
      </c>
      <c r="HD92" s="87">
        <f>IFERROR(DP92/EI92,"i.a.")</f>
        <v>0.26552442695068301</v>
      </c>
      <c r="HE92" s="87">
        <f>IFERROR(DQ92/EJ92,"i.a.")</f>
        <v>0.3039156252510718</v>
      </c>
      <c r="HF92" s="87">
        <f>IFERROR(DR92/EK92,"i.a.")</f>
        <v>0.25401663443774303</v>
      </c>
      <c r="HG92" s="87">
        <f>IFERROR(DS92/EL92,"i.a.")</f>
        <v>0.23024696915136239</v>
      </c>
      <c r="HH92" s="87">
        <f>IFERROR(DT92/EM92,"i.a.")</f>
        <v>0.25172117816593143</v>
      </c>
      <c r="HI92" s="87">
        <f>IFERROR(DU92/EN92,"i.a.")</f>
        <v>0.24872897073905167</v>
      </c>
      <c r="HJ92" s="87">
        <f>IFERROR(DV92/EO92,"i.a.")</f>
        <v>0.25360147081045681</v>
      </c>
      <c r="HK92" s="87">
        <f>IFERROR(DW92/EP92,"i.a.")</f>
        <v>0.31918576033280938</v>
      </c>
      <c r="HL92" s="217" t="e">
        <f>(HQ92-HR92)/ABS(HR92)</f>
        <v>#VALUE!</v>
      </c>
      <c r="HM92" s="87">
        <f>(HR92-HS92)/ABS(HS92)</f>
        <v>-0.38172444720536131</v>
      </c>
      <c r="HN92" s="87">
        <f>(HS92-HT92)/ABS(HT92)</f>
        <v>0.10143862665486549</v>
      </c>
      <c r="HO92" s="87" t="e">
        <f>(HT92-HU92)/ABS(HU92)</f>
        <v>#VALUE!</v>
      </c>
      <c r="HP92" s="87" t="e">
        <f>(HU92-HV92)/ABS(HV92)</f>
        <v>#VALUE!</v>
      </c>
      <c r="HQ92" s="87" t="str">
        <f>IFERROR(BG92/U92,"i.a")</f>
        <v>i.a</v>
      </c>
      <c r="HR92" s="87">
        <f>IFERROR(BH92/V92,"i.a")</f>
        <v>2.7647525565000729E-2</v>
      </c>
      <c r="HS92" s="87">
        <f>IFERROR(BI92/W92,"i.a")</f>
        <v>4.4717157972739549E-2</v>
      </c>
      <c r="HT92" s="87">
        <f>IFERROR(BJ92/X92,"i.a")</f>
        <v>4.0598864875974264E-2</v>
      </c>
      <c r="HU92" s="87" t="str">
        <f>IFERROR(BK92/Y92,"i.a")</f>
        <v>i.a</v>
      </c>
      <c r="HV92" s="87" t="str">
        <f>IFERROR(BL92/Z92,"i.a")</f>
        <v>i.a</v>
      </c>
      <c r="HW92" s="87" t="str">
        <f>IFERROR(BM92/AA92,"i.a")</f>
        <v>i.a</v>
      </c>
      <c r="HX92" s="87" t="str">
        <f>IFERROR(BN92/AB92,"i.a")</f>
        <v>i.a</v>
      </c>
      <c r="HY92" s="87" t="str">
        <f>IFERROR(BO92/AC92,"i.a")</f>
        <v>i.a</v>
      </c>
      <c r="HZ92" s="87" t="str">
        <f>IFERROR(BP92/AD92,"i.a")</f>
        <v>i.a</v>
      </c>
      <c r="IA92" s="87" t="str">
        <f>IFERROR(BQ92/AE92,"i.a")</f>
        <v>i.a</v>
      </c>
      <c r="IB92" s="87" t="str">
        <f>IFERROR(BR92/AF92,"i.a")</f>
        <v>i.a</v>
      </c>
      <c r="IC92" s="87" t="e">
        <f>(IH92-II92)/ABS(II92)</f>
        <v>#VALUE!</v>
      </c>
      <c r="ID92" s="87">
        <f>(II92-IJ92)/ABS(IJ92)</f>
        <v>-0.49309479812499424</v>
      </c>
      <c r="IE92" s="87">
        <f>(IJ92-IK92)/ABS(IK92)</f>
        <v>0.11402884372891586</v>
      </c>
      <c r="IF92" s="87" t="e">
        <f>(IK92-IL92)/ABS(IL92)</f>
        <v>#VALUE!</v>
      </c>
      <c r="IG92" s="87" t="e">
        <f>(IL92-IM92)/ABS(IM92)</f>
        <v>#VALUE!</v>
      </c>
      <c r="IH92" s="87" t="str">
        <f>IFERROR(BZ92/U92,"i.a")</f>
        <v>i.a</v>
      </c>
      <c r="II92" s="87">
        <f>IFERROR(CA92/V92,"i.a")</f>
        <v>2.0637388550933489E-2</v>
      </c>
      <c r="IJ92" s="87">
        <f>IFERROR(CB92/W92,"i.a")</f>
        <v>4.0712520752592948E-2</v>
      </c>
      <c r="IK92" s="87">
        <f>IFERROR(CC92/X92,"i.a")</f>
        <v>3.6545302199105179E-2</v>
      </c>
      <c r="IL92" s="87" t="str">
        <f>IFERROR(CD92/Y92,"i.a")</f>
        <v>i.a</v>
      </c>
      <c r="IM92" s="87" t="str">
        <f>IFERROR(CE92/Z92,"i.a")</f>
        <v>i.a</v>
      </c>
      <c r="IN92" s="87" t="str">
        <f>IFERROR(CF92/AA92,"i.a")</f>
        <v>i.a</v>
      </c>
      <c r="IO92" s="87" t="str">
        <f>IFERROR(CG92/AB92,"i.a")</f>
        <v>i.a</v>
      </c>
      <c r="IP92" s="87" t="str">
        <f>IFERROR(CH92/AC92,"i.a")</f>
        <v>i.a</v>
      </c>
      <c r="IQ92" s="87" t="str">
        <f>IFERROR(CI92/AD92,"i.a")</f>
        <v>i.a</v>
      </c>
      <c r="IR92" s="87" t="str">
        <f>IFERROR(CJ92/AE92,"i.a")</f>
        <v>i.a</v>
      </c>
      <c r="IS92" s="87" t="str">
        <f>IFERROR(CK92/AF92,"i.a")</f>
        <v>i.a</v>
      </c>
      <c r="IT92" s="87" t="e">
        <f>(IY92-IZ92)/ABS(IZ92)</f>
        <v>#VALUE!</v>
      </c>
      <c r="IU92" s="87">
        <f>(IZ92-JA92)/ABS(JA92)</f>
        <v>-0.51397549921624752</v>
      </c>
      <c r="IV92" s="87">
        <f>(JA92-JB92)/ABS(JB92)</f>
        <v>0.16460354774857663</v>
      </c>
      <c r="IW92" s="87">
        <f>(JB92-JC92)/ABS(JC92)</f>
        <v>3.5861980667050881E-2</v>
      </c>
      <c r="IX92" s="87">
        <f>(JC92-JD92)/ABS(JD92)</f>
        <v>0.31526043253122138</v>
      </c>
      <c r="IY92" s="88" t="str">
        <f>IFERROR(BZ92/EX92,"i.a.")</f>
        <v>i.a.</v>
      </c>
      <c r="IZ92" s="88">
        <f>IFERROR(CA92/EY92,"i.a.")</f>
        <v>6.230597014925373E-2</v>
      </c>
      <c r="JA92" s="88">
        <f>IFERROR(CB92/EZ92,"i.a.")</f>
        <v>0.12819512195121952</v>
      </c>
      <c r="JB92" s="88">
        <f>IFERROR(CC92/FA92,"i.a.")</f>
        <v>0.11007619047619048</v>
      </c>
      <c r="JC92" s="88">
        <f>IFERROR(CD92/FB92,"i.a.")</f>
        <v>0.10626530612244897</v>
      </c>
      <c r="JD92" s="88">
        <f>IFERROR(CE92/FC92,"i.a.")</f>
        <v>8.0794117647058822E-2</v>
      </c>
      <c r="JE92" s="88">
        <f>IFERROR(CF92/FD92,"i.a.")</f>
        <v>7.1719101123595502E-2</v>
      </c>
      <c r="JF92" s="88">
        <f>IFERROR(CG92/FE92,"i.a.")</f>
        <v>4.8448717948717947E-2</v>
      </c>
      <c r="JG92" s="88">
        <f>IFERROR(CH92/FF92,"i.a.")</f>
        <v>8.8435200000000005E-2</v>
      </c>
      <c r="JH92" s="88">
        <f>IFERROR(CI92/FG92,"i.a.")</f>
        <v>5.1177419354838709E-2</v>
      </c>
      <c r="JI92" s="88">
        <f>IFERROR(CJ92/FH92,"i.a.")</f>
        <v>-9.6825396825396819E-4</v>
      </c>
      <c r="JJ92" s="88">
        <f>IFERROR(CK92/FI92,"i.a.")</f>
        <v>2.2212121212121211E-2</v>
      </c>
      <c r="JK92" s="87" t="e">
        <f>(JP92-JQ92)/ABS(JQ92)</f>
        <v>#VALUE!</v>
      </c>
      <c r="JL92" s="87">
        <f>(JQ92-JR92)/ABS(JR92)</f>
        <v>-4.1192516892738715E-2</v>
      </c>
      <c r="JM92" s="87">
        <f>(JR92-JS92)/ABS(JS92)</f>
        <v>4.5398020261643857E-2</v>
      </c>
      <c r="JN92" s="87" t="e">
        <f>(JS92-JT92)/ABS(JT92)</f>
        <v>#DIV/0!</v>
      </c>
      <c r="JO92" s="87" t="e">
        <f>(JT92-JU92)/ABS(JU92)</f>
        <v>#DIV/0!</v>
      </c>
      <c r="JP92" s="85" t="str">
        <f>IFERROR(U92/EX92,"i.a")</f>
        <v>i.a</v>
      </c>
      <c r="JQ92" s="85">
        <f>IFERROR(V92/EY92,"i.a")</f>
        <v>3.019082089552239</v>
      </c>
      <c r="JR92" s="85">
        <f>IFERROR(W92/EZ92,"i.a")</f>
        <v>3.1487886178861788</v>
      </c>
      <c r="JS92" s="85">
        <f>IFERROR(X92/FA92,"i.a")</f>
        <v>3.0120476190476189</v>
      </c>
      <c r="JT92" s="85">
        <f>IFERROR(Y92/FB92,"i.a")</f>
        <v>0</v>
      </c>
      <c r="JU92" s="85">
        <f>IFERROR(Z92/FC92,"i.a")</f>
        <v>0</v>
      </c>
      <c r="JV92" s="85">
        <f>IFERROR(AA92/FD92,"i.a")</f>
        <v>0</v>
      </c>
      <c r="JW92" s="85">
        <f>IFERROR(AB92/FE92,"i.a")</f>
        <v>0</v>
      </c>
      <c r="JX92" s="85">
        <f>IFERROR(AC92/FF92,"i.a")</f>
        <v>0</v>
      </c>
      <c r="JY92" s="85">
        <f>IFERROR(AD92/FG92,"i.a")</f>
        <v>0</v>
      </c>
      <c r="JZ92" s="85">
        <f>IFERROR(AE92/FH92,"i.a")</f>
        <v>0</v>
      </c>
      <c r="KA92" s="218">
        <f>IFERROR(AF92/FI92,"i.a")</f>
        <v>0</v>
      </c>
      <c r="KB92" s="23"/>
      <c r="KC92" s="23"/>
      <c r="KD92" s="24"/>
      <c r="KE92" s="24"/>
      <c r="KF92" s="24"/>
      <c r="KG92" s="24"/>
    </row>
    <row r="93" spans="1:293" s="11" customFormat="1" ht="15.75" customHeight="1" x14ac:dyDescent="0.25">
      <c r="A93" s="104" t="s">
        <v>136</v>
      </c>
      <c r="B93" s="167">
        <v>82010610</v>
      </c>
      <c r="C93" s="72" t="s">
        <v>59</v>
      </c>
      <c r="D93" s="72" t="s">
        <v>749</v>
      </c>
      <c r="E93" s="73">
        <v>494100</v>
      </c>
      <c r="F93" s="73"/>
      <c r="G93" s="72"/>
      <c r="H93" s="77">
        <v>45280</v>
      </c>
      <c r="I93" s="72"/>
      <c r="J93" s="72" t="s">
        <v>60</v>
      </c>
      <c r="K93" s="72" t="s">
        <v>60</v>
      </c>
      <c r="L93" s="72" t="s">
        <v>60</v>
      </c>
      <c r="M93" s="72" t="s">
        <v>60</v>
      </c>
      <c r="N93" s="168" t="e">
        <f>U93/V93-1</f>
        <v>#DIV/0!</v>
      </c>
      <c r="O93" s="168" t="e">
        <f>V93/W93-1</f>
        <v>#DIV/0!</v>
      </c>
      <c r="P93" s="168" t="e">
        <f>W93/X93-1</f>
        <v>#DIV/0!</v>
      </c>
      <c r="Q93" s="168" t="e">
        <f>X93/Y93-1</f>
        <v>#DIV/0!</v>
      </c>
      <c r="R93" s="168" t="e">
        <f>Y93/Z93-1</f>
        <v>#DIV/0!</v>
      </c>
      <c r="S93" s="233">
        <f>U93-V93</f>
        <v>0</v>
      </c>
      <c r="T93" s="233">
        <f>V93-W93</f>
        <v>0</v>
      </c>
      <c r="U93" s="79"/>
      <c r="V93" s="79"/>
      <c r="W93" s="79"/>
      <c r="X93" s="79"/>
      <c r="Y93" s="79"/>
      <c r="Z93" s="79"/>
      <c r="AA93" s="79"/>
      <c r="AB93" s="79"/>
      <c r="AC93" s="79"/>
      <c r="AD93" s="79"/>
      <c r="AE93" s="79"/>
      <c r="AF93" s="79"/>
      <c r="AG93" s="86">
        <f>(AN93-AO93)/ABS(AO93)</f>
        <v>-1</v>
      </c>
      <c r="AH93" s="86">
        <f>(AO93-AP93)/ABS(AP93)</f>
        <v>-0.39265988747225522</v>
      </c>
      <c r="AI93" s="86">
        <f>(AP93-AQ93)/ABS(AQ93)</f>
        <v>0.10092629425470248</v>
      </c>
      <c r="AJ93" s="86">
        <f>(AQ93-AR93)/ABS(AR93)</f>
        <v>4.4766371786498921E-2</v>
      </c>
      <c r="AK93" s="86">
        <f>(AR93-AS93)/ABS(AS93)</f>
        <v>-2.2630998665351391E-2</v>
      </c>
      <c r="AL93" s="233">
        <f>AO93-AP93</f>
        <v>-7.6070000000000011</v>
      </c>
      <c r="AM93" s="233">
        <f>AP93-AQ93</f>
        <v>1.7759999999999998</v>
      </c>
      <c r="AN93" s="148"/>
      <c r="AO93" s="148">
        <v>11.766</v>
      </c>
      <c r="AP93" s="148">
        <v>19.373000000000001</v>
      </c>
      <c r="AQ93" s="148">
        <v>17.597000000000001</v>
      </c>
      <c r="AR93" s="148">
        <v>16.843</v>
      </c>
      <c r="AS93" s="148">
        <v>17.233000000000001</v>
      </c>
      <c r="AT93" s="148">
        <v>16.29</v>
      </c>
      <c r="AU93" s="148">
        <v>9.7629999999999999</v>
      </c>
      <c r="AV93" s="148">
        <v>21.993706999999997</v>
      </c>
      <c r="AW93" s="148">
        <v>25.468</v>
      </c>
      <c r="AX93" s="148">
        <v>26.297999999999998</v>
      </c>
      <c r="AY93" s="148"/>
      <c r="AZ93" s="86">
        <f>(BG93-BH93)/ABS(BH93)</f>
        <v>-1</v>
      </c>
      <c r="BA93" s="86">
        <f>(BH93-BI93)/ABS(BI93)</f>
        <v>-0.45700499741513012</v>
      </c>
      <c r="BB93" s="86">
        <f>(BI93-BJ93)/ABS(BJ93)</f>
        <v>0.47809475292918996</v>
      </c>
      <c r="BC93" s="86">
        <f>(BJ93-BK93)/ABS(BK93)</f>
        <v>6.7427949972811374E-2</v>
      </c>
      <c r="BD93" s="86">
        <f>(BK93-BL93)/ABS(BL93)</f>
        <v>2.8879492600422836</v>
      </c>
      <c r="BE93" s="233">
        <f>BG93-BH93</f>
        <v>-3.1509999999999998</v>
      </c>
      <c r="BF93" s="233">
        <f>BH93-BI93</f>
        <v>-2.6520000000000001</v>
      </c>
      <c r="BG93" s="148"/>
      <c r="BH93" s="148">
        <v>3.1509999999999998</v>
      </c>
      <c r="BI93" s="148">
        <v>5.8029999999999999</v>
      </c>
      <c r="BJ93" s="148">
        <v>3.9260000000000002</v>
      </c>
      <c r="BK93" s="148">
        <v>3.6779999999999999</v>
      </c>
      <c r="BL93" s="148">
        <v>0.94599999999999995</v>
      </c>
      <c r="BM93" s="148">
        <v>0.98899999999999999</v>
      </c>
      <c r="BN93" s="148">
        <v>6.4359999999999999</v>
      </c>
      <c r="BO93" s="148">
        <v>7.3874840000000006</v>
      </c>
      <c r="BP93" s="148">
        <v>6.8730000000000002</v>
      </c>
      <c r="BQ93" s="148">
        <v>5.1920000000000002</v>
      </c>
      <c r="BR93" s="148"/>
      <c r="BS93" s="86">
        <f>(BZ93-CA93)/ABS(CA93)</f>
        <v>-1</v>
      </c>
      <c r="BT93" s="86">
        <f>(CA93-CB93)/ABS(CB93)</f>
        <v>-0.55270810614322063</v>
      </c>
      <c r="BU93" s="86">
        <f>(CB93-CC93)/ABS(CC93)</f>
        <v>0.58376511226252148</v>
      </c>
      <c r="BV93" s="86">
        <f>(CC93-CD93)/ABS(CD93)</f>
        <v>0.1553042899900233</v>
      </c>
      <c r="BW93" s="86">
        <f>(CD93-CE93)/ABS(CE93)</f>
        <v>29.07</v>
      </c>
      <c r="BX93" s="233">
        <f>BZ93-CA93</f>
        <v>-2.4609999999999999</v>
      </c>
      <c r="BY93" s="233">
        <f>CA93-CB93</f>
        <v>-3.0409999999999999</v>
      </c>
      <c r="BZ93" s="148"/>
      <c r="CA93" s="148">
        <v>2.4609999999999999</v>
      </c>
      <c r="CB93" s="148">
        <v>5.5019999999999998</v>
      </c>
      <c r="CC93" s="148">
        <v>3.4740000000000002</v>
      </c>
      <c r="CD93" s="148">
        <v>3.0070000000000001</v>
      </c>
      <c r="CE93" s="148">
        <v>0.1</v>
      </c>
      <c r="CF93" s="148">
        <v>0.14599999999999999</v>
      </c>
      <c r="CG93" s="148">
        <v>6.4530000000000003</v>
      </c>
      <c r="CH93" s="148">
        <v>7.3189650000000004</v>
      </c>
      <c r="CI93" s="148">
        <v>6.048</v>
      </c>
      <c r="CJ93" s="148">
        <v>4.0430000000000001</v>
      </c>
      <c r="CK93" s="148"/>
      <c r="CL93" s="87">
        <f>(CS93-CT93)/ABS(CT93)</f>
        <v>-1</v>
      </c>
      <c r="CM93" s="87">
        <f>(CT93-CU93)/ABS(CU93)</f>
        <v>-0.56749116607773842</v>
      </c>
      <c r="CN93" s="87">
        <f>(CU93-CV93)/ABS(CV93)</f>
        <v>0.61406844106463887</v>
      </c>
      <c r="CO93" s="87">
        <f>(CV93-CW93)/ABS(CW93)</f>
        <v>0.12875536480686686</v>
      </c>
      <c r="CP93" s="87">
        <f>(CW93-CX93)/ABS(CX93)</f>
        <v>28.125</v>
      </c>
      <c r="CQ93" s="233">
        <f>CS93-CT93</f>
        <v>-1.8360000000000001</v>
      </c>
      <c r="CR93" s="233">
        <f>CT93-CU93</f>
        <v>-2.4089999999999998</v>
      </c>
      <c r="CS93" s="149"/>
      <c r="CT93" s="149">
        <v>1.8360000000000001</v>
      </c>
      <c r="CU93" s="149">
        <v>4.2450000000000001</v>
      </c>
      <c r="CV93" s="149">
        <v>2.63</v>
      </c>
      <c r="CW93" s="149">
        <v>2.33</v>
      </c>
      <c r="CX93" s="149">
        <v>0.08</v>
      </c>
      <c r="CY93" s="149">
        <v>0.109</v>
      </c>
      <c r="CZ93" s="149">
        <v>5.9180000000000001</v>
      </c>
      <c r="DA93" s="149">
        <v>5.7106209999999997</v>
      </c>
      <c r="DB93" s="149">
        <v>4.6260000000000003</v>
      </c>
      <c r="DC93" s="149">
        <v>3.052</v>
      </c>
      <c r="DD93" s="149"/>
      <c r="DE93" s="86">
        <f>(DL93-DM93)/ABS(DM93)</f>
        <v>-1</v>
      </c>
      <c r="DF93" s="86">
        <f>(DM93-DN93)/ABS(DN93)</f>
        <v>-0.33825385501838334</v>
      </c>
      <c r="DG93" s="86">
        <f>(DN93-DO93)/ABS(DO93)</f>
        <v>5.7816218726417755E-2</v>
      </c>
      <c r="DH93" s="86">
        <f>(DO93-DP93)/ABS(DP93)</f>
        <v>0.1801740083578818</v>
      </c>
      <c r="DI93" s="86">
        <f>(DP93-DQ93)/ABS(DQ93)</f>
        <v>0.18994049074753405</v>
      </c>
      <c r="DJ93" s="233">
        <f>DL93-DM93</f>
        <v>-12.058999999999999</v>
      </c>
      <c r="DK93" s="233">
        <f>DM93-DN93</f>
        <v>-6.1639999999999997</v>
      </c>
      <c r="DL93" s="149"/>
      <c r="DM93" s="149">
        <v>12.058999999999999</v>
      </c>
      <c r="DN93" s="149">
        <v>18.222999999999999</v>
      </c>
      <c r="DO93" s="149">
        <v>17.227</v>
      </c>
      <c r="DP93" s="149">
        <v>14.597</v>
      </c>
      <c r="DQ93" s="149">
        <v>12.266999999999999</v>
      </c>
      <c r="DR93" s="149">
        <v>16.687000000000001</v>
      </c>
      <c r="DS93" s="149">
        <v>16.568000000000001</v>
      </c>
      <c r="DT93" s="149">
        <v>18.649245000000001</v>
      </c>
      <c r="DU93" s="149">
        <v>14.097</v>
      </c>
      <c r="DV93" s="149">
        <v>8.6319999999999997</v>
      </c>
      <c r="DW93" s="149"/>
      <c r="DX93" s="86">
        <f>EE93/EF93-1</f>
        <v>-1</v>
      </c>
      <c r="DY93" s="86">
        <f>EF93/EG93-1</f>
        <v>-0.12623506230242554</v>
      </c>
      <c r="DZ93" s="86">
        <f>EG93/EH93-1</f>
        <v>-0.12488524996898642</v>
      </c>
      <c r="EA93" s="86">
        <f>EH93/EI93-1</f>
        <v>8.8861076345430057E-3</v>
      </c>
      <c r="EB93" s="86">
        <f>EI93/EJ93-1</f>
        <v>-0.1453265729627965</v>
      </c>
      <c r="EC93" s="233">
        <f>EE93-EF93</f>
        <v>-61.637999999999998</v>
      </c>
      <c r="ED93" s="233">
        <f>EF93-EG93</f>
        <v>-8.9050000000000082</v>
      </c>
      <c r="EE93" s="80"/>
      <c r="EF93" s="80">
        <v>61.637999999999998</v>
      </c>
      <c r="EG93" s="80">
        <v>70.543000000000006</v>
      </c>
      <c r="EH93" s="80">
        <v>80.61</v>
      </c>
      <c r="EI93" s="80">
        <v>79.900000000000006</v>
      </c>
      <c r="EJ93" s="80">
        <v>93.486000000000004</v>
      </c>
      <c r="EK93" s="80">
        <v>83.903000000000006</v>
      </c>
      <c r="EL93" s="80">
        <v>42.258000000000003</v>
      </c>
      <c r="EM93" s="80">
        <v>36.988544999999995</v>
      </c>
      <c r="EN93" s="80">
        <v>34.015103000000003</v>
      </c>
      <c r="EO93" s="80">
        <v>34.766683</v>
      </c>
      <c r="EP93" s="80"/>
      <c r="EQ93" s="86">
        <f>EX93/EY93-1</f>
        <v>-1</v>
      </c>
      <c r="ER93" s="86">
        <f>EY93/EZ93-1</f>
        <v>-0.5</v>
      </c>
      <c r="ES93" s="86">
        <f>EZ93/FA93-1</f>
        <v>0.19999999999999996</v>
      </c>
      <c r="ET93" s="86">
        <f>FA93/FB93-1</f>
        <v>0</v>
      </c>
      <c r="EU93" s="86">
        <f>FB93/FC93-1</f>
        <v>-0.70588235294117641</v>
      </c>
      <c r="EV93" s="233">
        <f>EX93-EY93</f>
        <v>-3</v>
      </c>
      <c r="EW93" s="233">
        <f>EY93-EZ93</f>
        <v>-3</v>
      </c>
      <c r="EX93" s="92"/>
      <c r="EY93" s="92">
        <v>3</v>
      </c>
      <c r="EZ93" s="92">
        <v>6</v>
      </c>
      <c r="FA93" s="92">
        <v>5</v>
      </c>
      <c r="FB93" s="92">
        <v>5</v>
      </c>
      <c r="FC93" s="92">
        <v>17</v>
      </c>
      <c r="FD93" s="92">
        <v>17</v>
      </c>
      <c r="FE93" s="92"/>
      <c r="FF93" s="92"/>
      <c r="FG93" s="92"/>
      <c r="FH93" s="92"/>
      <c r="FI93" s="92"/>
      <c r="FJ93" s="123" t="s">
        <v>509</v>
      </c>
      <c r="FK93" s="75" t="s">
        <v>387</v>
      </c>
      <c r="FL93" s="76">
        <v>7900</v>
      </c>
      <c r="FM93" s="123" t="s">
        <v>442</v>
      </c>
      <c r="FN93" s="123" t="s">
        <v>89</v>
      </c>
      <c r="FO93" s="175">
        <f>(FT93-FU93)/ABS(FU93)</f>
        <v>-1</v>
      </c>
      <c r="FP93" s="175">
        <f>(FU93-FV93)/ABS(FV93)</f>
        <v>-0.47637218026475031</v>
      </c>
      <c r="FQ93" s="175">
        <f>(FV93-FW93)/ABS(FW93)</f>
        <v>0.4217698429518329</v>
      </c>
      <c r="FR93" s="175">
        <f>(FW93-FX93)/ABS(FX93)</f>
        <v>-2.4758218756536412E-2</v>
      </c>
      <c r="FS93" s="175">
        <f>(FX93-FY93)/ABS(FY93)</f>
        <v>31.4094245086361</v>
      </c>
      <c r="FT93" s="87">
        <f>IFERROR(BZ93/MAX(AVERAGE(DL93:DM93),0),"Negativ EK")</f>
        <v>0</v>
      </c>
      <c r="FU93" s="87">
        <f>IFERROR(CA93/MAX(AVERAGE(DM93:DN93),0),"Negativ EK")</f>
        <v>0.16253880192853842</v>
      </c>
      <c r="FV93" s="87">
        <f>IFERROR(CB93/MAX(AVERAGE(DN93:DO93),0),"Negativ EK")</f>
        <v>0.31040902679830745</v>
      </c>
      <c r="FW93" s="87">
        <f>IFERROR(CC93/MAX(AVERAGE(DO93:DP93),0),"Negativ EK")</f>
        <v>0.21832579185520365</v>
      </c>
      <c r="FX93" s="87">
        <f>IFERROR(CD93/MAX(AVERAGE(DP93:DQ93),0),"Negativ EK")</f>
        <v>0.22386837403216203</v>
      </c>
      <c r="FY93" s="87">
        <f>IFERROR(CE93/MAX(AVERAGE(DQ93:DR93),0),"Negativ EK")</f>
        <v>6.9075084616978654E-3</v>
      </c>
      <c r="FZ93" s="87">
        <f>IFERROR(CF93/MAX(AVERAGE(DR93:DS93),0),"Negativ EK")</f>
        <v>8.780634491053976E-3</v>
      </c>
      <c r="GA93" s="87">
        <f>IFERROR(CG93/MAX(AVERAGE(DS93:DT93),0),"Negativ EK")</f>
        <v>0.36646818909315587</v>
      </c>
      <c r="GB93" s="87">
        <f>IFERROR(CH93/MAX(AVERAGE(DT93:DU93),0),"Negativ EK")</f>
        <v>0.44701094736205632</v>
      </c>
      <c r="GC93" s="87">
        <f>IFERROR(CI93/MAX(AVERAGE(DU93:DV93),0),"Negativ EK")</f>
        <v>0.53218355404989226</v>
      </c>
      <c r="GD93" s="87">
        <f>IFERROR(CJ93/MAX(AVERAGE(DV93:DW93),0),"Negativ EK")</f>
        <v>0.46837349397590367</v>
      </c>
      <c r="GE93" s="87">
        <f>(GJ93-GK93)/ABS(GK93)</f>
        <v>-1</v>
      </c>
      <c r="GF93" s="87">
        <f>(GK93-GL93)/ABS(GL93)</f>
        <v>-0.37906867382066373</v>
      </c>
      <c r="GG93" s="87">
        <f>(GL93-GM93)/ABS(GM93)</f>
        <v>0.56959497193349928</v>
      </c>
      <c r="GH93" s="87">
        <f>(GM93-GN93)/ABS(GN93)</f>
        <v>0.15305627396415122</v>
      </c>
      <c r="GI93" s="87">
        <f>(GN93-GO93)/ABS(GO93)</f>
        <v>2.9777111836575068</v>
      </c>
      <c r="GJ93" s="87">
        <f>IFERROR(BG93/AVERAGE(EE93:EF93),"i.a")</f>
        <v>0</v>
      </c>
      <c r="GK93" s="87">
        <f>IFERROR(BH93/AVERAGE(EF93:EG93),"i.a")</f>
        <v>4.7677048895075687E-2</v>
      </c>
      <c r="GL93" s="87">
        <f>IFERROR(BI93/AVERAGE(EG93:EH93),"i.a")</f>
        <v>7.6783127030227633E-2</v>
      </c>
      <c r="GM93" s="87">
        <f>IFERROR(BJ93/AVERAGE(EH93:EI93),"i.a")</f>
        <v>4.8919070462899512E-2</v>
      </c>
      <c r="GN93" s="87">
        <f>IFERROR(BK93/AVERAGE(EI93:EJ93),"i.a")</f>
        <v>4.2425570691982044E-2</v>
      </c>
      <c r="GO93" s="87">
        <f>IFERROR(BL93/AVERAGE(EJ93:EK93),"i.a")</f>
        <v>1.0665824825665627E-2</v>
      </c>
      <c r="GP93" s="87">
        <f>IFERROR(BM93/AVERAGE(EK93:EL93),"i.a")</f>
        <v>1.5678379213861653E-2</v>
      </c>
      <c r="GQ93" s="87">
        <f>IFERROR(BN93/AVERAGE(EL93:EM93),"i.a")</f>
        <v>0.16242979425790741</v>
      </c>
      <c r="GR93" s="87">
        <f>IFERROR(BO93/AVERAGE(EM93:EN93),"i.a")</f>
        <v>0.20808744925331163</v>
      </c>
      <c r="GS93" s="87">
        <f>IFERROR(BP93/AVERAGE(EN93:EO93),"i.a")</f>
        <v>0.19984941943787268</v>
      </c>
      <c r="GT93" s="87">
        <f>IFERROR(BQ93/AVERAGE(EO93:EP93),"i.a")</f>
        <v>0.14933837662914234</v>
      </c>
      <c r="GU93" s="217" t="e">
        <f>(GZ93-HA93)/ABS(HA93)</f>
        <v>#VALUE!</v>
      </c>
      <c r="GV93" s="87">
        <f>(HA93-HB93)/ABS(HB93)</f>
        <v>-0.24264969166036884</v>
      </c>
      <c r="GW93" s="87">
        <f>(HB93-HC93)/ABS(HC93)</f>
        <v>0.20877429924353283</v>
      </c>
      <c r="GX93" s="87">
        <f>(HC93-HD93)/ABS(HD93)</f>
        <v>0.16977922426243355</v>
      </c>
      <c r="GY93" s="87">
        <f>(HD93-HE93)/ABS(HE93)</f>
        <v>0.39227505279128844</v>
      </c>
      <c r="GZ93" s="87" t="str">
        <f>IFERROR(DL93/EE93,"i.a.")</f>
        <v>i.a.</v>
      </c>
      <c r="HA93" s="87">
        <f>IFERROR(DM93/EF93,"i.a.")</f>
        <v>0.19564229858204354</v>
      </c>
      <c r="HB93" s="87">
        <f>IFERROR(DN93/EG93,"i.a.")</f>
        <v>0.25832470975149907</v>
      </c>
      <c r="HC93" s="87">
        <f>IFERROR(DO93/EH93,"i.a.")</f>
        <v>0.21370797667783153</v>
      </c>
      <c r="HD93" s="87">
        <f>IFERROR(DP93/EI93,"i.a.")</f>
        <v>0.18269086357947431</v>
      </c>
      <c r="HE93" s="87">
        <f>IFERROR(DQ93/EJ93,"i.a.")</f>
        <v>0.13121750850394712</v>
      </c>
      <c r="HF93" s="87">
        <f>IFERROR(DR93/EK93,"i.a.")</f>
        <v>0.1988844260634304</v>
      </c>
      <c r="HG93" s="87">
        <f>IFERROR(DS93/EL93,"i.a.")</f>
        <v>0.39206777414927352</v>
      </c>
      <c r="HH93" s="87">
        <f>IFERROR(DT93/EM93,"i.a.")</f>
        <v>0.50418974306775255</v>
      </c>
      <c r="HI93" s="87">
        <f>IFERROR(DU93/EN93,"i.a.")</f>
        <v>0.41443355323663134</v>
      </c>
      <c r="HJ93" s="87">
        <f>IFERROR(DV93/EO93,"i.a.")</f>
        <v>0.24828368009683294</v>
      </c>
      <c r="HK93" s="87" t="str">
        <f>IFERROR(DW93/EP93,"i.a.")</f>
        <v>i.a.</v>
      </c>
      <c r="HL93" s="217" t="e">
        <f>(HQ93-HR93)/ABS(HR93)</f>
        <v>#VALUE!</v>
      </c>
      <c r="HM93" s="87" t="e">
        <f>(HR93-HS93)/ABS(HS93)</f>
        <v>#VALUE!</v>
      </c>
      <c r="HN93" s="87" t="e">
        <f>(HS93-HT93)/ABS(HT93)</f>
        <v>#VALUE!</v>
      </c>
      <c r="HO93" s="87" t="e">
        <f>(HT93-HU93)/ABS(HU93)</f>
        <v>#VALUE!</v>
      </c>
      <c r="HP93" s="87" t="e">
        <f>(HU93-HV93)/ABS(HV93)</f>
        <v>#VALUE!</v>
      </c>
      <c r="HQ93" s="87" t="str">
        <f>IFERROR(BG93/U93,"i.a")</f>
        <v>i.a</v>
      </c>
      <c r="HR93" s="87" t="str">
        <f>IFERROR(BH93/V93,"i.a")</f>
        <v>i.a</v>
      </c>
      <c r="HS93" s="87" t="str">
        <f>IFERROR(BI93/W93,"i.a")</f>
        <v>i.a</v>
      </c>
      <c r="HT93" s="87" t="str">
        <f>IFERROR(BJ93/X93,"i.a")</f>
        <v>i.a</v>
      </c>
      <c r="HU93" s="87" t="str">
        <f>IFERROR(BK93/Y93,"i.a")</f>
        <v>i.a</v>
      </c>
      <c r="HV93" s="87" t="str">
        <f>IFERROR(BL93/Z93,"i.a")</f>
        <v>i.a</v>
      </c>
      <c r="HW93" s="87" t="str">
        <f>IFERROR(BM93/AA93,"i.a")</f>
        <v>i.a</v>
      </c>
      <c r="HX93" s="87" t="str">
        <f>IFERROR(BN93/AB93,"i.a")</f>
        <v>i.a</v>
      </c>
      <c r="HY93" s="87" t="str">
        <f>IFERROR(BO93/AC93,"i.a")</f>
        <v>i.a</v>
      </c>
      <c r="HZ93" s="87" t="str">
        <f>IFERROR(BP93/AD93,"i.a")</f>
        <v>i.a</v>
      </c>
      <c r="IA93" s="87" t="str">
        <f>IFERROR(BQ93/AE93,"i.a")</f>
        <v>i.a</v>
      </c>
      <c r="IB93" s="87" t="str">
        <f>IFERROR(BR93/AF93,"i.a")</f>
        <v>i.a</v>
      </c>
      <c r="IC93" s="87" t="e">
        <f>(IH93-II93)/ABS(II93)</f>
        <v>#VALUE!</v>
      </c>
      <c r="ID93" s="87" t="e">
        <f>(II93-IJ93)/ABS(IJ93)</f>
        <v>#VALUE!</v>
      </c>
      <c r="IE93" s="87" t="e">
        <f>(IJ93-IK93)/ABS(IK93)</f>
        <v>#VALUE!</v>
      </c>
      <c r="IF93" s="87" t="e">
        <f>(IK93-IL93)/ABS(IL93)</f>
        <v>#VALUE!</v>
      </c>
      <c r="IG93" s="87" t="e">
        <f>(IL93-IM93)/ABS(IM93)</f>
        <v>#VALUE!</v>
      </c>
      <c r="IH93" s="87" t="str">
        <f>IFERROR(BZ93/U93,"i.a")</f>
        <v>i.a</v>
      </c>
      <c r="II93" s="87" t="str">
        <f>IFERROR(CA93/V93,"i.a")</f>
        <v>i.a</v>
      </c>
      <c r="IJ93" s="87" t="str">
        <f>IFERROR(CB93/W93,"i.a")</f>
        <v>i.a</v>
      </c>
      <c r="IK93" s="87" t="str">
        <f>IFERROR(CC93/X93,"i.a")</f>
        <v>i.a</v>
      </c>
      <c r="IL93" s="87" t="str">
        <f>IFERROR(CD93/Y93,"i.a")</f>
        <v>i.a</v>
      </c>
      <c r="IM93" s="87" t="str">
        <f>IFERROR(CE93/Z93,"i.a")</f>
        <v>i.a</v>
      </c>
      <c r="IN93" s="87" t="str">
        <f>IFERROR(CF93/AA93,"i.a")</f>
        <v>i.a</v>
      </c>
      <c r="IO93" s="87" t="str">
        <f>IFERROR(CG93/AB93,"i.a")</f>
        <v>i.a</v>
      </c>
      <c r="IP93" s="87" t="str">
        <f>IFERROR(CH93/AC93,"i.a")</f>
        <v>i.a</v>
      </c>
      <c r="IQ93" s="87" t="str">
        <f>IFERROR(CI93/AD93,"i.a")</f>
        <v>i.a</v>
      </c>
      <c r="IR93" s="87" t="str">
        <f>IFERROR(CJ93/AE93,"i.a")</f>
        <v>i.a</v>
      </c>
      <c r="IS93" s="87" t="str">
        <f>IFERROR(CK93/AF93,"i.a")</f>
        <v>i.a</v>
      </c>
      <c r="IT93" s="87" t="e">
        <f>(IY93-IZ93)/ABS(IZ93)</f>
        <v>#VALUE!</v>
      </c>
      <c r="IU93" s="87">
        <f>(IZ93-JA93)/ABS(JA93)</f>
        <v>-0.10541621228644131</v>
      </c>
      <c r="IV93" s="87">
        <f>(JA93-JB93)/ABS(JB93)</f>
        <v>0.31980426021876773</v>
      </c>
      <c r="IW93" s="87">
        <f>(JB93-JC93)/ABS(JC93)</f>
        <v>0.15530428999002333</v>
      </c>
      <c r="IX93" s="87">
        <f>(JC93-JD93)/ABS(JD93)</f>
        <v>101.23800000000001</v>
      </c>
      <c r="IY93" s="88" t="str">
        <f>IFERROR(BZ93/EX93,"i.a.")</f>
        <v>i.a.</v>
      </c>
      <c r="IZ93" s="88">
        <f>IFERROR(CA93/EY93,"i.a.")</f>
        <v>0.82033333333333325</v>
      </c>
      <c r="JA93" s="88">
        <f>IFERROR(CB93/EZ93,"i.a.")</f>
        <v>0.91699999999999993</v>
      </c>
      <c r="JB93" s="88">
        <f>IFERROR(CC93/FA93,"i.a.")</f>
        <v>0.69480000000000008</v>
      </c>
      <c r="JC93" s="88">
        <f>IFERROR(CD93/FB93,"i.a.")</f>
        <v>0.60140000000000005</v>
      </c>
      <c r="JD93" s="88">
        <f>IFERROR(CE93/FC93,"i.a.")</f>
        <v>5.8823529411764705E-3</v>
      </c>
      <c r="JE93" s="88">
        <f>IFERROR(CF93/FD93,"i.a.")</f>
        <v>8.5882352941176465E-3</v>
      </c>
      <c r="JF93" s="88" t="str">
        <f>IFERROR(CG93/FE93,"i.a.")</f>
        <v>i.a.</v>
      </c>
      <c r="JG93" s="88" t="str">
        <f>IFERROR(CH93/FF93,"i.a.")</f>
        <v>i.a.</v>
      </c>
      <c r="JH93" s="88" t="str">
        <f>IFERROR(CI93/FG93,"i.a.")</f>
        <v>i.a.</v>
      </c>
      <c r="JI93" s="88" t="str">
        <f>IFERROR(CJ93/FH93,"i.a.")</f>
        <v>i.a.</v>
      </c>
      <c r="JJ93" s="88" t="str">
        <f>IFERROR(CK93/FI93,"i.a.")</f>
        <v>i.a.</v>
      </c>
      <c r="JK93" s="87" t="e">
        <f>(JP93-JQ93)/ABS(JQ93)</f>
        <v>#VALUE!</v>
      </c>
      <c r="JL93" s="87" t="e">
        <f>(JQ93-JR93)/ABS(JR93)</f>
        <v>#DIV/0!</v>
      </c>
      <c r="JM93" s="87" t="e">
        <f>(JR93-JS93)/ABS(JS93)</f>
        <v>#DIV/0!</v>
      </c>
      <c r="JN93" s="87" t="e">
        <f>(JS93-JT93)/ABS(JT93)</f>
        <v>#DIV/0!</v>
      </c>
      <c r="JO93" s="87" t="e">
        <f>(JT93-JU93)/ABS(JU93)</f>
        <v>#DIV/0!</v>
      </c>
      <c r="JP93" s="85" t="str">
        <f>IFERROR(U93/EX93,"i.a")</f>
        <v>i.a</v>
      </c>
      <c r="JQ93" s="85">
        <f>IFERROR(V93/EY93,"i.a")</f>
        <v>0</v>
      </c>
      <c r="JR93" s="85">
        <f>IFERROR(W93/EZ93,"i.a")</f>
        <v>0</v>
      </c>
      <c r="JS93" s="85">
        <f>IFERROR(X93/FA93,"i.a")</f>
        <v>0</v>
      </c>
      <c r="JT93" s="85">
        <f>IFERROR(Y93/FB93,"i.a")</f>
        <v>0</v>
      </c>
      <c r="JU93" s="85">
        <f>IFERROR(Z93/FC93,"i.a")</f>
        <v>0</v>
      </c>
      <c r="JV93" s="85">
        <f>IFERROR(AA93/FD93,"i.a")</f>
        <v>0</v>
      </c>
      <c r="JW93" s="85" t="str">
        <f>IFERROR(AB93/FE93,"i.a")</f>
        <v>i.a</v>
      </c>
      <c r="JX93" s="85" t="str">
        <f>IFERROR(AC93/FF93,"i.a")</f>
        <v>i.a</v>
      </c>
      <c r="JY93" s="85" t="str">
        <f>IFERROR(AD93/FG93,"i.a")</f>
        <v>i.a</v>
      </c>
      <c r="JZ93" s="85" t="str">
        <f>IFERROR(AE93/FH93,"i.a")</f>
        <v>i.a</v>
      </c>
      <c r="KA93" s="218" t="str">
        <f>IFERROR(AF93/FI93,"i.a")</f>
        <v>i.a</v>
      </c>
      <c r="KB93" s="7"/>
      <c r="KC93" s="7"/>
      <c r="KD93" s="22"/>
      <c r="KE93" s="22"/>
      <c r="KF93" s="22"/>
      <c r="KG93" s="22"/>
    </row>
    <row r="94" spans="1:293" s="11" customFormat="1" ht="15.75" customHeight="1" x14ac:dyDescent="0.25">
      <c r="A94" s="226" t="s">
        <v>751</v>
      </c>
      <c r="B94" s="167">
        <v>17026518</v>
      </c>
      <c r="C94" s="72" t="s">
        <v>55</v>
      </c>
      <c r="D94" s="72" t="s">
        <v>748</v>
      </c>
      <c r="E94" s="73">
        <v>522920</v>
      </c>
      <c r="F94" s="73"/>
      <c r="G94" s="72"/>
      <c r="H94" s="83">
        <v>44742</v>
      </c>
      <c r="I94" s="72"/>
      <c r="J94" s="72"/>
      <c r="K94" s="72"/>
      <c r="L94" s="72" t="s">
        <v>51</v>
      </c>
      <c r="M94" s="72" t="s">
        <v>51</v>
      </c>
      <c r="N94" s="168" t="e">
        <f>U94/V94-1</f>
        <v>#DIV/0!</v>
      </c>
      <c r="O94" s="168" t="e">
        <f>V94/W94-1</f>
        <v>#DIV/0!</v>
      </c>
      <c r="P94" s="168">
        <f>W94/X94-1</f>
        <v>-1</v>
      </c>
      <c r="Q94" s="168">
        <f>X94/Y94-1</f>
        <v>-2.6050793494088897E-2</v>
      </c>
      <c r="R94" s="168">
        <f>Y94/Z94-1</f>
        <v>-0.16290649146729475</v>
      </c>
      <c r="S94" s="233">
        <f>U94-V94</f>
        <v>0</v>
      </c>
      <c r="T94" s="233">
        <f>V94-W94</f>
        <v>0</v>
      </c>
      <c r="U94" s="79"/>
      <c r="V94" s="79"/>
      <c r="W94" s="79"/>
      <c r="X94" s="79">
        <v>78.923000000000002</v>
      </c>
      <c r="Y94" s="79">
        <v>81.034000000000006</v>
      </c>
      <c r="Z94" s="79">
        <v>96.804000000000002</v>
      </c>
      <c r="AA94" s="79">
        <v>66.575999999999993</v>
      </c>
      <c r="AB94" s="79">
        <v>60.332999999999998</v>
      </c>
      <c r="AC94" s="79">
        <v>281.95299999999997</v>
      </c>
      <c r="AD94" s="79">
        <v>348.71699999999998</v>
      </c>
      <c r="AE94" s="79">
        <v>356.35</v>
      </c>
      <c r="AF94" s="79">
        <v>372.25</v>
      </c>
      <c r="AG94" s="86" t="e">
        <f>(AN94-AO94)/ABS(AO94)</f>
        <v>#DIV/0!</v>
      </c>
      <c r="AH94" s="86" t="e">
        <f>(AO94-AP94)/ABS(AP94)</f>
        <v>#DIV/0!</v>
      </c>
      <c r="AI94" s="86">
        <f>(AP94-AQ94)/ABS(AQ94)</f>
        <v>-1</v>
      </c>
      <c r="AJ94" s="86">
        <f>(AQ94-AR94)/ABS(AR94)</f>
        <v>1.9352525054038123</v>
      </c>
      <c r="AK94" s="86">
        <f>(AR94-AS94)/ABS(AS94)</f>
        <v>-1.3592657959759971</v>
      </c>
      <c r="AL94" s="233">
        <f>AO94-AP94</f>
        <v>0</v>
      </c>
      <c r="AM94" s="233">
        <f>AP94-AQ94</f>
        <v>-9.5190000000000001</v>
      </c>
      <c r="AN94" s="148"/>
      <c r="AO94" s="148"/>
      <c r="AP94" s="148"/>
      <c r="AQ94" s="148">
        <v>9.5190000000000001</v>
      </c>
      <c r="AR94" s="148">
        <v>-10.178000000000001</v>
      </c>
      <c r="AS94" s="148">
        <v>28.33</v>
      </c>
      <c r="AT94" s="148">
        <v>4.25</v>
      </c>
      <c r="AU94" s="148">
        <v>6.0830000000000002</v>
      </c>
      <c r="AV94" s="148">
        <v>10.228999999999999</v>
      </c>
      <c r="AW94" s="148">
        <v>-86.763999999999996</v>
      </c>
      <c r="AX94" s="148">
        <v>31.29</v>
      </c>
      <c r="AY94" s="148">
        <v>-6.0490000000000004</v>
      </c>
      <c r="AZ94" s="86" t="e">
        <f>(BG94-BH94)/ABS(BH94)</f>
        <v>#DIV/0!</v>
      </c>
      <c r="BA94" s="86" t="e">
        <f>(BH94-BI94)/ABS(BI94)</f>
        <v>#DIV/0!</v>
      </c>
      <c r="BB94" s="86">
        <f>(BI94-BJ94)/ABS(BJ94)</f>
        <v>-1</v>
      </c>
      <c r="BC94" s="86">
        <f>(BJ94-BK94)/ABS(BK94)</f>
        <v>1.0183886255924171</v>
      </c>
      <c r="BD94" s="86">
        <f>(BK94-BL94)/ABS(BL94)</f>
        <v>-2.065064862954924</v>
      </c>
      <c r="BE94" s="233">
        <f>BG94-BH94</f>
        <v>0</v>
      </c>
      <c r="BF94" s="233">
        <f>BH94-BI94</f>
        <v>0</v>
      </c>
      <c r="BG94" s="148"/>
      <c r="BH94" s="148"/>
      <c r="BI94" s="148"/>
      <c r="BJ94" s="148">
        <v>0.38800000000000001</v>
      </c>
      <c r="BK94" s="148">
        <v>-21.1</v>
      </c>
      <c r="BL94" s="148">
        <v>19.811</v>
      </c>
      <c r="BM94" s="148">
        <v>-3.444</v>
      </c>
      <c r="BN94" s="148">
        <v>-8.8379999999999992</v>
      </c>
      <c r="BO94" s="148">
        <v>-26.305</v>
      </c>
      <c r="BP94" s="148">
        <v>-134.97200000000001</v>
      </c>
      <c r="BQ94" s="148">
        <v>-19.794</v>
      </c>
      <c r="BR94" s="148">
        <v>-59.043999999999997</v>
      </c>
      <c r="BS94" s="86" t="e">
        <f>(BZ94-CA94)/ABS(CA94)</f>
        <v>#DIV/0!</v>
      </c>
      <c r="BT94" s="86" t="e">
        <f>(CA94-CB94)/ABS(CB94)</f>
        <v>#DIV/0!</v>
      </c>
      <c r="BU94" s="86">
        <f>(CB94-CC94)/ABS(CC94)</f>
        <v>-1</v>
      </c>
      <c r="BV94" s="86">
        <f>(CC94-CD94)/ABS(CD94)</f>
        <v>1.017649727767695</v>
      </c>
      <c r="BW94" s="86">
        <f>(CD94-CE94)/ABS(CE94)</f>
        <v>-2.1936095315461683</v>
      </c>
      <c r="BX94" s="233">
        <f>BZ94-CA94</f>
        <v>0</v>
      </c>
      <c r="BY94" s="233">
        <f>CA94-CB94</f>
        <v>0</v>
      </c>
      <c r="BZ94" s="148"/>
      <c r="CA94" s="148"/>
      <c r="CB94" s="148"/>
      <c r="CC94" s="148">
        <v>0.38900000000000001</v>
      </c>
      <c r="CD94" s="148">
        <v>-22.04</v>
      </c>
      <c r="CE94" s="148">
        <v>18.465</v>
      </c>
      <c r="CF94" s="148">
        <v>-4.9020000000000001</v>
      </c>
      <c r="CG94" s="148">
        <v>-10.256</v>
      </c>
      <c r="CH94" s="148">
        <v>-23.968</v>
      </c>
      <c r="CI94" s="148">
        <v>-140.33500000000001</v>
      </c>
      <c r="CJ94" s="148">
        <v>-24.113</v>
      </c>
      <c r="CK94" s="148">
        <v>-58.768000000000001</v>
      </c>
      <c r="CL94" s="87" t="e">
        <f>(CS94-CT94)/ABS(CT94)</f>
        <v>#DIV/0!</v>
      </c>
      <c r="CM94" s="87" t="e">
        <f>(CT94-CU94)/ABS(CU94)</f>
        <v>#DIV/0!</v>
      </c>
      <c r="CN94" s="87">
        <f>(CU94-CV94)/ABS(CV94)</f>
        <v>-1</v>
      </c>
      <c r="CO94" s="87">
        <f>(CV94-CW94)/ABS(CW94)</f>
        <v>1.0180192699647952</v>
      </c>
      <c r="CP94" s="87">
        <f>(CW94-CX94)/ABS(CX94)</f>
        <v>-2.1691307879772541</v>
      </c>
      <c r="CQ94" s="233">
        <f>CS94-CT94</f>
        <v>0</v>
      </c>
      <c r="CR94" s="233">
        <f>CT94-CU94</f>
        <v>0</v>
      </c>
      <c r="CS94" s="149"/>
      <c r="CT94" s="149"/>
      <c r="CU94" s="149"/>
      <c r="CV94" s="149">
        <v>0.38900000000000001</v>
      </c>
      <c r="CW94" s="149">
        <v>-21.588000000000001</v>
      </c>
      <c r="CX94" s="149">
        <v>18.465</v>
      </c>
      <c r="CY94" s="149">
        <v>-4.9020000000000001</v>
      </c>
      <c r="CZ94" s="149">
        <v>-10.256</v>
      </c>
      <c r="DA94" s="149">
        <v>-23.968</v>
      </c>
      <c r="DB94" s="149">
        <v>-140.33500000000001</v>
      </c>
      <c r="DC94" s="149">
        <v>-24.113</v>
      </c>
      <c r="DD94" s="149">
        <v>-58.768000000000001</v>
      </c>
      <c r="DE94" s="86" t="e">
        <f>(DL94-DM94)/ABS(DM94)</f>
        <v>#DIV/0!</v>
      </c>
      <c r="DF94" s="86" t="e">
        <f>(DM94-DN94)/ABS(DN94)</f>
        <v>#DIV/0!</v>
      </c>
      <c r="DG94" s="86">
        <f>(DN94-DO94)/ABS(DO94)</f>
        <v>-1</v>
      </c>
      <c r="DH94" s="86">
        <f>(DO94-DP94)/ABS(DP94)</f>
        <v>6.2249318145355496E-2</v>
      </c>
      <c r="DI94" s="86">
        <f>(DP94-DQ94)/ABS(DQ94)</f>
        <v>-0.77596060529815603</v>
      </c>
      <c r="DJ94" s="233">
        <f>DL94-DM94</f>
        <v>0</v>
      </c>
      <c r="DK94" s="233">
        <f>DM94-DN94</f>
        <v>0</v>
      </c>
      <c r="DL94" s="149"/>
      <c r="DM94" s="149"/>
      <c r="DN94" s="149"/>
      <c r="DO94" s="149">
        <v>6.6210000000000004</v>
      </c>
      <c r="DP94" s="149">
        <v>6.2329999999999997</v>
      </c>
      <c r="DQ94" s="149">
        <v>27.821000000000002</v>
      </c>
      <c r="DR94" s="149">
        <v>9.3559999999999999</v>
      </c>
      <c r="DS94" s="149">
        <v>1.258</v>
      </c>
      <c r="DT94" s="149">
        <v>-1.9159999999999999</v>
      </c>
      <c r="DU94" s="149">
        <v>-105.94799999999999</v>
      </c>
      <c r="DV94" s="149">
        <v>-0.61299999999999999</v>
      </c>
      <c r="DW94" s="149">
        <v>-32.715000000000003</v>
      </c>
      <c r="DX94" s="86" t="e">
        <f>EE94/EF94-1</f>
        <v>#DIV/0!</v>
      </c>
      <c r="DY94" s="86" t="e">
        <f>EF94/EG94-1</f>
        <v>#DIV/0!</v>
      </c>
      <c r="DZ94" s="86">
        <f>EG94/EH94-1</f>
        <v>-1</v>
      </c>
      <c r="EA94" s="86">
        <f>EH94/EI94-1</f>
        <v>-0.64194281612633097</v>
      </c>
      <c r="EB94" s="86">
        <f>EI94/EJ94-1</f>
        <v>-0.68835749224528753</v>
      </c>
      <c r="EC94" s="233">
        <f>EE94-EF94</f>
        <v>0</v>
      </c>
      <c r="ED94" s="233">
        <f>EF94-EG94</f>
        <v>0</v>
      </c>
      <c r="EE94" s="80"/>
      <c r="EF94" s="80"/>
      <c r="EG94" s="80"/>
      <c r="EH94" s="80">
        <v>14.965</v>
      </c>
      <c r="EI94" s="80">
        <v>41.795000000000002</v>
      </c>
      <c r="EJ94" s="80">
        <v>134.11199999999999</v>
      </c>
      <c r="EK94" s="80">
        <v>165.59200000000001</v>
      </c>
      <c r="EL94" s="80">
        <v>165.94</v>
      </c>
      <c r="EM94" s="80">
        <v>188.53299999999999</v>
      </c>
      <c r="EN94" s="80">
        <v>108.453</v>
      </c>
      <c r="EO94" s="80">
        <v>141.95500000000001</v>
      </c>
      <c r="EP94" s="80">
        <v>86.588999999999999</v>
      </c>
      <c r="EQ94" s="86" t="e">
        <f>EX94/EY94-1</f>
        <v>#DIV/0!</v>
      </c>
      <c r="ER94" s="86" t="e">
        <f>EY94/EZ94-1</f>
        <v>#DIV/0!</v>
      </c>
      <c r="ES94" s="86">
        <f>EZ94/FA94-1</f>
        <v>-1</v>
      </c>
      <c r="ET94" s="86">
        <f>FA94/FB94-1</f>
        <v>-0.1875</v>
      </c>
      <c r="EU94" s="86">
        <f>FB94/FC94-1</f>
        <v>0.14285714285714279</v>
      </c>
      <c r="EV94" s="233">
        <f>EX94-EY94</f>
        <v>0</v>
      </c>
      <c r="EW94" s="233">
        <f>EY94-EZ94</f>
        <v>0</v>
      </c>
      <c r="EX94" s="92"/>
      <c r="EY94" s="92"/>
      <c r="EZ94" s="92"/>
      <c r="FA94" s="92">
        <v>13</v>
      </c>
      <c r="FB94" s="92">
        <v>16</v>
      </c>
      <c r="FC94" s="92">
        <v>14</v>
      </c>
      <c r="FD94" s="92">
        <v>11</v>
      </c>
      <c r="FE94" s="92">
        <v>13</v>
      </c>
      <c r="FF94" s="92">
        <v>129</v>
      </c>
      <c r="FG94" s="92">
        <v>179</v>
      </c>
      <c r="FH94" s="92">
        <v>184</v>
      </c>
      <c r="FI94" s="92">
        <v>205</v>
      </c>
      <c r="FJ94" s="75"/>
      <c r="FK94" s="75" t="s">
        <v>403</v>
      </c>
      <c r="FL94" s="76">
        <v>9000</v>
      </c>
      <c r="FM94" s="123" t="s">
        <v>436</v>
      </c>
      <c r="FN94" s="123" t="s">
        <v>89</v>
      </c>
      <c r="FO94" s="175" t="e">
        <f>(FT94-FU94)/ABS(FU94)</f>
        <v>#VALUE!</v>
      </c>
      <c r="FP94" s="175" t="e">
        <f>(FU94-FV94)/ABS(FV94)</f>
        <v>#VALUE!</v>
      </c>
      <c r="FQ94" s="175">
        <f>(FV94-FW94)/ABS(FW94)</f>
        <v>-1</v>
      </c>
      <c r="FR94" s="175">
        <f>(FW94-FX94)/ABS(FX94)</f>
        <v>1.0467592834449269</v>
      </c>
      <c r="FS94" s="175">
        <f>(FX94-FY94)/ABS(FY94)</f>
        <v>-2.3030722251216278</v>
      </c>
      <c r="FT94" s="87" t="str">
        <f>IFERROR(BZ94/MAX(AVERAGE(DL94:DM94),0),"Negativ EK")</f>
        <v>Negativ EK</v>
      </c>
      <c r="FU94" s="87" t="str">
        <f>IFERROR(CA94/MAX(AVERAGE(DM94:DN94),0),"Negativ EK")</f>
        <v>Negativ EK</v>
      </c>
      <c r="FV94" s="87">
        <f>IFERROR(CB94/MAX(AVERAGE(DN94:DO94),0),"Negativ EK")</f>
        <v>0</v>
      </c>
      <c r="FW94" s="87">
        <f>IFERROR(CC94/MAX(AVERAGE(DO94:DP94),0),"Negativ EK")</f>
        <v>6.0525906332659099E-2</v>
      </c>
      <c r="FX94" s="87">
        <f>IFERROR(CD94/MAX(AVERAGE(DP94:DQ94),0),"Negativ EK")</f>
        <v>-1.2944147530392904</v>
      </c>
      <c r="FY94" s="87">
        <f>IFERROR(CE94/MAX(AVERAGE(DQ94:DR94),0),"Negativ EK")</f>
        <v>0.99335610727062429</v>
      </c>
      <c r="FZ94" s="87">
        <f>IFERROR(CF94/MAX(AVERAGE(DR94:DS94),0),"Negativ EK")</f>
        <v>-0.92368569813453927</v>
      </c>
      <c r="GA94" s="87" t="str">
        <f>IFERROR(CG94/MAX(AVERAGE(DS94:DT94),0),"Negativ EK")</f>
        <v>Negativ EK</v>
      </c>
      <c r="GB94" s="87" t="str">
        <f>IFERROR(CH94/MAX(AVERAGE(DT94:DU94),0),"Negativ EK")</f>
        <v>Negativ EK</v>
      </c>
      <c r="GC94" s="87" t="str">
        <f>IFERROR(CI94/MAX(AVERAGE(DU94:DV94),0),"Negativ EK")</f>
        <v>Negativ EK</v>
      </c>
      <c r="GD94" s="87" t="str">
        <f>IFERROR(CJ94/MAX(AVERAGE(DV94:DW94),0),"Negativ EK")</f>
        <v>Negativ EK</v>
      </c>
      <c r="GE94" s="87" t="e">
        <f>(GJ94-GK94)/ABS(GK94)</f>
        <v>#VALUE!</v>
      </c>
      <c r="GF94" s="87" t="e">
        <f>(GK94-GL94)/ABS(GL94)</f>
        <v>#VALUE!</v>
      </c>
      <c r="GG94" s="87">
        <f>(GL94-GM94)/ABS(GM94)</f>
        <v>-1</v>
      </c>
      <c r="GH94" s="87">
        <f>(GM94-GN94)/ABS(GN94)</f>
        <v>1.0569888647301851</v>
      </c>
      <c r="GI94" s="87">
        <f>(GN94-GO94)/ABS(GO94)</f>
        <v>-2.8146190867165184</v>
      </c>
      <c r="GJ94" s="87" t="str">
        <f>IFERROR(BG94/AVERAGE(EE94:EF94),"i.a")</f>
        <v>i.a</v>
      </c>
      <c r="GK94" s="87" t="str">
        <f>IFERROR(BH94/AVERAGE(EF94:EG94),"i.a")</f>
        <v>i.a</v>
      </c>
      <c r="GL94" s="87">
        <f>IFERROR(BI94/AVERAGE(EG94:EH94),"i.a")</f>
        <v>0</v>
      </c>
      <c r="GM94" s="87">
        <f>IFERROR(BJ94/AVERAGE(EH94:EI94),"i.a")</f>
        <v>1.3671599718111346E-2</v>
      </c>
      <c r="GN94" s="87">
        <f>IFERROR(BK94/AVERAGE(EI94:EJ94),"i.a")</f>
        <v>-0.2398994923453871</v>
      </c>
      <c r="GO94" s="87">
        <f>IFERROR(BL94/AVERAGE(EJ94:EK94),"i.a")</f>
        <v>0.13220377439073219</v>
      </c>
      <c r="GP94" s="87">
        <f>IFERROR(BM94/AVERAGE(EK94:EL94),"i.a")</f>
        <v>-2.0776274990046206E-2</v>
      </c>
      <c r="GQ94" s="87">
        <f>IFERROR(BN94/AVERAGE(EL94:EM94),"i.a")</f>
        <v>-4.9865575093166477E-2</v>
      </c>
      <c r="GR94" s="87">
        <f>IFERROR(BO94/AVERAGE(EM94:EN94),"i.a")</f>
        <v>-0.17714639747328156</v>
      </c>
      <c r="GS94" s="87">
        <f>IFERROR(BP94/AVERAGE(EN94:EO94),"i.a")</f>
        <v>-1.0780166767834893</v>
      </c>
      <c r="GT94" s="87">
        <f>IFERROR(BQ94/AVERAGE(EO94:EP94),"i.a")</f>
        <v>-0.17321828619434332</v>
      </c>
      <c r="GU94" s="217" t="e">
        <f>(GZ94-HA94)/ABS(HA94)</f>
        <v>#VALUE!</v>
      </c>
      <c r="GV94" s="87" t="e">
        <f>(HA94-HB94)/ABS(HB94)</f>
        <v>#VALUE!</v>
      </c>
      <c r="GW94" s="87" t="e">
        <f>(HB94-HC94)/ABS(HC94)</f>
        <v>#VALUE!</v>
      </c>
      <c r="GX94" s="87">
        <f>(HC94-HD94)/ABS(HD94)</f>
        <v>1.9667029904366944</v>
      </c>
      <c r="GY94" s="87">
        <f>(HD94-HE94)/ABS(HE94)</f>
        <v>-0.28110129675191553</v>
      </c>
      <c r="GZ94" s="87" t="str">
        <f>IFERROR(DL94/EE94,"i.a.")</f>
        <v>i.a.</v>
      </c>
      <c r="HA94" s="87" t="str">
        <f>IFERROR(DM94/EF94,"i.a.")</f>
        <v>i.a.</v>
      </c>
      <c r="HB94" s="87" t="str">
        <f>IFERROR(DN94/EG94,"i.a.")</f>
        <v>i.a.</v>
      </c>
      <c r="HC94" s="87">
        <f>IFERROR(DO94/EH94,"i.a.")</f>
        <v>0.44243234213164051</v>
      </c>
      <c r="HD94" s="87">
        <f>IFERROR(DP94/EI94,"i.a.")</f>
        <v>0.1491326713721737</v>
      </c>
      <c r="HE94" s="87">
        <f>IFERROR(DQ94/EJ94,"i.a.")</f>
        <v>0.20744601527081843</v>
      </c>
      <c r="HF94" s="87">
        <f>IFERROR(DR94/EK94,"i.a.")</f>
        <v>5.6500314024832111E-2</v>
      </c>
      <c r="HG94" s="87">
        <f>IFERROR(DS94/EL94,"i.a.")</f>
        <v>7.5810533927925762E-3</v>
      </c>
      <c r="HH94" s="87">
        <f>IFERROR(DT94/EM94,"i.a.")</f>
        <v>-1.0162677091013244E-2</v>
      </c>
      <c r="HI94" s="87">
        <f>IFERROR(DU94/EN94,"i.a.")</f>
        <v>-0.9769024370003595</v>
      </c>
      <c r="HJ94" s="87">
        <f>IFERROR(DV94/EO94,"i.a.")</f>
        <v>-4.3182698742559259E-3</v>
      </c>
      <c r="HK94" s="87">
        <f>IFERROR(DW94/EP94,"i.a.")</f>
        <v>-0.37781935349755746</v>
      </c>
      <c r="HL94" s="217" t="e">
        <f>(HQ94-HR94)/ABS(HR94)</f>
        <v>#VALUE!</v>
      </c>
      <c r="HM94" s="87" t="e">
        <f>(HR94-HS94)/ABS(HS94)</f>
        <v>#VALUE!</v>
      </c>
      <c r="HN94" s="87" t="e">
        <f>(HS94-HT94)/ABS(HT94)</f>
        <v>#VALUE!</v>
      </c>
      <c r="HO94" s="87">
        <f>(HT94-HU94)/ABS(HU94)</f>
        <v>1.018880476999809</v>
      </c>
      <c r="HP94" s="87">
        <f>(HU94-HV94)/ABS(HV94)</f>
        <v>-2.2723367844792119</v>
      </c>
      <c r="HQ94" s="87" t="str">
        <f>IFERROR(BG94/U94,"i.a")</f>
        <v>i.a</v>
      </c>
      <c r="HR94" s="87" t="str">
        <f>IFERROR(BH94/V94,"i.a")</f>
        <v>i.a</v>
      </c>
      <c r="HS94" s="87" t="str">
        <f>IFERROR(BI94/W94,"i.a")</f>
        <v>i.a</v>
      </c>
      <c r="HT94" s="87">
        <f>IFERROR(BJ94/X94,"i.a")</f>
        <v>4.9161841288344332E-3</v>
      </c>
      <c r="HU94" s="87">
        <f>IFERROR(BK94/Y94,"i.a")</f>
        <v>-0.26038452995039119</v>
      </c>
      <c r="HV94" s="87">
        <f>IFERROR(BL94/Z94,"i.a")</f>
        <v>0.20465063427131111</v>
      </c>
      <c r="HW94" s="87">
        <f>IFERROR(BM94/AA94,"i.a")</f>
        <v>-5.1730353280461432E-2</v>
      </c>
      <c r="HX94" s="87">
        <f>IFERROR(BN94/AB94,"i.a")</f>
        <v>-0.14648699716573019</v>
      </c>
      <c r="HY94" s="87">
        <f>IFERROR(BO94/AC94,"i.a")</f>
        <v>-9.3295691125825947E-2</v>
      </c>
      <c r="HZ94" s="87">
        <f>IFERROR(BP94/AD94,"i.a")</f>
        <v>-0.38705311183567193</v>
      </c>
      <c r="IA94" s="87">
        <f>IFERROR(BQ94/AE94,"i.a")</f>
        <v>-5.5546513259435944E-2</v>
      </c>
      <c r="IB94" s="87">
        <f>IFERROR(BR94/AF94,"i.a")</f>
        <v>-0.15861383478844862</v>
      </c>
      <c r="IC94" s="87" t="e">
        <f>(IH94-II94)/ABS(II94)</f>
        <v>#VALUE!</v>
      </c>
      <c r="ID94" s="87" t="e">
        <f>(II94-IJ94)/ABS(IJ94)</f>
        <v>#VALUE!</v>
      </c>
      <c r="IE94" s="87" t="e">
        <f>(IJ94-IK94)/ABS(IK94)</f>
        <v>#VALUE!</v>
      </c>
      <c r="IF94" s="87">
        <f>(IK94-IL94)/ABS(IL94)</f>
        <v>1.018121815439446</v>
      </c>
      <c r="IG94" s="87">
        <f>(IL94-IM94)/ABS(IM94)</f>
        <v>-2.4258974886071929</v>
      </c>
      <c r="IH94" s="87" t="str">
        <f>IFERROR(BZ94/U94,"i.a")</f>
        <v>i.a</v>
      </c>
      <c r="II94" s="87" t="str">
        <f>IFERROR(CA94/V94,"i.a")</f>
        <v>i.a</v>
      </c>
      <c r="IJ94" s="87" t="str">
        <f>IFERROR(CB94/W94,"i.a")</f>
        <v>i.a</v>
      </c>
      <c r="IK94" s="87">
        <f>IFERROR(CC94/X94,"i.a")</f>
        <v>4.9288547064860692E-3</v>
      </c>
      <c r="IL94" s="87">
        <f>IFERROR(CD94/Y94,"i.a")</f>
        <v>-0.27198459905718586</v>
      </c>
      <c r="IM94" s="87">
        <f>IFERROR(CE94/Z94,"i.a")</f>
        <v>0.19074625015495228</v>
      </c>
      <c r="IN94" s="87">
        <f>IFERROR(CF94/AA94,"i.a")</f>
        <v>-7.3630136986301373E-2</v>
      </c>
      <c r="IO94" s="87">
        <f>IFERROR(CG94/AB94,"i.a")</f>
        <v>-0.16998988944690302</v>
      </c>
      <c r="IP94" s="87">
        <f>IFERROR(CH94/AC94,"i.a")</f>
        <v>-8.5007075647359667E-2</v>
      </c>
      <c r="IQ94" s="87">
        <f>IFERROR(CI94/AD94,"i.a")</f>
        <v>-0.40243234485270296</v>
      </c>
      <c r="IR94" s="87">
        <f>IFERROR(CJ94/AE94,"i.a")</f>
        <v>-6.7666619896169497E-2</v>
      </c>
      <c r="IS94" s="87">
        <f>IFERROR(CK94/AF94,"i.a")</f>
        <v>-0.15787239758226998</v>
      </c>
      <c r="IT94" s="87" t="e">
        <f>(IY94-IZ94)/ABS(IZ94)</f>
        <v>#VALUE!</v>
      </c>
      <c r="IU94" s="87" t="e">
        <f>(IZ94-JA94)/ABS(JA94)</f>
        <v>#VALUE!</v>
      </c>
      <c r="IV94" s="87" t="e">
        <f>(JA94-JB94)/ABS(JB94)</f>
        <v>#VALUE!</v>
      </c>
      <c r="IW94" s="87">
        <f>(JB94-JC94)/ABS(JC94)</f>
        <v>1.0217227418679324</v>
      </c>
      <c r="IX94" s="87">
        <f>(JC94-JD94)/ABS(JD94)</f>
        <v>-2.0444083401028972</v>
      </c>
      <c r="IY94" s="88" t="str">
        <f>IFERROR(BZ94/EX94,"i.a.")</f>
        <v>i.a.</v>
      </c>
      <c r="IZ94" s="88" t="str">
        <f>IFERROR(CA94/EY94,"i.a.")</f>
        <v>i.a.</v>
      </c>
      <c r="JA94" s="88" t="str">
        <f>IFERROR(CB94/EZ94,"i.a.")</f>
        <v>i.a.</v>
      </c>
      <c r="JB94" s="88">
        <f>IFERROR(CC94/FA94,"i.a.")</f>
        <v>2.9923076923076924E-2</v>
      </c>
      <c r="JC94" s="88">
        <f>IFERROR(CD94/FB94,"i.a.")</f>
        <v>-1.3774999999999999</v>
      </c>
      <c r="JD94" s="88">
        <f>IFERROR(CE94/FC94,"i.a.")</f>
        <v>1.3189285714285715</v>
      </c>
      <c r="JE94" s="88">
        <f>IFERROR(CF94/FD94,"i.a.")</f>
        <v>-0.44563636363636366</v>
      </c>
      <c r="JF94" s="88">
        <f>IFERROR(CG94/FE94,"i.a.")</f>
        <v>-0.78892307692307695</v>
      </c>
      <c r="JG94" s="88">
        <f>IFERROR(CH94/FF94,"i.a.")</f>
        <v>-0.1857984496124031</v>
      </c>
      <c r="JH94" s="88">
        <f>IFERROR(CI94/FG94,"i.a.")</f>
        <v>-0.78399441340782128</v>
      </c>
      <c r="JI94" s="88">
        <f>IFERROR(CJ94/FH94,"i.a.")</f>
        <v>-0.13104891304347827</v>
      </c>
      <c r="JJ94" s="88">
        <f>IFERROR(CK94/FI94,"i.a.")</f>
        <v>-0.28667317073170734</v>
      </c>
      <c r="JK94" s="87" t="e">
        <f>(JP94-JQ94)/ABS(JQ94)</f>
        <v>#VALUE!</v>
      </c>
      <c r="JL94" s="87" t="e">
        <f>(JQ94-JR94)/ABS(JR94)</f>
        <v>#VALUE!</v>
      </c>
      <c r="JM94" s="87" t="e">
        <f>(JR94-JS94)/ABS(JS94)</f>
        <v>#VALUE!</v>
      </c>
      <c r="JN94" s="87">
        <f>(JS94-JT94)/ABS(JT94)</f>
        <v>0.19870671569958276</v>
      </c>
      <c r="JO94" s="87">
        <f>(JT94-JU94)/ABS(JU94)</f>
        <v>-0.26754318003388283</v>
      </c>
      <c r="JP94" s="85" t="str">
        <f>IFERROR(U94/EX94,"i.a")</f>
        <v>i.a</v>
      </c>
      <c r="JQ94" s="85" t="str">
        <f>IFERROR(V94/EY94,"i.a")</f>
        <v>i.a</v>
      </c>
      <c r="JR94" s="85" t="str">
        <f>IFERROR(W94/EZ94,"i.a")</f>
        <v>i.a</v>
      </c>
      <c r="JS94" s="85">
        <f>IFERROR(X94/FA94,"i.a")</f>
        <v>6.0709999999999997</v>
      </c>
      <c r="JT94" s="85">
        <f>IFERROR(Y94/FB94,"i.a")</f>
        <v>5.0646250000000004</v>
      </c>
      <c r="JU94" s="85">
        <f>IFERROR(Z94/FC94,"i.a")</f>
        <v>6.9145714285714286</v>
      </c>
      <c r="JV94" s="85">
        <f>IFERROR(AA94/FD94,"i.a")</f>
        <v>6.0523636363636362</v>
      </c>
      <c r="JW94" s="85">
        <f>IFERROR(AB94/FE94,"i.a")</f>
        <v>4.641</v>
      </c>
      <c r="JX94" s="85">
        <f>IFERROR(AC94/FF94,"i.a")</f>
        <v>2.1856821705426355</v>
      </c>
      <c r="JY94" s="85">
        <f>IFERROR(AD94/FG94,"i.a")</f>
        <v>1.9481396648044691</v>
      </c>
      <c r="JZ94" s="85">
        <f>IFERROR(AE94/FH94,"i.a")</f>
        <v>1.9366847826086957</v>
      </c>
      <c r="KA94" s="218">
        <f>IFERROR(AF94/FI94,"i.a")</f>
        <v>1.8158536585365854</v>
      </c>
      <c r="KB94" s="7"/>
      <c r="KC94" s="7"/>
      <c r="KD94" s="22"/>
      <c r="KE94" s="22"/>
      <c r="KF94" s="22"/>
      <c r="KG94" s="22"/>
    </row>
    <row r="95" spans="1:293" s="11" customFormat="1" ht="15.75" customHeight="1" x14ac:dyDescent="0.25">
      <c r="A95" s="104" t="s">
        <v>644</v>
      </c>
      <c r="B95" s="167">
        <v>60523614</v>
      </c>
      <c r="C95" s="72" t="s">
        <v>59</v>
      </c>
      <c r="D95" s="72" t="s">
        <v>749</v>
      </c>
      <c r="E95" s="73">
        <v>642020</v>
      </c>
      <c r="F95" s="72"/>
      <c r="G95" s="72"/>
      <c r="H95" s="77">
        <v>45475</v>
      </c>
      <c r="I95" s="72"/>
      <c r="J95" s="72" t="s">
        <v>51</v>
      </c>
      <c r="K95" s="72" t="s">
        <v>51</v>
      </c>
      <c r="L95" s="72" t="s">
        <v>51</v>
      </c>
      <c r="M95" s="72" t="s">
        <v>51</v>
      </c>
      <c r="N95" s="168">
        <f>U95/V95-1</f>
        <v>-1</v>
      </c>
      <c r="O95" s="168">
        <f>V95/W95-1</f>
        <v>-5.4539592645571289E-2</v>
      </c>
      <c r="P95" s="168">
        <f>W95/X95-1</f>
        <v>0.10911068194890428</v>
      </c>
      <c r="Q95" s="168">
        <f>X95/Y95-1</f>
        <v>6.9386362652722022E-2</v>
      </c>
      <c r="R95" s="168">
        <f>Y95/Z95-1</f>
        <v>-4.8426468051622762E-2</v>
      </c>
      <c r="S95" s="233">
        <f>U95-V95</f>
        <v>-2202.3290000000002</v>
      </c>
      <c r="T95" s="233">
        <f>V95-W95</f>
        <v>-127.04299999999967</v>
      </c>
      <c r="U95" s="79"/>
      <c r="V95" s="79">
        <v>2202.3290000000002</v>
      </c>
      <c r="W95" s="79">
        <v>2329.3719999999998</v>
      </c>
      <c r="X95" s="79">
        <v>2100.2159999999999</v>
      </c>
      <c r="Y95" s="79">
        <v>1963.9449999999999</v>
      </c>
      <c r="Z95" s="79">
        <v>2063.8919999999998</v>
      </c>
      <c r="AA95" s="79">
        <v>2021.9559999999999</v>
      </c>
      <c r="AB95" s="79">
        <v>1923.1020000000001</v>
      </c>
      <c r="AC95" s="79">
        <v>1893.5940000000001</v>
      </c>
      <c r="AD95" s="79">
        <v>1784.931</v>
      </c>
      <c r="AE95" s="79">
        <v>1804.6949999999999</v>
      </c>
      <c r="AF95" s="79">
        <v>1822.5930000000001</v>
      </c>
      <c r="AG95" s="86">
        <f>(AN95-AO95)/ABS(AO95)</f>
        <v>-1</v>
      </c>
      <c r="AH95" s="86">
        <f>(AO95-AP95)/ABS(AP95)</f>
        <v>-9.4592130885915657E-3</v>
      </c>
      <c r="AI95" s="86">
        <f>(AP95-AQ95)/ABS(AQ95)</f>
        <v>0.13155935598642612</v>
      </c>
      <c r="AJ95" s="86">
        <f>(AQ95-AR95)/ABS(AR95)</f>
        <v>-7.6866814788236815E-2</v>
      </c>
      <c r="AK95" s="86">
        <f>(AR95-AS95)/ABS(AS95)</f>
        <v>3.3962684139332365E-2</v>
      </c>
      <c r="AL95" s="233">
        <f>AO95-AP95</f>
        <v>-3.5799999999999841</v>
      </c>
      <c r="AM95" s="233">
        <f>AP95-AQ95</f>
        <v>44.00200000000001</v>
      </c>
      <c r="AN95" s="148"/>
      <c r="AO95" s="148">
        <v>374.887</v>
      </c>
      <c r="AP95" s="148">
        <v>378.46699999999998</v>
      </c>
      <c r="AQ95" s="148">
        <v>334.46499999999997</v>
      </c>
      <c r="AR95" s="148">
        <v>362.315</v>
      </c>
      <c r="AS95" s="148">
        <v>350.41399999999999</v>
      </c>
      <c r="AT95" s="148">
        <v>304.93299999999999</v>
      </c>
      <c r="AU95" s="148">
        <v>327.76</v>
      </c>
      <c r="AV95" s="148">
        <v>567.49599999999998</v>
      </c>
      <c r="AW95" s="148">
        <v>518.43899999999996</v>
      </c>
      <c r="AX95" s="148">
        <v>527.74199999999996</v>
      </c>
      <c r="AY95" s="148">
        <v>564.04399999999998</v>
      </c>
      <c r="AZ95" s="86">
        <f>(BG95-BH95)/ABS(BH95)</f>
        <v>-1</v>
      </c>
      <c r="BA95" s="86">
        <f>(BH95-BI95)/ABS(BI95)</f>
        <v>-5.042245007905883E-2</v>
      </c>
      <c r="BB95" s="86">
        <f>(BI95-BJ95)/ABS(BJ95)</f>
        <v>1.7814440227287944E-3</v>
      </c>
      <c r="BC95" s="86">
        <f>(BJ95-BK95)/ABS(BK95)</f>
        <v>2.9087676682332708E-3</v>
      </c>
      <c r="BD95" s="86">
        <f>(BK95-BL95)/ABS(BL95)</f>
        <v>8.4303546207581057E-2</v>
      </c>
      <c r="BE95" s="233">
        <f>BG95-BH95</f>
        <v>-216.79900000000001</v>
      </c>
      <c r="BF95" s="233">
        <f>BH95-BI95</f>
        <v>-11.512</v>
      </c>
      <c r="BG95" s="148"/>
      <c r="BH95" s="148">
        <v>216.79900000000001</v>
      </c>
      <c r="BI95" s="148">
        <v>228.31100000000001</v>
      </c>
      <c r="BJ95" s="148">
        <v>227.905</v>
      </c>
      <c r="BK95" s="148">
        <v>227.244</v>
      </c>
      <c r="BL95" s="148">
        <v>209.57599999999999</v>
      </c>
      <c r="BM95" s="148">
        <v>162.15899999999999</v>
      </c>
      <c r="BN95" s="148">
        <v>194.33199999999999</v>
      </c>
      <c r="BO95" s="148">
        <v>173.376</v>
      </c>
      <c r="BP95" s="148">
        <v>153.85300000000001</v>
      </c>
      <c r="BQ95" s="148">
        <v>198.56</v>
      </c>
      <c r="BR95" s="148">
        <v>202.233</v>
      </c>
      <c r="BS95" s="86">
        <f>(BZ95-CA95)/ABS(CA95)</f>
        <v>-1</v>
      </c>
      <c r="BT95" s="86">
        <f>(CA95-CB95)/ABS(CB95)</f>
        <v>-7.8414895918266277E-3</v>
      </c>
      <c r="BU95" s="86">
        <f>(CB95-CC95)/ABS(CC95)</f>
        <v>0.11260350182126182</v>
      </c>
      <c r="BV95" s="86">
        <f>(CC95-CD95)/ABS(CD95)</f>
        <v>-4.1069370822769818E-3</v>
      </c>
      <c r="BW95" s="86">
        <f>(CD95-CE95)/ABS(CE95)</f>
        <v>0.17842283082204421</v>
      </c>
      <c r="BX95" s="233">
        <f>BZ95-CA95</f>
        <v>-238.50299999999999</v>
      </c>
      <c r="BY95" s="233">
        <f>CA95-CB95</f>
        <v>-1.8850000000000193</v>
      </c>
      <c r="BZ95" s="148"/>
      <c r="CA95" s="148">
        <v>238.50299999999999</v>
      </c>
      <c r="CB95" s="148">
        <v>240.38800000000001</v>
      </c>
      <c r="CC95" s="148">
        <v>216.059</v>
      </c>
      <c r="CD95" s="148">
        <v>216.95</v>
      </c>
      <c r="CE95" s="148">
        <v>184.102</v>
      </c>
      <c r="CF95" s="148">
        <v>129.18199999999999</v>
      </c>
      <c r="CG95" s="148">
        <v>191.547</v>
      </c>
      <c r="CH95" s="148">
        <v>162.22499999999999</v>
      </c>
      <c r="CI95" s="148">
        <v>154.98500000000001</v>
      </c>
      <c r="CJ95" s="148">
        <v>192.709</v>
      </c>
      <c r="CK95" s="148">
        <v>195.601</v>
      </c>
      <c r="CL95" s="87">
        <f>(CS95-CT95)/ABS(CT95)</f>
        <v>-1</v>
      </c>
      <c r="CM95" s="87">
        <f>(CT95-CU95)/ABS(CU95)</f>
        <v>-1.0603662445904743E-2</v>
      </c>
      <c r="CN95" s="87">
        <f>(CU95-CV95)/ABS(CV95)</f>
        <v>0.16835889723137429</v>
      </c>
      <c r="CO95" s="87">
        <f>(CV95-CW95)/ABS(CW95)</f>
        <v>-9.9079315599488269E-3</v>
      </c>
      <c r="CP95" s="87">
        <f>(CW95-CX95)/ABS(CX95)</f>
        <v>0.20936017545949495</v>
      </c>
      <c r="CQ95" s="233">
        <f>CS95-CT95</f>
        <v>-197.53100000000001</v>
      </c>
      <c r="CR95" s="233">
        <f>CT95-CU95</f>
        <v>-2.1169999999999902</v>
      </c>
      <c r="CS95" s="149"/>
      <c r="CT95" s="149">
        <v>197.53100000000001</v>
      </c>
      <c r="CU95" s="149">
        <v>199.648</v>
      </c>
      <c r="CV95" s="149">
        <v>170.87899999999999</v>
      </c>
      <c r="CW95" s="149">
        <v>172.589</v>
      </c>
      <c r="CX95" s="149">
        <v>142.71100000000001</v>
      </c>
      <c r="CY95" s="149">
        <v>99.478999999999999</v>
      </c>
      <c r="CZ95" s="149">
        <v>153.511</v>
      </c>
      <c r="DA95" s="149">
        <v>128.964</v>
      </c>
      <c r="DB95" s="149">
        <v>122.822</v>
      </c>
      <c r="DC95" s="149">
        <v>151.773</v>
      </c>
      <c r="DD95" s="149">
        <v>159.97499999999999</v>
      </c>
      <c r="DE95" s="86">
        <f>(DL95-DM95)/ABS(DM95)</f>
        <v>-1</v>
      </c>
      <c r="DF95" s="86">
        <f>(DM95-DN95)/ABS(DN95)</f>
        <v>0.13167835890052157</v>
      </c>
      <c r="DG95" s="86">
        <f>(DN95-DO95)/ABS(DO95)</f>
        <v>0.15075887855409315</v>
      </c>
      <c r="DH95" s="86">
        <f>(DO95-DP95)/ABS(DP95)</f>
        <v>8.4991202654503398E-2</v>
      </c>
      <c r="DI95" s="86">
        <f>(DP95-DQ95)/ABS(DQ95)</f>
        <v>5.8923149166585448E-2</v>
      </c>
      <c r="DJ95" s="233">
        <f>DL95-DM95</f>
        <v>-1182.115</v>
      </c>
      <c r="DK95" s="233">
        <f>DM95-DN95</f>
        <v>137.54700000000003</v>
      </c>
      <c r="DL95" s="149"/>
      <c r="DM95" s="149">
        <v>1182.115</v>
      </c>
      <c r="DN95" s="149">
        <v>1044.568</v>
      </c>
      <c r="DO95" s="149">
        <v>907.721</v>
      </c>
      <c r="DP95" s="149">
        <v>836.61599999999999</v>
      </c>
      <c r="DQ95" s="149">
        <v>790.06299999999999</v>
      </c>
      <c r="DR95" s="149">
        <v>710.64599999999996</v>
      </c>
      <c r="DS95" s="149">
        <v>704.41300000000001</v>
      </c>
      <c r="DT95" s="149">
        <v>641.74900000000002</v>
      </c>
      <c r="DU95" s="149">
        <v>651.98599999999999</v>
      </c>
      <c r="DV95" s="149">
        <v>649.87400000000002</v>
      </c>
      <c r="DW95" s="149">
        <v>773.74800000000005</v>
      </c>
      <c r="DX95" s="86">
        <f>EE95/EF95-1</f>
        <v>-1</v>
      </c>
      <c r="DY95" s="86">
        <f>EF95/EG95-1</f>
        <v>1.0168687792686537E-2</v>
      </c>
      <c r="DZ95" s="86">
        <f>EG95/EH95-1</f>
        <v>7.9467378236076636E-2</v>
      </c>
      <c r="EA95" s="86">
        <f>EH95/EI95-1</f>
        <v>8.352672175715381E-2</v>
      </c>
      <c r="EB95" s="86">
        <f>EI95/EJ95-1</f>
        <v>2.9702284584898209E-3</v>
      </c>
      <c r="EC95" s="233">
        <f>EE95-EF95</f>
        <v>-3182.5909999999999</v>
      </c>
      <c r="ED95" s="233">
        <f>EF95-EG95</f>
        <v>32.036999999999807</v>
      </c>
      <c r="EE95" s="80"/>
      <c r="EF95" s="80">
        <v>3182.5909999999999</v>
      </c>
      <c r="EG95" s="80">
        <v>3150.5540000000001</v>
      </c>
      <c r="EH95" s="80">
        <v>2918.6190000000001</v>
      </c>
      <c r="EI95" s="80">
        <v>2693.6289999999999</v>
      </c>
      <c r="EJ95" s="80">
        <v>2685.652</v>
      </c>
      <c r="EK95" s="80">
        <v>2677.71</v>
      </c>
      <c r="EL95" s="80">
        <v>2461.6039999999998</v>
      </c>
      <c r="EM95" s="80">
        <v>2186.4380000000001</v>
      </c>
      <c r="EN95" s="80">
        <v>2087.0230000000001</v>
      </c>
      <c r="EO95" s="80">
        <v>1966.2950000000001</v>
      </c>
      <c r="EP95" s="80">
        <v>1960.9870000000001</v>
      </c>
      <c r="EQ95" s="86">
        <f>EX95/EY95-1</f>
        <v>-1</v>
      </c>
      <c r="ER95" s="86">
        <f>EY95/EZ95-1</f>
        <v>-6.5363128491620071E-2</v>
      </c>
      <c r="ES95" s="86">
        <f>EZ95/FA95-1</f>
        <v>2.0524515393386622E-2</v>
      </c>
      <c r="ET95" s="86">
        <f>FA95/FB95-1</f>
        <v>1.6222479721900385E-2</v>
      </c>
      <c r="EU95" s="86">
        <f>FB95/FC95-1</f>
        <v>-1.764371087080252E-2</v>
      </c>
      <c r="EV95" s="233">
        <f>EX95-EY95</f>
        <v>-1673</v>
      </c>
      <c r="EW95" s="233">
        <f>EY95-EZ95</f>
        <v>-117</v>
      </c>
      <c r="EX95" s="92"/>
      <c r="EY95" s="92">
        <v>1673</v>
      </c>
      <c r="EZ95" s="92">
        <v>1790</v>
      </c>
      <c r="FA95" s="92">
        <v>1754</v>
      </c>
      <c r="FB95" s="92">
        <v>1726</v>
      </c>
      <c r="FC95" s="92">
        <v>1757</v>
      </c>
      <c r="FD95" s="92">
        <v>1809</v>
      </c>
      <c r="FE95" s="92">
        <v>1742</v>
      </c>
      <c r="FF95" s="92">
        <v>1722</v>
      </c>
      <c r="FG95" s="92">
        <v>1599</v>
      </c>
      <c r="FH95" s="92">
        <v>1496</v>
      </c>
      <c r="FI95" s="92">
        <v>1482</v>
      </c>
      <c r="FJ95" s="75"/>
      <c r="FK95" s="75" t="s">
        <v>387</v>
      </c>
      <c r="FL95" s="76">
        <v>8382</v>
      </c>
      <c r="FM95" s="123" t="s">
        <v>443</v>
      </c>
      <c r="FN95" s="123" t="s">
        <v>53</v>
      </c>
      <c r="FO95" s="175">
        <f>(FT95-FU95)/ABS(FU95)</f>
        <v>-1</v>
      </c>
      <c r="FP95" s="175">
        <f>(FU95-FV95)/ABS(FV95)</f>
        <v>-0.13010511773509642</v>
      </c>
      <c r="FQ95" s="175">
        <f>(FV95-FW95)/ABS(FW95)</f>
        <v>-5.9077039534646755E-3</v>
      </c>
      <c r="FR95" s="175">
        <f>(FW95-FX95)/ABS(FX95)</f>
        <v>-7.1281334000288452E-2</v>
      </c>
      <c r="FS95" s="175">
        <f>(FX95-FY95)/ABS(FY95)</f>
        <v>8.7165782566885536E-2</v>
      </c>
      <c r="FT95" s="87">
        <f>IFERROR(BZ95/MAX(AVERAGE(DL95:DM95),0),"Negativ EK")</f>
        <v>0</v>
      </c>
      <c r="FU95" s="87">
        <f>IFERROR(CA95/MAX(AVERAGE(DM95:DN95),0),"Negativ EK")</f>
        <v>0.21422268010309503</v>
      </c>
      <c r="FV95" s="87">
        <f>IFERROR(CB95/MAX(AVERAGE(DN95:DO95),0),"Negativ EK")</f>
        <v>0.24626272032470603</v>
      </c>
      <c r="FW95" s="87">
        <f>IFERROR(CC95/MAX(AVERAGE(DO95:DP95),0),"Negativ EK")</f>
        <v>0.24772621345531282</v>
      </c>
      <c r="FX95" s="87">
        <f>IFERROR(CD95/MAX(AVERAGE(DP95:DQ95),0),"Negativ EK")</f>
        <v>0.26673978086641553</v>
      </c>
      <c r="FY95" s="87">
        <f>IFERROR(CE95/MAX(AVERAGE(DQ95:DR95),0),"Negativ EK")</f>
        <v>0.24535336297709953</v>
      </c>
      <c r="FZ95" s="87">
        <f>IFERROR(CF95/MAX(AVERAGE(DR95:DS95),0),"Negativ EK")</f>
        <v>0.18258178634247757</v>
      </c>
      <c r="GA95" s="87">
        <f>IFERROR(CG95/MAX(AVERAGE(DS95:DT95),0),"Negativ EK")</f>
        <v>0.28458239052952022</v>
      </c>
      <c r="GB95" s="87">
        <f>IFERROR(CH95/MAX(AVERAGE(DT95:DU95),0),"Negativ EK")</f>
        <v>0.25078551635381274</v>
      </c>
      <c r="GC95" s="87">
        <f>IFERROR(CI95/MAX(AVERAGE(DU95:DV95),0),"Negativ EK")</f>
        <v>0.23809779853440463</v>
      </c>
      <c r="GD95" s="87">
        <f>IFERROR(CJ95/MAX(AVERAGE(DV95:DW95),0),"Negativ EK")</f>
        <v>0.27073057314371368</v>
      </c>
      <c r="GE95" s="87">
        <f>(GJ95-GK95)/ABS(GK95)</f>
        <v>-1</v>
      </c>
      <c r="GF95" s="87">
        <f>(GK95-GL95)/ABS(GL95)</f>
        <v>-9.0001819414157094E-2</v>
      </c>
      <c r="GG95" s="87">
        <f>(GL95-GM95)/ABS(GM95)</f>
        <v>-7.3638878698354684E-2</v>
      </c>
      <c r="GH95" s="87">
        <f>(GM95-GN95)/ABS(GN95)</f>
        <v>-3.8722437310121947E-2</v>
      </c>
      <c r="GI95" s="87">
        <f>(GN95-GO95)/ABS(GO95)</f>
        <v>8.1094747828749703E-2</v>
      </c>
      <c r="GJ95" s="87">
        <f>IFERROR(BG95/AVERAGE(EE95:EF95),"i.a")</f>
        <v>0</v>
      </c>
      <c r="GK95" s="87">
        <f>IFERROR(BH95/AVERAGE(EF95:EG95),"i.a")</f>
        <v>6.8464878034531024E-2</v>
      </c>
      <c r="GL95" s="87">
        <f>IFERROR(BI95/AVERAGE(EG95:EH95),"i.a")</f>
        <v>7.5236280132400246E-2</v>
      </c>
      <c r="GM95" s="87">
        <f>IFERROR(BJ95/AVERAGE(EH95:EI95),"i.a")</f>
        <v>8.1217009654598313E-2</v>
      </c>
      <c r="GN95" s="87">
        <f>IFERROR(BK95/AVERAGE(EI95:EJ95),"i.a")</f>
        <v>8.4488614742379134E-2</v>
      </c>
      <c r="GO95" s="87">
        <f>IFERROR(BL95/AVERAGE(EJ95:EK95),"i.a")</f>
        <v>7.8150980672197765E-2</v>
      </c>
      <c r="GP95" s="87">
        <f>IFERROR(BM95/AVERAGE(EK95:EL95),"i.a")</f>
        <v>6.3105309385649511E-2</v>
      </c>
      <c r="GQ95" s="87">
        <f>IFERROR(BN95/AVERAGE(EL95:EM95),"i.a")</f>
        <v>8.3618865750352517E-2</v>
      </c>
      <c r="GR95" s="87">
        <f>IFERROR(BO95/AVERAGE(EM95:EN95),"i.a")</f>
        <v>8.1140789631635804E-2</v>
      </c>
      <c r="GS95" s="87">
        <f>IFERROR(BP95/AVERAGE(EN95:EO95),"i.a")</f>
        <v>7.5914596387453445E-2</v>
      </c>
      <c r="GT95" s="87">
        <f>IFERROR(BQ95/AVERAGE(EO95:EP95),"i.a")</f>
        <v>0.10111827976702462</v>
      </c>
      <c r="GU95" s="217" t="e">
        <f>(GZ95-HA95)/ABS(HA95)</f>
        <v>#VALUE!</v>
      </c>
      <c r="GV95" s="87">
        <f>(HA95-HB95)/ABS(HB95)</f>
        <v>0.12028651509021246</v>
      </c>
      <c r="GW95" s="87">
        <f>(HB95-HC95)/ABS(HC95)</f>
        <v>6.6043218864577063E-2</v>
      </c>
      <c r="GX95" s="87">
        <f>(HC95-HD95)/ABS(HD95)</f>
        <v>1.3515872455594107E-3</v>
      </c>
      <c r="GY95" s="87">
        <f>(HD95-HE95)/ABS(HE95)</f>
        <v>5.57872199198697E-2</v>
      </c>
      <c r="GZ95" s="87" t="str">
        <f>IFERROR(DL95/EE95,"i.a.")</f>
        <v>i.a.</v>
      </c>
      <c r="HA95" s="87">
        <f>IFERROR(DM95/EF95,"i.a.")</f>
        <v>0.37143164170325377</v>
      </c>
      <c r="HB95" s="87">
        <f>IFERROR(DN95/EG95,"i.a.")</f>
        <v>0.33155057808880595</v>
      </c>
      <c r="HC95" s="87">
        <f>IFERROR(DO95/EH95,"i.a.")</f>
        <v>0.31101044706417658</v>
      </c>
      <c r="HD95" s="87">
        <f>IFERROR(DP95/EI95,"i.a.")</f>
        <v>0.31059065669399905</v>
      </c>
      <c r="HE95" s="87">
        <f>IFERROR(DQ95/EJ95,"i.a.")</f>
        <v>0.29417921607118119</v>
      </c>
      <c r="HF95" s="87">
        <f>IFERROR(DR95/EK95,"i.a.")</f>
        <v>0.26539319045004872</v>
      </c>
      <c r="HG95" s="87">
        <f>IFERROR(DS95/EL95,"i.a.")</f>
        <v>0.28616016223568053</v>
      </c>
      <c r="HH95" s="87">
        <f>IFERROR(DT95/EM95,"i.a.")</f>
        <v>0.29351346802424766</v>
      </c>
      <c r="HI95" s="87">
        <f>IFERROR(DU95/EN95,"i.a.")</f>
        <v>0.31240000709144072</v>
      </c>
      <c r="HJ95" s="87">
        <f>IFERROR(DV95/EO95,"i.a.")</f>
        <v>0.33050686697570814</v>
      </c>
      <c r="HK95" s="87">
        <f>IFERROR(DW95/EP95,"i.a.")</f>
        <v>0.39457069322744109</v>
      </c>
      <c r="HL95" s="217" t="e">
        <f>(HQ95-HR95)/ABS(HR95)</f>
        <v>#VALUE!</v>
      </c>
      <c r="HM95" s="87">
        <f>(HR95-HS95)/ABS(HS95)</f>
        <v>4.3546430231098682E-3</v>
      </c>
      <c r="HN95" s="87">
        <f>(HS95-HT95)/ABS(HT95)</f>
        <v>-9.6770538480054208E-2</v>
      </c>
      <c r="HO95" s="87">
        <f>(HT95-HU95)/ABS(HU95)</f>
        <v>-6.2164244192888483E-2</v>
      </c>
      <c r="HP95" s="87">
        <f>(HU95-HV95)/ABS(HV95)</f>
        <v>0.13948476896728618</v>
      </c>
      <c r="HQ95" s="87" t="str">
        <f>IFERROR(BG95/U95,"i.a")</f>
        <v>i.a</v>
      </c>
      <c r="HR95" s="87">
        <f>IFERROR(BH95/V95,"i.a")</f>
        <v>9.8440787003213417E-2</v>
      </c>
      <c r="HS95" s="87">
        <f>IFERROR(BI95/W95,"i.a")</f>
        <v>9.801397114758828E-2</v>
      </c>
      <c r="HT95" s="87">
        <f>IFERROR(BJ95/X95,"i.a")</f>
        <v>0.10851502893035765</v>
      </c>
      <c r="HU95" s="87">
        <f>IFERROR(BK95/Y95,"i.a")</f>
        <v>0.11570792461092343</v>
      </c>
      <c r="HV95" s="87">
        <f>IFERROR(BL95/Z95,"i.a")</f>
        <v>0.10154407304258169</v>
      </c>
      <c r="HW95" s="87">
        <f>IFERROR(BM95/AA95,"i.a")</f>
        <v>8.0199074559485967E-2</v>
      </c>
      <c r="HX95" s="87">
        <f>IFERROR(BN95/AB95,"i.a")</f>
        <v>0.10105132229075732</v>
      </c>
      <c r="HY95" s="87">
        <f>IFERROR(BO95/AC95,"i.a")</f>
        <v>9.1559225472831032E-2</v>
      </c>
      <c r="HZ95" s="87">
        <f>IFERROR(BP95/AD95,"i.a")</f>
        <v>8.6195488789202496E-2</v>
      </c>
      <c r="IA95" s="87">
        <f>IFERROR(BQ95/AE95,"i.a")</f>
        <v>0.11002413150144484</v>
      </c>
      <c r="IB95" s="87">
        <f>IFERROR(BR95/AF95,"i.a")</f>
        <v>0.11095894695085518</v>
      </c>
      <c r="IC95" s="87" t="e">
        <f>(IH95-II95)/ABS(II95)</f>
        <v>#VALUE!</v>
      </c>
      <c r="ID95" s="87">
        <f>(II95-IJ95)/ABS(IJ95)</f>
        <v>4.9391918149607694E-2</v>
      </c>
      <c r="IE95" s="87">
        <f>(IJ95-IK95)/ABS(IK95)</f>
        <v>3.1492076753062135E-3</v>
      </c>
      <c r="IF95" s="87">
        <f>(IK95-IL95)/ABS(IL95)</f>
        <v>-6.8724740002005791E-2</v>
      </c>
      <c r="IG95" s="87">
        <f>(IL95-IM95)/ABS(IM95)</f>
        <v>0.23839387210485549</v>
      </c>
      <c r="IH95" s="87" t="str">
        <f>IFERROR(BZ95/U95,"i.a")</f>
        <v>i.a</v>
      </c>
      <c r="II95" s="87">
        <f>IFERROR(CA95/V95,"i.a")</f>
        <v>0.10829580866437302</v>
      </c>
      <c r="IJ95" s="87">
        <f>IFERROR(CB95/W95,"i.a")</f>
        <v>0.10319863036045768</v>
      </c>
      <c r="IK95" s="87">
        <f>IFERROR(CC95/X95,"i.a")</f>
        <v>0.10287465670197732</v>
      </c>
      <c r="IL95" s="87">
        <f>IFERROR(CD95/Y95,"i.a")</f>
        <v>0.1104664336323064</v>
      </c>
      <c r="IM95" s="87">
        <f>IFERROR(CE95/Z95,"i.a")</f>
        <v>8.920137294005695E-2</v>
      </c>
      <c r="IN95" s="87">
        <f>IFERROR(CF95/AA95,"i.a")</f>
        <v>6.3889619754336893E-2</v>
      </c>
      <c r="IO95" s="87">
        <f>IFERROR(CG95/AB95,"i.a")</f>
        <v>9.9603141175039073E-2</v>
      </c>
      <c r="IP95" s="87">
        <f>IFERROR(CH95/AC95,"i.a")</f>
        <v>8.5670423543800833E-2</v>
      </c>
      <c r="IQ95" s="87">
        <f>IFERROR(CI95/AD95,"i.a")</f>
        <v>8.6829686973894232E-2</v>
      </c>
      <c r="IR95" s="87">
        <f>IFERROR(CJ95/AE95,"i.a")</f>
        <v>0.10678203242099081</v>
      </c>
      <c r="IS95" s="87">
        <f>IFERROR(CK95/AF95,"i.a")</f>
        <v>0.10732017515704273</v>
      </c>
      <c r="IT95" s="87" t="e">
        <f>(IY95-IZ95)/ABS(IZ95)</f>
        <v>#VALUE!</v>
      </c>
      <c r="IU95" s="87">
        <f>(IZ95-JA95)/ABS(JA95)</f>
        <v>6.1544371566425768E-2</v>
      </c>
      <c r="IV95" s="87">
        <f>(JA95-JB95)/ABS(JB95)</f>
        <v>9.0227118544409596E-2</v>
      </c>
      <c r="IW95" s="87">
        <f>(JB95-JC95)/ABS(JC95)</f>
        <v>-2.0004887915627111E-2</v>
      </c>
      <c r="IX95" s="87">
        <f>(JC95-JD95)/ABS(JD95)</f>
        <v>0.19958801492139716</v>
      </c>
      <c r="IY95" s="88" t="str">
        <f>IFERROR(BZ95/EX95,"i.a.")</f>
        <v>i.a.</v>
      </c>
      <c r="IZ95" s="88">
        <f>IFERROR(CA95/EY95,"i.a.")</f>
        <v>0.14256007172743573</v>
      </c>
      <c r="JA95" s="88">
        <f>IFERROR(CB95/EZ95,"i.a.")</f>
        <v>0.13429497206703911</v>
      </c>
      <c r="JB95" s="88">
        <f>IFERROR(CC95/FA95,"i.a.")</f>
        <v>0.12318072976054732</v>
      </c>
      <c r="JC95" s="88">
        <f>IFERROR(CD95/FB95,"i.a.")</f>
        <v>0.12569524913093857</v>
      </c>
      <c r="JD95" s="88">
        <f>IFERROR(CE95/FC95,"i.a.")</f>
        <v>0.10478201479795106</v>
      </c>
      <c r="JE95" s="88">
        <f>IFERROR(CF95/FD95,"i.a.")</f>
        <v>7.1410724156992803E-2</v>
      </c>
      <c r="JF95" s="88">
        <f>IFERROR(CG95/FE95,"i.a.")</f>
        <v>0.1099580941446613</v>
      </c>
      <c r="JG95" s="88">
        <f>IFERROR(CH95/FF95,"i.a.")</f>
        <v>9.4207317073170732E-2</v>
      </c>
      <c r="JH95" s="88">
        <f>IFERROR(CI95/FG95,"i.a.")</f>
        <v>9.69262038774234E-2</v>
      </c>
      <c r="JI95" s="88">
        <f>IFERROR(CJ95/FH95,"i.a.")</f>
        <v>0.12881617647058824</v>
      </c>
      <c r="JJ95" s="88">
        <f>IFERROR(CK95/FI95,"i.a.")</f>
        <v>0.13198448043184885</v>
      </c>
      <c r="JK95" s="87" t="e">
        <f>(JP95-JQ95)/ABS(JQ95)</f>
        <v>#VALUE!</v>
      </c>
      <c r="JL95" s="87">
        <f>(JQ95-JR95)/ABS(JR95)</f>
        <v>1.1580471706172879E-2</v>
      </c>
      <c r="JM95" s="87">
        <f>(JR95-JS95)/ABS(JS95)</f>
        <v>8.6804545328702826E-2</v>
      </c>
      <c r="JN95" s="87">
        <f>(JS95-JT95)/ABS(JT95)</f>
        <v>5.2315200649143745E-2</v>
      </c>
      <c r="JO95" s="87">
        <f>(JT95-JU95)/ABS(JU95)</f>
        <v>-3.1335634047914881E-2</v>
      </c>
      <c r="JP95" s="85" t="str">
        <f>IFERROR(U95/EX95,"i.a")</f>
        <v>i.a</v>
      </c>
      <c r="JQ95" s="85">
        <f>IFERROR(V95/EY95,"i.a")</f>
        <v>1.3163950986252242</v>
      </c>
      <c r="JR95" s="85">
        <f>IFERROR(W95/EZ95,"i.a")</f>
        <v>1.3013251396648045</v>
      </c>
      <c r="JS95" s="85">
        <f>IFERROR(X95/FA95,"i.a")</f>
        <v>1.1973865450399088</v>
      </c>
      <c r="JT95" s="85">
        <f>IFERROR(Y95/FB95,"i.a")</f>
        <v>1.1378592120509849</v>
      </c>
      <c r="JU95" s="85">
        <f>IFERROR(Z95/FC95,"i.a")</f>
        <v>1.174668184405236</v>
      </c>
      <c r="JV95" s="85">
        <f>IFERROR(AA95/FD95,"i.a")</f>
        <v>1.1177202874516308</v>
      </c>
      <c r="JW95" s="85">
        <f>IFERROR(AB95/FE95,"i.a")</f>
        <v>1.1039621125143513</v>
      </c>
      <c r="JX95" s="85">
        <f>IFERROR(AC95/FF95,"i.a")</f>
        <v>1.0996480836236935</v>
      </c>
      <c r="JY95" s="85">
        <f>IFERROR(AD95/FG95,"i.a")</f>
        <v>1.1162795497185742</v>
      </c>
      <c r="JZ95" s="85">
        <f>IFERROR(AE95/FH95,"i.a")</f>
        <v>1.2063469251336898</v>
      </c>
      <c r="KA95" s="218">
        <f>IFERROR(AF95/FI95,"i.a")</f>
        <v>1.2298198380566803</v>
      </c>
      <c r="KB95" s="7"/>
      <c r="KC95" s="7"/>
      <c r="KD95" s="22"/>
      <c r="KE95" s="22"/>
      <c r="KF95" s="22"/>
      <c r="KG95" s="22"/>
    </row>
    <row r="96" spans="1:293" s="11" customFormat="1" ht="15.75" customHeight="1" x14ac:dyDescent="0.25">
      <c r="A96" s="104" t="s">
        <v>137</v>
      </c>
      <c r="B96" s="167">
        <v>10549744</v>
      </c>
      <c r="C96" s="72" t="s">
        <v>409</v>
      </c>
      <c r="D96" s="72" t="s">
        <v>748</v>
      </c>
      <c r="E96" s="73">
        <v>532000</v>
      </c>
      <c r="F96" s="73"/>
      <c r="G96" s="72"/>
      <c r="H96" s="77">
        <v>45483</v>
      </c>
      <c r="I96" s="72"/>
      <c r="J96" s="72" t="s">
        <v>138</v>
      </c>
      <c r="K96" s="72" t="s">
        <v>138</v>
      </c>
      <c r="L96" s="72" t="s">
        <v>138</v>
      </c>
      <c r="M96" s="72" t="s">
        <v>138</v>
      </c>
      <c r="N96" s="168">
        <f>U96/V96-1</f>
        <v>-1</v>
      </c>
      <c r="O96" s="168">
        <f>V96/W96-1</f>
        <v>1.933262072549069E-2</v>
      </c>
      <c r="P96" s="168">
        <f>W96/X96-1</f>
        <v>4.5208111433978404E-2</v>
      </c>
      <c r="Q96" s="168">
        <f>X96/Y96-1</f>
        <v>3.4935425029548606E-2</v>
      </c>
      <c r="R96" s="168">
        <f>Y96/Z96-1</f>
        <v>0.31022333700470273</v>
      </c>
      <c r="S96" s="233">
        <f>U96-V96</f>
        <v>-2575.7199999999998</v>
      </c>
      <c r="T96" s="233">
        <f>V96-W96</f>
        <v>48.850999999999658</v>
      </c>
      <c r="U96" s="79"/>
      <c r="V96" s="79">
        <v>2575.7199999999998</v>
      </c>
      <c r="W96" s="79">
        <v>2526.8690000000001</v>
      </c>
      <c r="X96" s="79">
        <v>2417.5749999999998</v>
      </c>
      <c r="Y96" s="79">
        <v>2335.9670000000001</v>
      </c>
      <c r="Z96" s="79">
        <v>1782.8769600000001</v>
      </c>
      <c r="AA96" s="79">
        <v>1610.70048</v>
      </c>
      <c r="AB96" s="79">
        <v>1352.4949999999999</v>
      </c>
      <c r="AC96" s="79">
        <v>1139.2370000000001</v>
      </c>
      <c r="AD96" s="79">
        <v>979.85199399999999</v>
      </c>
      <c r="AE96" s="79">
        <v>941.44788199999994</v>
      </c>
      <c r="AF96" s="79">
        <v>900.17034799999999</v>
      </c>
      <c r="AG96" s="86">
        <f>(AN96-AO96)/ABS(AO96)</f>
        <v>-1</v>
      </c>
      <c r="AH96" s="86">
        <f>(AO96-AP96)/ABS(AP96)</f>
        <v>9.3316658316211595E-2</v>
      </c>
      <c r="AI96" s="86">
        <f>(AP96-AQ96)/ABS(AQ96)</f>
        <v>5.6953278087335357E-2</v>
      </c>
      <c r="AJ96" s="86">
        <f>(AQ96-AR96)/ABS(AR96)</f>
        <v>-1.4855515952828994E-2</v>
      </c>
      <c r="AK96" s="86">
        <f>(AR96-AS96)/ABS(AS96)</f>
        <v>0.31924520334614059</v>
      </c>
      <c r="AL96" s="233">
        <f>AO96-AP96</f>
        <v>72.078999999999951</v>
      </c>
      <c r="AM96" s="233">
        <f>AP96-AQ96</f>
        <v>41.620999999999981</v>
      </c>
      <c r="AN96" s="148"/>
      <c r="AO96" s="148">
        <v>844.49199999999996</v>
      </c>
      <c r="AP96" s="148">
        <v>772.41300000000001</v>
      </c>
      <c r="AQ96" s="148">
        <v>730.79200000000003</v>
      </c>
      <c r="AR96" s="148">
        <v>741.81200000000001</v>
      </c>
      <c r="AS96" s="148">
        <v>562.30032000000006</v>
      </c>
      <c r="AT96" s="148">
        <v>492.38664</v>
      </c>
      <c r="AU96" s="148">
        <v>384.447</v>
      </c>
      <c r="AV96" s="148">
        <v>329.3</v>
      </c>
      <c r="AW96" s="148">
        <v>286.113</v>
      </c>
      <c r="AX96" s="148">
        <v>288.91899999999998</v>
      </c>
      <c r="AY96" s="148">
        <v>282.63</v>
      </c>
      <c r="AZ96" s="86">
        <f>(BG96-BH96)/ABS(BH96)</f>
        <v>-1</v>
      </c>
      <c r="BA96" s="86">
        <f>(BH96-BI96)/ABS(BI96)</f>
        <v>0.10295776475638123</v>
      </c>
      <c r="BB96" s="86">
        <f>(BI96-BJ96)/ABS(BJ96)</f>
        <v>0.10284136758773474</v>
      </c>
      <c r="BC96" s="86">
        <f>(BJ96-BK96)/ABS(BK96)</f>
        <v>-7.5212865961468561E-2</v>
      </c>
      <c r="BD96" s="86">
        <f>(BK96-BL96)/ABS(BL96)</f>
        <v>0.50891680840813669</v>
      </c>
      <c r="BE96" s="233">
        <f>BG96-BH96</f>
        <v>-331.47300000000001</v>
      </c>
      <c r="BF96" s="233">
        <f>BH96-BI96</f>
        <v>30.942000000000007</v>
      </c>
      <c r="BG96" s="148"/>
      <c r="BH96" s="148">
        <v>331.47300000000001</v>
      </c>
      <c r="BI96" s="148">
        <v>300.53100000000001</v>
      </c>
      <c r="BJ96" s="148">
        <v>272.5061</v>
      </c>
      <c r="BK96" s="148">
        <v>294.66899999999998</v>
      </c>
      <c r="BL96" s="148">
        <v>195.28512000000001</v>
      </c>
      <c r="BM96" s="148">
        <v>180.97056000000003</v>
      </c>
      <c r="BN96" s="148">
        <v>124.59</v>
      </c>
      <c r="BO96" s="148">
        <v>104.754</v>
      </c>
      <c r="BP96" s="148">
        <v>87.385999999999996</v>
      </c>
      <c r="BQ96" s="148">
        <v>98.484999999999999</v>
      </c>
      <c r="BR96" s="148">
        <v>95.262</v>
      </c>
      <c r="BS96" s="86">
        <f>(BZ96-CA96)/ABS(CA96)</f>
        <v>-1</v>
      </c>
      <c r="BT96" s="86">
        <f>(CA96-CB96)/ABS(CB96)</f>
        <v>0.12114591224105224</v>
      </c>
      <c r="BU96" s="86">
        <f>(CB96-CC96)/ABS(CC96)</f>
        <v>8.6098533049977138E-2</v>
      </c>
      <c r="BV96" s="86">
        <f>(CC96-CD96)/ABS(CD96)</f>
        <v>-3.4495650746758547E-2</v>
      </c>
      <c r="BW96" s="86">
        <f>(CD96-CE96)/ABS(CE96)</f>
        <v>0.54257226013039295</v>
      </c>
      <c r="BX96" s="233">
        <f>BZ96-CA96</f>
        <v>-358.16800000000001</v>
      </c>
      <c r="BY96" s="233">
        <f>CA96-CB96</f>
        <v>38.701999999999998</v>
      </c>
      <c r="BZ96" s="148"/>
      <c r="CA96" s="148">
        <v>358.16800000000001</v>
      </c>
      <c r="CB96" s="148">
        <v>319.46600000000001</v>
      </c>
      <c r="CC96" s="148">
        <v>294.14089999999999</v>
      </c>
      <c r="CD96" s="148">
        <v>304.64999999999998</v>
      </c>
      <c r="CE96" s="148">
        <v>197.49480000000003</v>
      </c>
      <c r="CF96" s="148">
        <v>182.74128000000002</v>
      </c>
      <c r="CG96" s="148">
        <v>148.04900000000001</v>
      </c>
      <c r="CH96" s="148">
        <v>108.26900000000001</v>
      </c>
      <c r="CI96" s="148">
        <v>97.814999999999998</v>
      </c>
      <c r="CJ96" s="148">
        <v>103.874</v>
      </c>
      <c r="CK96" s="148">
        <v>97.614000000000004</v>
      </c>
      <c r="CL96" s="87">
        <f>(CS96-CT96)/ABS(CT96)</f>
        <v>-1</v>
      </c>
      <c r="CM96" s="87">
        <f>(CT96-CU96)/ABS(CU96)</f>
        <v>0.12504244817374124</v>
      </c>
      <c r="CN96" s="87">
        <f>(CU96-CV96)/ABS(CV96)</f>
        <v>8.1349045381219773E-2</v>
      </c>
      <c r="CO96" s="87">
        <f>(CV96-CW96)/ABS(CW96)</f>
        <v>-2.3775541679519025E-2</v>
      </c>
      <c r="CP96" s="87">
        <f>(CW96-CX96)/ABS(CX96)</f>
        <v>0.55359636102713927</v>
      </c>
      <c r="CQ96" s="233">
        <f>CS96-CT96</f>
        <v>-284.91699999999997</v>
      </c>
      <c r="CR96" s="233">
        <f>CT96-CU96</f>
        <v>31.666999999999973</v>
      </c>
      <c r="CS96" s="149"/>
      <c r="CT96" s="149">
        <v>284.91699999999997</v>
      </c>
      <c r="CU96" s="149">
        <v>253.25</v>
      </c>
      <c r="CV96" s="149">
        <v>234.19820000000001</v>
      </c>
      <c r="CW96" s="149">
        <v>239.90199999999999</v>
      </c>
      <c r="CX96" s="149">
        <v>154.41720000000001</v>
      </c>
      <c r="CY96" s="149">
        <v>143.40600000000001</v>
      </c>
      <c r="CZ96" s="149">
        <v>121.413</v>
      </c>
      <c r="DA96" s="149">
        <v>85.825000000000003</v>
      </c>
      <c r="DB96" s="149">
        <v>78.028999999999996</v>
      </c>
      <c r="DC96" s="149">
        <v>80.671000000000006</v>
      </c>
      <c r="DD96" s="149">
        <v>75.453000000000003</v>
      </c>
      <c r="DE96" s="86">
        <f>(DL96-DM96)/ABS(DM96)</f>
        <v>-1</v>
      </c>
      <c r="DF96" s="86">
        <f>(DM96-DN96)/ABS(DN96)</f>
        <v>0.11808235354146458</v>
      </c>
      <c r="DG96" s="86">
        <f>(DN96-DO96)/ABS(DO96)</f>
        <v>-1.3107160409705537E-2</v>
      </c>
      <c r="DH96" s="86">
        <f>(DO96-DP96)/ABS(DP96)</f>
        <v>0.11341907848260235</v>
      </c>
      <c r="DI96" s="86">
        <f>(DP96-DQ96)/ABS(DQ96)</f>
        <v>0.22646572411681529</v>
      </c>
      <c r="DJ96" s="233">
        <f>DL96-DM96</f>
        <v>-766.94299999999998</v>
      </c>
      <c r="DK96" s="233">
        <f>DM96-DN96</f>
        <v>80.997999999999934</v>
      </c>
      <c r="DL96" s="149"/>
      <c r="DM96" s="149">
        <v>766.94299999999998</v>
      </c>
      <c r="DN96" s="149">
        <v>685.94500000000005</v>
      </c>
      <c r="DO96" s="149">
        <v>695.05520000000001</v>
      </c>
      <c r="DP96" s="149">
        <v>624.25300000000004</v>
      </c>
      <c r="DQ96" s="149">
        <v>508.98528000000005</v>
      </c>
      <c r="DR96" s="149">
        <v>406.65552000000002</v>
      </c>
      <c r="DS96" s="149">
        <v>263.733</v>
      </c>
      <c r="DT96" s="149">
        <v>215.93199999999999</v>
      </c>
      <c r="DU96" s="149">
        <v>205.077</v>
      </c>
      <c r="DV96" s="149">
        <v>208.405</v>
      </c>
      <c r="DW96" s="149">
        <v>202.047</v>
      </c>
      <c r="DX96" s="86">
        <f>EE96/EF96-1</f>
        <v>-1</v>
      </c>
      <c r="DY96" s="86">
        <f>EF96/EG96-1</f>
        <v>4.9097972317764027E-2</v>
      </c>
      <c r="DZ96" s="86">
        <f>EG96/EH96-1</f>
        <v>7.8379698788203056E-2</v>
      </c>
      <c r="EA96" s="86">
        <f>EH96/EI96-1</f>
        <v>5.7243833595061355E-2</v>
      </c>
      <c r="EB96" s="86">
        <f>EI96/EJ96-1</f>
        <v>0.25033514696363635</v>
      </c>
      <c r="EC96" s="233">
        <f>EE96-EF96</f>
        <v>-1060.231</v>
      </c>
      <c r="ED96" s="233">
        <f>EF96-EG96</f>
        <v>49.619000000000028</v>
      </c>
      <c r="EE96" s="80"/>
      <c r="EF96" s="80">
        <v>1060.231</v>
      </c>
      <c r="EG96" s="80">
        <v>1010.612</v>
      </c>
      <c r="EH96" s="80">
        <v>937.15785000000005</v>
      </c>
      <c r="EI96" s="80">
        <v>886.41600000000005</v>
      </c>
      <c r="EJ96" s="80">
        <v>708.94272000000001</v>
      </c>
      <c r="EK96" s="80">
        <v>632.42232000000001</v>
      </c>
      <c r="EL96" s="80">
        <v>545.12099999999998</v>
      </c>
      <c r="EM96" s="80">
        <v>435.77800000000002</v>
      </c>
      <c r="EN96" s="80">
        <v>384.60599999999999</v>
      </c>
      <c r="EO96" s="80">
        <v>370.41800000000001</v>
      </c>
      <c r="EP96" s="80">
        <v>367.76</v>
      </c>
      <c r="EQ96" s="86">
        <f>EX96/EY96-1</f>
        <v>-1</v>
      </c>
      <c r="ER96" s="86">
        <f>EY96/EZ96-1</f>
        <v>5.4611650485436813E-2</v>
      </c>
      <c r="ES96" s="86">
        <f>EZ96/FA96-1</f>
        <v>6.1050061050060833E-3</v>
      </c>
      <c r="ET96" s="86">
        <f>FA96/FB96-1</f>
        <v>5.0000000000000044E-2</v>
      </c>
      <c r="EU96" s="86">
        <f>FB96/FC96-1</f>
        <v>0.14202049780380666</v>
      </c>
      <c r="EV96" s="233">
        <f>EX96-EY96</f>
        <v>-869</v>
      </c>
      <c r="EW96" s="233">
        <f>EY96-EZ96</f>
        <v>45</v>
      </c>
      <c r="EX96" s="92"/>
      <c r="EY96" s="92">
        <v>869</v>
      </c>
      <c r="EZ96" s="92">
        <v>824</v>
      </c>
      <c r="FA96" s="92">
        <v>819</v>
      </c>
      <c r="FB96" s="92">
        <v>780</v>
      </c>
      <c r="FC96" s="92">
        <v>683</v>
      </c>
      <c r="FD96" s="92">
        <v>583</v>
      </c>
      <c r="FE96" s="92">
        <v>505</v>
      </c>
      <c r="FF96" s="92">
        <v>452</v>
      </c>
      <c r="FG96" s="92">
        <v>411</v>
      </c>
      <c r="FH96" s="92">
        <v>403</v>
      </c>
      <c r="FI96" s="92">
        <v>393</v>
      </c>
      <c r="FJ96" s="98"/>
      <c r="FK96" s="98" t="s">
        <v>393</v>
      </c>
      <c r="FL96" s="76">
        <v>6000</v>
      </c>
      <c r="FM96" s="123" t="s">
        <v>75</v>
      </c>
      <c r="FN96" s="123" t="s">
        <v>63</v>
      </c>
      <c r="FO96" s="175">
        <f>(FT96-FU96)/ABS(FU96)</f>
        <v>-1</v>
      </c>
      <c r="FP96" s="175">
        <f>(FU96-FV96)/ABS(FV96)</f>
        <v>6.5672459979073144E-2</v>
      </c>
      <c r="FQ96" s="175">
        <f>(FV96-FW96)/ABS(FW96)</f>
        <v>3.758037157475131E-2</v>
      </c>
      <c r="FR96" s="175">
        <f>(FW96-FX96)/ABS(FX96)</f>
        <v>-0.1706664992453904</v>
      </c>
      <c r="FS96" s="175">
        <f>(FX96-FY96)/ABS(FY96)</f>
        <v>0.24637697406727327</v>
      </c>
      <c r="FT96" s="87">
        <f>IFERROR(BZ96/MAX(AVERAGE(DL96:DM96),0),"Negativ EK")</f>
        <v>0</v>
      </c>
      <c r="FU96" s="87">
        <f>IFERROR(CA96/MAX(AVERAGE(DM96:DN96),0),"Negativ EK")</f>
        <v>0.49304282229600632</v>
      </c>
      <c r="FV96" s="87">
        <f>IFERROR(CB96/MAX(AVERAGE(DN96:DO96),0),"Negativ EK")</f>
        <v>0.4626588757916183</v>
      </c>
      <c r="FW96" s="87">
        <f>IFERROR(CC96/MAX(AVERAGE(DO96:DP96),0),"Negativ EK")</f>
        <v>0.4459017233425821</v>
      </c>
      <c r="FX96" s="87">
        <f>IFERROR(CD96/MAX(AVERAGE(DP96:DQ96),0),"Negativ EK")</f>
        <v>0.53766274114919588</v>
      </c>
      <c r="FY96" s="87">
        <f>IFERROR(CE96/MAX(AVERAGE(DQ96:DR96),0),"Negativ EK")</f>
        <v>0.43138051515397741</v>
      </c>
      <c r="FZ96" s="87">
        <f>IFERROR(CF96/MAX(AVERAGE(DR96:DS96),0),"Negativ EK")</f>
        <v>0.54518021877820944</v>
      </c>
      <c r="GA96" s="87">
        <f>IFERROR(CG96/MAX(AVERAGE(DS96:DT96),0),"Negativ EK")</f>
        <v>0.61730165844912599</v>
      </c>
      <c r="GB96" s="87">
        <f>IFERROR(CH96/MAX(AVERAGE(DT96:DU96),0),"Negativ EK")</f>
        <v>0.51433104755480286</v>
      </c>
      <c r="GC96" s="87">
        <f>IFERROR(CI96/MAX(AVERAGE(DU96:DV96),0),"Negativ EK")</f>
        <v>0.47312821356189633</v>
      </c>
      <c r="GD96" s="87">
        <f>IFERROR(CJ96/MAX(AVERAGE(DV96:DW96),0),"Negativ EK")</f>
        <v>0.50614444563554328</v>
      </c>
      <c r="GE96" s="87">
        <f>(GJ96-GK96)/ABS(GK96)</f>
        <v>-1</v>
      </c>
      <c r="GF96" s="87">
        <f>(GK96-GL96)/ABS(GL96)</f>
        <v>3.7407413317123661E-2</v>
      </c>
      <c r="GG96" s="87">
        <f>(GL96-GM96)/ABS(GM96)</f>
        <v>3.2520694696671147E-2</v>
      </c>
      <c r="GH96" s="87">
        <f>(GM96-GN96)/ABS(GN96)</f>
        <v>-0.19094737049877095</v>
      </c>
      <c r="GI96" s="87">
        <f>(GN96-GO96)/ABS(GO96)</f>
        <v>0.26868536191475018</v>
      </c>
      <c r="GJ96" s="87">
        <f>IFERROR(BG96/AVERAGE(EE96:EF96),"i.a")</f>
        <v>0</v>
      </c>
      <c r="GK96" s="87">
        <f>IFERROR(BH96/AVERAGE(EF96:EG96),"i.a")</f>
        <v>0.32013339495075199</v>
      </c>
      <c r="GL96" s="87">
        <f>IFERROR(BI96/AVERAGE(EG96:EH96),"i.a")</f>
        <v>0.30858984699860714</v>
      </c>
      <c r="GM96" s="87">
        <f>IFERROR(BJ96/AVERAGE(EH96:EI96),"i.a")</f>
        <v>0.29887037478630213</v>
      </c>
      <c r="GN96" s="87">
        <f>IFERROR(BK96/AVERAGE(EI96:EJ96),"i.a")</f>
        <v>0.36940782822812407</v>
      </c>
      <c r="GO96" s="87">
        <f>IFERROR(BL96/AVERAGE(EJ96:EK96),"i.a")</f>
        <v>0.29117371360744571</v>
      </c>
      <c r="GP96" s="87">
        <f>IFERROR(BM96/AVERAGE(EK96:EL96),"i.a")</f>
        <v>0.30736968555857469</v>
      </c>
      <c r="GQ96" s="87">
        <f>IFERROR(BN96/AVERAGE(EL96:EM96),"i.a")</f>
        <v>0.25403227039685022</v>
      </c>
      <c r="GR96" s="87">
        <f>IFERROR(BO96/AVERAGE(EM96:EN96),"i.a")</f>
        <v>0.25537796934118656</v>
      </c>
      <c r="GS96" s="87">
        <f>IFERROR(BP96/AVERAGE(EN96:EO96),"i.a")</f>
        <v>0.2314787344508254</v>
      </c>
      <c r="GT96" s="87">
        <f>IFERROR(BQ96/AVERAGE(EO96:EP96),"i.a")</f>
        <v>0.26683266095711333</v>
      </c>
      <c r="GU96" s="217" t="e">
        <f>(GZ96-HA96)/ABS(HA96)</f>
        <v>#VALUE!</v>
      </c>
      <c r="GV96" s="87">
        <f>(HA96-HB96)/ABS(HB96)</f>
        <v>6.5755899872052936E-2</v>
      </c>
      <c r="GW96" s="87">
        <f>(HB96-HC96)/ABS(HC96)</f>
        <v>-8.4837334475708459E-2</v>
      </c>
      <c r="GX96" s="87">
        <f>(HC96-HD96)/ABS(HD96)</f>
        <v>5.3133669927893645E-2</v>
      </c>
      <c r="GY96" s="87">
        <f>(HD96-HE96)/ABS(HE96)</f>
        <v>-1.9090419800472266E-2</v>
      </c>
      <c r="GZ96" s="87" t="str">
        <f>IFERROR(DL96/EE96,"i.a.")</f>
        <v>i.a.</v>
      </c>
      <c r="HA96" s="87">
        <f>IFERROR(DM96/EF96,"i.a.")</f>
        <v>0.72337349124860528</v>
      </c>
      <c r="HB96" s="87">
        <f>IFERROR(DN96/EG96,"i.a.")</f>
        <v>0.67874218790198426</v>
      </c>
      <c r="HC96" s="87">
        <f>IFERROR(DO96/EH96,"i.a.")</f>
        <v>0.74166289062189472</v>
      </c>
      <c r="HD96" s="87">
        <f>IFERROR(DP96/EI96,"i.a.")</f>
        <v>0.70424383133878454</v>
      </c>
      <c r="HE96" s="87">
        <f>IFERROR(DQ96/EJ96,"i.a.")</f>
        <v>0.71794979430778283</v>
      </c>
      <c r="HF96" s="87">
        <f>IFERROR(DR96/EK96,"i.a.")</f>
        <v>0.64301259955530987</v>
      </c>
      <c r="HG96" s="87">
        <f>IFERROR(DS96/EL96,"i.a.")</f>
        <v>0.48380634758154611</v>
      </c>
      <c r="HH96" s="87">
        <f>IFERROR(DT96/EM96,"i.a.")</f>
        <v>0.49550918128037663</v>
      </c>
      <c r="HI96" s="87">
        <f>IFERROR(DU96/EN96,"i.a.")</f>
        <v>0.53321321040233383</v>
      </c>
      <c r="HJ96" s="87">
        <f>IFERROR(DV96/EO96,"i.a.")</f>
        <v>0.56262114692050602</v>
      </c>
      <c r="HK96" s="87">
        <f>IFERROR(DW96/EP96,"i.a.")</f>
        <v>0.54939906460735266</v>
      </c>
      <c r="HL96" s="217" t="e">
        <f>(HQ96-HR96)/ABS(HR96)</f>
        <v>#VALUE!</v>
      </c>
      <c r="HM96" s="87">
        <f>(HR96-HS96)/ABS(HS96)</f>
        <v>8.2039112975087716E-2</v>
      </c>
      <c r="HN96" s="87">
        <f>(HS96-HT96)/ABS(HT96)</f>
        <v>5.5140460089509E-2</v>
      </c>
      <c r="HO96" s="87">
        <f>(HT96-HU96)/ABS(HU96)</f>
        <v>-0.10643010986687633</v>
      </c>
      <c r="HP96" s="87">
        <f>(HU96-HV96)/ABS(HV96)</f>
        <v>0.15164855165659483</v>
      </c>
      <c r="HQ96" s="87" t="str">
        <f>IFERROR(BG96/U96,"i.a")</f>
        <v>i.a</v>
      </c>
      <c r="HR96" s="87">
        <f>IFERROR(BH96/V96,"i.a")</f>
        <v>0.12869139502740984</v>
      </c>
      <c r="HS96" s="87">
        <f>IFERROR(BI96/W96,"i.a")</f>
        <v>0.11893414340038996</v>
      </c>
      <c r="HT96" s="87">
        <f>IFERROR(BJ96/X96,"i.a")</f>
        <v>0.11271877811443286</v>
      </c>
      <c r="HU96" s="87">
        <f>IFERROR(BK96/Y96,"i.a")</f>
        <v>0.12614433337457248</v>
      </c>
      <c r="HV96" s="87">
        <f>IFERROR(BL96/Z96,"i.a")</f>
        <v>0.10953370556765735</v>
      </c>
      <c r="HW96" s="87">
        <f>IFERROR(BM96/AA96,"i.a")</f>
        <v>0.11235519095393827</v>
      </c>
      <c r="HX96" s="87">
        <f>IFERROR(BN96/AB96,"i.a")</f>
        <v>9.211863999497226E-2</v>
      </c>
      <c r="HY96" s="87">
        <f>IFERROR(BO96/AC96,"i.a")</f>
        <v>9.1951016338128064E-2</v>
      </c>
      <c r="HZ96" s="87">
        <f>IFERROR(BP96/AD96,"i.a")</f>
        <v>8.9182856732544447E-2</v>
      </c>
      <c r="IA96" s="87">
        <f>IFERROR(BQ96/AE96,"i.a")</f>
        <v>0.10461014558849473</v>
      </c>
      <c r="IB96" s="87">
        <f>IFERROR(BR96/AF96,"i.a")</f>
        <v>0.10582663627129385</v>
      </c>
      <c r="IC96" s="87" t="e">
        <f>(IH96-II96)/ABS(II96)</f>
        <v>#VALUE!</v>
      </c>
      <c r="ID96" s="87">
        <f>(II96-IJ96)/ABS(IJ96)</f>
        <v>9.9882304799681576E-2</v>
      </c>
      <c r="IE96" s="87">
        <f>(IJ96-IK96)/ABS(IK96)</f>
        <v>3.9121798968723004E-2</v>
      </c>
      <c r="IF96" s="87">
        <f>(IK96-IL96)/ABS(IL96)</f>
        <v>-6.7087350666660994E-2</v>
      </c>
      <c r="IG96" s="87">
        <f>(IL96-IM96)/ABS(IM96)</f>
        <v>0.17733535692995833</v>
      </c>
      <c r="IH96" s="87" t="str">
        <f>IFERROR(BZ96/U96,"i.a")</f>
        <v>i.a</v>
      </c>
      <c r="II96" s="87">
        <f>IFERROR(CA96/V96,"i.a")</f>
        <v>0.13905548739769852</v>
      </c>
      <c r="IJ96" s="87">
        <f>IFERROR(CB96/W96,"i.a")</f>
        <v>0.12642760665471775</v>
      </c>
      <c r="IK96" s="87">
        <f>IFERROR(CC96/X96,"i.a")</f>
        <v>0.1216677455714921</v>
      </c>
      <c r="IL96" s="87">
        <f>IFERROR(CD96/Y96,"i.a")</f>
        <v>0.13041708209062883</v>
      </c>
      <c r="IM96" s="87">
        <f>IFERROR(CE96/Z96,"i.a")</f>
        <v>0.11077309563751389</v>
      </c>
      <c r="IN96" s="87">
        <f>IFERROR(CF96/AA96,"i.a")</f>
        <v>0.11345453873584245</v>
      </c>
      <c r="IO96" s="87">
        <f>IFERROR(CG96/AB96,"i.a")</f>
        <v>0.10946362093760052</v>
      </c>
      <c r="IP96" s="87">
        <f>IFERROR(CH96/AC96,"i.a")</f>
        <v>9.5036414723187537E-2</v>
      </c>
      <c r="IQ96" s="87">
        <f>IFERROR(CI96/AD96,"i.a")</f>
        <v>9.9826300909686166E-2</v>
      </c>
      <c r="IR96" s="87">
        <f>IFERROR(CJ96/AE96,"i.a")</f>
        <v>0.11033430738548308</v>
      </c>
      <c r="IS96" s="87">
        <f>IFERROR(CK96/AF96,"i.a")</f>
        <v>0.10843947505811423</v>
      </c>
      <c r="IT96" s="87" t="e">
        <f>(IY96-IZ96)/ABS(IZ96)</f>
        <v>#VALUE!</v>
      </c>
      <c r="IU96" s="87">
        <f>(IZ96-JA96)/ABS(JA96)</f>
        <v>6.3088874207856194E-2</v>
      </c>
      <c r="IV96" s="87">
        <f>(JA96-JB96)/ABS(JB96)</f>
        <v>7.9508129330013763E-2</v>
      </c>
      <c r="IW96" s="87">
        <f>(JB96-JC96)/ABS(JC96)</f>
        <v>-8.0472048330246224E-2</v>
      </c>
      <c r="IX96" s="87">
        <f>(JC96-JD96)/ABS(JD96)</f>
        <v>0.35073955598597217</v>
      </c>
      <c r="IY96" s="88" t="str">
        <f>IFERROR(BZ96/EX96,"i.a.")</f>
        <v>i.a.</v>
      </c>
      <c r="IZ96" s="88">
        <f>IFERROR(CA96/EY96,"i.a.")</f>
        <v>0.41216110471806677</v>
      </c>
      <c r="JA96" s="88">
        <f>IFERROR(CB96/EZ96,"i.a.")</f>
        <v>0.38770145631067965</v>
      </c>
      <c r="JB96" s="88">
        <f>IFERROR(CC96/FA96,"i.a.")</f>
        <v>0.35914639804639803</v>
      </c>
      <c r="JC96" s="88">
        <f>IFERROR(CD96/FB96,"i.a.")</f>
        <v>0.39057692307692304</v>
      </c>
      <c r="JD96" s="88">
        <f>IFERROR(CE96/FC96,"i.a.")</f>
        <v>0.28915783308931192</v>
      </c>
      <c r="JE96" s="88">
        <f>IFERROR(CF96/FD96,"i.a.")</f>
        <v>0.3134498799313894</v>
      </c>
      <c r="JF96" s="88">
        <f>IFERROR(CG96/FE96,"i.a.")</f>
        <v>0.29316633663366337</v>
      </c>
      <c r="JG96" s="88">
        <f>IFERROR(CH96/FF96,"i.a.")</f>
        <v>0.23953318584070799</v>
      </c>
      <c r="JH96" s="88">
        <f>IFERROR(CI96/FG96,"i.a.")</f>
        <v>0.23799270072992701</v>
      </c>
      <c r="JI96" s="88">
        <f>IFERROR(CJ96/FH96,"i.a.")</f>
        <v>0.25775186104218362</v>
      </c>
      <c r="JJ96" s="88">
        <f>IFERROR(CK96/FI96,"i.a.")</f>
        <v>0.24838167938931299</v>
      </c>
      <c r="JK96" s="87" t="e">
        <f>(JP96-JQ96)/ABS(JQ96)</f>
        <v>#VALUE!</v>
      </c>
      <c r="JL96" s="87">
        <f>(JQ96-JR96)/ABS(JR96)</f>
        <v>-3.345215249964998E-2</v>
      </c>
      <c r="JM96" s="87">
        <f>(JR96-JS96)/ABS(JS96)</f>
        <v>3.8865829204403367E-2</v>
      </c>
      <c r="JN96" s="87">
        <f>(JS96-JT96)/ABS(JT96)</f>
        <v>-1.4347214257572665E-2</v>
      </c>
      <c r="JO96" s="87">
        <f>(JT96-JU96)/ABS(JU96)</f>
        <v>0.14728530663360515</v>
      </c>
      <c r="JP96" s="85" t="str">
        <f>IFERROR(U96/EX96,"i.a")</f>
        <v>i.a</v>
      </c>
      <c r="JQ96" s="85">
        <f>IFERROR(V96/EY96,"i.a")</f>
        <v>2.9640046029919445</v>
      </c>
      <c r="JR96" s="85">
        <f>IFERROR(W96/EZ96,"i.a")</f>
        <v>3.0665885922330101</v>
      </c>
      <c r="JS96" s="85">
        <f>IFERROR(X96/FA96,"i.a")</f>
        <v>2.9518620268620266</v>
      </c>
      <c r="JT96" s="85">
        <f>IFERROR(Y96/FB96,"i.a")</f>
        <v>2.9948294871794872</v>
      </c>
      <c r="JU96" s="85">
        <f>IFERROR(Z96/FC96,"i.a")</f>
        <v>2.6103615812591507</v>
      </c>
      <c r="JV96" s="85">
        <f>IFERROR(AA96/FD96,"i.a")</f>
        <v>2.7627795540308746</v>
      </c>
      <c r="JW96" s="85">
        <f>IFERROR(AB96/FE96,"i.a")</f>
        <v>2.678207920792079</v>
      </c>
      <c r="JX96" s="85">
        <f>IFERROR(AC96/FF96,"i.a")</f>
        <v>2.5204358407079646</v>
      </c>
      <c r="JY96" s="85">
        <f>IFERROR(AD96/FG96,"i.a")</f>
        <v>2.384068111922141</v>
      </c>
      <c r="JZ96" s="85">
        <f>IFERROR(AE96/FH96,"i.a")</f>
        <v>2.3360989627791562</v>
      </c>
      <c r="KA96" s="218">
        <f>IFERROR(AF96/FI96,"i.a")</f>
        <v>2.2905097913486006</v>
      </c>
      <c r="KB96" s="7"/>
      <c r="KC96" s="7"/>
      <c r="KD96" s="22"/>
      <c r="KE96" s="22"/>
      <c r="KF96" s="22"/>
      <c r="KG96" s="22"/>
    </row>
    <row r="97" spans="1:293" s="11" customFormat="1" ht="15.75" customHeight="1" x14ac:dyDescent="0.25">
      <c r="A97" s="104" t="s">
        <v>547</v>
      </c>
      <c r="B97" s="167">
        <v>35451714</v>
      </c>
      <c r="C97" s="72" t="s">
        <v>55</v>
      </c>
      <c r="D97" s="72" t="s">
        <v>748</v>
      </c>
      <c r="E97" s="73">
        <v>522920</v>
      </c>
      <c r="F97" s="73"/>
      <c r="G97" s="72"/>
      <c r="H97" s="77">
        <v>45477</v>
      </c>
      <c r="I97" s="72"/>
      <c r="J97" s="72" t="s">
        <v>51</v>
      </c>
      <c r="K97" s="72" t="s">
        <v>51</v>
      </c>
      <c r="L97" s="72" t="s">
        <v>51</v>
      </c>
      <c r="M97" s="72" t="s">
        <v>51</v>
      </c>
      <c r="N97" s="168">
        <f>U97/V97-1</f>
        <v>-1</v>
      </c>
      <c r="O97" s="168">
        <f>V97/W97-1</f>
        <v>-0.45508474620139383</v>
      </c>
      <c r="P97" s="168">
        <f>W97/X97-1</f>
        <v>0.22982229640862273</v>
      </c>
      <c r="Q97" s="168">
        <f>X97/Y97-1</f>
        <v>0.47110089681059075</v>
      </c>
      <c r="R97" s="168">
        <f>Y97/Z97-1</f>
        <v>0.21475060152557135</v>
      </c>
      <c r="S97" s="233">
        <f>U97-V97</f>
        <v>-1052.682</v>
      </c>
      <c r="T97" s="233">
        <f>V97-W97</f>
        <v>-879.14499999999998</v>
      </c>
      <c r="U97" s="79"/>
      <c r="V97" s="79">
        <v>1052.682</v>
      </c>
      <c r="W97" s="79">
        <v>1931.827</v>
      </c>
      <c r="X97" s="79">
        <v>1570.818</v>
      </c>
      <c r="Y97" s="79">
        <v>1067.7840000000001</v>
      </c>
      <c r="Z97" s="79">
        <v>879.01499999999999</v>
      </c>
      <c r="AA97" s="79">
        <v>862.15300000000002</v>
      </c>
      <c r="AB97" s="79">
        <v>822.78499999999997</v>
      </c>
      <c r="AC97" s="79">
        <v>642.83100000000002</v>
      </c>
      <c r="AD97" s="79">
        <v>763.346</v>
      </c>
      <c r="AE97" s="79">
        <v>788.45699999999999</v>
      </c>
      <c r="AF97" s="79">
        <v>936.45600000000002</v>
      </c>
      <c r="AG97" s="86">
        <f>(AN97-AO97)/ABS(AO97)</f>
        <v>-1</v>
      </c>
      <c r="AH97" s="86">
        <f>(AO97-AP97)/ABS(AP97)</f>
        <v>-0.17360326977210194</v>
      </c>
      <c r="AI97" s="86">
        <f>(AP97-AQ97)/ABS(AQ97)</f>
        <v>0.16992892494325151</v>
      </c>
      <c r="AJ97" s="86">
        <f>(AQ97-AR97)/ABS(AR97)</f>
        <v>0.1923021463035883</v>
      </c>
      <c r="AK97" s="86">
        <f>(AR97-AS97)/ABS(AS97)</f>
        <v>0.11620795107033632</v>
      </c>
      <c r="AL97" s="233">
        <f>AO97-AP97</f>
        <v>-21.831999999999994</v>
      </c>
      <c r="AM97" s="233">
        <f>AP97-AQ97</f>
        <v>18.265999999999991</v>
      </c>
      <c r="AN97" s="148"/>
      <c r="AO97" s="148">
        <v>103.926</v>
      </c>
      <c r="AP97" s="148">
        <v>125.758</v>
      </c>
      <c r="AQ97" s="148">
        <v>107.492</v>
      </c>
      <c r="AR97" s="148">
        <v>90.155000000000001</v>
      </c>
      <c r="AS97" s="148">
        <v>80.769000000000005</v>
      </c>
      <c r="AT97" s="148">
        <v>82.494</v>
      </c>
      <c r="AU97" s="148">
        <v>79.873000000000005</v>
      </c>
      <c r="AV97" s="148">
        <v>76.816000000000003</v>
      </c>
      <c r="AW97" s="148">
        <v>70.146000000000001</v>
      </c>
      <c r="AX97" s="148">
        <v>60.213000000000001</v>
      </c>
      <c r="AY97" s="148">
        <v>73.28</v>
      </c>
      <c r="AZ97" s="86">
        <f>(BG97-BH97)/ABS(BH97)</f>
        <v>-1</v>
      </c>
      <c r="BA97" s="86">
        <f>(BH97-BI97)/ABS(BI97)</f>
        <v>-0.55605823181519487</v>
      </c>
      <c r="BB97" s="86">
        <f>(BI97-BJ97)/ABS(BJ97)</f>
        <v>0.19817091635879125</v>
      </c>
      <c r="BC97" s="86">
        <f>(BJ97-BK97)/ABS(BK97)</f>
        <v>0.89422359892158543</v>
      </c>
      <c r="BD97" s="86">
        <f>(BK97-BL97)/ABS(BL97)</f>
        <v>1.9805094888015045</v>
      </c>
      <c r="BE97" s="233">
        <f>BG97-BH97</f>
        <v>-17.565000000000001</v>
      </c>
      <c r="BF97" s="233">
        <f>BH97-BI97</f>
        <v>-22.001000000000001</v>
      </c>
      <c r="BG97" s="148"/>
      <c r="BH97" s="148">
        <v>17.565000000000001</v>
      </c>
      <c r="BI97" s="148">
        <v>39.566000000000003</v>
      </c>
      <c r="BJ97" s="148">
        <v>33.021999999999998</v>
      </c>
      <c r="BK97" s="148">
        <v>17.433</v>
      </c>
      <c r="BL97" s="148">
        <v>5.8490000000000002</v>
      </c>
      <c r="BM97" s="148">
        <v>6.0940000000000003</v>
      </c>
      <c r="BN97" s="148">
        <v>4.4720000000000004</v>
      </c>
      <c r="BO97" s="148">
        <v>3.137</v>
      </c>
      <c r="BP97" s="148">
        <v>-10.464</v>
      </c>
      <c r="BQ97" s="148">
        <v>-28.481999999999999</v>
      </c>
      <c r="BR97" s="148">
        <v>-25.588999999999999</v>
      </c>
      <c r="BS97" s="86">
        <f>(BZ97-CA97)/ABS(CA97)</f>
        <v>-1</v>
      </c>
      <c r="BT97" s="86">
        <f>(CA97-CB97)/ABS(CB97)</f>
        <v>-0.73912461816316988</v>
      </c>
      <c r="BU97" s="86">
        <f>(CB97-CC97)/ABS(CC97)</f>
        <v>0.2292112042975388</v>
      </c>
      <c r="BV97" s="86">
        <f>(CC97-CD97)/ABS(CD97)</f>
        <v>2.5238555147768977</v>
      </c>
      <c r="BW97" s="86">
        <f>(CD97-CE97)/ABS(CE97)</f>
        <v>0.86491354466858794</v>
      </c>
      <c r="BX97" s="233">
        <f>BZ97-CA97</f>
        <v>-11.7</v>
      </c>
      <c r="BY97" s="233">
        <f>CA97-CB97</f>
        <v>-33.149000000000001</v>
      </c>
      <c r="BZ97" s="148"/>
      <c r="CA97" s="148">
        <v>11.7</v>
      </c>
      <c r="CB97" s="148">
        <v>44.848999999999997</v>
      </c>
      <c r="CC97" s="148">
        <v>36.485999999999997</v>
      </c>
      <c r="CD97" s="148">
        <v>10.353999999999999</v>
      </c>
      <c r="CE97" s="148">
        <v>5.5519999999999996</v>
      </c>
      <c r="CF97" s="148">
        <v>3.246</v>
      </c>
      <c r="CG97" s="148">
        <v>-0.68200000000000005</v>
      </c>
      <c r="CH97" s="148">
        <v>3.5990000000000002</v>
      </c>
      <c r="CI97" s="148">
        <v>-7.359</v>
      </c>
      <c r="CJ97" s="148">
        <v>-29.701000000000001</v>
      </c>
      <c r="CK97" s="148">
        <v>-26.35</v>
      </c>
      <c r="CL97" s="87">
        <f>(CS97-CT97)/ABS(CT97)</f>
        <v>-1</v>
      </c>
      <c r="CM97" s="87">
        <f>(CT97-CU97)/ABS(CU97)</f>
        <v>-0.76025192442267331</v>
      </c>
      <c r="CN97" s="87">
        <f>(CU97-CV97)/ABS(CV97)</f>
        <v>-2.0857315134572049E-2</v>
      </c>
      <c r="CO97" s="87">
        <f>(CV97-CW97)/ABS(CW97)</f>
        <v>2.5238555147768977</v>
      </c>
      <c r="CP97" s="87">
        <f>(CW97-CX97)/ABS(CX97)</f>
        <v>0.86491354466858794</v>
      </c>
      <c r="CQ97" s="233">
        <f>CS97-CT97</f>
        <v>-8.5649999999999995</v>
      </c>
      <c r="CR97" s="233">
        <f>CT97-CU97</f>
        <v>-27.160000000000004</v>
      </c>
      <c r="CS97" s="149"/>
      <c r="CT97" s="149">
        <v>8.5649999999999995</v>
      </c>
      <c r="CU97" s="149">
        <v>35.725000000000001</v>
      </c>
      <c r="CV97" s="149">
        <v>36.485999999999997</v>
      </c>
      <c r="CW97" s="149">
        <v>10.353999999999999</v>
      </c>
      <c r="CX97" s="149">
        <v>5.5519999999999996</v>
      </c>
      <c r="CY97" s="149">
        <v>3.246</v>
      </c>
      <c r="CZ97" s="149">
        <v>-0.68200000000000005</v>
      </c>
      <c r="DA97" s="149">
        <v>4.9710000000000001</v>
      </c>
      <c r="DB97" s="149">
        <v>-7.359</v>
      </c>
      <c r="DC97" s="149">
        <v>-31.774999999999999</v>
      </c>
      <c r="DD97" s="149">
        <v>-27.202000000000002</v>
      </c>
      <c r="DE97" s="86">
        <f>(DL97-DM97)/ABS(DM97)</f>
        <v>-1</v>
      </c>
      <c r="DF97" s="86">
        <f>(DM97-DN97)/ABS(DN97)</f>
        <v>-0.63569338794616737</v>
      </c>
      <c r="DG97" s="86">
        <f>(DN97-DO97)/ABS(DO97)</f>
        <v>-1.8290020909445998E-2</v>
      </c>
      <c r="DH97" s="86">
        <f>(DO97-DP97)/ABS(DP97)</f>
        <v>1.1444198078344419</v>
      </c>
      <c r="DI97" s="86">
        <f>(DP97-DQ97)/ABS(DQ97)</f>
        <v>7.1485138060292636E-2</v>
      </c>
      <c r="DJ97" s="233">
        <f>DL97-DM97</f>
        <v>-15.565</v>
      </c>
      <c r="DK97" s="233">
        <f>DM97-DN97</f>
        <v>-27.160000000000004</v>
      </c>
      <c r="DL97" s="149"/>
      <c r="DM97" s="149">
        <v>15.565</v>
      </c>
      <c r="DN97" s="149">
        <v>42.725000000000001</v>
      </c>
      <c r="DO97" s="149">
        <v>43.521000000000001</v>
      </c>
      <c r="DP97" s="149">
        <v>20.295000000000002</v>
      </c>
      <c r="DQ97" s="149">
        <v>18.940999999999999</v>
      </c>
      <c r="DR97" s="149">
        <v>19.189</v>
      </c>
      <c r="DS97" s="149">
        <v>15.943</v>
      </c>
      <c r="DT97" s="149">
        <v>16.625</v>
      </c>
      <c r="DU97" s="149">
        <v>11.654</v>
      </c>
      <c r="DV97" s="149">
        <v>19.013999999999999</v>
      </c>
      <c r="DW97" s="149">
        <v>-9.2110000000000003</v>
      </c>
      <c r="DX97" s="86">
        <f>EE97/EF97-1</f>
        <v>-1</v>
      </c>
      <c r="DY97" s="86">
        <f>EF97/EG97-1</f>
        <v>-0.43776753705388194</v>
      </c>
      <c r="DZ97" s="86">
        <f>EG97/EH97-1</f>
        <v>-0.4679174644298455</v>
      </c>
      <c r="EA97" s="86">
        <f>EH97/EI97-1</f>
        <v>1.5043358911972051</v>
      </c>
      <c r="EB97" s="86">
        <f>EI97/EJ97-1</f>
        <v>0.18584631969435161</v>
      </c>
      <c r="EC97" s="233">
        <f>EE97-EF97</f>
        <v>-168.12100000000001</v>
      </c>
      <c r="ED97" s="233">
        <f>EF97-EG97</f>
        <v>-130.90299999999999</v>
      </c>
      <c r="EE97" s="80"/>
      <c r="EF97" s="80">
        <v>168.12100000000001</v>
      </c>
      <c r="EG97" s="80">
        <v>299.024</v>
      </c>
      <c r="EH97" s="80">
        <v>561.98800000000006</v>
      </c>
      <c r="EI97" s="80">
        <v>224.40600000000001</v>
      </c>
      <c r="EJ97" s="80">
        <v>189.23699999999999</v>
      </c>
      <c r="EK97" s="80">
        <v>189.22</v>
      </c>
      <c r="EL97" s="80">
        <v>212.45099999999999</v>
      </c>
      <c r="EM97" s="80">
        <v>135.56899999999999</v>
      </c>
      <c r="EN97" s="80">
        <v>143.85400000000001</v>
      </c>
      <c r="EO97" s="80">
        <v>162.84299999999999</v>
      </c>
      <c r="EP97" s="80">
        <v>193.47900000000001</v>
      </c>
      <c r="EQ97" s="86">
        <f>EX97/EY97-1</f>
        <v>-1</v>
      </c>
      <c r="ER97" s="86">
        <f>EY97/EZ97-1</f>
        <v>-9.6153846153846145E-2</v>
      </c>
      <c r="ES97" s="86">
        <f>EZ97/FA97-1</f>
        <v>0.13868613138686126</v>
      </c>
      <c r="ET97" s="86">
        <f>FA97/FB97-1</f>
        <v>-6.8027210884353706E-2</v>
      </c>
      <c r="EU97" s="86">
        <f>FB97/FC97-1</f>
        <v>-9.8159509202453976E-2</v>
      </c>
      <c r="EV97" s="233">
        <f>EX97-EY97</f>
        <v>-141</v>
      </c>
      <c r="EW97" s="233">
        <f>EY97-EZ97</f>
        <v>-15</v>
      </c>
      <c r="EX97" s="92"/>
      <c r="EY97" s="92">
        <v>141</v>
      </c>
      <c r="EZ97" s="92">
        <v>156</v>
      </c>
      <c r="FA97" s="92">
        <v>137</v>
      </c>
      <c r="FB97" s="92">
        <v>147</v>
      </c>
      <c r="FC97" s="92">
        <v>163</v>
      </c>
      <c r="FD97" s="92">
        <v>166</v>
      </c>
      <c r="FE97" s="92">
        <v>165</v>
      </c>
      <c r="FF97" s="92">
        <v>162</v>
      </c>
      <c r="FG97" s="92">
        <v>178</v>
      </c>
      <c r="FH97" s="92">
        <v>202</v>
      </c>
      <c r="FI97" s="92">
        <v>217</v>
      </c>
      <c r="FJ97" s="75"/>
      <c r="FK97" s="75" t="s">
        <v>403</v>
      </c>
      <c r="FL97" s="76">
        <v>2770</v>
      </c>
      <c r="FM97" s="123" t="s">
        <v>92</v>
      </c>
      <c r="FN97" s="123" t="s">
        <v>57</v>
      </c>
      <c r="FO97" s="175">
        <f>(FT97-FU97)/ABS(FU97)</f>
        <v>-1</v>
      </c>
      <c r="FP97" s="175">
        <f>(FU97-FV97)/ABS(FV97)</f>
        <v>-0.61400826587923729</v>
      </c>
      <c r="FQ97" s="175">
        <f>(FV97-FW97)/ABS(FW97)</f>
        <v>-9.0469793225752798E-2</v>
      </c>
      <c r="FR97" s="175">
        <f>(FW97-FX97)/ABS(FX97)</f>
        <v>1.1665725676599343</v>
      </c>
      <c r="FS97" s="175">
        <f>(FX97-FY97)/ABS(FY97)</f>
        <v>0.8123446186719655</v>
      </c>
      <c r="FT97" s="87">
        <f>IFERROR(BZ97/MAX(AVERAGE(DL97:DM97),0),"Negativ EK")</f>
        <v>0</v>
      </c>
      <c r="FU97" s="87">
        <f>IFERROR(CA97/MAX(AVERAGE(DM97:DN97),0),"Negativ EK")</f>
        <v>0.40144107050952132</v>
      </c>
      <c r="FV97" s="87">
        <f>IFERROR(CB97/MAX(AVERAGE(DN97:DO97),0),"Negativ EK")</f>
        <v>1.0400250446397512</v>
      </c>
      <c r="FW97" s="87">
        <f>IFERROR(CC97/MAX(AVERAGE(DO97:DP97),0),"Negativ EK")</f>
        <v>1.1434749905979691</v>
      </c>
      <c r="FX97" s="87">
        <f>IFERROR(CD97/MAX(AVERAGE(DP97:DQ97),0),"Negativ EK")</f>
        <v>0.52778060964420426</v>
      </c>
      <c r="FY97" s="87">
        <f>IFERROR(CE97/MAX(AVERAGE(DQ97:DR97),0),"Negativ EK")</f>
        <v>0.29121426698137953</v>
      </c>
      <c r="FZ97" s="87">
        <f>IFERROR(CF97/MAX(AVERAGE(DR97:DS97),0),"Negativ EK")</f>
        <v>0.18478879653876809</v>
      </c>
      <c r="GA97" s="87">
        <f>IFERROR(CG97/MAX(AVERAGE(DS97:DT97),0),"Negativ EK")</f>
        <v>-4.1881601572095313E-2</v>
      </c>
      <c r="GB97" s="87">
        <f>IFERROR(CH97/MAX(AVERAGE(DT97:DU97),0),"Negativ EK")</f>
        <v>0.2545351674387355</v>
      </c>
      <c r="GC97" s="87">
        <f>IFERROR(CI97/MAX(AVERAGE(DU97:DV97),0),"Negativ EK")</f>
        <v>-0.47991391678622669</v>
      </c>
      <c r="GD97" s="87">
        <f>IFERROR(CJ97/MAX(AVERAGE(DV97:DW97),0),"Negativ EK")</f>
        <v>-6.0595735999183926</v>
      </c>
      <c r="GE97" s="87">
        <f>(GJ97-GK97)/ABS(GK97)</f>
        <v>-1</v>
      </c>
      <c r="GF97" s="87">
        <f>(GK97-GL97)/ABS(GL97)</f>
        <v>-0.18175472346201826</v>
      </c>
      <c r="GG97" s="87">
        <f>(GL97-GM97)/ABS(GM97)</f>
        <v>9.433366735777797E-2</v>
      </c>
      <c r="GH97" s="87">
        <f>(GM97-GN97)/ABS(GN97)</f>
        <v>-3.6389747013310832E-3</v>
      </c>
      <c r="GI97" s="87">
        <f>(GN97-GO97)/ABS(GO97)</f>
        <v>1.7269763530468323</v>
      </c>
      <c r="GJ97" s="87">
        <f>IFERROR(BG97/AVERAGE(EE97:EF97),"i.a")</f>
        <v>0</v>
      </c>
      <c r="GK97" s="87">
        <f>IFERROR(BH97/AVERAGE(EF97:EG97),"i.a")</f>
        <v>7.5201489901422475E-2</v>
      </c>
      <c r="GL97" s="87">
        <f>IFERROR(BI97/AVERAGE(EG97:EH97),"i.a")</f>
        <v>9.190580386800648E-2</v>
      </c>
      <c r="GM97" s="87">
        <f>IFERROR(BJ97/AVERAGE(EH97:EI97),"i.a")</f>
        <v>8.3983346770194076E-2</v>
      </c>
      <c r="GN97" s="87">
        <f>IFERROR(BK97/AVERAGE(EI97:EJ97),"i.a")</f>
        <v>8.4290076225150667E-2</v>
      </c>
      <c r="GO97" s="87">
        <f>IFERROR(BL97/AVERAGE(EJ97:EK97),"i.a")</f>
        <v>3.0909720258840503E-2</v>
      </c>
      <c r="GP97" s="87">
        <f>IFERROR(BM97/AVERAGE(EK97:EL97),"i.a")</f>
        <v>3.0343241110261883E-2</v>
      </c>
      <c r="GQ97" s="87">
        <f>IFERROR(BN97/AVERAGE(EL97:EM97),"i.a")</f>
        <v>2.5699672432618819E-2</v>
      </c>
      <c r="GR97" s="87">
        <f>IFERROR(BO97/AVERAGE(EM97:EN97),"i.a")</f>
        <v>2.2453412925922348E-2</v>
      </c>
      <c r="GS97" s="87">
        <f>IFERROR(BP97/AVERAGE(EN97:EO97),"i.a")</f>
        <v>-6.8236728758351073E-2</v>
      </c>
      <c r="GT97" s="87">
        <f>IFERROR(BQ97/AVERAGE(EO97:EP97),"i.a")</f>
        <v>-0.15986663747958307</v>
      </c>
      <c r="GU97" s="217" t="e">
        <f>(GZ97-HA97)/ABS(HA97)</f>
        <v>#VALUE!</v>
      </c>
      <c r="GV97" s="87">
        <f>(HA97-HB97)/ABS(HB97)</f>
        <v>-0.35203561504639369</v>
      </c>
      <c r="GW97" s="87">
        <f>(HB97-HC97)/ABS(HC97)</f>
        <v>0.84503326732684436</v>
      </c>
      <c r="GX97" s="87">
        <f>(HC97-HD97)/ABS(HD97)</f>
        <v>-0.14371717652886581</v>
      </c>
      <c r="GY97" s="87">
        <f>(HD97-HE97)/ABS(HE97)</f>
        <v>-9.6438450526654479E-2</v>
      </c>
      <c r="GZ97" s="87" t="str">
        <f>IFERROR(DL97/EE97,"i.a.")</f>
        <v>i.a.</v>
      </c>
      <c r="HA97" s="87">
        <f>IFERROR(DM97/EF97,"i.a.")</f>
        <v>9.2582128348035045E-2</v>
      </c>
      <c r="HB97" s="87">
        <f>IFERROR(DN97/EG97,"i.a.")</f>
        <v>0.14288150783883569</v>
      </c>
      <c r="HC97" s="87">
        <f>IFERROR(DO97/EH97,"i.a.")</f>
        <v>7.7441155327160005E-2</v>
      </c>
      <c r="HD97" s="87">
        <f>IFERROR(DP97/EI97,"i.a.")</f>
        <v>9.043875832197E-2</v>
      </c>
      <c r="HE97" s="87">
        <f>IFERROR(DQ97/EJ97,"i.a.")</f>
        <v>0.10009141975406501</v>
      </c>
      <c r="HF97" s="87">
        <f>IFERROR(DR97/EK97,"i.a.")</f>
        <v>0.10141105591375119</v>
      </c>
      <c r="HG97" s="87">
        <f>IFERROR(DS97/EL97,"i.a.")</f>
        <v>7.5043186428870659E-2</v>
      </c>
      <c r="HH97" s="87">
        <f>IFERROR(DT97/EM97,"i.a.")</f>
        <v>0.12263128001239222</v>
      </c>
      <c r="HI97" s="87">
        <f>IFERROR(DU97/EN97,"i.a.")</f>
        <v>8.1012693425278393E-2</v>
      </c>
      <c r="HJ97" s="87">
        <f>IFERROR(DV97/EO97,"i.a.")</f>
        <v>0.11676277150384112</v>
      </c>
      <c r="HK97" s="87">
        <f>IFERROR(DW97/EP97,"i.a.")</f>
        <v>-4.7607233860005475E-2</v>
      </c>
      <c r="HL97" s="217" t="e">
        <f>(HQ97-HR97)/ABS(HR97)</f>
        <v>#VALUE!</v>
      </c>
      <c r="HM97" s="87">
        <f>(HR97-HS97)/ABS(HS97)</f>
        <v>-0.18530126457263674</v>
      </c>
      <c r="HN97" s="87">
        <f>(HS97-HT97)/ABS(HT97)</f>
        <v>-2.5736547582737079E-2</v>
      </c>
      <c r="HO97" s="87">
        <f>(HT97-HU97)/ABS(HU97)</f>
        <v>0.28762316917102182</v>
      </c>
      <c r="HP97" s="87">
        <f>(HU97-HV97)/ABS(HV97)</f>
        <v>1.4535978702610772</v>
      </c>
      <c r="HQ97" s="87" t="str">
        <f>IFERROR(BG97/U97,"i.a")</f>
        <v>i.a</v>
      </c>
      <c r="HR97" s="87">
        <f>IFERROR(BH97/V97,"i.a")</f>
        <v>1.6685950742959414E-2</v>
      </c>
      <c r="HS97" s="87">
        <f>IFERROR(BI97/W97,"i.a")</f>
        <v>2.0481130039076999E-2</v>
      </c>
      <c r="HT97" s="87">
        <f>IFERROR(BJ97/X97,"i.a")</f>
        <v>2.1022168067847451E-2</v>
      </c>
      <c r="HU97" s="87">
        <f>IFERROR(BK97/Y97,"i.a")</f>
        <v>1.6326335663392595E-2</v>
      </c>
      <c r="HV97" s="87">
        <f>IFERROR(BL97/Z97,"i.a")</f>
        <v>6.6540388958095144E-3</v>
      </c>
      <c r="HW97" s="87">
        <f>IFERROR(BM97/AA97,"i.a")</f>
        <v>7.0683509771467482E-3</v>
      </c>
      <c r="HX97" s="87">
        <f>IFERROR(BN97/AB97,"i.a")</f>
        <v>5.4351987457233672E-3</v>
      </c>
      <c r="HY97" s="87">
        <f>IFERROR(BO97/AC97,"i.a")</f>
        <v>4.8799762301444706E-3</v>
      </c>
      <c r="HZ97" s="87">
        <f>IFERROR(BP97/AD97,"i.a")</f>
        <v>-1.3708069473082981E-2</v>
      </c>
      <c r="IA97" s="87">
        <f>IFERROR(BQ97/AE97,"i.a")</f>
        <v>-3.6123720126779266E-2</v>
      </c>
      <c r="IB97" s="87">
        <f>IFERROR(BR97/AF97,"i.a")</f>
        <v>-2.7325362857411346E-2</v>
      </c>
      <c r="IC97" s="87" t="e">
        <f>(IH97-II97)/ABS(II97)</f>
        <v>#VALUE!</v>
      </c>
      <c r="ID97" s="87">
        <f>(II97-IJ97)/ABS(IJ97)</f>
        <v>-0.52125513092491538</v>
      </c>
      <c r="IE97" s="87">
        <f>(IJ97-IK97)/ABS(IK97)</f>
        <v>-4.968946431273205E-4</v>
      </c>
      <c r="IF97" s="87">
        <f>(IK97-IL97)/ABS(IL97)</f>
        <v>1.3953866946969895</v>
      </c>
      <c r="IG97" s="87">
        <f>(IL97-IM97)/ABS(IM97)</f>
        <v>0.53522339674209252</v>
      </c>
      <c r="IH97" s="87" t="str">
        <f>IFERROR(BZ97/U97,"i.a")</f>
        <v>i.a</v>
      </c>
      <c r="II97" s="87">
        <f>IFERROR(CA97/V97,"i.a")</f>
        <v>1.1114467617001144E-2</v>
      </c>
      <c r="IJ97" s="87">
        <f>IFERROR(CB97/W97,"i.a")</f>
        <v>2.3215846967663253E-2</v>
      </c>
      <c r="IK97" s="87">
        <f>IFERROR(CC97/X97,"i.a")</f>
        <v>2.3227388532598939E-2</v>
      </c>
      <c r="IL97" s="87">
        <f>IFERROR(CD97/Y97,"i.a")</f>
        <v>9.6967176882215862E-3</v>
      </c>
      <c r="IM97" s="87">
        <f>IFERROR(CE97/Z97,"i.a")</f>
        <v>6.3161607026046198E-3</v>
      </c>
      <c r="IN97" s="87">
        <f>IFERROR(CF97/AA97,"i.a")</f>
        <v>3.7649929884834826E-3</v>
      </c>
      <c r="IO97" s="87">
        <f>IFERROR(CG97/AB97,"i.a")</f>
        <v>-8.2889211640951171E-4</v>
      </c>
      <c r="IP97" s="87">
        <f>IFERROR(CH97/AC97,"i.a")</f>
        <v>5.5986721237774786E-3</v>
      </c>
      <c r="IQ97" s="87">
        <f>IFERROR(CI97/AD97,"i.a")</f>
        <v>-9.6404513811561201E-3</v>
      </c>
      <c r="IR97" s="87">
        <f>IFERROR(CJ97/AE97,"i.a")</f>
        <v>-3.766977780652591E-2</v>
      </c>
      <c r="IS97" s="87">
        <f>IFERROR(CK97/AF97,"i.a")</f>
        <v>-2.8138001144741451E-2</v>
      </c>
      <c r="IT97" s="87" t="e">
        <f>(IY97-IZ97)/ABS(IZ97)</f>
        <v>#VALUE!</v>
      </c>
      <c r="IU97" s="87">
        <f>(IZ97-JA97)/ABS(JA97)</f>
        <v>-0.71137191796776222</v>
      </c>
      <c r="IV97" s="87">
        <f>(JA97-JB97)/ABS(JB97)</f>
        <v>7.949958326130023E-2</v>
      </c>
      <c r="IW97" s="87">
        <f>(JB97-JC97)/ABS(JC97)</f>
        <v>2.7810712457825102</v>
      </c>
      <c r="IX97" s="87">
        <f>(JC97-JD97)/ABS(JD97)</f>
        <v>1.0678973318434004</v>
      </c>
      <c r="IY97" s="88" t="str">
        <f>IFERROR(BZ97/EX97,"i.a.")</f>
        <v>i.a.</v>
      </c>
      <c r="IZ97" s="88">
        <f>IFERROR(CA97/EY97,"i.a.")</f>
        <v>8.2978723404255314E-2</v>
      </c>
      <c r="JA97" s="88">
        <f>IFERROR(CB97/EZ97,"i.a.")</f>
        <v>0.28749358974358974</v>
      </c>
      <c r="JB97" s="88">
        <f>IFERROR(CC97/FA97,"i.a.")</f>
        <v>0.26632116788321164</v>
      </c>
      <c r="JC97" s="88">
        <f>IFERROR(CD97/FB97,"i.a.")</f>
        <v>7.0435374149659863E-2</v>
      </c>
      <c r="JD97" s="88">
        <f>IFERROR(CE97/FC97,"i.a.")</f>
        <v>3.406134969325153E-2</v>
      </c>
      <c r="JE97" s="88">
        <f>IFERROR(CF97/FD97,"i.a.")</f>
        <v>1.955421686746988E-2</v>
      </c>
      <c r="JF97" s="88">
        <f>IFERROR(CG97/FE97,"i.a.")</f>
        <v>-4.1333333333333335E-3</v>
      </c>
      <c r="JG97" s="88">
        <f>IFERROR(CH97/FF97,"i.a.")</f>
        <v>2.2216049382716051E-2</v>
      </c>
      <c r="JH97" s="88">
        <f>IFERROR(CI97/FG97,"i.a.")</f>
        <v>-4.1342696629213485E-2</v>
      </c>
      <c r="JI97" s="88">
        <f>IFERROR(CJ97/FH97,"i.a.")</f>
        <v>-0.14703465346534653</v>
      </c>
      <c r="JJ97" s="88">
        <f>IFERROR(CK97/FI97,"i.a.")</f>
        <v>-0.12142857142857144</v>
      </c>
      <c r="JK97" s="87" t="e">
        <f>(JP97-JQ97)/ABS(JQ97)</f>
        <v>#VALUE!</v>
      </c>
      <c r="JL97" s="87">
        <f>(JQ97-JR97)/ABS(JR97)</f>
        <v>-0.39711503835047829</v>
      </c>
      <c r="JM97" s="87">
        <f>(JR97-JS97)/ABS(JS97)</f>
        <v>8.0036247487059772E-2</v>
      </c>
      <c r="JN97" s="87">
        <f>(JS97-JT97)/ABS(JT97)</f>
        <v>0.5784805243150134</v>
      </c>
      <c r="JO97" s="87">
        <f>(JT97-JU97)/ABS(JU97)</f>
        <v>0.34696835407257232</v>
      </c>
      <c r="JP97" s="85" t="str">
        <f>IFERROR(U97/EX97,"i.a")</f>
        <v>i.a</v>
      </c>
      <c r="JQ97" s="85">
        <f>IFERROR(V97/EY97,"i.a")</f>
        <v>7.4658297872340427</v>
      </c>
      <c r="JR97" s="85">
        <f>IFERROR(W97/EZ97,"i.a")</f>
        <v>12.383506410256411</v>
      </c>
      <c r="JS97" s="85">
        <f>IFERROR(X97/FA97,"i.a")</f>
        <v>11.465824817518248</v>
      </c>
      <c r="JT97" s="85">
        <f>IFERROR(Y97/FB97,"i.a")</f>
        <v>7.2638367346938786</v>
      </c>
      <c r="JU97" s="85">
        <f>IFERROR(Z97/FC97,"i.a")</f>
        <v>5.3927300613496936</v>
      </c>
      <c r="JV97" s="85">
        <f>IFERROR(AA97/FD97,"i.a")</f>
        <v>5.1936927710843372</v>
      </c>
      <c r="JW97" s="85">
        <f>IFERROR(AB97/FE97,"i.a")</f>
        <v>4.986575757575757</v>
      </c>
      <c r="JX97" s="85">
        <f>IFERROR(AC97/FF97,"i.a")</f>
        <v>3.9680925925925927</v>
      </c>
      <c r="JY97" s="85">
        <f>IFERROR(AD97/FG97,"i.a")</f>
        <v>4.288460674157303</v>
      </c>
      <c r="JZ97" s="85">
        <f>IFERROR(AE97/FH97,"i.a")</f>
        <v>3.9032524752475246</v>
      </c>
      <c r="KA97" s="218">
        <f>IFERROR(AF97/FI97,"i.a")</f>
        <v>4.3154654377880188</v>
      </c>
      <c r="KB97" s="7"/>
      <c r="KC97" s="7"/>
      <c r="KD97" s="22"/>
      <c r="KE97" s="22"/>
      <c r="KF97" s="22"/>
      <c r="KG97" s="22"/>
    </row>
    <row r="98" spans="1:293" s="11" customFormat="1" ht="15.75" customHeight="1" x14ac:dyDescent="0.25">
      <c r="A98" s="104" t="s">
        <v>744</v>
      </c>
      <c r="B98" s="167">
        <v>26383587</v>
      </c>
      <c r="C98" s="72" t="s">
        <v>59</v>
      </c>
      <c r="D98" s="72" t="s">
        <v>749</v>
      </c>
      <c r="E98" s="73">
        <v>642020</v>
      </c>
      <c r="F98" s="73"/>
      <c r="G98" s="72"/>
      <c r="H98" s="83">
        <v>45580</v>
      </c>
      <c r="I98" s="72" t="s">
        <v>60</v>
      </c>
      <c r="J98" s="72" t="s">
        <v>60</v>
      </c>
      <c r="K98" s="72" t="s">
        <v>60</v>
      </c>
      <c r="L98" s="72" t="s">
        <v>60</v>
      </c>
      <c r="M98" s="72" t="s">
        <v>60</v>
      </c>
      <c r="N98" s="168" t="e">
        <f>U98/V98-1</f>
        <v>#DIV/0!</v>
      </c>
      <c r="O98" s="168" t="e">
        <f>V98/W98-1</f>
        <v>#DIV/0!</v>
      </c>
      <c r="P98" s="168" t="e">
        <f>W98/X98-1</f>
        <v>#DIV/0!</v>
      </c>
      <c r="Q98" s="168" t="e">
        <f>X98/Y98-1</f>
        <v>#DIV/0!</v>
      </c>
      <c r="R98" s="168" t="e">
        <f>Y98/Z98-1</f>
        <v>#DIV/0!</v>
      </c>
      <c r="S98" s="233">
        <f>U98-V98</f>
        <v>0</v>
      </c>
      <c r="T98" s="233">
        <f>V98-W98</f>
        <v>0</v>
      </c>
      <c r="U98" s="79"/>
      <c r="V98" s="79"/>
      <c r="W98" s="79"/>
      <c r="X98" s="79"/>
      <c r="Y98" s="79"/>
      <c r="Z98" s="79"/>
      <c r="AA98" s="79"/>
      <c r="AB98" s="79"/>
      <c r="AC98" s="79"/>
      <c r="AD98" s="79"/>
      <c r="AE98" s="79"/>
      <c r="AF98" s="79"/>
      <c r="AG98" s="86">
        <f>(AN98-AO98)/ABS(AO98)</f>
        <v>6.5706169720248495E-2</v>
      </c>
      <c r="AH98" s="86">
        <f>(AO98-AP98)/ABS(AP98)</f>
        <v>1.1054225666097812</v>
      </c>
      <c r="AI98" s="86" t="e">
        <f>(AP98-AQ98)/ABS(AQ98)</f>
        <v>#DIV/0!</v>
      </c>
      <c r="AJ98" s="86" t="e">
        <f>(AQ98-AR98)/ABS(AR98)</f>
        <v>#DIV/0!</v>
      </c>
      <c r="AK98" s="86" t="e">
        <f>(AR98-AS98)/ABS(AS98)</f>
        <v>#DIV/0!</v>
      </c>
      <c r="AL98" s="233">
        <f>AO98-AP98</f>
        <v>71.900000000000006</v>
      </c>
      <c r="AM98" s="233">
        <f>AP98-AQ98</f>
        <v>65.043000000000006</v>
      </c>
      <c r="AN98" s="148">
        <v>145.941</v>
      </c>
      <c r="AO98" s="148">
        <v>136.94300000000001</v>
      </c>
      <c r="AP98" s="148">
        <v>65.043000000000006</v>
      </c>
      <c r="AQ98" s="148"/>
      <c r="AR98" s="148"/>
      <c r="AS98" s="148"/>
      <c r="AT98" s="148"/>
      <c r="AU98" s="148"/>
      <c r="AV98" s="148"/>
      <c r="AW98" s="148"/>
      <c r="AX98" s="148"/>
      <c r="AY98" s="148"/>
      <c r="AZ98" s="86">
        <f>(BG98-BH98)/ABS(BH98)</f>
        <v>-1.7144026186579397E-2</v>
      </c>
      <c r="BA98" s="86">
        <f>(BH98-BI98)/ABS(BI98)</f>
        <v>8.8667743237787651</v>
      </c>
      <c r="BB98" s="86" t="e">
        <f>(BI98-BJ98)/ABS(BJ98)</f>
        <v>#DIV/0!</v>
      </c>
      <c r="BC98" s="86" t="e">
        <f>(BJ98-BK98)/ABS(BK98)</f>
        <v>#DIV/0!</v>
      </c>
      <c r="BD98" s="86" t="e">
        <f>(BK98-BL98)/ABS(BL98)</f>
        <v>#DIV/0!</v>
      </c>
      <c r="BE98" s="233">
        <f>BG98-BH98</f>
        <v>-0.41900000000000048</v>
      </c>
      <c r="BF98" s="233">
        <f>BH98-BI98</f>
        <v>21.963000000000001</v>
      </c>
      <c r="BG98" s="148">
        <v>24.021000000000001</v>
      </c>
      <c r="BH98" s="148">
        <v>24.44</v>
      </c>
      <c r="BI98" s="148">
        <v>2.4769999999999999</v>
      </c>
      <c r="BJ98" s="148"/>
      <c r="BK98" s="148"/>
      <c r="BL98" s="148"/>
      <c r="BM98" s="148"/>
      <c r="BN98" s="148"/>
      <c r="BO98" s="148"/>
      <c r="BP98" s="148"/>
      <c r="BQ98" s="148"/>
      <c r="BR98" s="148"/>
      <c r="BS98" s="86">
        <f>(BZ98-CA98)/ABS(CA98)</f>
        <v>-6.3251572095760151E-3</v>
      </c>
      <c r="BT98" s="86">
        <f>(CA98-CB98)/ABS(CB98)</f>
        <v>1.1426995508628162</v>
      </c>
      <c r="BU98" s="86" t="e">
        <f>(CB98-CC98)/ABS(CC98)</f>
        <v>#DIV/0!</v>
      </c>
      <c r="BV98" s="86" t="e">
        <f>(CC98-CD98)/ABS(CD98)</f>
        <v>#DIV/0!</v>
      </c>
      <c r="BW98" s="86" t="e">
        <f>(CD98-CE98)/ABS(CE98)</f>
        <v>#DIV/0!</v>
      </c>
      <c r="BX98" s="233">
        <f>BZ98-CA98</f>
        <v>-0.1720000000000006</v>
      </c>
      <c r="BY98" s="233">
        <f>CA98-CB98</f>
        <v>14.502000000000001</v>
      </c>
      <c r="BZ98" s="148">
        <v>27.021000000000001</v>
      </c>
      <c r="CA98" s="148">
        <v>27.193000000000001</v>
      </c>
      <c r="CB98" s="148">
        <v>12.691000000000001</v>
      </c>
      <c r="CC98" s="148"/>
      <c r="CD98" s="148"/>
      <c r="CE98" s="148"/>
      <c r="CF98" s="148"/>
      <c r="CG98" s="148"/>
      <c r="CH98" s="148"/>
      <c r="CI98" s="148"/>
      <c r="CJ98" s="148"/>
      <c r="CK98" s="148"/>
      <c r="CL98" s="87">
        <f>(CS98-CT98)/ABS(CT98)</f>
        <v>-2.038352602498027E-2</v>
      </c>
      <c r="CM98" s="87">
        <f>(CT98-CU98)/ABS(CU98)</f>
        <v>-0.67169707778844834</v>
      </c>
      <c r="CN98" s="87" t="e">
        <f>(CU98-CV98)/ABS(CV98)</f>
        <v>#DIV/0!</v>
      </c>
      <c r="CO98" s="87" t="e">
        <f>(CV98-CW98)/ABS(CW98)</f>
        <v>#DIV/0!</v>
      </c>
      <c r="CP98" s="87" t="e">
        <f>(CW98-CX98)/ABS(CX98)</f>
        <v>#DIV/0!</v>
      </c>
      <c r="CQ98" s="233">
        <f>CS98-CT98</f>
        <v>-0.43900000000000006</v>
      </c>
      <c r="CR98" s="233">
        <f>CT98-CU98</f>
        <v>-44.064</v>
      </c>
      <c r="CS98" s="149">
        <v>21.097999999999999</v>
      </c>
      <c r="CT98" s="149">
        <v>21.536999999999999</v>
      </c>
      <c r="CU98" s="149">
        <v>65.600999999999999</v>
      </c>
      <c r="CV98" s="149"/>
      <c r="CW98" s="149"/>
      <c r="CX98" s="149"/>
      <c r="CY98" s="149"/>
      <c r="CZ98" s="149"/>
      <c r="DA98" s="149"/>
      <c r="DB98" s="149"/>
      <c r="DC98" s="149"/>
      <c r="DD98" s="149"/>
      <c r="DE98" s="86">
        <f>(DL98-DM98)/ABS(DM98)</f>
        <v>7.4134793345396379E-3</v>
      </c>
      <c r="DF98" s="86">
        <f>(DM98-DN98)/ABS(DN98)</f>
        <v>9.4607406069771999E-2</v>
      </c>
      <c r="DG98" s="86" t="e">
        <f>(DN98-DO98)/ABS(DO98)</f>
        <v>#DIV/0!</v>
      </c>
      <c r="DH98" s="86" t="e">
        <f>(DO98-DP98)/ABS(DP98)</f>
        <v>#DIV/0!</v>
      </c>
      <c r="DI98" s="86" t="e">
        <f>(DP98-DQ98)/ABS(DQ98)</f>
        <v>#DIV/0!</v>
      </c>
      <c r="DJ98" s="233">
        <f>DL98-DM98</f>
        <v>1.4379999999999882</v>
      </c>
      <c r="DK98" s="233">
        <f>DM98-DN98</f>
        <v>16.765000000000015</v>
      </c>
      <c r="DL98" s="149">
        <v>195.40899999999999</v>
      </c>
      <c r="DM98" s="149">
        <v>193.971</v>
      </c>
      <c r="DN98" s="149">
        <v>177.20599999999999</v>
      </c>
      <c r="DO98" s="149"/>
      <c r="DP98" s="149"/>
      <c r="DQ98" s="149"/>
      <c r="DR98" s="149"/>
      <c r="DS98" s="149"/>
      <c r="DT98" s="149"/>
      <c r="DU98" s="149"/>
      <c r="DV98" s="149"/>
      <c r="DW98" s="149"/>
      <c r="DX98" s="86">
        <f>EE98/EF98-1</f>
        <v>2.9894596309634647E-2</v>
      </c>
      <c r="DY98" s="86">
        <f>EF98/EG98-1</f>
        <v>9.6088270230476391E-2</v>
      </c>
      <c r="DZ98" s="86" t="e">
        <f>EG98/EH98-1</f>
        <v>#DIV/0!</v>
      </c>
      <c r="EA98" s="86" t="e">
        <f>EH98/EI98-1</f>
        <v>#DIV/0!</v>
      </c>
      <c r="EB98" s="86" t="e">
        <f>EI98/EJ98-1</f>
        <v>#DIV/0!</v>
      </c>
      <c r="EC98" s="233">
        <f>EE98-EF98</f>
        <v>7.2549999999999955</v>
      </c>
      <c r="ED98" s="233">
        <f>EF98-EG98</f>
        <v>21.275000000000006</v>
      </c>
      <c r="EE98" s="80">
        <v>249.941</v>
      </c>
      <c r="EF98" s="80">
        <v>242.68600000000001</v>
      </c>
      <c r="EG98" s="80">
        <v>221.411</v>
      </c>
      <c r="EH98" s="80"/>
      <c r="EI98" s="80"/>
      <c r="EJ98" s="80"/>
      <c r="EK98" s="80"/>
      <c r="EL98" s="80"/>
      <c r="EM98" s="80"/>
      <c r="EN98" s="80"/>
      <c r="EO98" s="80"/>
      <c r="EP98" s="80"/>
      <c r="EQ98" s="86">
        <f>EX98/EY98-1</f>
        <v>0</v>
      </c>
      <c r="ER98" s="86">
        <f>EY98/EZ98-1</f>
        <v>0</v>
      </c>
      <c r="ES98" s="86" t="e">
        <f>EZ98/FA98-1</f>
        <v>#DIV/0!</v>
      </c>
      <c r="ET98" s="86" t="e">
        <f>FA98/FB98-1</f>
        <v>#DIV/0!</v>
      </c>
      <c r="EU98" s="86" t="e">
        <f>FB98/FC98-1</f>
        <v>#DIV/0!</v>
      </c>
      <c r="EV98" s="233">
        <f>EX98-EY98</f>
        <v>0</v>
      </c>
      <c r="EW98" s="233">
        <f>EY98-EZ98</f>
        <v>0</v>
      </c>
      <c r="EX98" s="92">
        <v>142</v>
      </c>
      <c r="EY98" s="92">
        <v>142</v>
      </c>
      <c r="EZ98" s="92">
        <v>142</v>
      </c>
      <c r="FA98" s="92"/>
      <c r="FB98" s="92"/>
      <c r="FC98" s="92"/>
      <c r="FD98" s="92"/>
      <c r="FE98" s="92"/>
      <c r="FF98" s="92"/>
      <c r="FG98" s="92"/>
      <c r="FH98" s="92"/>
      <c r="FI98" s="92"/>
      <c r="FJ98" s="123"/>
      <c r="FK98" s="123" t="s">
        <v>387</v>
      </c>
      <c r="FL98" s="172">
        <v>8500</v>
      </c>
      <c r="FM98" s="123" t="s">
        <v>246</v>
      </c>
      <c r="FN98" s="123" t="s">
        <v>53</v>
      </c>
      <c r="FO98" s="175">
        <f>(FT98-FU98)/ABS(FU98)</f>
        <v>-5.277814186033903E-2</v>
      </c>
      <c r="FP98" s="175">
        <f>(FU98-FV98)/ABS(FV98)</f>
        <v>1.0459199606128404</v>
      </c>
      <c r="FQ98" s="175" t="e">
        <f>(FV98-FW98)/ABS(FW98)</f>
        <v>#VALUE!</v>
      </c>
      <c r="FR98" s="175" t="e">
        <f>(FW98-FX98)/ABS(FX98)</f>
        <v>#VALUE!</v>
      </c>
      <c r="FS98" s="175" t="e">
        <f>(FX98-FY98)/ABS(FY98)</f>
        <v>#VALUE!</v>
      </c>
      <c r="FT98" s="87">
        <f>IFERROR(BZ98/MAX(AVERAGE(DL98:DM98),0),"Negativ EK")</f>
        <v>0.13878987107709692</v>
      </c>
      <c r="FU98" s="87">
        <f>IFERROR(CA98/MAX(AVERAGE(DM98:DN98),0),"Negativ EK")</f>
        <v>0.14652308736802119</v>
      </c>
      <c r="FV98" s="87">
        <f>IFERROR(CB98/MAX(AVERAGE(DN98:DO98),0),"Negativ EK")</f>
        <v>7.1617213864090395E-2</v>
      </c>
      <c r="FW98" s="87" t="str">
        <f>IFERROR(CC98/MAX(AVERAGE(DO98:DP98),0),"Negativ EK")</f>
        <v>Negativ EK</v>
      </c>
      <c r="FX98" s="87" t="str">
        <f>IFERROR(CD98/MAX(AVERAGE(DP98:DQ98),0),"Negativ EK")</f>
        <v>Negativ EK</v>
      </c>
      <c r="FY98" s="87" t="str">
        <f>IFERROR(CE98/MAX(AVERAGE(DQ98:DR98),0),"Negativ EK")</f>
        <v>Negativ EK</v>
      </c>
      <c r="FZ98" s="87" t="str">
        <f>IFERROR(CF98/MAX(AVERAGE(DR98:DS98),0),"Negativ EK")</f>
        <v>Negativ EK</v>
      </c>
      <c r="GA98" s="87" t="str">
        <f>IFERROR(CG98/MAX(AVERAGE(DS98:DT98),0),"Negativ EK")</f>
        <v>Negativ EK</v>
      </c>
      <c r="GB98" s="87" t="str">
        <f>IFERROR(CH98/MAX(AVERAGE(DT98:DU98),0),"Negativ EK")</f>
        <v>Negativ EK</v>
      </c>
      <c r="GC98" s="87" t="str">
        <f>IFERROR(CI98/MAX(AVERAGE(DU98:DV98),0),"Negativ EK")</f>
        <v>Negativ EK</v>
      </c>
      <c r="GD98" s="87" t="str">
        <f>IFERROR(CJ98/MAX(AVERAGE(DV98:DW98),0),"Negativ EK")</f>
        <v>Negativ EK</v>
      </c>
      <c r="GE98" s="87">
        <f>(GJ98-GK98)/ABS(GK98)</f>
        <v>-7.4065146898389653E-2</v>
      </c>
      <c r="GF98" s="87">
        <f>(GK98-GL98)/ABS(GL98)</f>
        <v>8.4144645184182636</v>
      </c>
      <c r="GG98" s="87" t="e">
        <f>(GL98-GM98)/ABS(GM98)</f>
        <v>#VALUE!</v>
      </c>
      <c r="GH98" s="87" t="e">
        <f>(GM98-GN98)/ABS(GN98)</f>
        <v>#VALUE!</v>
      </c>
      <c r="GI98" s="87" t="e">
        <f>(GN98-GO98)/ABS(GO98)</f>
        <v>#VALUE!</v>
      </c>
      <c r="GJ98" s="87">
        <f>IFERROR(BG98/AVERAGE(EE98:EF98),"i.a")</f>
        <v>9.7522060301201516E-2</v>
      </c>
      <c r="GK98" s="87">
        <f>IFERROR(BH98/AVERAGE(EF98:EG98),"i.a")</f>
        <v>0.10532280967125408</v>
      </c>
      <c r="GL98" s="87">
        <f>IFERROR(BI98/AVERAGE(EG98:EH98),"i.a")</f>
        <v>1.1187339382415507E-2</v>
      </c>
      <c r="GM98" s="87" t="str">
        <f>IFERROR(BJ98/AVERAGE(EH98:EI98),"i.a")</f>
        <v>i.a</v>
      </c>
      <c r="GN98" s="87" t="str">
        <f>IFERROR(BK98/AVERAGE(EI98:EJ98),"i.a")</f>
        <v>i.a</v>
      </c>
      <c r="GO98" s="87" t="str">
        <f>IFERROR(BL98/AVERAGE(EJ98:EK98),"i.a")</f>
        <v>i.a</v>
      </c>
      <c r="GP98" s="87" t="str">
        <f>IFERROR(BM98/AVERAGE(EK98:EL98),"i.a")</f>
        <v>i.a</v>
      </c>
      <c r="GQ98" s="87" t="str">
        <f>IFERROR(BN98/AVERAGE(EL98:EM98),"i.a")</f>
        <v>i.a</v>
      </c>
      <c r="GR98" s="87" t="str">
        <f>IFERROR(BO98/AVERAGE(EM98:EN98),"i.a")</f>
        <v>i.a</v>
      </c>
      <c r="GS98" s="87" t="str">
        <f>IFERROR(BP98/AVERAGE(EN98:EO98),"i.a")</f>
        <v>i.a</v>
      </c>
      <c r="GT98" s="87" t="str">
        <f>IFERROR(BQ98/AVERAGE(EO98:EP98),"i.a")</f>
        <v>i.a</v>
      </c>
      <c r="GU98" s="217">
        <f>(GZ98-HA98)/ABS(HA98)</f>
        <v>-2.1828560957257531E-2</v>
      </c>
      <c r="GV98" s="87">
        <f>(HA98-HB98)/ABS(HB98)</f>
        <v>-1.3510446201499551E-3</v>
      </c>
      <c r="GW98" s="87" t="e">
        <f>(HB98-HC98)/ABS(HC98)</f>
        <v>#VALUE!</v>
      </c>
      <c r="GX98" s="87" t="e">
        <f>(HC98-HD98)/ABS(HD98)</f>
        <v>#VALUE!</v>
      </c>
      <c r="GY98" s="87" t="e">
        <f>(HD98-HE98)/ABS(HE98)</f>
        <v>#VALUE!</v>
      </c>
      <c r="GZ98" s="87">
        <f>IFERROR(DL98/EE98,"i.a.")</f>
        <v>0.78182050964027505</v>
      </c>
      <c r="HA98" s="87">
        <f>IFERROR(DM98/EF98,"i.a.")</f>
        <v>0.79926736606149507</v>
      </c>
      <c r="HB98" s="87">
        <f>IFERROR(DN98/EG98,"i.a.")</f>
        <v>0.80034867283016642</v>
      </c>
      <c r="HC98" s="87" t="str">
        <f>IFERROR(DO98/EH98,"i.a.")</f>
        <v>i.a.</v>
      </c>
      <c r="HD98" s="87" t="str">
        <f>IFERROR(DP98/EI98,"i.a.")</f>
        <v>i.a.</v>
      </c>
      <c r="HE98" s="87" t="str">
        <f>IFERROR(DQ98/EJ98,"i.a.")</f>
        <v>i.a.</v>
      </c>
      <c r="HF98" s="87" t="str">
        <f>IFERROR(DR98/EK98,"i.a.")</f>
        <v>i.a.</v>
      </c>
      <c r="HG98" s="87" t="str">
        <f>IFERROR(DS98/EL98,"i.a.")</f>
        <v>i.a.</v>
      </c>
      <c r="HH98" s="87" t="str">
        <f>IFERROR(DT98/EM98,"i.a.")</f>
        <v>i.a.</v>
      </c>
      <c r="HI98" s="87" t="str">
        <f>IFERROR(DU98/EN98,"i.a.")</f>
        <v>i.a.</v>
      </c>
      <c r="HJ98" s="87" t="str">
        <f>IFERROR(DV98/EO98,"i.a.")</f>
        <v>i.a.</v>
      </c>
      <c r="HK98" s="87" t="str">
        <f>IFERROR(DW98/EP98,"i.a.")</f>
        <v>i.a.</v>
      </c>
      <c r="HL98" s="217" t="e">
        <f>(HQ98-HR98)/ABS(HR98)</f>
        <v>#VALUE!</v>
      </c>
      <c r="HM98" s="87" t="e">
        <f>(HR98-HS98)/ABS(HS98)</f>
        <v>#VALUE!</v>
      </c>
      <c r="HN98" s="87" t="e">
        <f>(HS98-HT98)/ABS(HT98)</f>
        <v>#VALUE!</v>
      </c>
      <c r="HO98" s="87" t="e">
        <f>(HT98-HU98)/ABS(HU98)</f>
        <v>#VALUE!</v>
      </c>
      <c r="HP98" s="87" t="e">
        <f>(HU98-HV98)/ABS(HV98)</f>
        <v>#VALUE!</v>
      </c>
      <c r="HQ98" s="87" t="str">
        <f>IFERROR(BG98/U98,"i.a")</f>
        <v>i.a</v>
      </c>
      <c r="HR98" s="87" t="str">
        <f>IFERROR(BH98/V98,"i.a")</f>
        <v>i.a</v>
      </c>
      <c r="HS98" s="87" t="str">
        <f>IFERROR(BI98/W98,"i.a")</f>
        <v>i.a</v>
      </c>
      <c r="HT98" s="87" t="str">
        <f>IFERROR(BJ98/X98,"i.a")</f>
        <v>i.a</v>
      </c>
      <c r="HU98" s="87" t="str">
        <f>IFERROR(BK98/Y98,"i.a")</f>
        <v>i.a</v>
      </c>
      <c r="HV98" s="87" t="str">
        <f>IFERROR(BL98/Z98,"i.a")</f>
        <v>i.a</v>
      </c>
      <c r="HW98" s="87" t="str">
        <f>IFERROR(BM98/AA98,"i.a")</f>
        <v>i.a</v>
      </c>
      <c r="HX98" s="87" t="str">
        <f>IFERROR(BN98/AB98,"i.a")</f>
        <v>i.a</v>
      </c>
      <c r="HY98" s="87" t="str">
        <f>IFERROR(BO98/AC98,"i.a")</f>
        <v>i.a</v>
      </c>
      <c r="HZ98" s="87" t="str">
        <f>IFERROR(BP98/AD98,"i.a")</f>
        <v>i.a</v>
      </c>
      <c r="IA98" s="87" t="str">
        <f>IFERROR(BQ98/AE98,"i.a")</f>
        <v>i.a</v>
      </c>
      <c r="IB98" s="87" t="str">
        <f>IFERROR(BR98/AF98,"i.a")</f>
        <v>i.a</v>
      </c>
      <c r="IC98" s="87" t="e">
        <f>(IH98-II98)/ABS(II98)</f>
        <v>#VALUE!</v>
      </c>
      <c r="ID98" s="87" t="e">
        <f>(II98-IJ98)/ABS(IJ98)</f>
        <v>#VALUE!</v>
      </c>
      <c r="IE98" s="87" t="e">
        <f>(IJ98-IK98)/ABS(IK98)</f>
        <v>#VALUE!</v>
      </c>
      <c r="IF98" s="87" t="e">
        <f>(IK98-IL98)/ABS(IL98)</f>
        <v>#VALUE!</v>
      </c>
      <c r="IG98" s="87" t="e">
        <f>(IL98-IM98)/ABS(IM98)</f>
        <v>#VALUE!</v>
      </c>
      <c r="IH98" s="87" t="str">
        <f>IFERROR(BZ98/U98,"i.a")</f>
        <v>i.a</v>
      </c>
      <c r="II98" s="87" t="str">
        <f>IFERROR(CA98/V98,"i.a")</f>
        <v>i.a</v>
      </c>
      <c r="IJ98" s="87" t="str">
        <f>IFERROR(CB98/W98,"i.a")</f>
        <v>i.a</v>
      </c>
      <c r="IK98" s="87" t="str">
        <f>IFERROR(CC98/X98,"i.a")</f>
        <v>i.a</v>
      </c>
      <c r="IL98" s="87" t="str">
        <f>IFERROR(CD98/Y98,"i.a")</f>
        <v>i.a</v>
      </c>
      <c r="IM98" s="87" t="str">
        <f>IFERROR(CE98/Z98,"i.a")</f>
        <v>i.a</v>
      </c>
      <c r="IN98" s="87" t="str">
        <f>IFERROR(CF98/AA98,"i.a")</f>
        <v>i.a</v>
      </c>
      <c r="IO98" s="87" t="str">
        <f>IFERROR(CG98/AB98,"i.a")</f>
        <v>i.a</v>
      </c>
      <c r="IP98" s="87" t="str">
        <f>IFERROR(CH98/AC98,"i.a")</f>
        <v>i.a</v>
      </c>
      <c r="IQ98" s="87" t="str">
        <f>IFERROR(CI98/AD98,"i.a")</f>
        <v>i.a</v>
      </c>
      <c r="IR98" s="87" t="str">
        <f>IFERROR(CJ98/AE98,"i.a")</f>
        <v>i.a</v>
      </c>
      <c r="IS98" s="87" t="str">
        <f>IFERROR(CK98/AF98,"i.a")</f>
        <v>i.a</v>
      </c>
      <c r="IT98" s="87">
        <f>(IY98-IZ98)/ABS(IZ98)</f>
        <v>-6.3251572095760255E-3</v>
      </c>
      <c r="IU98" s="87">
        <f>(IZ98-JA98)/ABS(JA98)</f>
        <v>1.1426995508628162</v>
      </c>
      <c r="IV98" s="87" t="e">
        <f>(JA98-JB98)/ABS(JB98)</f>
        <v>#VALUE!</v>
      </c>
      <c r="IW98" s="87" t="e">
        <f>(JB98-JC98)/ABS(JC98)</f>
        <v>#VALUE!</v>
      </c>
      <c r="IX98" s="87" t="e">
        <f>(JC98-JD98)/ABS(JD98)</f>
        <v>#VALUE!</v>
      </c>
      <c r="IY98" s="88">
        <f>IFERROR(BZ98/EX98,"i.a.")</f>
        <v>0.19028873239436619</v>
      </c>
      <c r="IZ98" s="88">
        <f>IFERROR(CA98/EY98,"i.a.")</f>
        <v>0.1915</v>
      </c>
      <c r="JA98" s="88">
        <f>IFERROR(CB98/EZ98,"i.a.")</f>
        <v>8.937323943661972E-2</v>
      </c>
      <c r="JB98" s="88" t="str">
        <f>IFERROR(CC98/FA98,"i.a.")</f>
        <v>i.a.</v>
      </c>
      <c r="JC98" s="88" t="str">
        <f>IFERROR(CD98/FB98,"i.a.")</f>
        <v>i.a.</v>
      </c>
      <c r="JD98" s="88" t="str">
        <f>IFERROR(CE98/FC98,"i.a.")</f>
        <v>i.a.</v>
      </c>
      <c r="JE98" s="88" t="str">
        <f>IFERROR(CF98/FD98,"i.a.")</f>
        <v>i.a.</v>
      </c>
      <c r="JF98" s="88" t="str">
        <f>IFERROR(CG98/FE98,"i.a.")</f>
        <v>i.a.</v>
      </c>
      <c r="JG98" s="88" t="str">
        <f>IFERROR(CH98/FF98,"i.a.")</f>
        <v>i.a.</v>
      </c>
      <c r="JH98" s="88" t="str">
        <f>IFERROR(CI98/FG98,"i.a.")</f>
        <v>i.a.</v>
      </c>
      <c r="JI98" s="88" t="str">
        <f>IFERROR(CJ98/FH98,"i.a.")</f>
        <v>i.a.</v>
      </c>
      <c r="JJ98" s="88" t="str">
        <f>IFERROR(CK98/FI98,"i.a.")</f>
        <v>i.a.</v>
      </c>
      <c r="JK98" s="87" t="e">
        <f>(JP98-JQ98)/ABS(JQ98)</f>
        <v>#DIV/0!</v>
      </c>
      <c r="JL98" s="87" t="e">
        <f>(JQ98-JR98)/ABS(JR98)</f>
        <v>#DIV/0!</v>
      </c>
      <c r="JM98" s="87" t="e">
        <f>(JR98-JS98)/ABS(JS98)</f>
        <v>#VALUE!</v>
      </c>
      <c r="JN98" s="87" t="e">
        <f>(JS98-JT98)/ABS(JT98)</f>
        <v>#VALUE!</v>
      </c>
      <c r="JO98" s="87" t="e">
        <f>(JT98-JU98)/ABS(JU98)</f>
        <v>#VALUE!</v>
      </c>
      <c r="JP98" s="85">
        <f>IFERROR(U98/EX98,"i.a")</f>
        <v>0</v>
      </c>
      <c r="JQ98" s="85">
        <f>IFERROR(V98/EY98,"i.a")</f>
        <v>0</v>
      </c>
      <c r="JR98" s="85">
        <f>IFERROR(W98/EZ98,"i.a")</f>
        <v>0</v>
      </c>
      <c r="JS98" s="85" t="str">
        <f>IFERROR(X98/FA98,"i.a")</f>
        <v>i.a</v>
      </c>
      <c r="JT98" s="85" t="str">
        <f>IFERROR(Y98/FB98,"i.a")</f>
        <v>i.a</v>
      </c>
      <c r="JU98" s="85" t="str">
        <f>IFERROR(Z98/FC98,"i.a")</f>
        <v>i.a</v>
      </c>
      <c r="JV98" s="85" t="str">
        <f>IFERROR(AA98/FD98,"i.a")</f>
        <v>i.a</v>
      </c>
      <c r="JW98" s="85" t="str">
        <f>IFERROR(AB98/FE98,"i.a")</f>
        <v>i.a</v>
      </c>
      <c r="JX98" s="85" t="str">
        <f>IFERROR(AC98/FF98,"i.a")</f>
        <v>i.a</v>
      </c>
      <c r="JY98" s="85" t="str">
        <f>IFERROR(AD98/FG98,"i.a")</f>
        <v>i.a</v>
      </c>
      <c r="JZ98" s="85" t="str">
        <f>IFERROR(AE98/FH98,"i.a")</f>
        <v>i.a</v>
      </c>
      <c r="KA98" s="218" t="str">
        <f>IFERROR(AF98/FI98,"i.a")</f>
        <v>i.a</v>
      </c>
      <c r="KB98" s="7"/>
      <c r="KC98" s="7"/>
      <c r="KD98" s="22"/>
      <c r="KE98" s="22"/>
      <c r="KF98" s="22"/>
      <c r="KG98" s="22"/>
    </row>
    <row r="99" spans="1:293" s="11" customFormat="1" ht="15.75" customHeight="1" x14ac:dyDescent="0.25">
      <c r="A99" s="104" t="s">
        <v>371</v>
      </c>
      <c r="B99" s="167">
        <v>31602483</v>
      </c>
      <c r="C99" s="72" t="s">
        <v>59</v>
      </c>
      <c r="D99" s="72" t="s">
        <v>749</v>
      </c>
      <c r="E99" s="73">
        <v>642010</v>
      </c>
      <c r="F99" s="73"/>
      <c r="G99" s="72"/>
      <c r="H99" s="91">
        <v>45283</v>
      </c>
      <c r="I99" s="72"/>
      <c r="J99" s="72" t="s">
        <v>60</v>
      </c>
      <c r="K99" s="72" t="s">
        <v>60</v>
      </c>
      <c r="L99" s="72" t="s">
        <v>60</v>
      </c>
      <c r="M99" s="72" t="s">
        <v>60</v>
      </c>
      <c r="N99" s="168" t="e">
        <f>U99/V99-1</f>
        <v>#DIV/0!</v>
      </c>
      <c r="O99" s="168" t="e">
        <f>V99/W99-1</f>
        <v>#DIV/0!</v>
      </c>
      <c r="P99" s="168" t="e">
        <f>W99/X99-1</f>
        <v>#DIV/0!</v>
      </c>
      <c r="Q99" s="168">
        <f>X99/Y99-1</f>
        <v>-1</v>
      </c>
      <c r="R99" s="168">
        <f>Y99/Z99-1</f>
        <v>-8.0716340886517912E-2</v>
      </c>
      <c r="S99" s="233">
        <f>U99-V99</f>
        <v>0</v>
      </c>
      <c r="T99" s="233">
        <f>V99-W99</f>
        <v>0</v>
      </c>
      <c r="U99" s="79"/>
      <c r="V99" s="79"/>
      <c r="W99" s="79"/>
      <c r="X99" s="79"/>
      <c r="Y99" s="79">
        <v>89.78</v>
      </c>
      <c r="Z99" s="79">
        <v>97.662999999999997</v>
      </c>
      <c r="AA99" s="79">
        <v>94.742000000000004</v>
      </c>
      <c r="AB99" s="79">
        <v>99.218999999999994</v>
      </c>
      <c r="AC99" s="79">
        <v>101.10599999999999</v>
      </c>
      <c r="AD99" s="79">
        <v>252.76300000000001</v>
      </c>
      <c r="AE99" s="79">
        <v>333.13200000000001</v>
      </c>
      <c r="AF99" s="79"/>
      <c r="AG99" s="86">
        <f>(AN99-AO99)/ABS(AO99)</f>
        <v>-1</v>
      </c>
      <c r="AH99" s="86">
        <f>(AO99-AP99)/ABS(AP99)</f>
        <v>2.6005448419241531E-2</v>
      </c>
      <c r="AI99" s="86">
        <f>(AP99-AQ99)/ABS(AQ99)</f>
        <v>0.15538805599271097</v>
      </c>
      <c r="AJ99" s="86">
        <f>(AQ99-AR99)/ABS(AR99)</f>
        <v>7.5090718849484733E-2</v>
      </c>
      <c r="AK99" s="86">
        <f>(AR99-AS99)/ABS(AS99)</f>
        <v>-5.8045169543062068E-2</v>
      </c>
      <c r="AL99" s="233">
        <f>AO99-AP99</f>
        <v>1.4510000000000005</v>
      </c>
      <c r="AM99" s="233">
        <f>AP99-AQ99</f>
        <v>7.5039999999999978</v>
      </c>
      <c r="AN99" s="148"/>
      <c r="AO99" s="148">
        <v>57.247</v>
      </c>
      <c r="AP99" s="148">
        <v>55.795999999999999</v>
      </c>
      <c r="AQ99" s="148">
        <v>48.292000000000002</v>
      </c>
      <c r="AR99" s="148">
        <v>44.918999999999997</v>
      </c>
      <c r="AS99" s="148">
        <v>47.686999999999998</v>
      </c>
      <c r="AT99" s="148">
        <v>49.125999999999998</v>
      </c>
      <c r="AU99" s="148">
        <v>47.765000000000001</v>
      </c>
      <c r="AV99" s="148">
        <v>45.936999999999998</v>
      </c>
      <c r="AW99" s="148">
        <v>104.495</v>
      </c>
      <c r="AX99" s="148">
        <v>146.667</v>
      </c>
      <c r="AY99" s="148"/>
      <c r="AZ99" s="86">
        <f>(BG99-BH99)/ABS(BH99)</f>
        <v>-1</v>
      </c>
      <c r="BA99" s="86">
        <f>(BH99-BI99)/ABS(BI99)</f>
        <v>-0.47836207808697501</v>
      </c>
      <c r="BB99" s="86">
        <f>(BI99-BJ99)/ABS(BJ99)</f>
        <v>0.42829076620825157</v>
      </c>
      <c r="BC99" s="86">
        <f>(BJ99-BK99)/ABS(BK99)</f>
        <v>4.4734908136482936</v>
      </c>
      <c r="BD99" s="86">
        <f>(BK99-BL99)/ABS(BL99)</f>
        <v>-1.3790290489454835</v>
      </c>
      <c r="BE99" s="233">
        <f>BG99-BH99</f>
        <v>-4.93</v>
      </c>
      <c r="BF99" s="233">
        <f>BH99-BI99</f>
        <v>-4.5210000000000008</v>
      </c>
      <c r="BG99" s="148"/>
      <c r="BH99" s="148">
        <v>4.93</v>
      </c>
      <c r="BI99" s="148">
        <v>9.4510000000000005</v>
      </c>
      <c r="BJ99" s="148">
        <v>6.617</v>
      </c>
      <c r="BK99" s="148">
        <v>-1.905</v>
      </c>
      <c r="BL99" s="148">
        <v>5.0259999999999998</v>
      </c>
      <c r="BM99" s="148">
        <v>5.1790000000000003</v>
      </c>
      <c r="BN99" s="148">
        <v>6.1870000000000003</v>
      </c>
      <c r="BO99" s="148">
        <v>-1.278</v>
      </c>
      <c r="BP99" s="148">
        <v>3.899</v>
      </c>
      <c r="BQ99" s="148">
        <v>39.243000000000002</v>
      </c>
      <c r="BR99" s="148"/>
      <c r="BS99" s="86">
        <f>(BZ99-CA99)/ABS(CA99)</f>
        <v>-1</v>
      </c>
      <c r="BT99" s="86">
        <f>(CA99-CB99)/ABS(CB99)</f>
        <v>-0.52714730752113925</v>
      </c>
      <c r="BU99" s="86">
        <f>(CB99-CC99)/ABS(CC99)</f>
        <v>0.31943628890193765</v>
      </c>
      <c r="BV99" s="86">
        <f>(CC99-CD99)/ABS(CD99)</f>
        <v>4.5653594771241828</v>
      </c>
      <c r="BW99" s="86">
        <f>(CD99-CE99)/ABS(CE99)</f>
        <v>-0.73385518590998045</v>
      </c>
      <c r="BX99" s="233">
        <f>BZ99-CA99</f>
        <v>-4.25</v>
      </c>
      <c r="BY99" s="233">
        <f>CA99-CB99</f>
        <v>-4.7379999999999995</v>
      </c>
      <c r="BZ99" s="148"/>
      <c r="CA99" s="148">
        <v>4.25</v>
      </c>
      <c r="CB99" s="148">
        <v>8.9879999999999995</v>
      </c>
      <c r="CC99" s="148">
        <v>6.8120000000000003</v>
      </c>
      <c r="CD99" s="148">
        <v>1.224</v>
      </c>
      <c r="CE99" s="148">
        <v>4.5990000000000002</v>
      </c>
      <c r="CF99" s="148">
        <v>4.758</v>
      </c>
      <c r="CG99" s="148">
        <v>6.3079999999999998</v>
      </c>
      <c r="CH99" s="148">
        <v>-9.8494810000000008</v>
      </c>
      <c r="CI99" s="148">
        <v>1.5940000000000001</v>
      </c>
      <c r="CJ99" s="148">
        <v>33.103000000000002</v>
      </c>
      <c r="CK99" s="148"/>
      <c r="CL99" s="87">
        <f>(CS99-CT99)/ABS(CT99)</f>
        <v>-1</v>
      </c>
      <c r="CM99" s="87">
        <f>(CT99-CU99)/ABS(CU99)</f>
        <v>-0.65098870056497171</v>
      </c>
      <c r="CN99" s="87">
        <f>(CU99-CV99)/ABS(CV99)</f>
        <v>0.3467757276012936</v>
      </c>
      <c r="CO99" s="87">
        <f>(CV99-CW99)/ABS(CW99)</f>
        <v>13.522099447513812</v>
      </c>
      <c r="CP99" s="87">
        <f>(CW99-CX99)/ABS(CX99)</f>
        <v>-0.88648479147068049</v>
      </c>
      <c r="CQ99" s="233">
        <f>CS99-CT99</f>
        <v>-2.4710000000000001</v>
      </c>
      <c r="CR99" s="233">
        <f>CT99-CU99</f>
        <v>-4.609</v>
      </c>
      <c r="CS99" s="149"/>
      <c r="CT99" s="149">
        <v>2.4710000000000001</v>
      </c>
      <c r="CU99" s="149">
        <v>7.08</v>
      </c>
      <c r="CV99" s="149">
        <v>5.2569999999999997</v>
      </c>
      <c r="CW99" s="149">
        <v>0.36199999999999999</v>
      </c>
      <c r="CX99" s="149">
        <v>3.1890000000000001</v>
      </c>
      <c r="CY99" s="149">
        <v>7.0750000000000002</v>
      </c>
      <c r="CZ99" s="149">
        <v>6.0469999999999997</v>
      </c>
      <c r="DA99" s="149">
        <v>-10.875</v>
      </c>
      <c r="DB99" s="149">
        <v>1.0109999999999999</v>
      </c>
      <c r="DC99" s="149">
        <v>28.053000000000001</v>
      </c>
      <c r="DD99" s="149"/>
      <c r="DE99" s="86">
        <f>(DL99-DM99)/ABS(DM99)</f>
        <v>-1</v>
      </c>
      <c r="DF99" s="86">
        <f>(DM99-DN99)/ABS(DN99)</f>
        <v>-7.8336985029843126E-2</v>
      </c>
      <c r="DG99" s="86">
        <f>(DN99-DO99)/ABS(DO99)</f>
        <v>0.11939252618734056</v>
      </c>
      <c r="DH99" s="86">
        <f>(DO99-DP99)/ABS(DP99)</f>
        <v>-2.719697236815807E-2</v>
      </c>
      <c r="DI99" s="86">
        <f>(DP99-DQ99)/ABS(DQ99)</f>
        <v>-6.3931612647699587E-2</v>
      </c>
      <c r="DJ99" s="233">
        <f>DL99-DM99</f>
        <v>-85.393000000000001</v>
      </c>
      <c r="DK99" s="233">
        <f>DM99-DN99</f>
        <v>-7.2579999999999956</v>
      </c>
      <c r="DL99" s="149"/>
      <c r="DM99" s="149">
        <v>85.393000000000001</v>
      </c>
      <c r="DN99" s="149">
        <v>92.650999999999996</v>
      </c>
      <c r="DO99" s="149">
        <v>82.769000000000005</v>
      </c>
      <c r="DP99" s="149">
        <v>85.082999999999998</v>
      </c>
      <c r="DQ99" s="149">
        <v>90.894000000000005</v>
      </c>
      <c r="DR99" s="149">
        <v>89.796000000000006</v>
      </c>
      <c r="DS99" s="149">
        <v>88.623999999999995</v>
      </c>
      <c r="DT99" s="149">
        <v>84.608000000000004</v>
      </c>
      <c r="DU99" s="149">
        <v>108.40900000000001</v>
      </c>
      <c r="DV99" s="149">
        <v>37.61</v>
      </c>
      <c r="DW99" s="149"/>
      <c r="DX99" s="86">
        <f>EE99/EF99-1</f>
        <v>-1</v>
      </c>
      <c r="DY99" s="86">
        <f>EF99/EG99-1</f>
        <v>-1.5914542488886019E-2</v>
      </c>
      <c r="DZ99" s="86">
        <f>EG99/EH99-1</f>
        <v>-3.1867526210513808E-2</v>
      </c>
      <c r="EA99" s="86">
        <f>EH99/EI99-1</f>
        <v>0.10434746927637906</v>
      </c>
      <c r="EB99" s="86">
        <f>EI99/EJ99-1</f>
        <v>1.0427463825200212E-2</v>
      </c>
      <c r="EC99" s="233">
        <f>EE99-EF99</f>
        <v>-153.84700000000001</v>
      </c>
      <c r="ED99" s="233">
        <f>EF99-EG99</f>
        <v>-2.4879999999999995</v>
      </c>
      <c r="EE99" s="80"/>
      <c r="EF99" s="80">
        <v>153.84700000000001</v>
      </c>
      <c r="EG99" s="80">
        <v>156.33500000000001</v>
      </c>
      <c r="EH99" s="80">
        <v>161.48099999999999</v>
      </c>
      <c r="EI99" s="80">
        <v>146.22300000000001</v>
      </c>
      <c r="EJ99" s="80">
        <v>144.714</v>
      </c>
      <c r="EK99" s="80">
        <v>133.55600000000001</v>
      </c>
      <c r="EL99" s="80">
        <v>113.834</v>
      </c>
      <c r="EM99" s="80">
        <v>105.533</v>
      </c>
      <c r="EN99" s="80">
        <v>230.92599999999999</v>
      </c>
      <c r="EO99" s="80">
        <v>269.05200000000002</v>
      </c>
      <c r="EP99" s="80"/>
      <c r="EQ99" s="86">
        <f>EX99/EY99-1</f>
        <v>-1</v>
      </c>
      <c r="ER99" s="86">
        <f>EY99/EZ99-1</f>
        <v>-2.083333333333337E-2</v>
      </c>
      <c r="ES99" s="86">
        <f>EZ99/FA99-1</f>
        <v>9.0909090909090828E-2</v>
      </c>
      <c r="ET99" s="86">
        <f>FA99/FB99-1</f>
        <v>-6.3829787234042534E-2</v>
      </c>
      <c r="EU99" s="86">
        <f>FB99/FC99-1</f>
        <v>-0.24193548387096775</v>
      </c>
      <c r="EV99" s="233">
        <f>EX99-EY99</f>
        <v>-47</v>
      </c>
      <c r="EW99" s="233">
        <f>EY99-EZ99</f>
        <v>-1</v>
      </c>
      <c r="EX99" s="92"/>
      <c r="EY99" s="92">
        <v>47</v>
      </c>
      <c r="EZ99" s="92">
        <v>48</v>
      </c>
      <c r="FA99" s="92">
        <v>44</v>
      </c>
      <c r="FB99" s="92">
        <v>47</v>
      </c>
      <c r="FC99" s="92">
        <v>62</v>
      </c>
      <c r="FD99" s="92">
        <v>61</v>
      </c>
      <c r="FE99" s="92">
        <v>61</v>
      </c>
      <c r="FF99" s="92">
        <v>73</v>
      </c>
      <c r="FG99" s="92">
        <v>153</v>
      </c>
      <c r="FH99" s="92">
        <v>143</v>
      </c>
      <c r="FI99" s="92"/>
      <c r="FJ99" s="119"/>
      <c r="FK99" s="75" t="s">
        <v>387</v>
      </c>
      <c r="FL99" s="76">
        <v>7323</v>
      </c>
      <c r="FM99" s="75" t="s">
        <v>220</v>
      </c>
      <c r="FN99" s="75" t="s">
        <v>63</v>
      </c>
      <c r="FO99" s="175">
        <f>(FT99-FU99)/ABS(FU99)</f>
        <v>-1</v>
      </c>
      <c r="FP99" s="175">
        <f>(FU99-FV99)/ABS(FV99)</f>
        <v>-0.53411617737951422</v>
      </c>
      <c r="FQ99" s="175">
        <f>(FV99-FW99)/ABS(FW99)</f>
        <v>0.26251294017083576</v>
      </c>
      <c r="FR99" s="175">
        <f>(FW99-FX99)/ABS(FX99)</f>
        <v>4.8347548120122639</v>
      </c>
      <c r="FS99" s="175">
        <f>(FX99-FY99)/ABS(FY99)</f>
        <v>-0.72672731971834026</v>
      </c>
      <c r="FT99" s="87">
        <f>IFERROR(BZ99/MAX(AVERAGE(DL99:DM99),0),"Negativ EK")</f>
        <v>0</v>
      </c>
      <c r="FU99" s="87">
        <f>IFERROR(CA99/MAX(AVERAGE(DM99:DN99),0),"Negativ EK")</f>
        <v>4.7741007840758472E-2</v>
      </c>
      <c r="FV99" s="87">
        <f>IFERROR(CB99/MAX(AVERAGE(DN99:DO99),0),"Negativ EK")</f>
        <v>0.10247406225059855</v>
      </c>
      <c r="FW99" s="87">
        <f>IFERROR(CC99/MAX(AVERAGE(DO99:DP99),0),"Negativ EK")</f>
        <v>8.1166742129971645E-2</v>
      </c>
      <c r="FX99" s="87">
        <f>IFERROR(CD99/MAX(AVERAGE(DP99:DQ99),0),"Negativ EK")</f>
        <v>1.3910908811947014E-2</v>
      </c>
      <c r="FY99" s="87">
        <f>IFERROR(CE99/MAX(AVERAGE(DQ99:DR99),0),"Negativ EK")</f>
        <v>5.0904864685372739E-2</v>
      </c>
      <c r="FZ99" s="87">
        <f>IFERROR(CF99/MAX(AVERAGE(DR99:DS99),0),"Negativ EK")</f>
        <v>5.33348279340881E-2</v>
      </c>
      <c r="GA99" s="87">
        <f>IFERROR(CG99/MAX(AVERAGE(DS99:DT99),0),"Negativ EK")</f>
        <v>7.2827191281056622E-2</v>
      </c>
      <c r="GB99" s="87">
        <f>IFERROR(CH99/MAX(AVERAGE(DT99:DU99),0),"Negativ EK")</f>
        <v>-0.10205817104192896</v>
      </c>
      <c r="GC99" s="87">
        <f>IFERROR(CI99/MAX(AVERAGE(DU99:DV99),0),"Negativ EK")</f>
        <v>2.1832775186790762E-2</v>
      </c>
      <c r="GD99" s="87">
        <f>IFERROR(CJ99/MAX(AVERAGE(DV99:DW99),0),"Negativ EK")</f>
        <v>0.88016484977399634</v>
      </c>
      <c r="GE99" s="87">
        <f>(GJ99-GK99)/ABS(GK99)</f>
        <v>-1</v>
      </c>
      <c r="GF99" s="87">
        <f>(GK99-GL99)/ABS(GL99)</f>
        <v>-0.46552386086004355</v>
      </c>
      <c r="GG99" s="87">
        <f>(GL99-GM99)/ABS(GM99)</f>
        <v>0.38284662170986916</v>
      </c>
      <c r="GH99" s="87">
        <f>(GM99-GN99)/ABS(GN99)</f>
        <v>4.2842179394820787</v>
      </c>
      <c r="GI99" s="87">
        <f>(GN99-GO99)/ABS(GO99)</f>
        <v>-1.3625266413349271</v>
      </c>
      <c r="GJ99" s="87">
        <f>IFERROR(BG99/AVERAGE(EE99:EF99),"i.a")</f>
        <v>0</v>
      </c>
      <c r="GK99" s="87">
        <f>IFERROR(BH99/AVERAGE(EF99:EG99),"i.a")</f>
        <v>3.1787789104461249E-2</v>
      </c>
      <c r="GL99" s="87">
        <f>IFERROR(BI99/AVERAGE(EG99:EH99),"i.a")</f>
        <v>5.9474664585798066E-2</v>
      </c>
      <c r="GM99" s="87">
        <f>IFERROR(BJ99/AVERAGE(EH99:EI99),"i.a")</f>
        <v>4.3008865663104801E-2</v>
      </c>
      <c r="GN99" s="87">
        <f>IFERROR(BK99/AVERAGE(EI99:EJ99),"i.a")</f>
        <v>-1.3095618639086813E-2</v>
      </c>
      <c r="GO99" s="87">
        <f>IFERROR(BL99/AVERAGE(EJ99:EK99),"i.a")</f>
        <v>3.6123189707837712E-2</v>
      </c>
      <c r="GP99" s="87">
        <f>IFERROR(BM99/AVERAGE(EK99:EL99),"i.a")</f>
        <v>4.1869113545414123E-2</v>
      </c>
      <c r="GQ99" s="87">
        <f>IFERROR(BN99/AVERAGE(EL99:EM99),"i.a")</f>
        <v>5.6407755040639655E-2</v>
      </c>
      <c r="GR99" s="87">
        <f>IFERROR(BO99/AVERAGE(EM99:EN99),"i.a")</f>
        <v>-7.5967651333446271E-3</v>
      </c>
      <c r="GS99" s="87">
        <f>IFERROR(BP99/AVERAGE(EN99:EO99),"i.a")</f>
        <v>1.5596686254195184E-2</v>
      </c>
      <c r="GT99" s="87">
        <f>IFERROR(BQ99/AVERAGE(EO99:EP99),"i.a")</f>
        <v>0.14585656304357522</v>
      </c>
      <c r="GU99" s="217" t="e">
        <f>(GZ99-HA99)/ABS(HA99)</f>
        <v>#VALUE!</v>
      </c>
      <c r="GV99" s="87">
        <f>(HA99-HB99)/ABS(HB99)</f>
        <v>-6.3431932729533541E-2</v>
      </c>
      <c r="GW99" s="87">
        <f>(HB99-HC99)/ABS(HC99)</f>
        <v>0.15623900291846318</v>
      </c>
      <c r="GX99" s="87">
        <f>(HC99-HD99)/ABS(HD99)</f>
        <v>-0.1191150840692661</v>
      </c>
      <c r="GY99" s="87">
        <f>(HD99-HE99)/ABS(HE99)</f>
        <v>-7.3591701665943143E-2</v>
      </c>
      <c r="GZ99" s="87" t="str">
        <f>IFERROR(DL99/EE99,"i.a.")</f>
        <v>i.a.</v>
      </c>
      <c r="HA99" s="87">
        <f>IFERROR(DM99/EF99,"i.a.")</f>
        <v>0.55505144721704025</v>
      </c>
      <c r="HB99" s="87">
        <f>IFERROR(DN99/EG99,"i.a.")</f>
        <v>0.59264400166309528</v>
      </c>
      <c r="HC99" s="87">
        <f>IFERROR(DO99/EH99,"i.a.")</f>
        <v>0.51256184938166105</v>
      </c>
      <c r="HD99" s="87">
        <f>IFERROR(DP99/EI99,"i.a.")</f>
        <v>0.58187152499948702</v>
      </c>
      <c r="HE99" s="87">
        <f>IFERROR(DQ99/EJ99,"i.a.")</f>
        <v>0.62809403374932626</v>
      </c>
      <c r="HF99" s="87">
        <f>IFERROR(DR99/EK99,"i.a.")</f>
        <v>0.67234718020905082</v>
      </c>
      <c r="HG99" s="87">
        <f>IFERROR(DS99/EL99,"i.a.")</f>
        <v>0.77853716815714102</v>
      </c>
      <c r="HH99" s="87">
        <f>IFERROR(DT99/EM99,"i.a.")</f>
        <v>0.80172078875801889</v>
      </c>
      <c r="HI99" s="87">
        <f>IFERROR(DU99/EN99,"i.a.")</f>
        <v>0.46945341797805362</v>
      </c>
      <c r="HJ99" s="87">
        <f>IFERROR(DV99/EO99,"i.a.")</f>
        <v>0.13978710435157515</v>
      </c>
      <c r="HK99" s="87" t="str">
        <f>IFERROR(DW99/EP99,"i.a.")</f>
        <v>i.a.</v>
      </c>
      <c r="HL99" s="217" t="e">
        <f>(HQ99-HR99)/ABS(HR99)</f>
        <v>#VALUE!</v>
      </c>
      <c r="HM99" s="87" t="e">
        <f>(HR99-HS99)/ABS(HS99)</f>
        <v>#VALUE!</v>
      </c>
      <c r="HN99" s="87" t="e">
        <f>(HS99-HT99)/ABS(HT99)</f>
        <v>#VALUE!</v>
      </c>
      <c r="HO99" s="87" t="e">
        <f>(HT99-HU99)/ABS(HU99)</f>
        <v>#VALUE!</v>
      </c>
      <c r="HP99" s="87">
        <f>(HU99-HV99)/ABS(HV99)</f>
        <v>-1.4123091335170723</v>
      </c>
      <c r="HQ99" s="87" t="str">
        <f>IFERROR(BG99/U99,"i.a")</f>
        <v>i.a</v>
      </c>
      <c r="HR99" s="87" t="str">
        <f>IFERROR(BH99/V99,"i.a")</f>
        <v>i.a</v>
      </c>
      <c r="HS99" s="87" t="str">
        <f>IFERROR(BI99/W99,"i.a")</f>
        <v>i.a</v>
      </c>
      <c r="HT99" s="87" t="str">
        <f>IFERROR(BJ99/X99,"i.a")</f>
        <v>i.a</v>
      </c>
      <c r="HU99" s="87">
        <f>IFERROR(BK99/Y99,"i.a")</f>
        <v>-2.1218534194698151E-2</v>
      </c>
      <c r="HV99" s="87">
        <f>IFERROR(BL99/Z99,"i.a")</f>
        <v>5.1462682899357994E-2</v>
      </c>
      <c r="HW99" s="87">
        <f>IFERROR(BM99/AA99,"i.a")</f>
        <v>5.4664246057714638E-2</v>
      </c>
      <c r="HX99" s="87">
        <f>IFERROR(BN99/AB99,"i.a")</f>
        <v>6.2357008234309966E-2</v>
      </c>
      <c r="HY99" s="87">
        <f>IFERROR(BO99/AC99,"i.a")</f>
        <v>-1.2640199394694678E-2</v>
      </c>
      <c r="HZ99" s="87">
        <f>IFERROR(BP99/AD99,"i.a")</f>
        <v>1.5425517184081531E-2</v>
      </c>
      <c r="IA99" s="87">
        <f>IFERROR(BQ99/AE99,"i.a")</f>
        <v>0.11780015129138</v>
      </c>
      <c r="IB99" s="87" t="str">
        <f>IFERROR(BR99/AF99,"i.a")</f>
        <v>i.a</v>
      </c>
      <c r="IC99" s="87" t="e">
        <f>(IH99-II99)/ABS(II99)</f>
        <v>#VALUE!</v>
      </c>
      <c r="ID99" s="87" t="e">
        <f>(II99-IJ99)/ABS(IJ99)</f>
        <v>#VALUE!</v>
      </c>
      <c r="IE99" s="87" t="e">
        <f>(IJ99-IK99)/ABS(IK99)</f>
        <v>#VALUE!</v>
      </c>
      <c r="IF99" s="87" t="e">
        <f>(IK99-IL99)/ABS(IL99)</f>
        <v>#VALUE!</v>
      </c>
      <c r="IG99" s="87">
        <f>(IL99-IM99)/ABS(IM99)</f>
        <v>-0.71048673447902011</v>
      </c>
      <c r="IH99" s="87" t="str">
        <f>IFERROR(BZ99/U99,"i.a")</f>
        <v>i.a</v>
      </c>
      <c r="II99" s="87" t="str">
        <f>IFERROR(CA99/V99,"i.a")</f>
        <v>i.a</v>
      </c>
      <c r="IJ99" s="87" t="str">
        <f>IFERROR(CB99/W99,"i.a")</f>
        <v>i.a</v>
      </c>
      <c r="IK99" s="87" t="str">
        <f>IFERROR(CC99/X99,"i.a")</f>
        <v>i.a</v>
      </c>
      <c r="IL99" s="87">
        <f>IFERROR(CD99/Y99,"i.a")</f>
        <v>1.363332590777456E-2</v>
      </c>
      <c r="IM99" s="87">
        <f>IFERROR(CE99/Z99,"i.a")</f>
        <v>4.7090505104287195E-2</v>
      </c>
      <c r="IN99" s="87">
        <f>IFERROR(CF99/AA99,"i.a")</f>
        <v>5.0220599100715628E-2</v>
      </c>
      <c r="IO99" s="87">
        <f>IFERROR(CG99/AB99,"i.a")</f>
        <v>6.3576532720547474E-2</v>
      </c>
      <c r="IP99" s="87">
        <f>IFERROR(CH99/AC99,"i.a")</f>
        <v>-9.7417373845271313E-2</v>
      </c>
      <c r="IQ99" s="87">
        <f>IFERROR(CI99/AD99,"i.a")</f>
        <v>6.3063027420943735E-3</v>
      </c>
      <c r="IR99" s="87">
        <f>IFERROR(CJ99/AE99,"i.a")</f>
        <v>9.9369018887407998E-2</v>
      </c>
      <c r="IS99" s="87" t="str">
        <f>IFERROR(CK99/AF99,"i.a")</f>
        <v>i.a</v>
      </c>
      <c r="IT99" s="87" t="e">
        <f>(IY99-IZ99)/ABS(IZ99)</f>
        <v>#VALUE!</v>
      </c>
      <c r="IU99" s="87">
        <f>(IZ99-JA99)/ABS(JA99)</f>
        <v>-0.51708661193648264</v>
      </c>
      <c r="IV99" s="87">
        <f>(JA99-JB99)/ABS(JB99)</f>
        <v>0.20948326482677621</v>
      </c>
      <c r="IW99" s="87">
        <f>(JB99-JC99)/ABS(JC99)</f>
        <v>4.9448158051099229</v>
      </c>
      <c r="IX99" s="87">
        <f>(JC99-JD99)/ABS(JD99)</f>
        <v>-0.64891535162593161</v>
      </c>
      <c r="IY99" s="88" t="str">
        <f>IFERROR(BZ99/EX99,"i.a.")</f>
        <v>i.a.</v>
      </c>
      <c r="IZ99" s="88">
        <f>IFERROR(CA99/EY99,"i.a.")</f>
        <v>9.0425531914893623E-2</v>
      </c>
      <c r="JA99" s="88">
        <f>IFERROR(CB99/EZ99,"i.a.")</f>
        <v>0.18725</v>
      </c>
      <c r="JB99" s="88">
        <f>IFERROR(CC99/FA99,"i.a.")</f>
        <v>0.15481818181818183</v>
      </c>
      <c r="JC99" s="88">
        <f>IFERROR(CD99/FB99,"i.a.")</f>
        <v>2.6042553191489362E-2</v>
      </c>
      <c r="JD99" s="88">
        <f>IFERROR(CE99/FC99,"i.a.")</f>
        <v>7.4177419354838708E-2</v>
      </c>
      <c r="JE99" s="88">
        <f>IFERROR(CF99/FD99,"i.a.")</f>
        <v>7.8E-2</v>
      </c>
      <c r="JF99" s="88">
        <f>IFERROR(CG99/FE99,"i.a.")</f>
        <v>0.10340983606557377</v>
      </c>
      <c r="JG99" s="88">
        <f>IFERROR(CH99/FF99,"i.a.")</f>
        <v>-0.13492439726027397</v>
      </c>
      <c r="JH99" s="88">
        <f>IFERROR(CI99/FG99,"i.a.")</f>
        <v>1.0418300653594772E-2</v>
      </c>
      <c r="JI99" s="88">
        <f>IFERROR(CJ99/FH99,"i.a.")</f>
        <v>0.2314895104895105</v>
      </c>
      <c r="JJ99" s="88" t="str">
        <f>IFERROR(CK99/FI99,"i.a.")</f>
        <v>i.a.</v>
      </c>
      <c r="JK99" s="87" t="e">
        <f>(JP99-JQ99)/ABS(JQ99)</f>
        <v>#VALUE!</v>
      </c>
      <c r="JL99" s="87" t="e">
        <f>(JQ99-JR99)/ABS(JR99)</f>
        <v>#DIV/0!</v>
      </c>
      <c r="JM99" s="87" t="e">
        <f>(JR99-JS99)/ABS(JS99)</f>
        <v>#DIV/0!</v>
      </c>
      <c r="JN99" s="87">
        <f>(JS99-JT99)/ABS(JT99)</f>
        <v>-1</v>
      </c>
      <c r="JO99" s="87">
        <f>(JT99-JU99)/ABS(JU99)</f>
        <v>0.21267206095821051</v>
      </c>
      <c r="JP99" s="85" t="str">
        <f>IFERROR(U99/EX99,"i.a")</f>
        <v>i.a</v>
      </c>
      <c r="JQ99" s="85">
        <f>IFERROR(V99/EY99,"i.a")</f>
        <v>0</v>
      </c>
      <c r="JR99" s="85">
        <f>IFERROR(W99/EZ99,"i.a")</f>
        <v>0</v>
      </c>
      <c r="JS99" s="85">
        <f>IFERROR(X99/FA99,"i.a")</f>
        <v>0</v>
      </c>
      <c r="JT99" s="85">
        <f>IFERROR(Y99/FB99,"i.a")</f>
        <v>1.9102127659574468</v>
      </c>
      <c r="JU99" s="85">
        <f>IFERROR(Z99/FC99,"i.a")</f>
        <v>1.5752096774193547</v>
      </c>
      <c r="JV99" s="85">
        <f>IFERROR(AA99/FD99,"i.a")</f>
        <v>1.5531475409836066</v>
      </c>
      <c r="JW99" s="85">
        <f>IFERROR(AB99/FE99,"i.a")</f>
        <v>1.6265409836065572</v>
      </c>
      <c r="JX99" s="85">
        <f>IFERROR(AC99/FF99,"i.a")</f>
        <v>1.3850136986301369</v>
      </c>
      <c r="JY99" s="85">
        <f>IFERROR(AD99/FG99,"i.a")</f>
        <v>1.652045751633987</v>
      </c>
      <c r="JZ99" s="85">
        <f>IFERROR(AE99/FH99,"i.a")</f>
        <v>2.3295944055944058</v>
      </c>
      <c r="KA99" s="218" t="str">
        <f>IFERROR(AF99/FI99,"i.a")</f>
        <v>i.a</v>
      </c>
      <c r="KB99" s="7"/>
      <c r="KC99" s="7"/>
      <c r="KD99" s="22"/>
      <c r="KE99" s="22"/>
      <c r="KF99" s="22"/>
      <c r="KG99" s="22"/>
    </row>
    <row r="100" spans="1:293" s="11" customFormat="1" ht="15.75" customHeight="1" x14ac:dyDescent="0.25">
      <c r="A100" s="104" t="s">
        <v>426</v>
      </c>
      <c r="B100" s="167">
        <v>29194971</v>
      </c>
      <c r="C100" s="72" t="s">
        <v>55</v>
      </c>
      <c r="D100" s="72" t="s">
        <v>748</v>
      </c>
      <c r="E100" s="73">
        <v>532000</v>
      </c>
      <c r="F100" s="72"/>
      <c r="G100" s="72"/>
      <c r="H100" s="77">
        <v>45472</v>
      </c>
      <c r="I100" s="72"/>
      <c r="J100" s="72" t="s">
        <v>51</v>
      </c>
      <c r="K100" s="72" t="s">
        <v>51</v>
      </c>
      <c r="L100" s="72" t="s">
        <v>51</v>
      </c>
      <c r="M100" s="72" t="s">
        <v>51</v>
      </c>
      <c r="N100" s="168" t="e">
        <f>U100/V100-1</f>
        <v>#DIV/0!</v>
      </c>
      <c r="O100" s="168" t="e">
        <f>V100/W100-1</f>
        <v>#DIV/0!</v>
      </c>
      <c r="P100" s="168" t="e">
        <f>W100/X100-1</f>
        <v>#DIV/0!</v>
      </c>
      <c r="Q100" s="168" t="e">
        <f>X100/Y100-1</f>
        <v>#DIV/0!</v>
      </c>
      <c r="R100" s="168" t="e">
        <f>Y100/Z100-1</f>
        <v>#DIV/0!</v>
      </c>
      <c r="S100" s="233">
        <f>U100-V100</f>
        <v>0</v>
      </c>
      <c r="T100" s="233">
        <f>V100-W100</f>
        <v>0</v>
      </c>
      <c r="U100" s="79"/>
      <c r="V100" s="79"/>
      <c r="W100" s="79"/>
      <c r="X100" s="79"/>
      <c r="Y100" s="79"/>
      <c r="Z100" s="79"/>
      <c r="AA100" s="79"/>
      <c r="AB100" s="79"/>
      <c r="AC100" s="79"/>
      <c r="AD100" s="79"/>
      <c r="AE100" s="79"/>
      <c r="AF100" s="79"/>
      <c r="AG100" s="86">
        <f>(AN100-AO100)/ABS(AO100)</f>
        <v>-1</v>
      </c>
      <c r="AH100" s="86">
        <f>(AO100-AP100)/ABS(AP100)</f>
        <v>-9.1309987029831355E-2</v>
      </c>
      <c r="AI100" s="86">
        <f>(AP100-AQ100)/ABS(AQ100)</f>
        <v>0.35263157894736835</v>
      </c>
      <c r="AJ100" s="86">
        <f>(AQ100-AR100)/ABS(AR100)</f>
        <v>0.33177570093457942</v>
      </c>
      <c r="AK100" s="86">
        <f>(AR100-AS100)/ABS(AS100)</f>
        <v>-0.17692307692307691</v>
      </c>
      <c r="AL100" s="233">
        <f>AO100-AP100</f>
        <v>-0.35199999999999987</v>
      </c>
      <c r="AM100" s="233">
        <f>AP100-AQ100</f>
        <v>1.0049999999999999</v>
      </c>
      <c r="AN100" s="148"/>
      <c r="AO100" s="148">
        <v>3.5030000000000001</v>
      </c>
      <c r="AP100" s="148">
        <v>3.855</v>
      </c>
      <c r="AQ100" s="148">
        <v>2.85</v>
      </c>
      <c r="AR100" s="148">
        <v>2.14</v>
      </c>
      <c r="AS100" s="148">
        <v>2.6</v>
      </c>
      <c r="AT100" s="148">
        <v>5.782</v>
      </c>
      <c r="AU100" s="148">
        <v>6.5730000000000004</v>
      </c>
      <c r="AV100" s="148">
        <v>11.159000000000001</v>
      </c>
      <c r="AW100" s="148">
        <v>11.964</v>
      </c>
      <c r="AX100" s="148">
        <v>12.627000000000001</v>
      </c>
      <c r="AY100" s="148">
        <v>12.02</v>
      </c>
      <c r="AZ100" s="86">
        <f>(BG100-BH100)/ABS(BH100)</f>
        <v>-1</v>
      </c>
      <c r="BA100" s="86">
        <f>(BH100-BI100)/ABS(BI100)</f>
        <v>-0.58849955076370175</v>
      </c>
      <c r="BB100" s="86">
        <f>(BI100-BJ100)/ABS(BJ100)</f>
        <v>1.1866404715127701</v>
      </c>
      <c r="BC100" s="86">
        <f>(BJ100-BK100)/ABS(BK100)</f>
        <v>2.7138047138047141</v>
      </c>
      <c r="BD100" s="86">
        <f>(BK100-BL100)/ABS(BL100)</f>
        <v>0.89765678842177798</v>
      </c>
      <c r="BE100" s="233">
        <f>BG100-BH100</f>
        <v>-0.45800000000000002</v>
      </c>
      <c r="BF100" s="233">
        <f>BH100-BI100</f>
        <v>-0.65500000000000003</v>
      </c>
      <c r="BG100" s="148"/>
      <c r="BH100" s="148">
        <v>0.45800000000000002</v>
      </c>
      <c r="BI100" s="148">
        <v>1.113</v>
      </c>
      <c r="BJ100" s="148">
        <v>0.50900000000000001</v>
      </c>
      <c r="BK100" s="148">
        <v>-0.29699999999999999</v>
      </c>
      <c r="BL100" s="148">
        <v>-2.9020000000000001</v>
      </c>
      <c r="BM100" s="148">
        <v>-1.64</v>
      </c>
      <c r="BN100" s="148">
        <v>-2.5539999999999998</v>
      </c>
      <c r="BO100" s="148">
        <v>1.2669999999999999</v>
      </c>
      <c r="BP100" s="148">
        <v>1.1080000000000001</v>
      </c>
      <c r="BQ100" s="148">
        <v>1.244</v>
      </c>
      <c r="BR100" s="148">
        <v>1.167</v>
      </c>
      <c r="BS100" s="86">
        <f>(BZ100-CA100)/ABS(CA100)</f>
        <v>-1</v>
      </c>
      <c r="BT100" s="86">
        <f>(CA100-CB100)/ABS(CB100)</f>
        <v>-0.77967806841046283</v>
      </c>
      <c r="BU100" s="86">
        <f>(CB100-CC100)/ABS(CC100)</f>
        <v>2.5123674911660783</v>
      </c>
      <c r="BV100" s="86">
        <f>(CC100-CD100)/ABS(CD100)</f>
        <v>1.6047008547008546</v>
      </c>
      <c r="BW100" s="86">
        <f>(CD100-CE100)/ABS(CE100)</f>
        <v>0.86182462356067313</v>
      </c>
      <c r="BX100" s="233">
        <f>BZ100-CA100</f>
        <v>-0.219</v>
      </c>
      <c r="BY100" s="233">
        <f>CA100-CB100</f>
        <v>-0.77500000000000002</v>
      </c>
      <c r="BZ100" s="148"/>
      <c r="CA100" s="148">
        <v>0.219</v>
      </c>
      <c r="CB100" s="148">
        <v>0.99399999999999999</v>
      </c>
      <c r="CC100" s="148">
        <v>0.28299999999999997</v>
      </c>
      <c r="CD100" s="148">
        <v>-0.46800000000000003</v>
      </c>
      <c r="CE100" s="148">
        <v>-3.387</v>
      </c>
      <c r="CF100" s="148">
        <v>-1.6639999999999999</v>
      </c>
      <c r="CG100" s="148">
        <v>-2.6320000000000001</v>
      </c>
      <c r="CH100" s="148">
        <v>1.2050000000000001</v>
      </c>
      <c r="CI100" s="148">
        <v>1.083</v>
      </c>
      <c r="CJ100" s="148">
        <v>1.198</v>
      </c>
      <c r="CK100" s="148">
        <v>1.097</v>
      </c>
      <c r="CL100" s="87">
        <f>(CS100-CT100)/ABS(CT100)</f>
        <v>-1</v>
      </c>
      <c r="CM100" s="87">
        <f>(CT100-CU100)/ABS(CU100)</f>
        <v>-0.82810047095761374</v>
      </c>
      <c r="CN100" s="87">
        <f>(CU100-CV100)/ABS(CV100)</f>
        <v>1.7575757575757576</v>
      </c>
      <c r="CO100" s="87">
        <f>(CV100-CW100)/ABS(CW100)</f>
        <v>1.2972972972972974</v>
      </c>
      <c r="CP100" s="87">
        <f>(CW100-CX100)/ABS(CX100)</f>
        <v>0.41069397042093286</v>
      </c>
      <c r="CQ100" s="233">
        <f>CS100-CT100</f>
        <v>-0.219</v>
      </c>
      <c r="CR100" s="233">
        <f>CT100-CU100</f>
        <v>-1.0549999999999999</v>
      </c>
      <c r="CS100" s="149"/>
      <c r="CT100" s="149">
        <v>0.219</v>
      </c>
      <c r="CU100" s="149">
        <v>1.274</v>
      </c>
      <c r="CV100" s="149">
        <v>0.46200000000000002</v>
      </c>
      <c r="CW100" s="149">
        <v>-1.554</v>
      </c>
      <c r="CX100" s="149">
        <v>-2.637</v>
      </c>
      <c r="CY100" s="149">
        <v>-1.306</v>
      </c>
      <c r="CZ100" s="149">
        <v>-2.0550000000000002</v>
      </c>
      <c r="DA100" s="149">
        <v>0.92800000000000005</v>
      </c>
      <c r="DB100" s="149">
        <v>0.92100000000000004</v>
      </c>
      <c r="DC100" s="149">
        <v>0.80800000000000005</v>
      </c>
      <c r="DD100" s="149">
        <v>0.79500000000000004</v>
      </c>
      <c r="DE100" s="86">
        <f>(DL100-DM100)/ABS(DM100)</f>
        <v>1</v>
      </c>
      <c r="DF100" s="86">
        <f>(DM100-DN100)/ABS(DN100)</f>
        <v>8.3905415713195944E-2</v>
      </c>
      <c r="DG100" s="86">
        <f>(DN100-DO100)/ABS(DO100)</f>
        <v>0.32717474980754424</v>
      </c>
      <c r="DH100" s="86">
        <f>(DO100-DP100)/ABS(DP100)</f>
        <v>0.10619266055045883</v>
      </c>
      <c r="DI100" s="86">
        <f>(DP100-DQ100)/ABS(DQ100)</f>
        <v>-0.55381325730577347</v>
      </c>
      <c r="DJ100" s="233">
        <f>DL100-DM100</f>
        <v>2.4020000000000001</v>
      </c>
      <c r="DK100" s="233">
        <f>DM100-DN100</f>
        <v>0.21999999999999975</v>
      </c>
      <c r="DL100" s="149"/>
      <c r="DM100" s="149">
        <v>-2.4020000000000001</v>
      </c>
      <c r="DN100" s="149">
        <v>-2.6219999999999999</v>
      </c>
      <c r="DO100" s="149">
        <v>-3.8969999999999998</v>
      </c>
      <c r="DP100" s="149">
        <v>-4.3600000000000003</v>
      </c>
      <c r="DQ100" s="149">
        <v>-2.806</v>
      </c>
      <c r="DR100" s="149">
        <v>-0.16900000000000001</v>
      </c>
      <c r="DS100" s="149">
        <v>1.137</v>
      </c>
      <c r="DT100" s="149">
        <v>3.1920000000000002</v>
      </c>
      <c r="DU100" s="149">
        <v>2.2629999999999999</v>
      </c>
      <c r="DV100" s="149">
        <v>1.8420000000000001</v>
      </c>
      <c r="DW100" s="149">
        <v>1.534</v>
      </c>
      <c r="DX100" s="86">
        <f>EE100/EF100-1</f>
        <v>-1</v>
      </c>
      <c r="DY100" s="86">
        <f>EF100/EG100-1</f>
        <v>3.8080495356037192E-2</v>
      </c>
      <c r="DZ100" s="86">
        <f>EG100/EH100-1</f>
        <v>0.16901918204849808</v>
      </c>
      <c r="EA100" s="86">
        <f>EH100/EI100-1</f>
        <v>5.2170601675552097E-2</v>
      </c>
      <c r="EB100" s="86">
        <f>EI100/EJ100-1</f>
        <v>0.25781343551670433</v>
      </c>
      <c r="EC100" s="233">
        <f>EE100-EF100</f>
        <v>-13.412000000000001</v>
      </c>
      <c r="ED100" s="233">
        <f>EF100-EG100</f>
        <v>0.49200000000000088</v>
      </c>
      <c r="EE100" s="80"/>
      <c r="EF100" s="80">
        <v>13.412000000000001</v>
      </c>
      <c r="EG100" s="80">
        <v>12.92</v>
      </c>
      <c r="EH100" s="80">
        <v>11.052</v>
      </c>
      <c r="EI100" s="80">
        <v>10.504</v>
      </c>
      <c r="EJ100" s="80">
        <v>8.3510000000000009</v>
      </c>
      <c r="EK100" s="80">
        <v>12.945</v>
      </c>
      <c r="EL100" s="80">
        <v>14.375</v>
      </c>
      <c r="EM100" s="80">
        <v>15.221</v>
      </c>
      <c r="EN100" s="80">
        <v>16.173999999999999</v>
      </c>
      <c r="EO100" s="80">
        <v>15.797000000000001</v>
      </c>
      <c r="EP100" s="80">
        <v>12.420999999999999</v>
      </c>
      <c r="EQ100" s="86">
        <f>EX100/EY100-1</f>
        <v>-1</v>
      </c>
      <c r="ER100" s="86">
        <f>EY100/EZ100-1</f>
        <v>0</v>
      </c>
      <c r="ES100" s="86">
        <f>EZ100/FA100-1</f>
        <v>0</v>
      </c>
      <c r="ET100" s="86">
        <f>FA100/FB100-1</f>
        <v>0</v>
      </c>
      <c r="EU100" s="86">
        <f>FB100/FC100-1</f>
        <v>-0.5</v>
      </c>
      <c r="EV100" s="233">
        <f>EX100-EY100</f>
        <v>-5</v>
      </c>
      <c r="EW100" s="233">
        <f>EY100-EZ100</f>
        <v>0</v>
      </c>
      <c r="EX100" s="92"/>
      <c r="EY100" s="92">
        <v>5</v>
      </c>
      <c r="EZ100" s="92">
        <v>5</v>
      </c>
      <c r="FA100" s="92">
        <v>5</v>
      </c>
      <c r="FB100" s="92">
        <v>5</v>
      </c>
      <c r="FC100" s="92">
        <v>10</v>
      </c>
      <c r="FD100" s="92">
        <v>12</v>
      </c>
      <c r="FE100" s="92">
        <v>19</v>
      </c>
      <c r="FF100" s="92">
        <v>19</v>
      </c>
      <c r="FG100" s="92">
        <v>20</v>
      </c>
      <c r="FH100" s="92"/>
      <c r="FI100" s="92"/>
      <c r="FJ100" s="123"/>
      <c r="FK100" s="123" t="s">
        <v>387</v>
      </c>
      <c r="FL100" s="76">
        <v>3450</v>
      </c>
      <c r="FM100" s="75" t="s">
        <v>139</v>
      </c>
      <c r="FN100" s="75" t="s">
        <v>57</v>
      </c>
      <c r="FO100" s="175" t="e">
        <f>(FT100-FU100)/ABS(FU100)</f>
        <v>#VALUE!</v>
      </c>
      <c r="FP100" s="175" t="e">
        <f>(FU100-FV100)/ABS(FV100)</f>
        <v>#VALUE!</v>
      </c>
      <c r="FQ100" s="175" t="e">
        <f>(FV100-FW100)/ABS(FW100)</f>
        <v>#VALUE!</v>
      </c>
      <c r="FR100" s="175" t="e">
        <f>(FW100-FX100)/ABS(FX100)</f>
        <v>#VALUE!</v>
      </c>
      <c r="FS100" s="175" t="e">
        <f>(FX100-FY100)/ABS(FY100)</f>
        <v>#VALUE!</v>
      </c>
      <c r="FT100" s="87" t="str">
        <f>IFERROR(BZ100/MAX(AVERAGE(DL100:DM100),0),"Negativ EK")</f>
        <v>Negativ EK</v>
      </c>
      <c r="FU100" s="87" t="str">
        <f>IFERROR(CA100/MAX(AVERAGE(DM100:DN100),0),"Negativ EK")</f>
        <v>Negativ EK</v>
      </c>
      <c r="FV100" s="87" t="str">
        <f>IFERROR(CB100/MAX(AVERAGE(DN100:DO100),0),"Negativ EK")</f>
        <v>Negativ EK</v>
      </c>
      <c r="FW100" s="87" t="str">
        <f>IFERROR(CC100/MAX(AVERAGE(DO100:DP100),0),"Negativ EK")</f>
        <v>Negativ EK</v>
      </c>
      <c r="FX100" s="87" t="str">
        <f>IFERROR(CD100/MAX(AVERAGE(DP100:DQ100),0),"Negativ EK")</f>
        <v>Negativ EK</v>
      </c>
      <c r="FY100" s="87" t="str">
        <f>IFERROR(CE100/MAX(AVERAGE(DQ100:DR100),0),"Negativ EK")</f>
        <v>Negativ EK</v>
      </c>
      <c r="FZ100" s="87">
        <f>IFERROR(CF100/MAX(AVERAGE(DR100:DS100),0),"Negativ EK")</f>
        <v>-3.4380165289256199</v>
      </c>
      <c r="GA100" s="87">
        <f>IFERROR(CG100/MAX(AVERAGE(DS100:DT100),0),"Negativ EK")</f>
        <v>-1.2159852159852158</v>
      </c>
      <c r="GB100" s="87">
        <f>IFERROR(CH100/MAX(AVERAGE(DT100:DU100),0),"Negativ EK")</f>
        <v>0.44179651695692029</v>
      </c>
      <c r="GC100" s="87">
        <f>IFERROR(CI100/MAX(AVERAGE(DU100:DV100),0),"Negativ EK")</f>
        <v>0.52764920828258211</v>
      </c>
      <c r="GD100" s="87">
        <f>IFERROR(CJ100/MAX(AVERAGE(DV100:DW100),0),"Negativ EK")</f>
        <v>0.7097156398104264</v>
      </c>
      <c r="GE100" s="87">
        <f>(GJ100-GK100)/ABS(GK100)</f>
        <v>-1</v>
      </c>
      <c r="GF100" s="87">
        <f>(GK100-GL100)/ABS(GL100)</f>
        <v>-0.62538019257585664</v>
      </c>
      <c r="GG100" s="87">
        <f>(GL100-GM100)/ABS(GM100)</f>
        <v>0.96626155531158309</v>
      </c>
      <c r="GH100" s="87">
        <f>(GM100-GN100)/ABS(GN100)</f>
        <v>2.499062343606786</v>
      </c>
      <c r="GI100" s="87">
        <f>(GN100-GO100)/ABS(GO100)</f>
        <v>0.88440726418616744</v>
      </c>
      <c r="GJ100" s="87">
        <f>IFERROR(BG100/AVERAGE(EE100:EF100),"i.a")</f>
        <v>0</v>
      </c>
      <c r="GK100" s="87">
        <f>IFERROR(BH100/AVERAGE(EF100:EG100),"i.a")</f>
        <v>3.4786571471973268E-2</v>
      </c>
      <c r="GL100" s="87">
        <f>IFERROR(BI100/AVERAGE(EG100:EH100),"i.a")</f>
        <v>9.2858334723844485E-2</v>
      </c>
      <c r="GM100" s="87">
        <f>IFERROR(BJ100/AVERAGE(EH100:EI100),"i.a")</f>
        <v>4.7225830395249586E-2</v>
      </c>
      <c r="GN100" s="87">
        <f>IFERROR(BK100/AVERAGE(EI100:EJ100),"i.a")</f>
        <v>-3.1503579952267304E-2</v>
      </c>
      <c r="GO100" s="87">
        <f>IFERROR(BL100/AVERAGE(EJ100:EK100),"i.a")</f>
        <v>-0.27253944402704733</v>
      </c>
      <c r="GP100" s="87">
        <f>IFERROR(BM100/AVERAGE(EK100:EL100),"i.a")</f>
        <v>-0.12005856515373352</v>
      </c>
      <c r="GQ100" s="87">
        <f>IFERROR(BN100/AVERAGE(EL100:EM100),"i.a")</f>
        <v>-0.17259089066090011</v>
      </c>
      <c r="GR100" s="87">
        <f>IFERROR(BO100/AVERAGE(EM100:EN100),"i.a")</f>
        <v>8.0713489409141581E-2</v>
      </c>
      <c r="GS100" s="87">
        <f>IFERROR(BP100/AVERAGE(EN100:EO100),"i.a")</f>
        <v>6.931281473835664E-2</v>
      </c>
      <c r="GT100" s="87">
        <f>IFERROR(BQ100/AVERAGE(EO100:EP100),"i.a")</f>
        <v>8.817067120277837E-2</v>
      </c>
      <c r="GU100" s="217" t="e">
        <f>(GZ100-HA100)/ABS(HA100)</f>
        <v>#VALUE!</v>
      </c>
      <c r="GV100" s="87">
        <f>(HA100-HB100)/ABS(HB100)</f>
        <v>0.11751103273296248</v>
      </c>
      <c r="GW100" s="87">
        <f>(HB100-HC100)/ABS(HC100)</f>
        <v>0.42445319929357422</v>
      </c>
      <c r="GX100" s="87">
        <f>(HC100-HD100)/ABS(HD100)</f>
        <v>0.15051101216268731</v>
      </c>
      <c r="GY100" s="87">
        <f>(HD100-HE100)/ABS(HE100)</f>
        <v>-0.2353288758340171</v>
      </c>
      <c r="GZ100" s="87" t="str">
        <f>IFERROR(DL100/EE100,"i.a.")</f>
        <v>i.a.</v>
      </c>
      <c r="HA100" s="87">
        <f>IFERROR(DM100/EF100,"i.a.")</f>
        <v>-0.17909334923948703</v>
      </c>
      <c r="HB100" s="87">
        <f>IFERROR(DN100/EG100,"i.a.")</f>
        <v>-0.20294117647058824</v>
      </c>
      <c r="HC100" s="87">
        <f>IFERROR(DO100/EH100,"i.a.")</f>
        <v>-0.3526058631921824</v>
      </c>
      <c r="HD100" s="87">
        <f>IFERROR(DP100/EI100,"i.a.")</f>
        <v>-0.41507996953541515</v>
      </c>
      <c r="HE100" s="87">
        <f>IFERROR(DQ100/EJ100,"i.a.")</f>
        <v>-0.33600766375284397</v>
      </c>
      <c r="HF100" s="87">
        <f>IFERROR(DR100/EK100,"i.a.")</f>
        <v>-1.3055233680957899E-2</v>
      </c>
      <c r="HG100" s="87">
        <f>IFERROR(DS100/EL100,"i.a.")</f>
        <v>7.9095652173913039E-2</v>
      </c>
      <c r="HH100" s="87">
        <f>IFERROR(DT100/EM100,"i.a.")</f>
        <v>0.20971026870770648</v>
      </c>
      <c r="HI100" s="87">
        <f>IFERROR(DU100/EN100,"i.a.")</f>
        <v>0.13991591443056758</v>
      </c>
      <c r="HJ100" s="87">
        <f>IFERROR(DV100/EO100,"i.a.")</f>
        <v>0.11660441856048617</v>
      </c>
      <c r="HK100" s="87">
        <f>IFERROR(DW100/EP100,"i.a.")</f>
        <v>0.12350052330730216</v>
      </c>
      <c r="HL100" s="217" t="e">
        <f>(HQ100-HR100)/ABS(HR100)</f>
        <v>#VALUE!</v>
      </c>
      <c r="HM100" s="87" t="e">
        <f>(HR100-HS100)/ABS(HS100)</f>
        <v>#VALUE!</v>
      </c>
      <c r="HN100" s="87" t="e">
        <f>(HS100-HT100)/ABS(HT100)</f>
        <v>#VALUE!</v>
      </c>
      <c r="HO100" s="87" t="e">
        <f>(HT100-HU100)/ABS(HU100)</f>
        <v>#VALUE!</v>
      </c>
      <c r="HP100" s="87" t="e">
        <f>(HU100-HV100)/ABS(HV100)</f>
        <v>#VALUE!</v>
      </c>
      <c r="HQ100" s="87" t="str">
        <f>IFERROR(BG100/U100,"i.a")</f>
        <v>i.a</v>
      </c>
      <c r="HR100" s="87" t="str">
        <f>IFERROR(BH100/V100,"i.a")</f>
        <v>i.a</v>
      </c>
      <c r="HS100" s="87" t="str">
        <f>IFERROR(BI100/W100,"i.a")</f>
        <v>i.a</v>
      </c>
      <c r="HT100" s="87" t="str">
        <f>IFERROR(BJ100/X100,"i.a")</f>
        <v>i.a</v>
      </c>
      <c r="HU100" s="87" t="str">
        <f>IFERROR(BK100/Y100,"i.a")</f>
        <v>i.a</v>
      </c>
      <c r="HV100" s="87" t="str">
        <f>IFERROR(BL100/Z100,"i.a")</f>
        <v>i.a</v>
      </c>
      <c r="HW100" s="87" t="str">
        <f>IFERROR(BM100/AA100,"i.a")</f>
        <v>i.a</v>
      </c>
      <c r="HX100" s="87" t="str">
        <f>IFERROR(BN100/AB100,"i.a")</f>
        <v>i.a</v>
      </c>
      <c r="HY100" s="87" t="str">
        <f>IFERROR(BO100/AC100,"i.a")</f>
        <v>i.a</v>
      </c>
      <c r="HZ100" s="87" t="str">
        <f>IFERROR(BP100/AD100,"i.a")</f>
        <v>i.a</v>
      </c>
      <c r="IA100" s="87" t="str">
        <f>IFERROR(BQ100/AE100,"i.a")</f>
        <v>i.a</v>
      </c>
      <c r="IB100" s="87" t="str">
        <f>IFERROR(BR100/AF100,"i.a")</f>
        <v>i.a</v>
      </c>
      <c r="IC100" s="87" t="e">
        <f>(IH100-II100)/ABS(II100)</f>
        <v>#VALUE!</v>
      </c>
      <c r="ID100" s="87" t="e">
        <f>(II100-IJ100)/ABS(IJ100)</f>
        <v>#VALUE!</v>
      </c>
      <c r="IE100" s="87" t="e">
        <f>(IJ100-IK100)/ABS(IK100)</f>
        <v>#VALUE!</v>
      </c>
      <c r="IF100" s="87" t="e">
        <f>(IK100-IL100)/ABS(IL100)</f>
        <v>#VALUE!</v>
      </c>
      <c r="IG100" s="87" t="e">
        <f>(IL100-IM100)/ABS(IM100)</f>
        <v>#VALUE!</v>
      </c>
      <c r="IH100" s="87" t="str">
        <f>IFERROR(BZ100/U100,"i.a")</f>
        <v>i.a</v>
      </c>
      <c r="II100" s="87" t="str">
        <f>IFERROR(CA100/V100,"i.a")</f>
        <v>i.a</v>
      </c>
      <c r="IJ100" s="87" t="str">
        <f>IFERROR(CB100/W100,"i.a")</f>
        <v>i.a</v>
      </c>
      <c r="IK100" s="87" t="str">
        <f>IFERROR(CC100/X100,"i.a")</f>
        <v>i.a</v>
      </c>
      <c r="IL100" s="87" t="str">
        <f>IFERROR(CD100/Y100,"i.a")</f>
        <v>i.a</v>
      </c>
      <c r="IM100" s="87" t="str">
        <f>IFERROR(CE100/Z100,"i.a")</f>
        <v>i.a</v>
      </c>
      <c r="IN100" s="87" t="str">
        <f>IFERROR(CF100/AA100,"i.a")</f>
        <v>i.a</v>
      </c>
      <c r="IO100" s="87" t="str">
        <f>IFERROR(CG100/AB100,"i.a")</f>
        <v>i.a</v>
      </c>
      <c r="IP100" s="87" t="str">
        <f>IFERROR(CH100/AC100,"i.a")</f>
        <v>i.a</v>
      </c>
      <c r="IQ100" s="87" t="str">
        <f>IFERROR(CI100/AD100,"i.a")</f>
        <v>i.a</v>
      </c>
      <c r="IR100" s="87" t="str">
        <f>IFERROR(CJ100/AE100,"i.a")</f>
        <v>i.a</v>
      </c>
      <c r="IS100" s="87" t="str">
        <f>IFERROR(CK100/AF100,"i.a")</f>
        <v>i.a</v>
      </c>
      <c r="IT100" s="87" t="e">
        <f>(IY100-IZ100)/ABS(IZ100)</f>
        <v>#VALUE!</v>
      </c>
      <c r="IU100" s="87">
        <f>(IZ100-JA100)/ABS(JA100)</f>
        <v>-0.77967806841046272</v>
      </c>
      <c r="IV100" s="87">
        <f>(JA100-JB100)/ABS(JB100)</f>
        <v>2.5123674911660778</v>
      </c>
      <c r="IW100" s="87">
        <f>(JB100-JC100)/ABS(JC100)</f>
        <v>1.6047008547008546</v>
      </c>
      <c r="IX100" s="87">
        <f>(JC100-JD100)/ABS(JD100)</f>
        <v>0.72364924712134626</v>
      </c>
      <c r="IY100" s="88" t="str">
        <f>IFERROR(BZ100/EX100,"i.a.")</f>
        <v>i.a.</v>
      </c>
      <c r="IZ100" s="88">
        <f>IFERROR(CA100/EY100,"i.a.")</f>
        <v>4.3799999999999999E-2</v>
      </c>
      <c r="JA100" s="88">
        <f>IFERROR(CB100/EZ100,"i.a.")</f>
        <v>0.1988</v>
      </c>
      <c r="JB100" s="88">
        <f>IFERROR(CC100/FA100,"i.a.")</f>
        <v>5.6599999999999998E-2</v>
      </c>
      <c r="JC100" s="88">
        <f>IFERROR(CD100/FB100,"i.a.")</f>
        <v>-9.3600000000000003E-2</v>
      </c>
      <c r="JD100" s="88">
        <f>IFERROR(CE100/FC100,"i.a.")</f>
        <v>-0.3387</v>
      </c>
      <c r="JE100" s="88">
        <f>IFERROR(CF100/FD100,"i.a.")</f>
        <v>-0.13866666666666666</v>
      </c>
      <c r="JF100" s="88">
        <f>IFERROR(CG100/FE100,"i.a.")</f>
        <v>-0.13852631578947369</v>
      </c>
      <c r="JG100" s="88">
        <f>IFERROR(CH100/FF100,"i.a.")</f>
        <v>6.3421052631578947E-2</v>
      </c>
      <c r="JH100" s="88">
        <f>IFERROR(CI100/FG100,"i.a.")</f>
        <v>5.4149999999999997E-2</v>
      </c>
      <c r="JI100" s="88" t="str">
        <f>IFERROR(CJ100/FH100,"i.a.")</f>
        <v>i.a.</v>
      </c>
      <c r="JJ100" s="88" t="str">
        <f>IFERROR(CK100/FI100,"i.a.")</f>
        <v>i.a.</v>
      </c>
      <c r="JK100" s="87" t="e">
        <f>(JP100-JQ100)/ABS(JQ100)</f>
        <v>#VALUE!</v>
      </c>
      <c r="JL100" s="87" t="e">
        <f>(JQ100-JR100)/ABS(JR100)</f>
        <v>#DIV/0!</v>
      </c>
      <c r="JM100" s="87" t="e">
        <f>(JR100-JS100)/ABS(JS100)</f>
        <v>#DIV/0!</v>
      </c>
      <c r="JN100" s="87" t="e">
        <f>(JS100-JT100)/ABS(JT100)</f>
        <v>#DIV/0!</v>
      </c>
      <c r="JO100" s="87" t="e">
        <f>(JT100-JU100)/ABS(JU100)</f>
        <v>#DIV/0!</v>
      </c>
      <c r="JP100" s="85" t="str">
        <f>IFERROR(U100/EX100,"i.a")</f>
        <v>i.a</v>
      </c>
      <c r="JQ100" s="85">
        <f>IFERROR(V100/EY100,"i.a")</f>
        <v>0</v>
      </c>
      <c r="JR100" s="85">
        <f>IFERROR(W100/EZ100,"i.a")</f>
        <v>0</v>
      </c>
      <c r="JS100" s="85">
        <f>IFERROR(X100/FA100,"i.a")</f>
        <v>0</v>
      </c>
      <c r="JT100" s="85">
        <f>IFERROR(Y100/FB100,"i.a")</f>
        <v>0</v>
      </c>
      <c r="JU100" s="85">
        <f>IFERROR(Z100/FC100,"i.a")</f>
        <v>0</v>
      </c>
      <c r="JV100" s="85">
        <f>IFERROR(AA100/FD100,"i.a")</f>
        <v>0</v>
      </c>
      <c r="JW100" s="85">
        <f>IFERROR(AB100/FE100,"i.a")</f>
        <v>0</v>
      </c>
      <c r="JX100" s="85">
        <f>IFERROR(AC100/FF100,"i.a")</f>
        <v>0</v>
      </c>
      <c r="JY100" s="85">
        <f>IFERROR(AD100/FG100,"i.a")</f>
        <v>0</v>
      </c>
      <c r="JZ100" s="85" t="str">
        <f>IFERROR(AE100/FH100,"i.a")</f>
        <v>i.a</v>
      </c>
      <c r="KA100" s="218" t="str">
        <f>IFERROR(AF100/FI100,"i.a")</f>
        <v>i.a</v>
      </c>
      <c r="KB100" s="7"/>
      <c r="KC100" s="7"/>
      <c r="KD100" s="22"/>
      <c r="KE100" s="22"/>
      <c r="KF100" s="22"/>
      <c r="KG100" s="22"/>
    </row>
    <row r="101" spans="1:293" s="11" customFormat="1" ht="15.75" customHeight="1" x14ac:dyDescent="0.25">
      <c r="A101" s="104" t="s">
        <v>140</v>
      </c>
      <c r="B101" s="167">
        <v>13211647</v>
      </c>
      <c r="C101" s="72" t="s">
        <v>59</v>
      </c>
      <c r="D101" s="72" t="s">
        <v>749</v>
      </c>
      <c r="E101" s="73">
        <v>494100</v>
      </c>
      <c r="F101" s="73"/>
      <c r="G101" s="72"/>
      <c r="H101" s="77">
        <v>45351</v>
      </c>
      <c r="I101" s="72"/>
      <c r="J101" s="72" t="s">
        <v>76</v>
      </c>
      <c r="K101" s="72" t="s">
        <v>76</v>
      </c>
      <c r="L101" s="72" t="s">
        <v>76</v>
      </c>
      <c r="M101" s="72" t="s">
        <v>76</v>
      </c>
      <c r="N101" s="168" t="e">
        <f>U101/V101-1</f>
        <v>#DIV/0!</v>
      </c>
      <c r="O101" s="168" t="e">
        <f>V101/W101-1</f>
        <v>#DIV/0!</v>
      </c>
      <c r="P101" s="168" t="e">
        <f>W101/X101-1</f>
        <v>#DIV/0!</v>
      </c>
      <c r="Q101" s="168" t="e">
        <f>X101/Y101-1</f>
        <v>#DIV/0!</v>
      </c>
      <c r="R101" s="168" t="e">
        <f>Y101/Z101-1</f>
        <v>#DIV/0!</v>
      </c>
      <c r="S101" s="233">
        <f>U101-V101</f>
        <v>0</v>
      </c>
      <c r="T101" s="233">
        <f>V101-W101</f>
        <v>0</v>
      </c>
      <c r="U101" s="79"/>
      <c r="V101" s="79"/>
      <c r="W101" s="79"/>
      <c r="X101" s="79"/>
      <c r="Y101" s="79"/>
      <c r="Z101" s="79"/>
      <c r="AA101" s="79"/>
      <c r="AB101" s="79"/>
      <c r="AC101" s="79"/>
      <c r="AD101" s="79"/>
      <c r="AE101" s="79">
        <v>61.817</v>
      </c>
      <c r="AF101" s="79">
        <v>82.893000000000001</v>
      </c>
      <c r="AG101" s="86">
        <f>(AN101-AO101)/ABS(AO101)</f>
        <v>-1</v>
      </c>
      <c r="AH101" s="86">
        <f>(AO101-AP101)/ABS(AP101)</f>
        <v>-6.8494760552345504E-2</v>
      </c>
      <c r="AI101" s="86">
        <f>(AP101-AQ101)/ABS(AQ101)</f>
        <v>0.2170150890324426</v>
      </c>
      <c r="AJ101" s="86">
        <f>(AQ101-AR101)/ABS(AR101)</f>
        <v>9.515480603560808E-2</v>
      </c>
      <c r="AK101" s="86">
        <f>(AR101-AS101)/ABS(AS101)</f>
        <v>4.9910922296834262E-2</v>
      </c>
      <c r="AL101" s="233">
        <f>AO101-AP101</f>
        <v>-3.4969999999999999</v>
      </c>
      <c r="AM101" s="233">
        <f>AP101-AQ101</f>
        <v>9.1039999999999992</v>
      </c>
      <c r="AN101" s="148"/>
      <c r="AO101" s="148">
        <v>47.558</v>
      </c>
      <c r="AP101" s="148">
        <v>51.055</v>
      </c>
      <c r="AQ101" s="148">
        <v>41.951000000000001</v>
      </c>
      <c r="AR101" s="148">
        <v>38.305999999999997</v>
      </c>
      <c r="AS101" s="148">
        <v>36.484999999999999</v>
      </c>
      <c r="AT101" s="148">
        <v>38.271999999999998</v>
      </c>
      <c r="AU101" s="148">
        <v>36.866</v>
      </c>
      <c r="AV101" s="148">
        <v>36.433999999999997</v>
      </c>
      <c r="AW101" s="148">
        <v>34.701000000000001</v>
      </c>
      <c r="AX101" s="148">
        <v>33.96</v>
      </c>
      <c r="AY101" s="148">
        <v>35.999000000000002</v>
      </c>
      <c r="AZ101" s="86">
        <f>(BG101-BH101)/ABS(BH101)</f>
        <v>-1</v>
      </c>
      <c r="BA101" s="86">
        <f>(BH101-BI101)/ABS(BI101)</f>
        <v>0.27947737412364559</v>
      </c>
      <c r="BB101" s="86">
        <f>(BI101-BJ101)/ABS(BJ101)</f>
        <v>0.48368794326241116</v>
      </c>
      <c r="BC101" s="86">
        <f>(BJ101-BK101)/ABS(BK101)</f>
        <v>-0.31730148482892179</v>
      </c>
      <c r="BD101" s="86">
        <f>(BK101-BL101)/ABS(BL101)</f>
        <v>2.1580020387359835</v>
      </c>
      <c r="BE101" s="233">
        <f>BG101-BH101</f>
        <v>-4.0149999999999997</v>
      </c>
      <c r="BF101" s="233">
        <f>BH101-BI101</f>
        <v>0.87699999999999978</v>
      </c>
      <c r="BG101" s="148"/>
      <c r="BH101" s="148">
        <v>4.0149999999999997</v>
      </c>
      <c r="BI101" s="148">
        <v>3.1379999999999999</v>
      </c>
      <c r="BJ101" s="148">
        <v>2.1150000000000002</v>
      </c>
      <c r="BK101" s="148">
        <v>3.0979999999999999</v>
      </c>
      <c r="BL101" s="148">
        <v>0.98099999999999998</v>
      </c>
      <c r="BM101" s="148">
        <v>0.66800000000000004</v>
      </c>
      <c r="BN101" s="148">
        <v>-1.7629999999999999</v>
      </c>
      <c r="BO101" s="148">
        <v>1.103</v>
      </c>
      <c r="BP101" s="148">
        <v>1.714</v>
      </c>
      <c r="BQ101" s="148">
        <v>2.3239999999999998</v>
      </c>
      <c r="BR101" s="148">
        <v>-1.732</v>
      </c>
      <c r="BS101" s="86">
        <f>(BZ101-CA101)/ABS(CA101)</f>
        <v>-1</v>
      </c>
      <c r="BT101" s="86">
        <f>(CA101-CB101)/ABS(CB101)</f>
        <v>0.39698331193838243</v>
      </c>
      <c r="BU101" s="86">
        <f>(CB101-CC101)/ABS(CC101)</f>
        <v>0.70087336244541487</v>
      </c>
      <c r="BV101" s="86">
        <f>(CC101-CD101)/ABS(CD101)</f>
        <v>-0.34501251340722205</v>
      </c>
      <c r="BW101" s="86">
        <f>(CD101-CE101)/ABS(CE101)</f>
        <v>1.7611056268509382</v>
      </c>
      <c r="BX101" s="233">
        <f>BZ101-CA101</f>
        <v>-4.3529999999999998</v>
      </c>
      <c r="BY101" s="233">
        <f>CA101-CB101</f>
        <v>1.2369999999999997</v>
      </c>
      <c r="BZ101" s="148"/>
      <c r="CA101" s="148">
        <v>4.3529999999999998</v>
      </c>
      <c r="CB101" s="148">
        <v>3.1160000000000001</v>
      </c>
      <c r="CC101" s="148">
        <v>1.8320000000000001</v>
      </c>
      <c r="CD101" s="148">
        <v>2.7970000000000002</v>
      </c>
      <c r="CE101" s="148">
        <v>1.0129999999999999</v>
      </c>
      <c r="CF101" s="148">
        <v>0.245</v>
      </c>
      <c r="CG101" s="148">
        <v>-2.15</v>
      </c>
      <c r="CH101" s="148">
        <v>0.61</v>
      </c>
      <c r="CI101" s="148">
        <v>1.212</v>
      </c>
      <c r="CJ101" s="148">
        <v>1.6639999999999999</v>
      </c>
      <c r="CK101" s="148">
        <v>-1.0740000000000001</v>
      </c>
      <c r="CL101" s="87">
        <f>(CS101-CT101)/ABS(CT101)</f>
        <v>-1</v>
      </c>
      <c r="CM101" s="87">
        <f>(CT101-CU101)/ABS(CU101)</f>
        <v>0.41656614394853236</v>
      </c>
      <c r="CN101" s="87">
        <f>(CU101-CV101)/ABS(CV101)</f>
        <v>0.69645293315143253</v>
      </c>
      <c r="CO101" s="87">
        <f>(CV101-CW101)/ABS(CW101)</f>
        <v>-0.32628676470588241</v>
      </c>
      <c r="CP101" s="87">
        <f>(CW101-CX101)/ABS(CX101)</f>
        <v>0.97638510445049975</v>
      </c>
      <c r="CQ101" s="233">
        <f>CS101-CT101</f>
        <v>-3.5230000000000001</v>
      </c>
      <c r="CR101" s="233">
        <f>CT101-CU101</f>
        <v>1.036</v>
      </c>
      <c r="CS101" s="149"/>
      <c r="CT101" s="149">
        <v>3.5230000000000001</v>
      </c>
      <c r="CU101" s="149">
        <v>2.4870000000000001</v>
      </c>
      <c r="CV101" s="149">
        <v>1.466</v>
      </c>
      <c r="CW101" s="149">
        <v>2.1760000000000002</v>
      </c>
      <c r="CX101" s="149">
        <v>1.101</v>
      </c>
      <c r="CY101" s="149">
        <v>0.245</v>
      </c>
      <c r="CZ101" s="149">
        <v>-1.9690000000000001</v>
      </c>
      <c r="DA101" s="149">
        <v>0.42899999999999999</v>
      </c>
      <c r="DB101" s="149">
        <v>1.05</v>
      </c>
      <c r="DC101" s="149">
        <v>1.554</v>
      </c>
      <c r="DD101" s="149">
        <v>-0.81499999999999995</v>
      </c>
      <c r="DE101" s="86">
        <f>(DL101-DM101)/ABS(DM101)</f>
        <v>-1</v>
      </c>
      <c r="DF101" s="86">
        <f>(DM101-DN101)/ABS(DN101)</f>
        <v>0.3344401784787796</v>
      </c>
      <c r="DG101" s="86">
        <f>(DN101-DO101)/ABS(DO101)</f>
        <v>0.31294277929155323</v>
      </c>
      <c r="DH101" s="86">
        <f>(DO101-DP101)/ABS(DP101)</f>
        <v>0.21062180438726705</v>
      </c>
      <c r="DI101" s="86">
        <f>(DP101-DQ101)/ABS(DQ101)</f>
        <v>0.55981476717262668</v>
      </c>
      <c r="DJ101" s="233">
        <f>DL101-DM101</f>
        <v>-12.86</v>
      </c>
      <c r="DK101" s="233">
        <f>DM101-DN101</f>
        <v>3.222999999999999</v>
      </c>
      <c r="DL101" s="149"/>
      <c r="DM101" s="149">
        <v>12.86</v>
      </c>
      <c r="DN101" s="149">
        <v>9.6370000000000005</v>
      </c>
      <c r="DO101" s="149">
        <v>7.34</v>
      </c>
      <c r="DP101" s="149">
        <v>6.0629999999999997</v>
      </c>
      <c r="DQ101" s="149">
        <v>3.887</v>
      </c>
      <c r="DR101" s="149">
        <v>2.786</v>
      </c>
      <c r="DS101" s="149">
        <v>2.5259999999999998</v>
      </c>
      <c r="DT101" s="149">
        <v>4.4370000000000003</v>
      </c>
      <c r="DU101" s="149">
        <v>3.37</v>
      </c>
      <c r="DV101" s="149">
        <v>2.2759999999999998</v>
      </c>
      <c r="DW101" s="149">
        <v>0.71799999999999997</v>
      </c>
      <c r="DX101" s="86">
        <f>EE101/EF101-1</f>
        <v>-1</v>
      </c>
      <c r="DY101" s="86">
        <f>EF101/EG101-1</f>
        <v>-7.9739287200111253E-3</v>
      </c>
      <c r="DZ101" s="86">
        <f>EG101/EH101-1</f>
        <v>-5.6645735217163762E-2</v>
      </c>
      <c r="EA101" s="86">
        <f>EH101/EI101-1</f>
        <v>2.2617759858392095E-3</v>
      </c>
      <c r="EB101" s="86">
        <f>EI101/EJ101-1</f>
        <v>0.11739066735037729</v>
      </c>
      <c r="EC101" s="233">
        <f>EE101-EF101</f>
        <v>-28.614000000000001</v>
      </c>
      <c r="ED101" s="233">
        <f>EF101-EG101</f>
        <v>-0.23000000000000043</v>
      </c>
      <c r="EE101" s="80"/>
      <c r="EF101" s="80">
        <v>28.614000000000001</v>
      </c>
      <c r="EG101" s="80">
        <v>28.844000000000001</v>
      </c>
      <c r="EH101" s="80">
        <v>30.576000000000001</v>
      </c>
      <c r="EI101" s="80">
        <v>30.507000000000001</v>
      </c>
      <c r="EJ101" s="80">
        <v>27.302</v>
      </c>
      <c r="EK101" s="80">
        <v>25.707000000000001</v>
      </c>
      <c r="EL101" s="80">
        <v>28.695</v>
      </c>
      <c r="EM101" s="80">
        <v>26.010999999999999</v>
      </c>
      <c r="EN101" s="80">
        <v>27.271999999999998</v>
      </c>
      <c r="EO101" s="80">
        <v>26.414999999999999</v>
      </c>
      <c r="EP101" s="80">
        <v>26.812999999999999</v>
      </c>
      <c r="EQ101" s="86">
        <f>EX101/EY101-1</f>
        <v>-1</v>
      </c>
      <c r="ER101" s="86">
        <f>EY101/EZ101-1</f>
        <v>-5.3763440860215006E-2</v>
      </c>
      <c r="ES101" s="86">
        <f>EZ101/FA101-1</f>
        <v>0.24</v>
      </c>
      <c r="ET101" s="86">
        <f>FA101/FB101-1</f>
        <v>8.6956521739130377E-2</v>
      </c>
      <c r="EU101" s="86">
        <f>FB101/FC101-1</f>
        <v>1.4705882352941124E-2</v>
      </c>
      <c r="EV101" s="233">
        <f>EX101-EY101</f>
        <v>-88</v>
      </c>
      <c r="EW101" s="233">
        <f>EY101-EZ101</f>
        <v>-5</v>
      </c>
      <c r="EX101" s="92"/>
      <c r="EY101" s="92">
        <v>88</v>
      </c>
      <c r="EZ101" s="92">
        <v>93</v>
      </c>
      <c r="FA101" s="92">
        <v>75</v>
      </c>
      <c r="FB101" s="92">
        <v>69</v>
      </c>
      <c r="FC101" s="92">
        <v>68</v>
      </c>
      <c r="FD101" s="92">
        <v>65</v>
      </c>
      <c r="FE101" s="92">
        <v>66</v>
      </c>
      <c r="FF101" s="92">
        <v>69</v>
      </c>
      <c r="FG101" s="92">
        <v>68</v>
      </c>
      <c r="FH101" s="92">
        <v>85</v>
      </c>
      <c r="FI101" s="92">
        <v>93</v>
      </c>
      <c r="FJ101" s="123"/>
      <c r="FK101" s="75" t="s">
        <v>403</v>
      </c>
      <c r="FL101" s="76">
        <v>6000</v>
      </c>
      <c r="FM101" s="123" t="s">
        <v>75</v>
      </c>
      <c r="FN101" s="123" t="s">
        <v>63</v>
      </c>
      <c r="FO101" s="175">
        <f>(FT101-FU101)/ABS(FU101)</f>
        <v>-1</v>
      </c>
      <c r="FP101" s="175">
        <f>(FU101-FV101)/ABS(FV101)</f>
        <v>5.4211036439432737E-2</v>
      </c>
      <c r="FQ101" s="175">
        <f>(FV101-FW101)/ABS(FW101)</f>
        <v>0.34280530581704022</v>
      </c>
      <c r="FR101" s="175">
        <f>(FW101-FX101)/ABS(FX101)</f>
        <v>-0.51375621192284249</v>
      </c>
      <c r="FS101" s="175">
        <f>(FX101-FY101)/ABS(FY101)</f>
        <v>0.85174450733430274</v>
      </c>
      <c r="FT101" s="87">
        <f>IFERROR(BZ101/MAX(AVERAGE(DL101:DM101),0),"Negativ EK")</f>
        <v>0</v>
      </c>
      <c r="FU101" s="87">
        <f>IFERROR(CA101/MAX(AVERAGE(DM101:DN101),0),"Negativ EK")</f>
        <v>0.38698493132417655</v>
      </c>
      <c r="FV101" s="87">
        <f>IFERROR(CB101/MAX(AVERAGE(DN101:DO101),0),"Negativ EK")</f>
        <v>0.36708487954291102</v>
      </c>
      <c r="FW101" s="87">
        <f>IFERROR(CC101/MAX(AVERAGE(DO101:DP101),0),"Negativ EK")</f>
        <v>0.27337163321644414</v>
      </c>
      <c r="FX101" s="87">
        <f>IFERROR(CD101/MAX(AVERAGE(DP101:DQ101),0),"Negativ EK")</f>
        <v>0.56221105527638193</v>
      </c>
      <c r="FY101" s="87">
        <f>IFERROR(CE101/MAX(AVERAGE(DQ101:DR101),0),"Negativ EK")</f>
        <v>0.30361156900944097</v>
      </c>
      <c r="FZ101" s="87">
        <f>IFERROR(CF101/MAX(AVERAGE(DR101:DS101),0),"Negativ EK")</f>
        <v>9.2243975903614467E-2</v>
      </c>
      <c r="GA101" s="87">
        <f>IFERROR(CG101/MAX(AVERAGE(DS101:DT101),0),"Negativ EK")</f>
        <v>-0.61754990664943266</v>
      </c>
      <c r="GB101" s="87">
        <f>IFERROR(CH101/MAX(AVERAGE(DT101:DU101),0),"Negativ EK")</f>
        <v>0.15627001408991928</v>
      </c>
      <c r="GC101" s="87">
        <f>IFERROR(CI101/MAX(AVERAGE(DU101:DV101),0),"Negativ EK")</f>
        <v>0.42933049946865037</v>
      </c>
      <c r="GD101" s="87">
        <f>IFERROR(CJ101/MAX(AVERAGE(DV101:DW101),0),"Negativ EK")</f>
        <v>1.111556446225785</v>
      </c>
      <c r="GE101" s="87">
        <f>(GJ101-GK101)/ABS(GK101)</f>
        <v>-1</v>
      </c>
      <c r="GF101" s="87">
        <f>(GK101-GL101)/ABS(GL101)</f>
        <v>0.32316727993363881</v>
      </c>
      <c r="GG101" s="87">
        <f>(GL101-GM101)/ABS(GM101)</f>
        <v>0.52521222885051932</v>
      </c>
      <c r="GH101" s="87">
        <f>(GM101-GN101)/ABS(GN101)</f>
        <v>-0.35389357982540381</v>
      </c>
      <c r="GI101" s="87">
        <f>(GN101-GO101)/ABS(GO101)</f>
        <v>1.8957866434526762</v>
      </c>
      <c r="GJ101" s="87">
        <f>IFERROR(BG101/AVERAGE(EE101:EF101),"i.a")</f>
        <v>0</v>
      </c>
      <c r="GK101" s="87">
        <f>IFERROR(BH101/AVERAGE(EF101:EG101),"i.a")</f>
        <v>0.1397542552821191</v>
      </c>
      <c r="GL101" s="87">
        <f>IFERROR(BI101/AVERAGE(EG101:EH101),"i.a")</f>
        <v>0.10562100302928307</v>
      </c>
      <c r="GM101" s="87">
        <f>IFERROR(BJ101/AVERAGE(EH101:EI101),"i.a")</f>
        <v>6.9250036835125983E-2</v>
      </c>
      <c r="GN101" s="87">
        <f>IFERROR(BK101/AVERAGE(EI101:EJ101),"i.a")</f>
        <v>0.10718054282205193</v>
      </c>
      <c r="GO101" s="87">
        <f>IFERROR(BL101/AVERAGE(EJ101:EK101),"i.a")</f>
        <v>3.7012582768963763E-2</v>
      </c>
      <c r="GP101" s="87">
        <f>IFERROR(BM101/AVERAGE(EK101:EL101),"i.a")</f>
        <v>2.4557920664681446E-2</v>
      </c>
      <c r="GQ101" s="87">
        <f>IFERROR(BN101/AVERAGE(EL101:EM101),"i.a")</f>
        <v>-6.4453624830914338E-2</v>
      </c>
      <c r="GR101" s="87">
        <f>IFERROR(BO101/AVERAGE(EM101:EN101),"i.a")</f>
        <v>4.1401572734267963E-2</v>
      </c>
      <c r="GS101" s="87">
        <f>IFERROR(BP101/AVERAGE(EN101:EO101),"i.a")</f>
        <v>6.3851584182390522E-2</v>
      </c>
      <c r="GT101" s="87">
        <f>IFERROR(BQ101/AVERAGE(EO101:EP101),"i.a")</f>
        <v>8.7322461862177805E-2</v>
      </c>
      <c r="GU101" s="217" t="e">
        <f>(GZ101-HA101)/ABS(HA101)</f>
        <v>#VALUE!</v>
      </c>
      <c r="GV101" s="87">
        <f>(HA101-HB101)/ABS(HB101)</f>
        <v>0.34516643978618577</v>
      </c>
      <c r="GW101" s="87">
        <f>(HB101-HC101)/ABS(HC101)</f>
        <v>0.39178125154689114</v>
      </c>
      <c r="GX101" s="87">
        <f>(HC101-HD101)/ABS(HD101)</f>
        <v>0.20788982818034929</v>
      </c>
      <c r="GY101" s="87">
        <f>(HD101-HE101)/ABS(HE101)</f>
        <v>0.39594397264060854</v>
      </c>
      <c r="GZ101" s="87" t="str">
        <f>IFERROR(DL101/EE101,"i.a.")</f>
        <v>i.a.</v>
      </c>
      <c r="HA101" s="87">
        <f>IFERROR(DM101/EF101,"i.a.")</f>
        <v>0.44943034878031729</v>
      </c>
      <c r="HB101" s="87">
        <f>IFERROR(DN101/EG101,"i.a.")</f>
        <v>0.33410761336846484</v>
      </c>
      <c r="HC101" s="87">
        <f>IFERROR(DO101/EH101,"i.a.")</f>
        <v>0.24005756148613291</v>
      </c>
      <c r="HD101" s="87">
        <f>IFERROR(DP101/EI101,"i.a.")</f>
        <v>0.19874127249483722</v>
      </c>
      <c r="HE101" s="87">
        <f>IFERROR(DQ101/EJ101,"i.a.")</f>
        <v>0.14237052230605818</v>
      </c>
      <c r="HF101" s="87">
        <f>IFERROR(DR101/EK101,"i.a.")</f>
        <v>0.1083751507371533</v>
      </c>
      <c r="HG101" s="87">
        <f>IFERROR(DS101/EL101,"i.a.")</f>
        <v>8.8029273392577101E-2</v>
      </c>
      <c r="HH101" s="87">
        <f>IFERROR(DT101/EM101,"i.a.")</f>
        <v>0.17058167698281498</v>
      </c>
      <c r="HI101" s="87">
        <f>IFERROR(DU101/EN101,"i.a.")</f>
        <v>0.12356996186564977</v>
      </c>
      <c r="HJ101" s="87">
        <f>IFERROR(DV101/EO101,"i.a.")</f>
        <v>8.6163164868445954E-2</v>
      </c>
      <c r="HK101" s="87">
        <f>IFERROR(DW101/EP101,"i.a.")</f>
        <v>2.6778055420877932E-2</v>
      </c>
      <c r="HL101" s="217" t="e">
        <f>(HQ101-HR101)/ABS(HR101)</f>
        <v>#VALUE!</v>
      </c>
      <c r="HM101" s="87" t="e">
        <f>(HR101-HS101)/ABS(HS101)</f>
        <v>#VALUE!</v>
      </c>
      <c r="HN101" s="87" t="e">
        <f>(HS101-HT101)/ABS(HT101)</f>
        <v>#VALUE!</v>
      </c>
      <c r="HO101" s="87" t="e">
        <f>(HT101-HU101)/ABS(HU101)</f>
        <v>#VALUE!</v>
      </c>
      <c r="HP101" s="87" t="e">
        <f>(HU101-HV101)/ABS(HV101)</f>
        <v>#VALUE!</v>
      </c>
      <c r="HQ101" s="87" t="str">
        <f>IFERROR(BG101/U101,"i.a")</f>
        <v>i.a</v>
      </c>
      <c r="HR101" s="87" t="str">
        <f>IFERROR(BH101/V101,"i.a")</f>
        <v>i.a</v>
      </c>
      <c r="HS101" s="87" t="str">
        <f>IFERROR(BI101/W101,"i.a")</f>
        <v>i.a</v>
      </c>
      <c r="HT101" s="87" t="str">
        <f>IFERROR(BJ101/X101,"i.a")</f>
        <v>i.a</v>
      </c>
      <c r="HU101" s="87" t="str">
        <f>IFERROR(BK101/Y101,"i.a")</f>
        <v>i.a</v>
      </c>
      <c r="HV101" s="87" t="str">
        <f>IFERROR(BL101/Z101,"i.a")</f>
        <v>i.a</v>
      </c>
      <c r="HW101" s="87" t="str">
        <f>IFERROR(BM101/AA101,"i.a")</f>
        <v>i.a</v>
      </c>
      <c r="HX101" s="87" t="str">
        <f>IFERROR(BN101/AB101,"i.a")</f>
        <v>i.a</v>
      </c>
      <c r="HY101" s="87" t="str">
        <f>IFERROR(BO101/AC101,"i.a")</f>
        <v>i.a</v>
      </c>
      <c r="HZ101" s="87" t="str">
        <f>IFERROR(BP101/AD101,"i.a")</f>
        <v>i.a</v>
      </c>
      <c r="IA101" s="87">
        <f>IFERROR(BQ101/AE101,"i.a")</f>
        <v>3.7594836371871811E-2</v>
      </c>
      <c r="IB101" s="87">
        <f>IFERROR(BR101/AF101,"i.a")</f>
        <v>-2.089440604152341E-2</v>
      </c>
      <c r="IC101" s="87" t="e">
        <f>(IH101-II101)/ABS(II101)</f>
        <v>#VALUE!</v>
      </c>
      <c r="ID101" s="87" t="e">
        <f>(II101-IJ101)/ABS(IJ101)</f>
        <v>#VALUE!</v>
      </c>
      <c r="IE101" s="87" t="e">
        <f>(IJ101-IK101)/ABS(IK101)</f>
        <v>#VALUE!</v>
      </c>
      <c r="IF101" s="87" t="e">
        <f>(IK101-IL101)/ABS(IL101)</f>
        <v>#VALUE!</v>
      </c>
      <c r="IG101" s="87" t="e">
        <f>(IL101-IM101)/ABS(IM101)</f>
        <v>#VALUE!</v>
      </c>
      <c r="IH101" s="87" t="str">
        <f>IFERROR(BZ101/U101,"i.a")</f>
        <v>i.a</v>
      </c>
      <c r="II101" s="87" t="str">
        <f>IFERROR(CA101/V101,"i.a")</f>
        <v>i.a</v>
      </c>
      <c r="IJ101" s="87" t="str">
        <f>IFERROR(CB101/W101,"i.a")</f>
        <v>i.a</v>
      </c>
      <c r="IK101" s="87" t="str">
        <f>IFERROR(CC101/X101,"i.a")</f>
        <v>i.a</v>
      </c>
      <c r="IL101" s="87" t="str">
        <f>IFERROR(CD101/Y101,"i.a")</f>
        <v>i.a</v>
      </c>
      <c r="IM101" s="87" t="str">
        <f>IFERROR(CE101/Z101,"i.a")</f>
        <v>i.a</v>
      </c>
      <c r="IN101" s="87" t="str">
        <f>IFERROR(CF101/AA101,"i.a")</f>
        <v>i.a</v>
      </c>
      <c r="IO101" s="87" t="str">
        <f>IFERROR(CG101/AB101,"i.a")</f>
        <v>i.a</v>
      </c>
      <c r="IP101" s="87" t="str">
        <f>IFERROR(CH101/AC101,"i.a")</f>
        <v>i.a</v>
      </c>
      <c r="IQ101" s="87" t="str">
        <f>IFERROR(CI101/AD101,"i.a")</f>
        <v>i.a</v>
      </c>
      <c r="IR101" s="87">
        <f>IFERROR(CJ101/AE101,"i.a")</f>
        <v>2.6918161670737822E-2</v>
      </c>
      <c r="IS101" s="87">
        <f>IFERROR(CK101/AF101,"i.a")</f>
        <v>-1.2956461944916942E-2</v>
      </c>
      <c r="IT101" s="87" t="e">
        <f>(IY101-IZ101)/ABS(IZ101)</f>
        <v>#VALUE!</v>
      </c>
      <c r="IU101" s="87">
        <f>(IZ101-JA101)/ABS(JA101)</f>
        <v>0.47635736375306337</v>
      </c>
      <c r="IV101" s="87">
        <f>(JA101-JB101)/ABS(JB101)</f>
        <v>0.37167206648823775</v>
      </c>
      <c r="IW101" s="87">
        <f>(JB101-JC101)/ABS(JC101)</f>
        <v>-0.39741151233464428</v>
      </c>
      <c r="IX101" s="87">
        <f>(JC101-JD101)/ABS(JD101)</f>
        <v>1.7210896032733882</v>
      </c>
      <c r="IY101" s="88" t="str">
        <f>IFERROR(BZ101/EX101,"i.a.")</f>
        <v>i.a.</v>
      </c>
      <c r="IZ101" s="88">
        <f>IFERROR(CA101/EY101,"i.a.")</f>
        <v>4.9465909090909088E-2</v>
      </c>
      <c r="JA101" s="88">
        <f>IFERROR(CB101/EZ101,"i.a.")</f>
        <v>3.350537634408602E-2</v>
      </c>
      <c r="JB101" s="88">
        <f>IFERROR(CC101/FA101,"i.a.")</f>
        <v>2.4426666666666666E-2</v>
      </c>
      <c r="JC101" s="88">
        <f>IFERROR(CD101/FB101,"i.a.")</f>
        <v>4.0536231884057972E-2</v>
      </c>
      <c r="JD101" s="88">
        <f>IFERROR(CE101/FC101,"i.a.")</f>
        <v>1.4897058823529411E-2</v>
      </c>
      <c r="JE101" s="88">
        <f>IFERROR(CF101/FD101,"i.a.")</f>
        <v>3.7692307692307691E-3</v>
      </c>
      <c r="JF101" s="88">
        <f>IFERROR(CG101/FE101,"i.a.")</f>
        <v>-3.2575757575757577E-2</v>
      </c>
      <c r="JG101" s="88">
        <f>IFERROR(CH101/FF101,"i.a.")</f>
        <v>8.8405797101449267E-3</v>
      </c>
      <c r="JH101" s="88">
        <f>IFERROR(CI101/FG101,"i.a.")</f>
        <v>1.7823529411764707E-2</v>
      </c>
      <c r="JI101" s="88">
        <f>IFERROR(CJ101/FH101,"i.a.")</f>
        <v>1.9576470588235292E-2</v>
      </c>
      <c r="JJ101" s="88">
        <f>IFERROR(CK101/FI101,"i.a.")</f>
        <v>-1.1548387096774195E-2</v>
      </c>
      <c r="JK101" s="87" t="e">
        <f>(JP101-JQ101)/ABS(JQ101)</f>
        <v>#VALUE!</v>
      </c>
      <c r="JL101" s="87" t="e">
        <f>(JQ101-JR101)/ABS(JR101)</f>
        <v>#DIV/0!</v>
      </c>
      <c r="JM101" s="87" t="e">
        <f>(JR101-JS101)/ABS(JS101)</f>
        <v>#DIV/0!</v>
      </c>
      <c r="JN101" s="87" t="e">
        <f>(JS101-JT101)/ABS(JT101)</f>
        <v>#DIV/0!</v>
      </c>
      <c r="JO101" s="87" t="e">
        <f>(JT101-JU101)/ABS(JU101)</f>
        <v>#DIV/0!</v>
      </c>
      <c r="JP101" s="85" t="str">
        <f>IFERROR(U101/EX101,"i.a")</f>
        <v>i.a</v>
      </c>
      <c r="JQ101" s="85">
        <f>IFERROR(V101/EY101,"i.a")</f>
        <v>0</v>
      </c>
      <c r="JR101" s="85">
        <f>IFERROR(W101/EZ101,"i.a")</f>
        <v>0</v>
      </c>
      <c r="JS101" s="85">
        <f>IFERROR(X101/FA101,"i.a")</f>
        <v>0</v>
      </c>
      <c r="JT101" s="85">
        <f>IFERROR(Y101/FB101,"i.a")</f>
        <v>0</v>
      </c>
      <c r="JU101" s="85">
        <f>IFERROR(Z101/FC101,"i.a")</f>
        <v>0</v>
      </c>
      <c r="JV101" s="85">
        <f>IFERROR(AA101/FD101,"i.a")</f>
        <v>0</v>
      </c>
      <c r="JW101" s="85">
        <f>IFERROR(AB101/FE101,"i.a")</f>
        <v>0</v>
      </c>
      <c r="JX101" s="85">
        <f>IFERROR(AC101/FF101,"i.a")</f>
        <v>0</v>
      </c>
      <c r="JY101" s="85">
        <f>IFERROR(AD101/FG101,"i.a")</f>
        <v>0</v>
      </c>
      <c r="JZ101" s="85">
        <f>IFERROR(AE101/FH101,"i.a")</f>
        <v>0.72725882352941174</v>
      </c>
      <c r="KA101" s="218">
        <f>IFERROR(AF101/FI101,"i.a")</f>
        <v>0.89132258064516134</v>
      </c>
      <c r="KB101" s="7"/>
      <c r="KC101" s="7"/>
      <c r="KD101" s="22"/>
      <c r="KE101" s="22"/>
      <c r="KF101" s="22"/>
      <c r="KG101" s="22"/>
    </row>
    <row r="102" spans="1:293" s="11" customFormat="1" ht="15.75" customHeight="1" x14ac:dyDescent="0.25">
      <c r="A102" s="104" t="s">
        <v>541</v>
      </c>
      <c r="B102" s="167">
        <v>33264682</v>
      </c>
      <c r="C102" s="72" t="s">
        <v>55</v>
      </c>
      <c r="D102" s="72" t="s">
        <v>748</v>
      </c>
      <c r="E102" s="73">
        <v>522920</v>
      </c>
      <c r="F102" s="73"/>
      <c r="G102" s="72"/>
      <c r="H102" s="74">
        <v>45464</v>
      </c>
      <c r="I102" s="72"/>
      <c r="J102" s="72" t="s">
        <v>51</v>
      </c>
      <c r="K102" s="72" t="s">
        <v>51</v>
      </c>
      <c r="L102" s="72" t="s">
        <v>51</v>
      </c>
      <c r="M102" s="72" t="s">
        <v>51</v>
      </c>
      <c r="N102" s="168" t="e">
        <f>U102/V102-1</f>
        <v>#DIV/0!</v>
      </c>
      <c r="O102" s="168" t="e">
        <f>V102/W102-1</f>
        <v>#DIV/0!</v>
      </c>
      <c r="P102" s="168" t="e">
        <f>W102/X102-1</f>
        <v>#DIV/0!</v>
      </c>
      <c r="Q102" s="168" t="e">
        <f>X102/Y102-1</f>
        <v>#DIV/0!</v>
      </c>
      <c r="R102" s="168" t="e">
        <f>Y102/Z102-1</f>
        <v>#DIV/0!</v>
      </c>
      <c r="S102" s="233">
        <f>U102-V102</f>
        <v>0</v>
      </c>
      <c r="T102" s="233">
        <f>V102-W102</f>
        <v>0</v>
      </c>
      <c r="U102" s="79"/>
      <c r="V102" s="79"/>
      <c r="W102" s="79"/>
      <c r="X102" s="79"/>
      <c r="Y102" s="79"/>
      <c r="Z102" s="79"/>
      <c r="AA102" s="79"/>
      <c r="AB102" s="79"/>
      <c r="AC102" s="79"/>
      <c r="AD102" s="79"/>
      <c r="AE102" s="79"/>
      <c r="AF102" s="79"/>
      <c r="AG102" s="86">
        <f>(AN102-AO102)/ABS(AO102)</f>
        <v>-1</v>
      </c>
      <c r="AH102" s="86">
        <f>(AO102-AP102)/ABS(AP102)</f>
        <v>-0.153458281800019</v>
      </c>
      <c r="AI102" s="86">
        <f>(AP102-AQ102)/ABS(AQ102)</f>
        <v>-0.19347784385190878</v>
      </c>
      <c r="AJ102" s="86">
        <f>(AQ102-AR102)/ABS(AR102)</f>
        <v>2.3642147429603751E-2</v>
      </c>
      <c r="AK102" s="86">
        <f>(AR102-AS102)/ABS(AS102)</f>
        <v>0.13948805155285066</v>
      </c>
      <c r="AL102" s="233">
        <f>AO102-AP102</f>
        <v>-3.2259999999999991</v>
      </c>
      <c r="AM102" s="233">
        <f>AP102-AQ102</f>
        <v>-5.0430000000000028</v>
      </c>
      <c r="AN102" s="148"/>
      <c r="AO102" s="148">
        <v>17.795999999999999</v>
      </c>
      <c r="AP102" s="148">
        <v>21.021999999999998</v>
      </c>
      <c r="AQ102" s="148">
        <v>26.065000000000001</v>
      </c>
      <c r="AR102" s="148">
        <v>25.463000000000001</v>
      </c>
      <c r="AS102" s="148">
        <v>22.346</v>
      </c>
      <c r="AT102" s="148">
        <v>22.018999999999998</v>
      </c>
      <c r="AU102" s="148">
        <v>17.347999999999999</v>
      </c>
      <c r="AV102" s="148">
        <v>0.4</v>
      </c>
      <c r="AW102" s="148">
        <v>0.13900000000000001</v>
      </c>
      <c r="AX102" s="148"/>
      <c r="AY102" s="148"/>
      <c r="AZ102" s="86">
        <f>(BG102-BH102)/ABS(BH102)</f>
        <v>-1</v>
      </c>
      <c r="BA102" s="86">
        <f>(BH102-BI102)/ABS(BI102)</f>
        <v>-0.71509971509971504</v>
      </c>
      <c r="BB102" s="86">
        <f>(BI102-BJ102)/ABS(BJ102)</f>
        <v>-0.6</v>
      </c>
      <c r="BC102" s="86">
        <f>(BJ102-BK102)/ABS(BK102)</f>
        <v>0.11499364675984736</v>
      </c>
      <c r="BD102" s="86">
        <f>(BK102-BL102)/ABS(BL102)</f>
        <v>1.1165396683101751</v>
      </c>
      <c r="BE102" s="233">
        <f>BG102-BH102</f>
        <v>-0.6</v>
      </c>
      <c r="BF102" s="233">
        <f>BH102-BI102</f>
        <v>-1.5059999999999998</v>
      </c>
      <c r="BG102" s="148"/>
      <c r="BH102" s="148">
        <v>0.6</v>
      </c>
      <c r="BI102" s="148">
        <v>2.1059999999999999</v>
      </c>
      <c r="BJ102" s="148">
        <v>5.2649999999999997</v>
      </c>
      <c r="BK102" s="148">
        <v>4.7220000000000004</v>
      </c>
      <c r="BL102" s="148">
        <v>2.2309999999999999</v>
      </c>
      <c r="BM102" s="148">
        <v>0.74199999999999999</v>
      </c>
      <c r="BN102" s="148">
        <v>1.903</v>
      </c>
      <c r="BO102" s="148">
        <v>9.4E-2</v>
      </c>
      <c r="BP102" s="148">
        <v>3.3000000000000002E-2</v>
      </c>
      <c r="BQ102" s="148"/>
      <c r="BR102" s="148"/>
      <c r="BS102" s="86">
        <f>(BZ102-CA102)/ABS(CA102)</f>
        <v>-1</v>
      </c>
      <c r="BT102" s="86">
        <f>(CA102-CB102)/ABS(CB102)</f>
        <v>-0.80319422977846477</v>
      </c>
      <c r="BU102" s="86">
        <f>(CB102-CC102)/ABS(CC102)</f>
        <v>-0.63126899696048633</v>
      </c>
      <c r="BV102" s="86">
        <f>(CC102-CD102)/ABS(CD102)</f>
        <v>0.125748502994012</v>
      </c>
      <c r="BW102" s="86">
        <f>(CD102-CE102)/ABS(CE102)</f>
        <v>1.1538461538461542</v>
      </c>
      <c r="BX102" s="233">
        <f>BZ102-CA102</f>
        <v>-0.38200000000000001</v>
      </c>
      <c r="BY102" s="233">
        <f>CA102-CB102</f>
        <v>-1.5590000000000002</v>
      </c>
      <c r="BZ102" s="148"/>
      <c r="CA102" s="148">
        <v>0.38200000000000001</v>
      </c>
      <c r="CB102" s="148">
        <v>1.9410000000000001</v>
      </c>
      <c r="CC102" s="148">
        <v>5.2640000000000002</v>
      </c>
      <c r="CD102" s="148">
        <v>4.6760000000000002</v>
      </c>
      <c r="CE102" s="148">
        <v>2.1709999999999998</v>
      </c>
      <c r="CF102" s="148">
        <v>0.65800000000000003</v>
      </c>
      <c r="CG102" s="148">
        <v>1.8560000000000001</v>
      </c>
      <c r="CH102" s="148">
        <v>5.0999999999999997E-2</v>
      </c>
      <c r="CI102" s="148">
        <v>3.0000000000000001E-3</v>
      </c>
      <c r="CJ102" s="148"/>
      <c r="CK102" s="148"/>
      <c r="CL102" s="87">
        <f>(CS102-CT102)/ABS(CT102)</f>
        <v>-1</v>
      </c>
      <c r="CM102" s="87">
        <f>(CT102-CU102)/ABS(CU102)</f>
        <v>-0.80991174473862859</v>
      </c>
      <c r="CN102" s="87">
        <f>(CU102-CV102)/ABS(CV102)</f>
        <v>-0.63826129666011788</v>
      </c>
      <c r="CO102" s="87">
        <f>(CV102-CW102)/ABS(CW102)</f>
        <v>0.1230005515719802</v>
      </c>
      <c r="CP102" s="87">
        <f>(CW102-CX102)/ABS(CX102)</f>
        <v>1.2549751243781093</v>
      </c>
      <c r="CQ102" s="233">
        <f>CS102-CT102</f>
        <v>-0.28000000000000003</v>
      </c>
      <c r="CR102" s="233">
        <f>CT102-CU102</f>
        <v>-1.1930000000000001</v>
      </c>
      <c r="CS102" s="149"/>
      <c r="CT102" s="149">
        <v>0.28000000000000003</v>
      </c>
      <c r="CU102" s="149">
        <v>1.4730000000000001</v>
      </c>
      <c r="CV102" s="149">
        <v>4.0720000000000001</v>
      </c>
      <c r="CW102" s="149">
        <v>3.6259999999999999</v>
      </c>
      <c r="CX102" s="149">
        <v>1.6080000000000001</v>
      </c>
      <c r="CY102" s="149">
        <v>0.48799999999999999</v>
      </c>
      <c r="CZ102" s="149">
        <v>1.4390000000000001</v>
      </c>
      <c r="DA102" s="149">
        <v>4.5999999999999999E-2</v>
      </c>
      <c r="DB102" s="149">
        <v>2E-3</v>
      </c>
      <c r="DC102" s="149"/>
      <c r="DD102" s="149"/>
      <c r="DE102" s="86">
        <f>(DL102-DM102)/ABS(DM102)</f>
        <v>-1</v>
      </c>
      <c r="DF102" s="86">
        <f>(DM102-DN102)/ABS(DN102)</f>
        <v>-0.15959188814712186</v>
      </c>
      <c r="DG102" s="86">
        <f>(DN102-DO102)/ABS(DO102)</f>
        <v>-0.30808785079309742</v>
      </c>
      <c r="DH102" s="86">
        <f>(DO102-DP102)/ABS(DP102)</f>
        <v>0.55012158875979467</v>
      </c>
      <c r="DI102" s="86">
        <f>(DP102-DQ102)/ABS(DQ102)</f>
        <v>0.96027542372881369</v>
      </c>
      <c r="DJ102" s="233">
        <f>DL102-DM102</f>
        <v>-6.6719999999999997</v>
      </c>
      <c r="DK102" s="233">
        <f>DM102-DN102</f>
        <v>-1.2670000000000003</v>
      </c>
      <c r="DL102" s="149"/>
      <c r="DM102" s="149">
        <v>6.6719999999999997</v>
      </c>
      <c r="DN102" s="149">
        <v>7.9390000000000001</v>
      </c>
      <c r="DO102" s="149">
        <v>11.474</v>
      </c>
      <c r="DP102" s="149">
        <v>7.4020000000000001</v>
      </c>
      <c r="DQ102" s="149">
        <v>3.7759999999999998</v>
      </c>
      <c r="DR102" s="149">
        <v>2.1680000000000001</v>
      </c>
      <c r="DS102" s="149">
        <v>1.679</v>
      </c>
      <c r="DT102" s="149">
        <v>0.24</v>
      </c>
      <c r="DU102" s="149">
        <v>0.19400000000000001</v>
      </c>
      <c r="DV102" s="149"/>
      <c r="DW102" s="149"/>
      <c r="DX102" s="86">
        <f>EE102/EF102-1</f>
        <v>-1</v>
      </c>
      <c r="DY102" s="86">
        <f>EF102/EG102-1</f>
        <v>-0.19417838039557156</v>
      </c>
      <c r="DZ102" s="86">
        <f>EG102/EH102-1</f>
        <v>-4.6042482496736703E-2</v>
      </c>
      <c r="EA102" s="86">
        <f>EH102/EI102-1</f>
        <v>-0.1249221183800624</v>
      </c>
      <c r="EB102" s="86">
        <f>EI102/EJ102-1</f>
        <v>0.3772883295194509</v>
      </c>
      <c r="EC102" s="233">
        <f>EE102-EF102</f>
        <v>-12.956</v>
      </c>
      <c r="ED102" s="233">
        <f>EF102-EG102</f>
        <v>-3.1219999999999999</v>
      </c>
      <c r="EE102" s="80"/>
      <c r="EF102" s="80">
        <v>12.956</v>
      </c>
      <c r="EG102" s="80">
        <v>16.077999999999999</v>
      </c>
      <c r="EH102" s="80">
        <v>16.853999999999999</v>
      </c>
      <c r="EI102" s="80">
        <v>19.260000000000002</v>
      </c>
      <c r="EJ102" s="80">
        <v>13.984</v>
      </c>
      <c r="EK102" s="80">
        <v>16.355</v>
      </c>
      <c r="EL102" s="80">
        <v>18.795000000000002</v>
      </c>
      <c r="EM102" s="80">
        <v>0.314</v>
      </c>
      <c r="EN102" s="80">
        <v>0.25800000000000001</v>
      </c>
      <c r="EO102" s="80"/>
      <c r="EP102" s="80"/>
      <c r="EQ102" s="86">
        <f>EX102/EY102-1</f>
        <v>-1</v>
      </c>
      <c r="ER102" s="86">
        <f>EY102/EZ102-1</f>
        <v>-0.12121212121212122</v>
      </c>
      <c r="ES102" s="86">
        <f>EZ102/FA102-1</f>
        <v>-0.13157894736842102</v>
      </c>
      <c r="ET102" s="86">
        <f>FA102/FB102-1</f>
        <v>-0.11627906976744184</v>
      </c>
      <c r="EU102" s="86">
        <f>FB102/FC102-1</f>
        <v>-2.2727272727272707E-2</v>
      </c>
      <c r="EV102" s="233">
        <f>EX102-EY102</f>
        <v>-29</v>
      </c>
      <c r="EW102" s="233">
        <f>EY102-EZ102</f>
        <v>-4</v>
      </c>
      <c r="EX102" s="92"/>
      <c r="EY102" s="92">
        <v>29</v>
      </c>
      <c r="EZ102" s="92">
        <v>33</v>
      </c>
      <c r="FA102" s="92">
        <v>38</v>
      </c>
      <c r="FB102" s="92">
        <v>43</v>
      </c>
      <c r="FC102" s="92">
        <v>44</v>
      </c>
      <c r="FD102" s="92">
        <v>48</v>
      </c>
      <c r="FE102" s="92"/>
      <c r="FF102" s="92"/>
      <c r="FG102" s="92"/>
      <c r="FH102" s="92"/>
      <c r="FI102" s="92"/>
      <c r="FJ102" s="123"/>
      <c r="FK102" s="78" t="s">
        <v>387</v>
      </c>
      <c r="FL102" s="76">
        <v>2670</v>
      </c>
      <c r="FM102" s="123" t="s">
        <v>281</v>
      </c>
      <c r="FN102" s="123" t="s">
        <v>122</v>
      </c>
      <c r="FO102" s="175">
        <f>(FT102-FU102)/ABS(FU102)</f>
        <v>-1</v>
      </c>
      <c r="FP102" s="175">
        <f>(FU102-FV102)/ABS(FV102)</f>
        <v>-0.73851273579421906</v>
      </c>
      <c r="FQ102" s="175">
        <f>(FV102-FW102)/ABS(FW102)</f>
        <v>-0.64146878826694165</v>
      </c>
      <c r="FR102" s="175">
        <f>(FW102-FX102)/ABS(FX102)</f>
        <v>-0.33335363602102858</v>
      </c>
      <c r="FS102" s="175">
        <f>(FX102-FY102)/ABS(FY102)</f>
        <v>0.1453266718967203</v>
      </c>
      <c r="FT102" s="87">
        <f>IFERROR(BZ102/MAX(AVERAGE(DL102:DM102),0),"Negativ EK")</f>
        <v>0</v>
      </c>
      <c r="FU102" s="87">
        <f>IFERROR(CA102/MAX(AVERAGE(DM102:DN102),0),"Negativ EK")</f>
        <v>5.2289371021832863E-2</v>
      </c>
      <c r="FV102" s="87">
        <f>IFERROR(CB102/MAX(AVERAGE(DN102:DO102),0),"Negativ EK")</f>
        <v>0.19996909287590789</v>
      </c>
      <c r="FW102" s="87">
        <f>IFERROR(CC102/MAX(AVERAGE(DO102:DP102),0),"Negativ EK")</f>
        <v>0.55774528501801224</v>
      </c>
      <c r="FX102" s="87">
        <f>IFERROR(CD102/MAX(AVERAGE(DP102:DQ102),0),"Negativ EK")</f>
        <v>0.83664340669171589</v>
      </c>
      <c r="FY102" s="87">
        <f>IFERROR(CE102/MAX(AVERAGE(DQ102:DR102),0),"Negativ EK")</f>
        <v>0.73048452220726778</v>
      </c>
      <c r="FZ102" s="87">
        <f>IFERROR(CF102/MAX(AVERAGE(DR102:DS102),0),"Negativ EK")</f>
        <v>0.34208474135690148</v>
      </c>
      <c r="GA102" s="87">
        <f>IFERROR(CG102/MAX(AVERAGE(DS102:DT102),0),"Negativ EK")</f>
        <v>1.9343408025013029</v>
      </c>
      <c r="GB102" s="87">
        <f>IFERROR(CH102/MAX(AVERAGE(DT102:DU102),0),"Negativ EK")</f>
        <v>0.23502304147465436</v>
      </c>
      <c r="GC102" s="87">
        <f>IFERROR(CI102/MAX(AVERAGE(DU102:DV102),0),"Negativ EK")</f>
        <v>1.5463917525773196E-2</v>
      </c>
      <c r="GD102" s="87" t="str">
        <f>IFERROR(CJ102/MAX(AVERAGE(DV102:DW102),0),"Negativ EK")</f>
        <v>Negativ EK</v>
      </c>
      <c r="GE102" s="87">
        <f>(GJ102-GK102)/ABS(GK102)</f>
        <v>-1</v>
      </c>
      <c r="GF102" s="87">
        <f>(GK102-GL102)/ABS(GL102)</f>
        <v>-0.67685003160652402</v>
      </c>
      <c r="GG102" s="87">
        <f>(GL102-GM102)/ABS(GM102)</f>
        <v>-0.56135066197012018</v>
      </c>
      <c r="GH102" s="87">
        <f>(GM102-GN102)/ABS(GN102)</f>
        <v>2.6384471199101697E-2</v>
      </c>
      <c r="GI102" s="87">
        <f>(GN102-GO102)/ABS(GO102)</f>
        <v>0.93158756457894354</v>
      </c>
      <c r="GJ102" s="87">
        <f>IFERROR(BG102/AVERAGE(EE102:EF102),"i.a")</f>
        <v>0</v>
      </c>
      <c r="GK102" s="87">
        <f>IFERROR(BH102/AVERAGE(EF102:EG102),"i.a")</f>
        <v>4.1330853482124404E-2</v>
      </c>
      <c r="GL102" s="87">
        <f>IFERROR(BI102/AVERAGE(EG102:EH102),"i.a")</f>
        <v>0.12789991497631481</v>
      </c>
      <c r="GM102" s="87">
        <f>IFERROR(BJ102/AVERAGE(EH102:EI102),"i.a")</f>
        <v>0.29157667386609065</v>
      </c>
      <c r="GN102" s="87">
        <f>IFERROR(BK102/AVERAGE(EI102:EJ102),"i.a")</f>
        <v>0.28408133798580198</v>
      </c>
      <c r="GO102" s="87">
        <f>IFERROR(BL102/AVERAGE(EJ102:EK102),"i.a")</f>
        <v>0.14707142621708033</v>
      </c>
      <c r="GP102" s="87">
        <f>IFERROR(BM102/AVERAGE(EK102:EL102),"i.a")</f>
        <v>4.2219061166429581E-2</v>
      </c>
      <c r="GQ102" s="87">
        <f>IFERROR(BN102/AVERAGE(EL102:EM102),"i.a")</f>
        <v>0.19917316447747133</v>
      </c>
      <c r="GR102" s="87">
        <f>IFERROR(BO102/AVERAGE(EM102:EN102),"i.a")</f>
        <v>0.32867132867132864</v>
      </c>
      <c r="GS102" s="87">
        <f>IFERROR(BP102/AVERAGE(EN102:EO102),"i.a")</f>
        <v>0.12790697674418605</v>
      </c>
      <c r="GT102" s="87" t="str">
        <f>IFERROR(BQ102/AVERAGE(EO102:EP102),"i.a")</f>
        <v>i.a</v>
      </c>
      <c r="GU102" s="217" t="e">
        <f>(GZ102-HA102)/ABS(HA102)</f>
        <v>#VALUE!</v>
      </c>
      <c r="GV102" s="87">
        <f>(HA102-HB102)/ABS(HB102)</f>
        <v>4.2920779744564284E-2</v>
      </c>
      <c r="GW102" s="87">
        <f>(HB102-HC102)/ABS(HC102)</f>
        <v>-0.27469291188374578</v>
      </c>
      <c r="GX102" s="87">
        <f>(HC102-HD102)/ABS(HD102)</f>
        <v>0.77140986113169885</v>
      </c>
      <c r="GY102" s="87">
        <f>(HD102-HE102)/ABS(HE102)</f>
        <v>0.42328616435221855</v>
      </c>
      <c r="GZ102" s="87" t="str">
        <f>IFERROR(DL102/EE102,"i.a.")</f>
        <v>i.a.</v>
      </c>
      <c r="HA102" s="87">
        <f>IFERROR(DM102/EF102,"i.a.")</f>
        <v>0.51497375733251005</v>
      </c>
      <c r="HB102" s="87">
        <f>IFERROR(DN102/EG102,"i.a.")</f>
        <v>0.49378032093543978</v>
      </c>
      <c r="HC102" s="87">
        <f>IFERROR(DO102/EH102,"i.a.")</f>
        <v>0.68078794351489269</v>
      </c>
      <c r="HD102" s="87">
        <f>IFERROR(DP102/EI102,"i.a.")</f>
        <v>0.38431983385254409</v>
      </c>
      <c r="HE102" s="87">
        <f>IFERROR(DQ102/EJ102,"i.a.")</f>
        <v>0.27002288329519447</v>
      </c>
      <c r="HF102" s="87">
        <f>IFERROR(DR102/EK102,"i.a.")</f>
        <v>0.13255885050443289</v>
      </c>
      <c r="HG102" s="87">
        <f>IFERROR(DS102/EL102,"i.a.")</f>
        <v>8.9332269220537372E-2</v>
      </c>
      <c r="HH102" s="87">
        <f>IFERROR(DT102/EM102,"i.a.")</f>
        <v>0.76433121019108274</v>
      </c>
      <c r="HI102" s="87">
        <f>IFERROR(DU102/EN102,"i.a.")</f>
        <v>0.75193798449612403</v>
      </c>
      <c r="HJ102" s="87" t="str">
        <f>IFERROR(DV102/EO102,"i.a.")</f>
        <v>i.a.</v>
      </c>
      <c r="HK102" s="87" t="str">
        <f>IFERROR(DW102/EP102,"i.a.")</f>
        <v>i.a.</v>
      </c>
      <c r="HL102" s="217" t="e">
        <f>(HQ102-HR102)/ABS(HR102)</f>
        <v>#VALUE!</v>
      </c>
      <c r="HM102" s="87" t="e">
        <f>(HR102-HS102)/ABS(HS102)</f>
        <v>#VALUE!</v>
      </c>
      <c r="HN102" s="87" t="e">
        <f>(HS102-HT102)/ABS(HT102)</f>
        <v>#VALUE!</v>
      </c>
      <c r="HO102" s="87" t="e">
        <f>(HT102-HU102)/ABS(HU102)</f>
        <v>#VALUE!</v>
      </c>
      <c r="HP102" s="87" t="e">
        <f>(HU102-HV102)/ABS(HV102)</f>
        <v>#VALUE!</v>
      </c>
      <c r="HQ102" s="87" t="str">
        <f>IFERROR(BG102/U102,"i.a")</f>
        <v>i.a</v>
      </c>
      <c r="HR102" s="87" t="str">
        <f>IFERROR(BH102/V102,"i.a")</f>
        <v>i.a</v>
      </c>
      <c r="HS102" s="87" t="str">
        <f>IFERROR(BI102/W102,"i.a")</f>
        <v>i.a</v>
      </c>
      <c r="HT102" s="87" t="str">
        <f>IFERROR(BJ102/X102,"i.a")</f>
        <v>i.a</v>
      </c>
      <c r="HU102" s="87" t="str">
        <f>IFERROR(BK102/Y102,"i.a")</f>
        <v>i.a</v>
      </c>
      <c r="HV102" s="87" t="str">
        <f>IFERROR(BL102/Z102,"i.a")</f>
        <v>i.a</v>
      </c>
      <c r="HW102" s="87" t="str">
        <f>IFERROR(BM102/AA102,"i.a")</f>
        <v>i.a</v>
      </c>
      <c r="HX102" s="87" t="str">
        <f>IFERROR(BN102/AB102,"i.a")</f>
        <v>i.a</v>
      </c>
      <c r="HY102" s="87" t="str">
        <f>IFERROR(BO102/AC102,"i.a")</f>
        <v>i.a</v>
      </c>
      <c r="HZ102" s="87" t="str">
        <f>IFERROR(BP102/AD102,"i.a")</f>
        <v>i.a</v>
      </c>
      <c r="IA102" s="87" t="str">
        <f>IFERROR(BQ102/AE102,"i.a")</f>
        <v>i.a</v>
      </c>
      <c r="IB102" s="87" t="str">
        <f>IFERROR(BR102/AF102,"i.a")</f>
        <v>i.a</v>
      </c>
      <c r="IC102" s="87" t="e">
        <f>(IH102-II102)/ABS(II102)</f>
        <v>#VALUE!</v>
      </c>
      <c r="ID102" s="87" t="e">
        <f>(II102-IJ102)/ABS(IJ102)</f>
        <v>#VALUE!</v>
      </c>
      <c r="IE102" s="87" t="e">
        <f>(IJ102-IK102)/ABS(IK102)</f>
        <v>#VALUE!</v>
      </c>
      <c r="IF102" s="87" t="e">
        <f>(IK102-IL102)/ABS(IL102)</f>
        <v>#VALUE!</v>
      </c>
      <c r="IG102" s="87" t="e">
        <f>(IL102-IM102)/ABS(IM102)</f>
        <v>#VALUE!</v>
      </c>
      <c r="IH102" s="87" t="str">
        <f>IFERROR(BZ102/U102,"i.a")</f>
        <v>i.a</v>
      </c>
      <c r="II102" s="87" t="str">
        <f>IFERROR(CA102/V102,"i.a")</f>
        <v>i.a</v>
      </c>
      <c r="IJ102" s="87" t="str">
        <f>IFERROR(CB102/W102,"i.a")</f>
        <v>i.a</v>
      </c>
      <c r="IK102" s="87" t="str">
        <f>IFERROR(CC102/X102,"i.a")</f>
        <v>i.a</v>
      </c>
      <c r="IL102" s="87" t="str">
        <f>IFERROR(CD102/Y102,"i.a")</f>
        <v>i.a</v>
      </c>
      <c r="IM102" s="87" t="str">
        <f>IFERROR(CE102/Z102,"i.a")</f>
        <v>i.a</v>
      </c>
      <c r="IN102" s="87" t="str">
        <f>IFERROR(CF102/AA102,"i.a")</f>
        <v>i.a</v>
      </c>
      <c r="IO102" s="87" t="str">
        <f>IFERROR(CG102/AB102,"i.a")</f>
        <v>i.a</v>
      </c>
      <c r="IP102" s="87" t="str">
        <f>IFERROR(CH102/AC102,"i.a")</f>
        <v>i.a</v>
      </c>
      <c r="IQ102" s="87" t="str">
        <f>IFERROR(CI102/AD102,"i.a")</f>
        <v>i.a</v>
      </c>
      <c r="IR102" s="87" t="str">
        <f>IFERROR(CJ102/AE102,"i.a")</f>
        <v>i.a</v>
      </c>
      <c r="IS102" s="87" t="str">
        <f>IFERROR(CK102/AF102,"i.a")</f>
        <v>i.a</v>
      </c>
      <c r="IT102" s="87" t="e">
        <f>(IY102-IZ102)/ABS(IZ102)</f>
        <v>#VALUE!</v>
      </c>
      <c r="IU102" s="87">
        <f>(IZ102-JA102)/ABS(JA102)</f>
        <v>-0.77604860629963235</v>
      </c>
      <c r="IV102" s="87">
        <f>(JA102-JB102)/ABS(JB102)</f>
        <v>-0.57540066316662064</v>
      </c>
      <c r="IW102" s="87">
        <f>(JB102-JC102)/ABS(JC102)</f>
        <v>0.27387330601953985</v>
      </c>
      <c r="IX102" s="87">
        <f>(JC102-JD102)/ABS(JD102)</f>
        <v>1.2039355992844367</v>
      </c>
      <c r="IY102" s="88" t="str">
        <f>IFERROR(BZ102/EX102,"i.a.")</f>
        <v>i.a.</v>
      </c>
      <c r="IZ102" s="88">
        <f>IFERROR(CA102/EY102,"i.a.")</f>
        <v>1.3172413793103448E-2</v>
      </c>
      <c r="JA102" s="88">
        <f>IFERROR(CB102/EZ102,"i.a.")</f>
        <v>5.8818181818181818E-2</v>
      </c>
      <c r="JB102" s="88">
        <f>IFERROR(CC102/FA102,"i.a.")</f>
        <v>0.13852631578947369</v>
      </c>
      <c r="JC102" s="88">
        <f>IFERROR(CD102/FB102,"i.a.")</f>
        <v>0.10874418604651163</v>
      </c>
      <c r="JD102" s="88">
        <f>IFERROR(CE102/FC102,"i.a.")</f>
        <v>4.9340909090909088E-2</v>
      </c>
      <c r="JE102" s="88">
        <f>IFERROR(CF102/FD102,"i.a.")</f>
        <v>1.3708333333333335E-2</v>
      </c>
      <c r="JF102" s="88" t="str">
        <f>IFERROR(CG102/FE102,"i.a.")</f>
        <v>i.a.</v>
      </c>
      <c r="JG102" s="88" t="str">
        <f>IFERROR(CH102/FF102,"i.a.")</f>
        <v>i.a.</v>
      </c>
      <c r="JH102" s="88" t="str">
        <f>IFERROR(CI102/FG102,"i.a.")</f>
        <v>i.a.</v>
      </c>
      <c r="JI102" s="88" t="str">
        <f>IFERROR(CJ102/FH102,"i.a.")</f>
        <v>i.a.</v>
      </c>
      <c r="JJ102" s="88" t="str">
        <f>IFERROR(CK102/FI102,"i.a.")</f>
        <v>i.a.</v>
      </c>
      <c r="JK102" s="87" t="e">
        <f>(JP102-JQ102)/ABS(JQ102)</f>
        <v>#VALUE!</v>
      </c>
      <c r="JL102" s="87" t="e">
        <f>(JQ102-JR102)/ABS(JR102)</f>
        <v>#DIV/0!</v>
      </c>
      <c r="JM102" s="87" t="e">
        <f>(JR102-JS102)/ABS(JS102)</f>
        <v>#DIV/0!</v>
      </c>
      <c r="JN102" s="87" t="e">
        <f>(JS102-JT102)/ABS(JT102)</f>
        <v>#DIV/0!</v>
      </c>
      <c r="JO102" s="87" t="e">
        <f>(JT102-JU102)/ABS(JU102)</f>
        <v>#DIV/0!</v>
      </c>
      <c r="JP102" s="85" t="str">
        <f>IFERROR(U102/EX102,"i.a")</f>
        <v>i.a</v>
      </c>
      <c r="JQ102" s="85">
        <f>IFERROR(V102/EY102,"i.a")</f>
        <v>0</v>
      </c>
      <c r="JR102" s="85">
        <f>IFERROR(W102/EZ102,"i.a")</f>
        <v>0</v>
      </c>
      <c r="JS102" s="85">
        <f>IFERROR(X102/FA102,"i.a")</f>
        <v>0</v>
      </c>
      <c r="JT102" s="85">
        <f>IFERROR(Y102/FB102,"i.a")</f>
        <v>0</v>
      </c>
      <c r="JU102" s="85">
        <f>IFERROR(Z102/FC102,"i.a")</f>
        <v>0</v>
      </c>
      <c r="JV102" s="85">
        <f>IFERROR(AA102/FD102,"i.a")</f>
        <v>0</v>
      </c>
      <c r="JW102" s="85" t="str">
        <f>IFERROR(AB102/FE102,"i.a")</f>
        <v>i.a</v>
      </c>
      <c r="JX102" s="85" t="str">
        <f>IFERROR(AC102/FF102,"i.a")</f>
        <v>i.a</v>
      </c>
      <c r="JY102" s="85" t="str">
        <f>IFERROR(AD102/FG102,"i.a")</f>
        <v>i.a</v>
      </c>
      <c r="JZ102" s="85" t="str">
        <f>IFERROR(AE102/FH102,"i.a")</f>
        <v>i.a</v>
      </c>
      <c r="KA102" s="218" t="str">
        <f>IFERROR(AF102/FI102,"i.a")</f>
        <v>i.a</v>
      </c>
      <c r="KB102" s="7"/>
      <c r="KC102" s="7"/>
      <c r="KD102" s="22"/>
      <c r="KE102" s="22"/>
      <c r="KF102" s="22"/>
      <c r="KG102" s="22"/>
    </row>
    <row r="103" spans="1:293" s="11" customFormat="1" ht="15.75" customHeight="1" x14ac:dyDescent="0.25">
      <c r="A103" s="104" t="s">
        <v>142</v>
      </c>
      <c r="B103" s="167">
        <v>27460313</v>
      </c>
      <c r="C103" s="11" t="s">
        <v>55</v>
      </c>
      <c r="D103" s="72" t="s">
        <v>748</v>
      </c>
      <c r="E103" s="76">
        <v>522920</v>
      </c>
      <c r="F103" s="76"/>
      <c r="H103" s="7">
        <v>45427</v>
      </c>
      <c r="I103" s="72"/>
      <c r="J103" s="72" t="s">
        <v>51</v>
      </c>
      <c r="K103" s="72" t="s">
        <v>51</v>
      </c>
      <c r="L103" s="72" t="s">
        <v>51</v>
      </c>
      <c r="M103" s="72" t="s">
        <v>51</v>
      </c>
      <c r="N103" s="168">
        <f>U103/V103-1</f>
        <v>-1</v>
      </c>
      <c r="O103" s="168">
        <f>V103/W103-1</f>
        <v>-8.4798056686344769E-2</v>
      </c>
      <c r="P103" s="168">
        <f>W103/X103-1</f>
        <v>0.30546980377986199</v>
      </c>
      <c r="Q103" s="168">
        <f>X103/Y103-1</f>
        <v>0.11496368745159202</v>
      </c>
      <c r="R103" s="168">
        <f>Y103/Z103-1</f>
        <v>3.195121951219404E-3</v>
      </c>
      <c r="S103" s="233">
        <f>U103-V103</f>
        <v>-383.541</v>
      </c>
      <c r="T103" s="233">
        <f>V103-W103</f>
        <v>-35.536999999999978</v>
      </c>
      <c r="U103" s="79"/>
      <c r="V103" s="79">
        <v>383.541</v>
      </c>
      <c r="W103" s="79">
        <v>419.07799999999997</v>
      </c>
      <c r="X103" s="79">
        <v>321.017</v>
      </c>
      <c r="Y103" s="79">
        <v>287.91699999999997</v>
      </c>
      <c r="Z103" s="79">
        <v>287</v>
      </c>
      <c r="AA103" s="79">
        <v>256.30399999999997</v>
      </c>
      <c r="AB103" s="79">
        <v>262.57799999999997</v>
      </c>
      <c r="AC103" s="79">
        <v>266.40499999999997</v>
      </c>
      <c r="AD103" s="79">
        <v>261.86200000000002</v>
      </c>
      <c r="AE103" s="79">
        <v>255.477</v>
      </c>
      <c r="AF103" s="79">
        <v>271.59199999999998</v>
      </c>
      <c r="AG103" s="86">
        <f>(AN103-AO103)/ABS(AO103)</f>
        <v>-1</v>
      </c>
      <c r="AH103" s="86">
        <f>(AO103-AP103)/ABS(AP103)</f>
        <v>-8.0010154646808621E-2</v>
      </c>
      <c r="AI103" s="86">
        <f>(AP103-AQ103)/ABS(AQ103)</f>
        <v>0.3395964405146516</v>
      </c>
      <c r="AJ103" s="86">
        <f>(AQ103-AR103)/ABS(AR103)</f>
        <v>0.3088278931750742</v>
      </c>
      <c r="AK103" s="86">
        <f>(AR103-AS103)/ABS(AS103)</f>
        <v>8.0907705877636141E-2</v>
      </c>
      <c r="AL103" s="233">
        <f>AO103-AP103</f>
        <v>-3.7819999999999965</v>
      </c>
      <c r="AM103" s="233">
        <f>AP103-AQ103</f>
        <v>11.982999999999997</v>
      </c>
      <c r="AN103" s="148"/>
      <c r="AO103" s="148">
        <v>43.487000000000002</v>
      </c>
      <c r="AP103" s="148">
        <v>47.268999999999998</v>
      </c>
      <c r="AQ103" s="148">
        <v>35.286000000000001</v>
      </c>
      <c r="AR103" s="148">
        <v>26.96</v>
      </c>
      <c r="AS103" s="148">
        <v>24.942</v>
      </c>
      <c r="AT103" s="148">
        <v>17.46</v>
      </c>
      <c r="AU103" s="148">
        <v>20.352</v>
      </c>
      <c r="AV103" s="148">
        <v>18.231000000000002</v>
      </c>
      <c r="AW103" s="148">
        <v>18.448</v>
      </c>
      <c r="AX103" s="148">
        <v>8.4570000000000007</v>
      </c>
      <c r="AY103" s="148">
        <v>17.835999999999999</v>
      </c>
      <c r="AZ103" s="86">
        <f>(BG103-BH103)/ABS(BH103)</f>
        <v>-1</v>
      </c>
      <c r="BA103" s="86">
        <f>(BH103-BI103)/ABS(BI103)</f>
        <v>-0.14500029186854241</v>
      </c>
      <c r="BB103" s="86">
        <f>(BI103-BJ103)/ABS(BJ103)</f>
        <v>0.83966924398625442</v>
      </c>
      <c r="BC103" s="86">
        <f>(BJ103-BK103)/ABS(BK103)</f>
        <v>0.53917355371900821</v>
      </c>
      <c r="BD103" s="86">
        <f>(BK103-BL103)/ABS(BL103)</f>
        <v>-2.482269503546098E-2</v>
      </c>
      <c r="BE103" s="233">
        <f>BG103-BH103</f>
        <v>-14.647</v>
      </c>
      <c r="BF103" s="233">
        <f>BH103-BI103</f>
        <v>-2.484</v>
      </c>
      <c r="BG103" s="148"/>
      <c r="BH103" s="148">
        <v>14.647</v>
      </c>
      <c r="BI103" s="148">
        <v>17.131</v>
      </c>
      <c r="BJ103" s="148">
        <v>9.3119999999999994</v>
      </c>
      <c r="BK103" s="148">
        <v>6.05</v>
      </c>
      <c r="BL103" s="148">
        <v>6.2039999999999997</v>
      </c>
      <c r="BM103" s="148">
        <v>4.33</v>
      </c>
      <c r="BN103" s="148">
        <v>6.343</v>
      </c>
      <c r="BO103" s="148">
        <v>3.3969999999999998</v>
      </c>
      <c r="BP103" s="148">
        <v>5.5979999999999999</v>
      </c>
      <c r="BQ103" s="148">
        <v>-2.9780000000000002</v>
      </c>
      <c r="BR103" s="148">
        <v>4.6139999999999999</v>
      </c>
      <c r="BS103" s="86">
        <f>(BZ103-CA103)/ABS(CA103)</f>
        <v>-1</v>
      </c>
      <c r="BT103" s="86">
        <f>(CA103-CB103)/ABS(CB103)</f>
        <v>-0.24357078104871419</v>
      </c>
      <c r="BU103" s="86">
        <f>(CB103-CC103)/ABS(CC103)</f>
        <v>0.75037581426423916</v>
      </c>
      <c r="BV103" s="86">
        <f>(CC103-CD103)/ABS(CD103)</f>
        <v>0.32382531785516866</v>
      </c>
      <c r="BW103" s="86">
        <f>(CD103-CE103)/ABS(CE103)</f>
        <v>0.28901239846088067</v>
      </c>
      <c r="BX103" s="233">
        <f>BZ103-CA103</f>
        <v>-15.853999999999999</v>
      </c>
      <c r="BY103" s="233">
        <f>CA103-CB103</f>
        <v>-5.1050000000000004</v>
      </c>
      <c r="BZ103" s="148"/>
      <c r="CA103" s="148">
        <v>15.853999999999999</v>
      </c>
      <c r="CB103" s="148">
        <v>20.959</v>
      </c>
      <c r="CC103" s="148">
        <v>11.974</v>
      </c>
      <c r="CD103" s="148">
        <v>9.0449999999999999</v>
      </c>
      <c r="CE103" s="148">
        <v>7.0170000000000003</v>
      </c>
      <c r="CF103" s="148">
        <v>5.7190000000000003</v>
      </c>
      <c r="CG103" s="148">
        <v>7.3929999999999998</v>
      </c>
      <c r="CH103" s="148">
        <v>2.0190000000000001</v>
      </c>
      <c r="CI103" s="148">
        <v>3.23</v>
      </c>
      <c r="CJ103" s="148">
        <v>-3.63</v>
      </c>
      <c r="CK103" s="148">
        <v>2.5489999999999999</v>
      </c>
      <c r="CL103" s="87">
        <f>(CS103-CT103)/ABS(CT103)</f>
        <v>-1</v>
      </c>
      <c r="CM103" s="87">
        <f>(CT103-CU103)/ABS(CU103)</f>
        <v>-0.27345844504021455</v>
      </c>
      <c r="CN103" s="87">
        <f>(CU103-CV103)/ABS(CV103)</f>
        <v>0.69612495057334933</v>
      </c>
      <c r="CO103" s="87">
        <f>(CV103-CW103)/ABS(CW103)</f>
        <v>0.29908822396301527</v>
      </c>
      <c r="CP103" s="87">
        <f>(CW103-CX103)/ABS(CX103)</f>
        <v>0.42671308171491384</v>
      </c>
      <c r="CQ103" s="233">
        <f>CS103-CT103</f>
        <v>-12.465999999999999</v>
      </c>
      <c r="CR103" s="233">
        <f>CT103-CU103</f>
        <v>-4.6920000000000019</v>
      </c>
      <c r="CS103" s="149"/>
      <c r="CT103" s="149">
        <v>12.465999999999999</v>
      </c>
      <c r="CU103" s="149">
        <v>17.158000000000001</v>
      </c>
      <c r="CV103" s="149">
        <v>10.116</v>
      </c>
      <c r="CW103" s="149">
        <v>7.7869999999999999</v>
      </c>
      <c r="CX103" s="149">
        <v>5.4580000000000002</v>
      </c>
      <c r="CY103" s="149">
        <v>4.5369999999999999</v>
      </c>
      <c r="CZ103" s="149">
        <v>5.851</v>
      </c>
      <c r="DA103" s="149">
        <v>1.1879999999999999</v>
      </c>
      <c r="DB103" s="149">
        <v>1.998</v>
      </c>
      <c r="DC103" s="149">
        <v>-2.9169999999999998</v>
      </c>
      <c r="DD103" s="149">
        <v>1.6759999999999999</v>
      </c>
      <c r="DE103" s="86">
        <f>(DL103-DM103)/ABS(DM103)</f>
        <v>-1</v>
      </c>
      <c r="DF103" s="86">
        <f>(DM103-DN103)/ABS(DN103)</f>
        <v>0.19443641048563079</v>
      </c>
      <c r="DG103" s="86">
        <f>(DN103-DO103)/ABS(DO103)</f>
        <v>0.60700553513330791</v>
      </c>
      <c r="DH103" s="86">
        <f>(DO103-DP103)/ABS(DP103)</f>
        <v>0.59127277617158625</v>
      </c>
      <c r="DI103" s="86">
        <f>(DP103-DQ103)/ABS(DQ103)</f>
        <v>0.27184881135625094</v>
      </c>
      <c r="DJ103" s="233">
        <f>DL103-DM103</f>
        <v>-45.427999999999997</v>
      </c>
      <c r="DK103" s="233">
        <f>DM103-DN103</f>
        <v>7.394999999999996</v>
      </c>
      <c r="DL103" s="149"/>
      <c r="DM103" s="149">
        <v>45.427999999999997</v>
      </c>
      <c r="DN103" s="149">
        <v>38.033000000000001</v>
      </c>
      <c r="DO103" s="149">
        <v>23.667000000000002</v>
      </c>
      <c r="DP103" s="149">
        <v>14.872999999999999</v>
      </c>
      <c r="DQ103" s="149">
        <v>11.694000000000001</v>
      </c>
      <c r="DR103" s="149">
        <v>14.545</v>
      </c>
      <c r="DS103" s="149">
        <v>14.848000000000001</v>
      </c>
      <c r="DT103" s="149">
        <v>9.0139999999999993</v>
      </c>
      <c r="DU103" s="149">
        <v>7.9870000000000001</v>
      </c>
      <c r="DV103" s="149">
        <v>5.8310000000000004</v>
      </c>
      <c r="DW103" s="149">
        <v>9.2929999999999993</v>
      </c>
      <c r="DX103" s="86">
        <f>EE103/EF103-1</f>
        <v>-1</v>
      </c>
      <c r="DY103" s="86">
        <f>EF103/EG103-1</f>
        <v>-5.292179594987656E-2</v>
      </c>
      <c r="DZ103" s="86">
        <f>EG103/EH103-1</f>
        <v>6.4548556334152574E-2</v>
      </c>
      <c r="EA103" s="86">
        <f>EH103/EI103-1</f>
        <v>0.29245023566341377</v>
      </c>
      <c r="EB103" s="86">
        <f>EI103/EJ103-1</f>
        <v>0.68225327845314432</v>
      </c>
      <c r="EC103" s="233">
        <f>EE103-EF103</f>
        <v>-137.404</v>
      </c>
      <c r="ED103" s="233">
        <f>EF103-EG103</f>
        <v>-7.6779999999999973</v>
      </c>
      <c r="EE103" s="80"/>
      <c r="EF103" s="80">
        <v>137.404</v>
      </c>
      <c r="EG103" s="80">
        <v>145.08199999999999</v>
      </c>
      <c r="EH103" s="80">
        <v>136.285</v>
      </c>
      <c r="EI103" s="80">
        <v>105.447</v>
      </c>
      <c r="EJ103" s="80">
        <v>62.682000000000002</v>
      </c>
      <c r="EK103" s="80">
        <v>58.601999999999997</v>
      </c>
      <c r="EL103" s="80">
        <v>53.19</v>
      </c>
      <c r="EM103" s="80">
        <v>50.942</v>
      </c>
      <c r="EN103" s="80">
        <v>59.113</v>
      </c>
      <c r="EO103" s="80">
        <v>55.533999999999999</v>
      </c>
      <c r="EP103" s="80">
        <v>58.942</v>
      </c>
      <c r="EQ103" s="86">
        <f>EX103/EY103-1</f>
        <v>-1</v>
      </c>
      <c r="ER103" s="86">
        <f>EY103/EZ103-1</f>
        <v>-3.0303030303030276E-2</v>
      </c>
      <c r="ES103" s="86">
        <f>EZ103/FA103-1</f>
        <v>0.18705035971223016</v>
      </c>
      <c r="ET103" s="86">
        <f>FA103/FB103-1</f>
        <v>6.9230769230769207E-2</v>
      </c>
      <c r="EU103" s="86">
        <f>FB103/FC103-1</f>
        <v>2.3622047244094446E-2</v>
      </c>
      <c r="EV103" s="233">
        <f>EX103-EY103</f>
        <v>-160</v>
      </c>
      <c r="EW103" s="233">
        <f>EY103-EZ103</f>
        <v>-5</v>
      </c>
      <c r="EX103" s="92"/>
      <c r="EY103" s="92">
        <v>160</v>
      </c>
      <c r="EZ103" s="92">
        <v>165</v>
      </c>
      <c r="FA103" s="92">
        <v>139</v>
      </c>
      <c r="FB103" s="92">
        <v>130</v>
      </c>
      <c r="FC103" s="92">
        <v>127</v>
      </c>
      <c r="FD103" s="92">
        <v>117</v>
      </c>
      <c r="FE103" s="92">
        <v>111</v>
      </c>
      <c r="FF103" s="92">
        <v>116</v>
      </c>
      <c r="FG103" s="92">
        <v>109</v>
      </c>
      <c r="FH103" s="92">
        <v>101</v>
      </c>
      <c r="FI103" s="92">
        <v>96</v>
      </c>
      <c r="FJ103" s="75"/>
      <c r="FK103" s="75" t="s">
        <v>387</v>
      </c>
      <c r="FL103" s="76">
        <v>6000</v>
      </c>
      <c r="FM103" s="123" t="s">
        <v>75</v>
      </c>
      <c r="FN103" s="123" t="s">
        <v>63</v>
      </c>
      <c r="FO103" s="175">
        <f>(FT103-FU103)/ABS(FU103)</f>
        <v>-1</v>
      </c>
      <c r="FP103" s="175">
        <f>(FU103-FV103)/ABS(FV103)</f>
        <v>-0.44079650604121279</v>
      </c>
      <c r="FQ103" s="175">
        <f>(FV103-FW103)/ABS(FW103)</f>
        <v>9.3346578310271863E-2</v>
      </c>
      <c r="FR103" s="175">
        <f>(FW103-FX103)/ABS(FX103)</f>
        <v>-8.7439874949188798E-2</v>
      </c>
      <c r="FS103" s="175">
        <f>(FX103-FY103)/ABS(FY103)</f>
        <v>0.27309806614277293</v>
      </c>
      <c r="FT103" s="87">
        <f>IFERROR(BZ103/MAX(AVERAGE(DL103:DM103),0),"Negativ EK")</f>
        <v>0</v>
      </c>
      <c r="FU103" s="87">
        <f>IFERROR(CA103/MAX(AVERAGE(DM103:DN103),0),"Negativ EK")</f>
        <v>0.37991397179520975</v>
      </c>
      <c r="FV103" s="87">
        <f>IFERROR(CB103/MAX(AVERAGE(DN103:DO103),0),"Negativ EK")</f>
        <v>0.67938411669367904</v>
      </c>
      <c r="FW103" s="87">
        <f>IFERROR(CC103/MAX(AVERAGE(DO103:DP103),0),"Negativ EK")</f>
        <v>0.62138038401660611</v>
      </c>
      <c r="FX103" s="87">
        <f>IFERROR(CD103/MAX(AVERAGE(DP103:DQ103),0),"Negativ EK")</f>
        <v>0.68091993826928143</v>
      </c>
      <c r="FY103" s="87">
        <f>IFERROR(CE103/MAX(AVERAGE(DQ103:DR103),0),"Negativ EK")</f>
        <v>0.53485270017912268</v>
      </c>
      <c r="FZ103" s="87">
        <f>IFERROR(CF103/MAX(AVERAGE(DR103:DS103),0),"Negativ EK")</f>
        <v>0.38914027149321267</v>
      </c>
      <c r="GA103" s="87">
        <f>IFERROR(CG103/MAX(AVERAGE(DS103:DT103),0),"Negativ EK")</f>
        <v>0.61964629955577899</v>
      </c>
      <c r="GB103" s="87">
        <f>IFERROR(CH103/MAX(AVERAGE(DT103:DU103),0),"Negativ EK")</f>
        <v>0.23751544026821955</v>
      </c>
      <c r="GC103" s="87">
        <f>IFERROR(CI103/MAX(AVERAGE(DU103:DV103),0),"Negativ EK")</f>
        <v>0.46750615139672885</v>
      </c>
      <c r="GD103" s="87">
        <f>IFERROR(CJ103/MAX(AVERAGE(DV103:DW103),0),"Negativ EK")</f>
        <v>-0.48003173763554619</v>
      </c>
      <c r="GE103" s="87">
        <f>(GJ103-GK103)/ABS(GK103)</f>
        <v>-1</v>
      </c>
      <c r="GF103" s="87">
        <f>(GK103-GL103)/ABS(GL103)</f>
        <v>-0.14838716652215042</v>
      </c>
      <c r="GG103" s="87">
        <f>(GL103-GM103)/ABS(GM103)</f>
        <v>0.58052268278542007</v>
      </c>
      <c r="GH103" s="87">
        <f>(GM103-GN103)/ABS(GN103)</f>
        <v>7.0523184407621509E-2</v>
      </c>
      <c r="GI103" s="87">
        <f>(GN103-GO103)/ABS(GO103)</f>
        <v>-0.29653180441613797</v>
      </c>
      <c r="GJ103" s="87">
        <f>IFERROR(BG103/AVERAGE(EE103:EF103),"i.a")</f>
        <v>0</v>
      </c>
      <c r="GK103" s="87">
        <f>IFERROR(BH103/AVERAGE(EF103:EG103),"i.a")</f>
        <v>0.10370071437168568</v>
      </c>
      <c r="GL103" s="87">
        <f>IFERROR(BI103/AVERAGE(EG103:EH103),"i.a")</f>
        <v>0.12176978821254804</v>
      </c>
      <c r="GM103" s="87">
        <f>IFERROR(BJ103/AVERAGE(EH103:EI103),"i.a")</f>
        <v>7.7043999139542962E-2</v>
      </c>
      <c r="GN103" s="87">
        <f>IFERROR(BK103/AVERAGE(EI103:EJ103),"i.a")</f>
        <v>7.1968547960197221E-2</v>
      </c>
      <c r="GO103" s="87">
        <f>IFERROR(BL103/AVERAGE(EJ103:EK103),"i.a")</f>
        <v>0.10230533293756802</v>
      </c>
      <c r="GP103" s="87">
        <f>IFERROR(BM103/AVERAGE(EK103:EL103),"i.a")</f>
        <v>7.7465292686417636E-2</v>
      </c>
      <c r="GQ103" s="87">
        <f>IFERROR(BN103/AVERAGE(EL103:EM103),"i.a")</f>
        <v>0.12182614374063688</v>
      </c>
      <c r="GR103" s="87">
        <f>IFERROR(BO103/AVERAGE(EM103:EN103),"i.a")</f>
        <v>6.1732769978647031E-2</v>
      </c>
      <c r="GS103" s="87">
        <f>IFERROR(BP103/AVERAGE(EN103:EO103),"i.a")</f>
        <v>9.7656284071977462E-2</v>
      </c>
      <c r="GT103" s="87">
        <f>IFERROR(BQ103/AVERAGE(EO103:EP103),"i.a")</f>
        <v>-5.2028372759355679E-2</v>
      </c>
      <c r="GU103" s="217" t="e">
        <f>(GZ103-HA103)/ABS(HA103)</f>
        <v>#VALUE!</v>
      </c>
      <c r="GV103" s="87">
        <f>(HA103-HB103)/ABS(HB103)</f>
        <v>0.26118033904454241</v>
      </c>
      <c r="GW103" s="87">
        <f>(HB103-HC103)/ABS(HC103)</f>
        <v>0.50956527588289979</v>
      </c>
      <c r="GX103" s="87">
        <f>(HC103-HD103)/ABS(HD103)</f>
        <v>0.23120622540239408</v>
      </c>
      <c r="GY103" s="87">
        <f>(HD103-HE103)/ABS(HE103)</f>
        <v>-0.24396116349035518</v>
      </c>
      <c r="GZ103" s="87" t="str">
        <f>IFERROR(DL103/EE103,"i.a.")</f>
        <v>i.a.</v>
      </c>
      <c r="HA103" s="87">
        <f>IFERROR(DM103/EF103,"i.a.")</f>
        <v>0.33061628482431371</v>
      </c>
      <c r="HB103" s="87">
        <f>IFERROR(DN103/EG103,"i.a.")</f>
        <v>0.2621483023393667</v>
      </c>
      <c r="HC103" s="87">
        <f>IFERROR(DO103/EH103,"i.a.")</f>
        <v>0.17365814286238399</v>
      </c>
      <c r="HD103" s="87">
        <f>IFERROR(DP103/EI103,"i.a.")</f>
        <v>0.14104716113308105</v>
      </c>
      <c r="HE103" s="87">
        <f>IFERROR(DQ103/EJ103,"i.a.")</f>
        <v>0.18656073513927443</v>
      </c>
      <c r="HF103" s="87">
        <f>IFERROR(DR103/EK103,"i.a.")</f>
        <v>0.24819972014607011</v>
      </c>
      <c r="HG103" s="87">
        <f>IFERROR(DS103/EL103,"i.a.")</f>
        <v>0.27915021620605379</v>
      </c>
      <c r="HH103" s="87">
        <f>IFERROR(DT103/EM103,"i.a.")</f>
        <v>0.17694633112166777</v>
      </c>
      <c r="HI103" s="87">
        <f>IFERROR(DU103/EN103,"i.a.")</f>
        <v>0.13511410349669278</v>
      </c>
      <c r="HJ103" s="87">
        <f>IFERROR(DV103/EO103,"i.a.")</f>
        <v>0.10499873951093025</v>
      </c>
      <c r="HK103" s="87">
        <f>IFERROR(DW103/EP103,"i.a.")</f>
        <v>0.15766346577991924</v>
      </c>
      <c r="HL103" s="217" t="e">
        <f>(HQ103-HR103)/ABS(HR103)</f>
        <v>#VALUE!</v>
      </c>
      <c r="HM103" s="87">
        <f>(HR103-HS103)/ABS(HS103)</f>
        <v>-6.5780274639960362E-2</v>
      </c>
      <c r="HN103" s="87">
        <f>(HS103-HT103)/ABS(HT103)</f>
        <v>0.4092009165280342</v>
      </c>
      <c r="HO103" s="87">
        <f>(HT103-HU103)/ABS(HU103)</f>
        <v>0.38046967003652654</v>
      </c>
      <c r="HP103" s="87">
        <f>(HU103-HV103)/ABS(HV103)</f>
        <v>-2.7928581762026113E-2</v>
      </c>
      <c r="HQ103" s="87" t="str">
        <f>IFERROR(BG103/U103,"i.a")</f>
        <v>i.a</v>
      </c>
      <c r="HR103" s="87">
        <f>IFERROR(BH103/V103,"i.a")</f>
        <v>3.8188876808476803E-2</v>
      </c>
      <c r="HS103" s="87">
        <f>IFERROR(BI103/W103,"i.a")</f>
        <v>4.087783181173911E-2</v>
      </c>
      <c r="HT103" s="87">
        <f>IFERROR(BJ103/X103,"i.a")</f>
        <v>2.9007809555257197E-2</v>
      </c>
      <c r="HU103" s="87">
        <f>IFERROR(BK103/Y103,"i.a")</f>
        <v>2.1013000274384633E-2</v>
      </c>
      <c r="HV103" s="87">
        <f>IFERROR(BL103/Z103,"i.a")</f>
        <v>2.1616724738675958E-2</v>
      </c>
      <c r="HW103" s="87">
        <f>IFERROR(BM103/AA103,"i.a")</f>
        <v>1.6894000873962173E-2</v>
      </c>
      <c r="HX103" s="87">
        <f>IFERROR(BN103/AB103,"i.a")</f>
        <v>2.4156631553290835E-2</v>
      </c>
      <c r="HY103" s="87">
        <f>IFERROR(BO103/AC103,"i.a")</f>
        <v>1.2751262176010211E-2</v>
      </c>
      <c r="HZ103" s="87">
        <f>IFERROR(BP103/AD103,"i.a")</f>
        <v>2.1377672209026127E-2</v>
      </c>
      <c r="IA103" s="87">
        <f>IFERROR(BQ103/AE103,"i.a")</f>
        <v>-1.1656626623923094E-2</v>
      </c>
      <c r="IB103" s="87">
        <f>IFERROR(BR103/AF103,"i.a")</f>
        <v>1.6988718371675159E-2</v>
      </c>
      <c r="IC103" s="87" t="e">
        <f>(IH103-II103)/ABS(II103)</f>
        <v>#VALUE!</v>
      </c>
      <c r="ID103" s="87">
        <f>(II103-IJ103)/ABS(IJ103)</f>
        <v>-0.17348381471689614</v>
      </c>
      <c r="IE103" s="87">
        <f>(IJ103-IK103)/ABS(IK103)</f>
        <v>0.34080145645360371</v>
      </c>
      <c r="IF103" s="87">
        <f>(IK103-IL103)/ABS(IL103)</f>
        <v>0.18732594859744681</v>
      </c>
      <c r="IG103" s="87">
        <f>(IL103-IM103)/ABS(IM103)</f>
        <v>0.2849069640148818</v>
      </c>
      <c r="IH103" s="87" t="str">
        <f>IFERROR(BZ103/U103,"i.a")</f>
        <v>i.a</v>
      </c>
      <c r="II103" s="87">
        <f>IFERROR(CA103/V103,"i.a")</f>
        <v>4.1335867612589006E-2</v>
      </c>
      <c r="IJ103" s="87">
        <f>IFERROR(CB103/W103,"i.a")</f>
        <v>5.0012169572251471E-2</v>
      </c>
      <c r="IK103" s="87">
        <f>IFERROR(CC103/X103,"i.a")</f>
        <v>3.730020528507836E-2</v>
      </c>
      <c r="IL103" s="87">
        <f>IFERROR(CD103/Y103,"i.a")</f>
        <v>3.1415303716001486E-2</v>
      </c>
      <c r="IM103" s="87">
        <f>IFERROR(CE103/Z103,"i.a")</f>
        <v>2.4449477351916379E-2</v>
      </c>
      <c r="IN103" s="87">
        <f>IFERROR(CF103/AA103,"i.a")</f>
        <v>2.2313346650852117E-2</v>
      </c>
      <c r="IO103" s="87">
        <f>IFERROR(CG103/AB103,"i.a")</f>
        <v>2.8155443334932861E-2</v>
      </c>
      <c r="IP103" s="87">
        <f>IFERROR(CH103/AC103,"i.a")</f>
        <v>7.5786865862127227E-3</v>
      </c>
      <c r="IQ103" s="87">
        <f>IFERROR(CI103/AD103,"i.a")</f>
        <v>1.2334741199563128E-2</v>
      </c>
      <c r="IR103" s="87">
        <f>IFERROR(CJ103/AE103,"i.a")</f>
        <v>-1.4208715461665824E-2</v>
      </c>
      <c r="IS103" s="87">
        <f>IFERROR(CK103/AF103,"i.a")</f>
        <v>9.3854016318595541E-3</v>
      </c>
      <c r="IT103" s="87" t="e">
        <f>(IY103-IZ103)/ABS(IZ103)</f>
        <v>#VALUE!</v>
      </c>
      <c r="IU103" s="87">
        <f>(IZ103-JA103)/ABS(JA103)</f>
        <v>-0.21993236795648655</v>
      </c>
      <c r="IV103" s="87">
        <f>(JA103-JB103)/ABS(JB103)</f>
        <v>0.47455901928926808</v>
      </c>
      <c r="IW103" s="87">
        <f>(JB103-JC103)/ABS(JC103)</f>
        <v>0.23811000950483405</v>
      </c>
      <c r="IX103" s="87">
        <f>(JC103-JD103)/ABS(JD103)</f>
        <v>0.25926595849639883</v>
      </c>
      <c r="IY103" s="88" t="str">
        <f>IFERROR(BZ103/EX103,"i.a.")</f>
        <v>i.a.</v>
      </c>
      <c r="IZ103" s="88">
        <f>IFERROR(CA103/EY103,"i.a.")</f>
        <v>9.9087499999999995E-2</v>
      </c>
      <c r="JA103" s="88">
        <f>IFERROR(CB103/EZ103,"i.a.")</f>
        <v>0.12702424242424243</v>
      </c>
      <c r="JB103" s="88">
        <f>IFERROR(CC103/FA103,"i.a.")</f>
        <v>8.6143884892086339E-2</v>
      </c>
      <c r="JC103" s="88">
        <f>IFERROR(CD103/FB103,"i.a.")</f>
        <v>6.9576923076923078E-2</v>
      </c>
      <c r="JD103" s="88">
        <f>IFERROR(CE103/FC103,"i.a.")</f>
        <v>5.5251968503937009E-2</v>
      </c>
      <c r="JE103" s="88">
        <f>IFERROR(CF103/FD103,"i.a.")</f>
        <v>4.8880341880341883E-2</v>
      </c>
      <c r="JF103" s="88">
        <f>IFERROR(CG103/FE103,"i.a.")</f>
        <v>6.6603603603603595E-2</v>
      </c>
      <c r="JG103" s="88">
        <f>IFERROR(CH103/FF103,"i.a.")</f>
        <v>1.7405172413793104E-2</v>
      </c>
      <c r="JH103" s="88">
        <f>IFERROR(CI103/FG103,"i.a.")</f>
        <v>2.9633027522935781E-2</v>
      </c>
      <c r="JI103" s="88">
        <f>IFERROR(CJ103/FH103,"i.a.")</f>
        <v>-3.5940594059405938E-2</v>
      </c>
      <c r="JJ103" s="88">
        <f>IFERROR(CK103/FI103,"i.a.")</f>
        <v>2.6552083333333334E-2</v>
      </c>
      <c r="JK103" s="87" t="e">
        <f>(JP103-JQ103)/ABS(JQ103)</f>
        <v>#VALUE!</v>
      </c>
      <c r="JL103" s="87">
        <f>(JQ103-JR103)/ABS(JR103)</f>
        <v>-5.6197995957793019E-2</v>
      </c>
      <c r="JM103" s="87">
        <f>(JR103-JS103)/ABS(JS103)</f>
        <v>9.9759410456974701E-2</v>
      </c>
      <c r="JN103" s="87">
        <f>(JS103-JT103)/ABS(JT103)</f>
        <v>4.2771794019474736E-2</v>
      </c>
      <c r="JO103" s="87">
        <f>(JT103-JU103)/ABS(JU103)</f>
        <v>-1.9955534709193402E-2</v>
      </c>
      <c r="JP103" s="85" t="str">
        <f>IFERROR(U103/EX103,"i.a")</f>
        <v>i.a</v>
      </c>
      <c r="JQ103" s="85">
        <f>IFERROR(V103/EY103,"i.a")</f>
        <v>2.3971312500000002</v>
      </c>
      <c r="JR103" s="85">
        <f>IFERROR(W103/EZ103,"i.a")</f>
        <v>2.5398666666666667</v>
      </c>
      <c r="JS103" s="85">
        <f>IFERROR(X103/FA103,"i.a")</f>
        <v>2.3094748201438851</v>
      </c>
      <c r="JT103" s="85">
        <f>IFERROR(Y103/FB103,"i.a")</f>
        <v>2.2147461538461535</v>
      </c>
      <c r="JU103" s="85">
        <f>IFERROR(Z103/FC103,"i.a")</f>
        <v>2.2598425196850394</v>
      </c>
      <c r="JV103" s="85">
        <f>IFERROR(AA103/FD103,"i.a")</f>
        <v>2.1906324786324785</v>
      </c>
      <c r="JW103" s="85">
        <f>IFERROR(AB103/FE103,"i.a")</f>
        <v>2.3655675675675671</v>
      </c>
      <c r="JX103" s="85">
        <f>IFERROR(AC103/FF103,"i.a")</f>
        <v>2.2965948275862065</v>
      </c>
      <c r="JY103" s="85">
        <f>IFERROR(AD103/FG103,"i.a")</f>
        <v>2.4024036697247708</v>
      </c>
      <c r="JZ103" s="85">
        <f>IFERROR(AE103/FH103,"i.a")</f>
        <v>2.5294752475247524</v>
      </c>
      <c r="KA103" s="218">
        <f>IFERROR(AF103/FI103,"i.a")</f>
        <v>2.8290833333333332</v>
      </c>
      <c r="KB103" s="7"/>
      <c r="KC103" s="7"/>
      <c r="KD103" s="22"/>
      <c r="KE103" s="22"/>
      <c r="KF103" s="22"/>
      <c r="KG103" s="22"/>
    </row>
    <row r="104" spans="1:293" s="11" customFormat="1" ht="15.75" customHeight="1" x14ac:dyDescent="0.25">
      <c r="A104" s="104" t="s">
        <v>143</v>
      </c>
      <c r="B104" s="167">
        <v>42140015</v>
      </c>
      <c r="C104" s="72" t="s">
        <v>59</v>
      </c>
      <c r="D104" s="72" t="s">
        <v>749</v>
      </c>
      <c r="E104" s="73">
        <v>522920</v>
      </c>
      <c r="F104" s="73"/>
      <c r="G104" s="72"/>
      <c r="H104" s="74">
        <v>45250</v>
      </c>
      <c r="I104" s="72"/>
      <c r="J104" s="72" t="s">
        <v>60</v>
      </c>
      <c r="K104" s="72" t="s">
        <v>60</v>
      </c>
      <c r="L104" s="72" t="s">
        <v>60</v>
      </c>
      <c r="M104" s="72" t="s">
        <v>60</v>
      </c>
      <c r="N104" s="168">
        <f>U104/V104-1</f>
        <v>-1</v>
      </c>
      <c r="O104" s="168">
        <f>V104/W104-1</f>
        <v>7.5553374540594742E-2</v>
      </c>
      <c r="P104" s="168">
        <f>W104/X104-1</f>
        <v>0.17598522651369297</v>
      </c>
      <c r="Q104" s="168">
        <f>X104/Y104-1</f>
        <v>-4.2581355051525049E-2</v>
      </c>
      <c r="R104" s="168">
        <f>Y104/Z104-1</f>
        <v>4.5247779020188394E-2</v>
      </c>
      <c r="S104" s="233">
        <f>U104-V104</f>
        <v>-515.06100000000004</v>
      </c>
      <c r="T104" s="233">
        <f>V104-W104</f>
        <v>36.18100000000004</v>
      </c>
      <c r="U104" s="79"/>
      <c r="V104" s="79">
        <v>515.06100000000004</v>
      </c>
      <c r="W104" s="79">
        <v>478.88</v>
      </c>
      <c r="X104" s="79">
        <v>407.21600000000001</v>
      </c>
      <c r="Y104" s="79">
        <v>425.327</v>
      </c>
      <c r="Z104" s="79">
        <v>406.91500000000002</v>
      </c>
      <c r="AA104" s="79">
        <v>360.50099999999998</v>
      </c>
      <c r="AB104" s="79">
        <v>336.73</v>
      </c>
      <c r="AC104" s="79">
        <v>346.34966700000001</v>
      </c>
      <c r="AD104" s="79">
        <v>350.40499999999997</v>
      </c>
      <c r="AE104" s="79">
        <v>342.9</v>
      </c>
      <c r="AF104" s="79"/>
      <c r="AG104" s="86">
        <f>(AN104-AO104)/ABS(AO104)</f>
        <v>-1</v>
      </c>
      <c r="AH104" s="86">
        <f>(AO104-AP104)/ABS(AP104)</f>
        <v>2.1857038004365611E-2</v>
      </c>
      <c r="AI104" s="86">
        <f>(AP104-AQ104)/ABS(AQ104)</f>
        <v>7.7559111731958355E-2</v>
      </c>
      <c r="AJ104" s="86">
        <f>(AQ104-AR104)/ABS(AR104)</f>
        <v>-9.3509371421122645E-2</v>
      </c>
      <c r="AK104" s="86">
        <f>(AR104-AS104)/ABS(AS104)</f>
        <v>4.6222334788029826E-2</v>
      </c>
      <c r="AL104" s="233">
        <f>AO104-AP104</f>
        <v>2.2929999999999922</v>
      </c>
      <c r="AM104" s="233">
        <f>AP104-AQ104</f>
        <v>7.5510000000000019</v>
      </c>
      <c r="AN104" s="148"/>
      <c r="AO104" s="148">
        <v>107.202</v>
      </c>
      <c r="AP104" s="148">
        <v>104.90900000000001</v>
      </c>
      <c r="AQ104" s="148">
        <v>97.358000000000004</v>
      </c>
      <c r="AR104" s="148">
        <v>107.401</v>
      </c>
      <c r="AS104" s="148">
        <v>102.65600000000001</v>
      </c>
      <c r="AT104" s="148">
        <v>99.674999999999997</v>
      </c>
      <c r="AU104" s="148">
        <v>91.459000000000003</v>
      </c>
      <c r="AV104" s="148">
        <v>93.749837999999997</v>
      </c>
      <c r="AW104" s="148">
        <v>95.944000000000003</v>
      </c>
      <c r="AX104" s="148">
        <v>88.093000000000004</v>
      </c>
      <c r="AY104" s="148"/>
      <c r="AZ104" s="86">
        <f>(BG104-BH104)/ABS(BH104)</f>
        <v>-1</v>
      </c>
      <c r="BA104" s="86">
        <f>(BH104-BI104)/ABS(BI104)</f>
        <v>0.77003897644467045</v>
      </c>
      <c r="BB104" s="86">
        <f>(BI104-BJ104)/ABS(BJ104)</f>
        <v>-0.22057852331264033</v>
      </c>
      <c r="BC104" s="86">
        <f>(BJ104-BK104)/ABS(BK104)</f>
        <v>-0.44457486611400487</v>
      </c>
      <c r="BD104" s="86">
        <f>(BK104-BL104)/ABS(BL104)</f>
        <v>0.17366970897193038</v>
      </c>
      <c r="BE104" s="233">
        <f>BG104-BH104</f>
        <v>-10.445</v>
      </c>
      <c r="BF104" s="233">
        <f>BH104-BI104</f>
        <v>4.5440000000000005</v>
      </c>
      <c r="BG104" s="148"/>
      <c r="BH104" s="148">
        <v>10.445</v>
      </c>
      <c r="BI104" s="148">
        <v>5.9009999999999998</v>
      </c>
      <c r="BJ104" s="148">
        <v>7.5709999999999997</v>
      </c>
      <c r="BK104" s="148">
        <v>13.631</v>
      </c>
      <c r="BL104" s="148">
        <v>11.614000000000001</v>
      </c>
      <c r="BM104" s="148">
        <v>13.003</v>
      </c>
      <c r="BN104" s="148">
        <v>11.225</v>
      </c>
      <c r="BO104" s="148">
        <v>11.963584999999998</v>
      </c>
      <c r="BP104" s="148">
        <v>17.149000000000001</v>
      </c>
      <c r="BQ104" s="148">
        <v>15.351000000000001</v>
      </c>
      <c r="BR104" s="148"/>
      <c r="BS104" s="86">
        <f>(BZ104-CA104)/ABS(CA104)</f>
        <v>-1</v>
      </c>
      <c r="BT104" s="86">
        <f>(CA104-CB104)/ABS(CB104)</f>
        <v>0.78081632653061239</v>
      </c>
      <c r="BU104" s="86">
        <f>(CB104-CC104)/ABS(CC104)</f>
        <v>5.4451402123598688E-4</v>
      </c>
      <c r="BV104" s="86">
        <f>(CC104-CD104)/ABS(CD104)</f>
        <v>0.35685260435906918</v>
      </c>
      <c r="BW104" s="86">
        <f>(CD104-CE104)/ABS(CE104)</f>
        <v>-0.59803994357413315</v>
      </c>
      <c r="BX104" s="233">
        <f>BZ104-CA104</f>
        <v>-13.089</v>
      </c>
      <c r="BY104" s="233">
        <f>CA104-CB104</f>
        <v>5.7390000000000008</v>
      </c>
      <c r="BZ104" s="148"/>
      <c r="CA104" s="148">
        <v>13.089</v>
      </c>
      <c r="CB104" s="148">
        <v>7.35</v>
      </c>
      <c r="CC104" s="148">
        <v>7.3460000000000001</v>
      </c>
      <c r="CD104" s="148">
        <v>5.4139999999999997</v>
      </c>
      <c r="CE104" s="148">
        <v>13.468999999999999</v>
      </c>
      <c r="CF104" s="148">
        <v>12.419</v>
      </c>
      <c r="CG104" s="148">
        <v>10.688000000000001</v>
      </c>
      <c r="CH104" s="148">
        <v>11.044288</v>
      </c>
      <c r="CI104" s="148">
        <v>16.672999999999998</v>
      </c>
      <c r="CJ104" s="148">
        <v>14.069000000000001</v>
      </c>
      <c r="CK104" s="148"/>
      <c r="CL104" s="87">
        <f>(CS104-CT104)/ABS(CT104)</f>
        <v>-1</v>
      </c>
      <c r="CM104" s="87">
        <f>(CT104-CU104)/ABS(CU104)</f>
        <v>0.73801110550227178</v>
      </c>
      <c r="CN104" s="87">
        <f>(CU104-CV104)/ABS(CV104)</f>
        <v>4.1352724724023092E-2</v>
      </c>
      <c r="CO104" s="87">
        <f>(CV104-CW104)/ABS(CW104)</f>
        <v>1.3246435845213849</v>
      </c>
      <c r="CP104" s="87">
        <f>(CW104-CX104)/ABS(CX104)</f>
        <v>-0.77830955391005963</v>
      </c>
      <c r="CQ104" s="233">
        <f>CS104-CT104</f>
        <v>-10.329000000000001</v>
      </c>
      <c r="CR104" s="233">
        <f>CT104-CU104</f>
        <v>4.386000000000001</v>
      </c>
      <c r="CS104" s="149"/>
      <c r="CT104" s="149">
        <v>10.329000000000001</v>
      </c>
      <c r="CU104" s="149">
        <v>5.9429999999999996</v>
      </c>
      <c r="CV104" s="149">
        <v>5.7069999999999999</v>
      </c>
      <c r="CW104" s="149">
        <v>2.4550000000000001</v>
      </c>
      <c r="CX104" s="149">
        <v>11.074</v>
      </c>
      <c r="CY104" s="149">
        <v>9.51</v>
      </c>
      <c r="CZ104" s="149">
        <v>8.1509999999999998</v>
      </c>
      <c r="DA104" s="149">
        <v>8.6657909999999987</v>
      </c>
      <c r="DB104" s="149">
        <v>12.679</v>
      </c>
      <c r="DC104" s="149">
        <v>10.585000000000001</v>
      </c>
      <c r="DD104" s="149"/>
      <c r="DE104" s="86">
        <f>(DL104-DM104)/ABS(DM104)</f>
        <v>-1</v>
      </c>
      <c r="DF104" s="86">
        <f>(DM104-DN104)/ABS(DN104)</f>
        <v>0.11653552694325238</v>
      </c>
      <c r="DG104" s="86">
        <f>(DN104-DO104)/ABS(DO104)</f>
        <v>6.299998415891768E-2</v>
      </c>
      <c r="DH104" s="86">
        <f>(DO104-DP104)/ABS(DP104)</f>
        <v>0.10092431112661317</v>
      </c>
      <c r="DI104" s="86">
        <f>(DP104-DQ104)/ABS(DQ104)</f>
        <v>-5.0237689033176991E-2</v>
      </c>
      <c r="DJ104" s="233">
        <f>DL104-DM104</f>
        <v>-74.924000000000007</v>
      </c>
      <c r="DK104" s="233">
        <f>DM104-DN104</f>
        <v>7.8200000000000074</v>
      </c>
      <c r="DL104" s="149"/>
      <c r="DM104" s="149">
        <v>74.924000000000007</v>
      </c>
      <c r="DN104" s="149">
        <v>67.103999999999999</v>
      </c>
      <c r="DO104" s="149">
        <v>63.127000000000002</v>
      </c>
      <c r="DP104" s="149">
        <v>57.34</v>
      </c>
      <c r="DQ104" s="149">
        <v>60.372999999999998</v>
      </c>
      <c r="DR104" s="149">
        <v>53.86</v>
      </c>
      <c r="DS104" s="149">
        <v>48.323999999999998</v>
      </c>
      <c r="DT104" s="149">
        <v>43.999000000000002</v>
      </c>
      <c r="DU104" s="149">
        <v>35.563000000000002</v>
      </c>
      <c r="DV104" s="149">
        <v>29.984999999999999</v>
      </c>
      <c r="DW104" s="149"/>
      <c r="DX104" s="86">
        <f>EE104/EF104-1</f>
        <v>-1</v>
      </c>
      <c r="DY104" s="86">
        <f>EF104/EG104-1</f>
        <v>-7.4970221140400861E-2</v>
      </c>
      <c r="DZ104" s="86">
        <f>EG104/EH104-1</f>
        <v>6.0864118849306648E-2</v>
      </c>
      <c r="EA104" s="86">
        <f>EH104/EI104-1</f>
        <v>-1.9794596787900964E-3</v>
      </c>
      <c r="EB104" s="86">
        <f>EI104/EJ104-1</f>
        <v>-7.3081849231519946E-2</v>
      </c>
      <c r="EC104" s="233">
        <f>EE104-EF104</f>
        <v>-178.614</v>
      </c>
      <c r="ED104" s="233">
        <f>EF104-EG104</f>
        <v>-14.475999999999999</v>
      </c>
      <c r="EE104" s="80"/>
      <c r="EF104" s="80">
        <v>178.614</v>
      </c>
      <c r="EG104" s="80">
        <v>193.09</v>
      </c>
      <c r="EH104" s="80">
        <v>182.012</v>
      </c>
      <c r="EI104" s="80">
        <v>182.37299999999999</v>
      </c>
      <c r="EJ104" s="80">
        <v>196.75200000000001</v>
      </c>
      <c r="EK104" s="80">
        <v>174.78</v>
      </c>
      <c r="EL104" s="80">
        <v>153.648</v>
      </c>
      <c r="EM104" s="80">
        <v>159.43892700000001</v>
      </c>
      <c r="EN104" s="80">
        <v>160.98500000000001</v>
      </c>
      <c r="EO104" s="80">
        <v>163.01599999999999</v>
      </c>
      <c r="EP104" s="80"/>
      <c r="EQ104" s="86">
        <f>EX104/EY104-1</f>
        <v>-1</v>
      </c>
      <c r="ER104" s="86">
        <f>EY104/EZ104-1</f>
        <v>-1.1173184357541888E-2</v>
      </c>
      <c r="ES104" s="86">
        <f>EZ104/FA104-1</f>
        <v>4.6783625730994149E-2</v>
      </c>
      <c r="ET104" s="86">
        <f>FA104/FB104-1</f>
        <v>-9.0425531914893664E-2</v>
      </c>
      <c r="EU104" s="86">
        <f>FB104/FC104-1</f>
        <v>0.11242603550295849</v>
      </c>
      <c r="EV104" s="233">
        <f>EX104-EY104</f>
        <v>-177</v>
      </c>
      <c r="EW104" s="233">
        <f>EY104-EZ104</f>
        <v>-2</v>
      </c>
      <c r="EX104" s="92"/>
      <c r="EY104" s="92">
        <v>177</v>
      </c>
      <c r="EZ104" s="92">
        <v>179</v>
      </c>
      <c r="FA104" s="92">
        <v>171</v>
      </c>
      <c r="FB104" s="92">
        <v>188</v>
      </c>
      <c r="FC104" s="92">
        <v>169</v>
      </c>
      <c r="FD104" s="92">
        <v>145</v>
      </c>
      <c r="FE104" s="92">
        <v>145</v>
      </c>
      <c r="FF104" s="92">
        <v>154</v>
      </c>
      <c r="FG104" s="92">
        <v>156</v>
      </c>
      <c r="FH104" s="92">
        <v>146</v>
      </c>
      <c r="FI104" s="92"/>
      <c r="FJ104" s="75"/>
      <c r="FK104" s="75" t="s">
        <v>387</v>
      </c>
      <c r="FL104" s="76">
        <v>6330</v>
      </c>
      <c r="FM104" s="75" t="s">
        <v>100</v>
      </c>
      <c r="FN104" s="75" t="s">
        <v>63</v>
      </c>
      <c r="FO104" s="175">
        <f>(FT104-FU104)/ABS(FU104)</f>
        <v>-1</v>
      </c>
      <c r="FP104" s="175">
        <f>(FU104-FV104)/ABS(FV104)</f>
        <v>0.63289978750956255</v>
      </c>
      <c r="FQ104" s="175">
        <f>(FV104-FW104)/ABS(FW104)</f>
        <v>-7.4470779072599774E-2</v>
      </c>
      <c r="FR104" s="175">
        <f>(FW104-FX104)/ABS(FX104)</f>
        <v>0.32583355289763233</v>
      </c>
      <c r="FS104" s="175">
        <f>(FX104-FY104)/ABS(FY104)</f>
        <v>-0.60992326144354447</v>
      </c>
      <c r="FT104" s="87">
        <f>IFERROR(BZ104/MAX(AVERAGE(DL104:DM104),0),"Negativ EK")</f>
        <v>0</v>
      </c>
      <c r="FU104" s="87">
        <f>IFERROR(CA104/MAX(AVERAGE(DM104:DN104),0),"Negativ EK")</f>
        <v>0.1843157687216605</v>
      </c>
      <c r="FV104" s="87">
        <f>IFERROR(CB104/MAX(AVERAGE(DN104:DO104),0),"Negativ EK")</f>
        <v>0.11287635048490759</v>
      </c>
      <c r="FW104" s="87">
        <f>IFERROR(CC104/MAX(AVERAGE(DO104:DP104),0),"Negativ EK")</f>
        <v>0.12195871068425376</v>
      </c>
      <c r="FX104" s="87">
        <f>IFERROR(CD104/MAX(AVERAGE(DP104:DQ104),0),"Negativ EK")</f>
        <v>9.1986441599483493E-2</v>
      </c>
      <c r="FY104" s="87">
        <f>IFERROR(CE104/MAX(AVERAGE(DQ104:DR104),0),"Negativ EK")</f>
        <v>0.23581627025465493</v>
      </c>
      <c r="FZ104" s="87">
        <f>IFERROR(CF104/MAX(AVERAGE(DR104:DS104),0),"Negativ EK")</f>
        <v>0.24307132232051987</v>
      </c>
      <c r="GA104" s="87">
        <f>IFERROR(CG104/MAX(AVERAGE(DS104:DT104),0),"Negativ EK")</f>
        <v>0.23153493712292711</v>
      </c>
      <c r="GB104" s="87">
        <f>IFERROR(CH104/MAX(AVERAGE(DT104:DU104),0),"Negativ EK")</f>
        <v>0.27762720896910581</v>
      </c>
      <c r="GC104" s="87">
        <f>IFERROR(CI104/MAX(AVERAGE(DU104:DV104),0),"Negativ EK")</f>
        <v>0.50872642948678826</v>
      </c>
      <c r="GD104" s="87">
        <f>IFERROR(CJ104/MAX(AVERAGE(DV104:DW104),0),"Negativ EK")</f>
        <v>0.46920126730031686</v>
      </c>
      <c r="GE104" s="87">
        <f>(GJ104-GK104)/ABS(GK104)</f>
        <v>-1</v>
      </c>
      <c r="GF104" s="87">
        <f>(GK104-GL104)/ABS(GL104)</f>
        <v>0.78622011100862177</v>
      </c>
      <c r="GG104" s="87">
        <f>(GL104-GM104)/ABS(GM104)</f>
        <v>-0.24284729278243375</v>
      </c>
      <c r="GH104" s="87">
        <f>(GM104-GN104)/ABS(GN104)</f>
        <v>-0.42210696410519666</v>
      </c>
      <c r="GI104" s="87">
        <f>(GN104-GO104)/ABS(GO104)</f>
        <v>0.15016380959778255</v>
      </c>
      <c r="GJ104" s="87">
        <f>IFERROR(BG104/AVERAGE(EE104:EF104),"i.a")</f>
        <v>0</v>
      </c>
      <c r="GK104" s="87">
        <f>IFERROR(BH104/AVERAGE(EF104:EG104),"i.a")</f>
        <v>5.6200632761552204E-2</v>
      </c>
      <c r="GL104" s="87">
        <f>IFERROR(BI104/AVERAGE(EG104:EH104),"i.a")</f>
        <v>3.146344194379129E-2</v>
      </c>
      <c r="GM104" s="87">
        <f>IFERROR(BJ104/AVERAGE(EH104:EI104),"i.a")</f>
        <v>4.1554948749262459E-2</v>
      </c>
      <c r="GN104" s="87">
        <f>IFERROR(BK104/AVERAGE(EI104:EJ104),"i.a")</f>
        <v>7.1907682162875047E-2</v>
      </c>
      <c r="GO104" s="87">
        <f>IFERROR(BL104/AVERAGE(EJ104:EK104),"i.a")</f>
        <v>6.2519513796927315E-2</v>
      </c>
      <c r="GP104" s="87">
        <f>IFERROR(BM104/AVERAGE(EK104:EL104),"i.a")</f>
        <v>7.9183260866917557E-2</v>
      </c>
      <c r="GQ104" s="87">
        <f>IFERROR(BN104/AVERAGE(EL104:EM104),"i.a")</f>
        <v>7.1705325467006795E-2</v>
      </c>
      <c r="GR104" s="87">
        <f>IFERROR(BO104/AVERAGE(EM104:EN104),"i.a")</f>
        <v>7.4673480922665278E-2</v>
      </c>
      <c r="GS104" s="87">
        <f>IFERROR(BP104/AVERAGE(EN104:EO104),"i.a")</f>
        <v>0.10585769797006801</v>
      </c>
      <c r="GT104" s="87">
        <f>IFERROR(BQ104/AVERAGE(EO104:EP104),"i.a")</f>
        <v>9.4168670559945045E-2</v>
      </c>
      <c r="GU104" s="217" t="e">
        <f>(GZ104-HA104)/ABS(HA104)</f>
        <v>#VALUE!</v>
      </c>
      <c r="GV104" s="87">
        <f>(HA104-HB104)/ABS(HB104)</f>
        <v>0.20702657629005919</v>
      </c>
      <c r="GW104" s="87">
        <f>(HB104-HC104)/ABS(HC104)</f>
        <v>2.0133259968558746E-3</v>
      </c>
      <c r="GX104" s="87">
        <f>(HC104-HD104)/ABS(HD104)</f>
        <v>0.10310786867400944</v>
      </c>
      <c r="GY104" s="87">
        <f>(HD104-HE104)/ABS(HE104)</f>
        <v>2.4645283059139107E-2</v>
      </c>
      <c r="GZ104" s="87" t="str">
        <f>IFERROR(DL104/EE104,"i.a.")</f>
        <v>i.a.</v>
      </c>
      <c r="HA104" s="87">
        <f>IFERROR(DM104/EF104,"i.a.")</f>
        <v>0.41947439730368286</v>
      </c>
      <c r="HB104" s="87">
        <f>IFERROR(DN104/EG104,"i.a.")</f>
        <v>0.34752705992024441</v>
      </c>
      <c r="HC104" s="87">
        <f>IFERROR(DO104/EH104,"i.a.")</f>
        <v>0.34682878051996574</v>
      </c>
      <c r="HD104" s="87">
        <f>IFERROR(DP104/EI104,"i.a.")</f>
        <v>0.31441057612694867</v>
      </c>
      <c r="HE104" s="87">
        <f>IFERROR(DQ104/EJ104,"i.a.")</f>
        <v>0.30684821501179149</v>
      </c>
      <c r="HF104" s="87">
        <f>IFERROR(DR104/EK104,"i.a.")</f>
        <v>0.30815882824121754</v>
      </c>
      <c r="HG104" s="87">
        <f>IFERROR(DS104/EL104,"i.a.")</f>
        <v>0.31451109028428614</v>
      </c>
      <c r="HH104" s="87">
        <f>IFERROR(DT104/EM104,"i.a.")</f>
        <v>0.27596146579686903</v>
      </c>
      <c r="HI104" s="87">
        <f>IFERROR(DU104/EN104,"i.a.")</f>
        <v>0.22090878032114794</v>
      </c>
      <c r="HJ104" s="87">
        <f>IFERROR(DV104/EO104,"i.a.")</f>
        <v>0.1839389998527752</v>
      </c>
      <c r="HK104" s="87" t="str">
        <f>IFERROR(DW104/EP104,"i.a.")</f>
        <v>i.a.</v>
      </c>
      <c r="HL104" s="217" t="e">
        <f>(HQ104-HR104)/ABS(HR104)</f>
        <v>#VALUE!</v>
      </c>
      <c r="HM104" s="87">
        <f>(HR104-HS104)/ABS(HS104)</f>
        <v>0.64570073261191141</v>
      </c>
      <c r="HN104" s="87">
        <f>(HS104-HT104)/ABS(HT104)</f>
        <v>-0.33721830928265983</v>
      </c>
      <c r="HO104" s="87">
        <f>(HT104-HU104)/ABS(HU104)</f>
        <v>-0.41987223998976297</v>
      </c>
      <c r="HP104" s="87">
        <f>(HU104-HV104)/ABS(HV104)</f>
        <v>0.12286266713919654</v>
      </c>
      <c r="HQ104" s="87" t="str">
        <f>IFERROR(BG104/U104,"i.a")</f>
        <v>i.a</v>
      </c>
      <c r="HR104" s="87">
        <f>IFERROR(BH104/V104,"i.a")</f>
        <v>2.0279151401484483E-2</v>
      </c>
      <c r="HS104" s="87">
        <f>IFERROR(BI104/W104,"i.a")</f>
        <v>1.2322502505846976E-2</v>
      </c>
      <c r="HT104" s="87">
        <f>IFERROR(BJ104/X104,"i.a")</f>
        <v>1.8592098542296962E-2</v>
      </c>
      <c r="HU104" s="87">
        <f>IFERROR(BK104/Y104,"i.a")</f>
        <v>3.2048282850606707E-2</v>
      </c>
      <c r="HV104" s="87">
        <f>IFERROR(BL104/Z104,"i.a")</f>
        <v>2.8541587309388938E-2</v>
      </c>
      <c r="HW104" s="87">
        <f>IFERROR(BM104/AA104,"i.a")</f>
        <v>3.6069248074207839E-2</v>
      </c>
      <c r="HX104" s="87">
        <f>IFERROR(BN104/AB104,"i.a")</f>
        <v>3.3335313158910695E-2</v>
      </c>
      <c r="HY104" s="87">
        <f>IFERROR(BO104/AC104,"i.a")</f>
        <v>3.4541927248337725E-2</v>
      </c>
      <c r="HZ104" s="87">
        <f>IFERROR(BP104/AD104,"i.a")</f>
        <v>4.8940511693611681E-2</v>
      </c>
      <c r="IA104" s="87">
        <f>IFERROR(BQ104/AE104,"i.a")</f>
        <v>4.4768153980752415E-2</v>
      </c>
      <c r="IB104" s="87" t="str">
        <f>IFERROR(BR104/AF104,"i.a")</f>
        <v>i.a</v>
      </c>
      <c r="IC104" s="87" t="e">
        <f>(IH104-II104)/ABS(II104)</f>
        <v>#VALUE!</v>
      </c>
      <c r="ID104" s="87">
        <f>(II104-IJ104)/ABS(IJ104)</f>
        <v>0.65572101644073133</v>
      </c>
      <c r="IE104" s="87">
        <f>(IJ104-IK104)/ABS(IK104)</f>
        <v>-0.14918615347963657</v>
      </c>
      <c r="IF104" s="87">
        <f>(IK104-IL104)/ABS(IL104)</f>
        <v>0.41719885184823241</v>
      </c>
      <c r="IG104" s="87">
        <f>(IL104-IM104)/ABS(IM104)</f>
        <v>-0.61544041088261126</v>
      </c>
      <c r="IH104" s="87" t="str">
        <f>IFERROR(BZ104/U104,"i.a")</f>
        <v>i.a</v>
      </c>
      <c r="II104" s="87">
        <f>IFERROR(CA104/V104,"i.a")</f>
        <v>2.541252395347347E-2</v>
      </c>
      <c r="IJ104" s="87">
        <f>IFERROR(CB104/W104,"i.a")</f>
        <v>1.534831272970264E-2</v>
      </c>
      <c r="IK104" s="87">
        <f>IFERROR(CC104/X104,"i.a")</f>
        <v>1.8039566225295667E-2</v>
      </c>
      <c r="IL104" s="87">
        <f>IFERROR(CD104/Y104,"i.a")</f>
        <v>1.2729029664234812E-2</v>
      </c>
      <c r="IM104" s="87">
        <f>IFERROR(CE104/Z104,"i.a")</f>
        <v>3.3100278928031648E-2</v>
      </c>
      <c r="IN104" s="87">
        <f>IFERROR(CF104/AA104,"i.a")</f>
        <v>3.4449280307128141E-2</v>
      </c>
      <c r="IO104" s="87">
        <f>IFERROR(CG104/AB104,"i.a")</f>
        <v>3.1740563656341876E-2</v>
      </c>
      <c r="IP104" s="87">
        <f>IFERROR(CH104/AC104,"i.a")</f>
        <v>3.1887681878441071E-2</v>
      </c>
      <c r="IQ104" s="87">
        <f>IFERROR(CI104/AD104,"i.a")</f>
        <v>4.7582083588989882E-2</v>
      </c>
      <c r="IR104" s="87">
        <f>IFERROR(CJ104/AE104,"i.a")</f>
        <v>4.1029454651501901E-2</v>
      </c>
      <c r="IS104" s="87" t="str">
        <f>IFERROR(CK104/AF104,"i.a")</f>
        <v>i.a</v>
      </c>
      <c r="IT104" s="87" t="e">
        <f>(IY104-IZ104)/ABS(IZ104)</f>
        <v>#VALUE!</v>
      </c>
      <c r="IU104" s="87">
        <f>(IZ104-JA104)/ABS(JA104)</f>
        <v>0.80093854490948946</v>
      </c>
      <c r="IV104" s="87">
        <f>(JA104-JB104)/ABS(JB104)</f>
        <v>-4.4172559231109673E-2</v>
      </c>
      <c r="IW104" s="87">
        <f>(JB104-JC104)/ABS(JC104)</f>
        <v>0.49174438373979523</v>
      </c>
      <c r="IX104" s="87">
        <f>(JC104-JD104)/ABS(JD104)</f>
        <v>-0.63866356629802401</v>
      </c>
      <c r="IY104" s="88" t="str">
        <f>IFERROR(BZ104/EX104,"i.a.")</f>
        <v>i.a.</v>
      </c>
      <c r="IZ104" s="88">
        <f>IFERROR(CA104/EY104,"i.a.")</f>
        <v>7.3949152542372887E-2</v>
      </c>
      <c r="JA104" s="88">
        <f>IFERROR(CB104/EZ104,"i.a.")</f>
        <v>4.1061452513966479E-2</v>
      </c>
      <c r="JB104" s="88">
        <f>IFERROR(CC104/FA104,"i.a.")</f>
        <v>4.2959064327485377E-2</v>
      </c>
      <c r="JC104" s="88">
        <f>IFERROR(CD104/FB104,"i.a.")</f>
        <v>2.879787234042553E-2</v>
      </c>
      <c r="JD104" s="88">
        <f>IFERROR(CE104/FC104,"i.a.")</f>
        <v>7.9698224852071009E-2</v>
      </c>
      <c r="JE104" s="88">
        <f>IFERROR(CF104/FD104,"i.a.")</f>
        <v>8.5648275862068968E-2</v>
      </c>
      <c r="JF104" s="88">
        <f>IFERROR(CG104/FE104,"i.a.")</f>
        <v>7.3710344827586205E-2</v>
      </c>
      <c r="JG104" s="88">
        <f>IFERROR(CH104/FF104,"i.a.")</f>
        <v>7.1716155844155846E-2</v>
      </c>
      <c r="JH104" s="88">
        <f>IFERROR(CI104/FG104,"i.a.")</f>
        <v>0.10687820512820512</v>
      </c>
      <c r="JI104" s="88">
        <f>IFERROR(CJ104/FH104,"i.a.")</f>
        <v>9.6363013698630137E-2</v>
      </c>
      <c r="JJ104" s="88" t="str">
        <f>IFERROR(CK104/FI104,"i.a.")</f>
        <v>i.a.</v>
      </c>
      <c r="JK104" s="87" t="e">
        <f>(JP104-JQ104)/ABS(JQ104)</f>
        <v>#VALUE!</v>
      </c>
      <c r="JL104" s="87">
        <f>(JQ104-JR104)/ABS(JR104)</f>
        <v>8.7706520015629841E-2</v>
      </c>
      <c r="JM104" s="87">
        <f>(JR104-JS104)/ABS(JS104)</f>
        <v>0.12342722756336028</v>
      </c>
      <c r="JN104" s="87">
        <f>(JS104-JT104)/ABS(JT104)</f>
        <v>5.2600615498908022E-2</v>
      </c>
      <c r="JO104" s="87">
        <f>(JT104-JU104)/ABS(JU104)</f>
        <v>-6.0388964604192213E-2</v>
      </c>
      <c r="JP104" s="85" t="str">
        <f>IFERROR(U104/EX104,"i.a")</f>
        <v>i.a</v>
      </c>
      <c r="JQ104" s="85">
        <f>IFERROR(V104/EY104,"i.a")</f>
        <v>2.9099491525423731</v>
      </c>
      <c r="JR104" s="85">
        <f>IFERROR(W104/EZ104,"i.a")</f>
        <v>2.6753072625698322</v>
      </c>
      <c r="JS104" s="85">
        <f>IFERROR(X104/FA104,"i.a")</f>
        <v>2.3813801169590643</v>
      </c>
      <c r="JT104" s="85">
        <f>IFERROR(Y104/FB104,"i.a")</f>
        <v>2.2623776595744682</v>
      </c>
      <c r="JU104" s="85">
        <f>IFERROR(Z104/FC104,"i.a")</f>
        <v>2.4077810650887574</v>
      </c>
      <c r="JV104" s="85">
        <f>IFERROR(AA104/FD104,"i.a")</f>
        <v>2.486213793103448</v>
      </c>
      <c r="JW104" s="85">
        <f>IFERROR(AB104/FE104,"i.a")</f>
        <v>2.3222758620689659</v>
      </c>
      <c r="JX104" s="85">
        <f>IFERROR(AC104/FF104,"i.a")</f>
        <v>2.2490238116883119</v>
      </c>
      <c r="JY104" s="85">
        <f>IFERROR(AD104/FG104,"i.a")</f>
        <v>2.2461858974358972</v>
      </c>
      <c r="JZ104" s="85">
        <f>IFERROR(AE104/FH104,"i.a")</f>
        <v>2.3486301369863014</v>
      </c>
      <c r="KA104" s="218" t="str">
        <f>IFERROR(AF104/FI104,"i.a")</f>
        <v>i.a</v>
      </c>
      <c r="KB104" s="7"/>
      <c r="KC104" s="7"/>
      <c r="KD104" s="22"/>
      <c r="KE104" s="22"/>
      <c r="KF104" s="22"/>
      <c r="KG104" s="22"/>
    </row>
    <row r="105" spans="1:293" s="11" customFormat="1" ht="15.75" customHeight="1" x14ac:dyDescent="0.25">
      <c r="A105" s="104" t="s">
        <v>144</v>
      </c>
      <c r="B105" s="167">
        <v>20233907</v>
      </c>
      <c r="C105" s="72" t="s">
        <v>59</v>
      </c>
      <c r="D105" s="72" t="s">
        <v>749</v>
      </c>
      <c r="E105" s="73">
        <v>494100</v>
      </c>
      <c r="F105" s="73"/>
      <c r="G105" s="72"/>
      <c r="H105" s="83">
        <v>45408</v>
      </c>
      <c r="I105" s="72"/>
      <c r="J105" s="72" t="s">
        <v>51</v>
      </c>
      <c r="K105" s="72" t="s">
        <v>51</v>
      </c>
      <c r="L105" s="72" t="s">
        <v>51</v>
      </c>
      <c r="M105" s="72" t="s">
        <v>51</v>
      </c>
      <c r="N105" s="168" t="e">
        <f>U105/V105-1</f>
        <v>#DIV/0!</v>
      </c>
      <c r="O105" s="168" t="e">
        <f>V105/W105-1</f>
        <v>#DIV/0!</v>
      </c>
      <c r="P105" s="168" t="e">
        <f>W105/X105-1</f>
        <v>#DIV/0!</v>
      </c>
      <c r="Q105" s="168" t="e">
        <f>X105/Y105-1</f>
        <v>#DIV/0!</v>
      </c>
      <c r="R105" s="168" t="e">
        <f>Y105/Z105-1</f>
        <v>#DIV/0!</v>
      </c>
      <c r="S105" s="233">
        <f>U105-V105</f>
        <v>0</v>
      </c>
      <c r="T105" s="233">
        <f>V105-W105</f>
        <v>0</v>
      </c>
      <c r="U105" s="79"/>
      <c r="V105" s="79"/>
      <c r="W105" s="79"/>
      <c r="X105" s="79"/>
      <c r="Y105" s="79"/>
      <c r="Z105" s="79"/>
      <c r="AA105" s="79"/>
      <c r="AB105" s="79"/>
      <c r="AC105" s="79"/>
      <c r="AD105" s="79"/>
      <c r="AE105" s="79"/>
      <c r="AF105" s="79"/>
      <c r="AG105" s="86">
        <f>(AN105-AO105)/ABS(AO105)</f>
        <v>-1</v>
      </c>
      <c r="AH105" s="86">
        <f>(AO105-AP105)/ABS(AP105)</f>
        <v>2.5131243525125326E-2</v>
      </c>
      <c r="AI105" s="86">
        <f>(AP105-AQ105)/ABS(AQ105)</f>
        <v>0.15017672575376231</v>
      </c>
      <c r="AJ105" s="86">
        <f>(AQ105-AR105)/ABS(AR105)</f>
        <v>0.13747049417497884</v>
      </c>
      <c r="AK105" s="86">
        <f>(AR105-AS105)/ABS(AS105)</f>
        <v>-0.10102130222879348</v>
      </c>
      <c r="AL105" s="233">
        <f>AO105-AP105</f>
        <v>2.1589999999999918</v>
      </c>
      <c r="AM105" s="233">
        <f>AP105-AQ105</f>
        <v>11.217000000000013</v>
      </c>
      <c r="AN105" s="148"/>
      <c r="AO105" s="148">
        <v>88.067999999999998</v>
      </c>
      <c r="AP105" s="148">
        <v>85.909000000000006</v>
      </c>
      <c r="AQ105" s="148">
        <v>74.691999999999993</v>
      </c>
      <c r="AR105" s="148">
        <v>65.665000000000006</v>
      </c>
      <c r="AS105" s="148">
        <v>73.043999999999997</v>
      </c>
      <c r="AT105" s="148">
        <v>69.611000000000004</v>
      </c>
      <c r="AU105" s="148">
        <v>63.432000000000002</v>
      </c>
      <c r="AV105" s="148">
        <v>56.720999999999997</v>
      </c>
      <c r="AW105" s="148">
        <v>54.500999999999998</v>
      </c>
      <c r="AX105" s="148">
        <v>46.387</v>
      </c>
      <c r="AY105" s="148">
        <v>49.798999999999999</v>
      </c>
      <c r="AZ105" s="86">
        <f>(BG105-BH105)/ABS(BH105)</f>
        <v>-1</v>
      </c>
      <c r="BA105" s="86">
        <f>(BH105-BI105)/ABS(BI105)</f>
        <v>2.0336080488066069E-3</v>
      </c>
      <c r="BB105" s="86">
        <f>(BI105-BJ105)/ABS(BJ105)</f>
        <v>0.54493592393551049</v>
      </c>
      <c r="BC105" s="86">
        <f>(BJ105-BK105)/ABS(BK105)</f>
        <v>0.67474383827194684</v>
      </c>
      <c r="BD105" s="86">
        <f>(BK105-BL105)/ABS(BL105)</f>
        <v>-0.39771495288132763</v>
      </c>
      <c r="BE105" s="233">
        <f>BG105-BH105</f>
        <v>-18.724</v>
      </c>
      <c r="BF105" s="233">
        <f>BH105-BI105</f>
        <v>3.8000000000000256E-2</v>
      </c>
      <c r="BG105" s="148"/>
      <c r="BH105" s="148">
        <v>18.724</v>
      </c>
      <c r="BI105" s="148">
        <v>18.686</v>
      </c>
      <c r="BJ105" s="148">
        <v>12.095000000000001</v>
      </c>
      <c r="BK105" s="148">
        <v>7.2220000000000004</v>
      </c>
      <c r="BL105" s="148">
        <v>11.991</v>
      </c>
      <c r="BM105" s="148">
        <v>9.9</v>
      </c>
      <c r="BN105" s="148">
        <v>9.3350000000000009</v>
      </c>
      <c r="BO105" s="148">
        <v>6.4279999999999999</v>
      </c>
      <c r="BP105" s="148">
        <v>6.9889999999999999</v>
      </c>
      <c r="BQ105" s="148">
        <v>1.8120000000000001</v>
      </c>
      <c r="BR105" s="148">
        <v>6.7220000000000004</v>
      </c>
      <c r="BS105" s="86">
        <f>(BZ105-CA105)/ABS(CA105)</f>
        <v>-1</v>
      </c>
      <c r="BT105" s="86">
        <f>(CA105-CB105)/ABS(CB105)</f>
        <v>-0.23878444501673959</v>
      </c>
      <c r="BU105" s="86">
        <f>(CB105-CC105)/ABS(CC105)</f>
        <v>0.65445249254367277</v>
      </c>
      <c r="BV105" s="86">
        <f>(CC105-CD105)/ABS(CD105)</f>
        <v>0.65912625477166675</v>
      </c>
      <c r="BW105" s="86">
        <f>(CD105-CE105)/ABS(CE105)</f>
        <v>-0.39526333789329682</v>
      </c>
      <c r="BX105" s="233">
        <f>BZ105-CA105</f>
        <v>-14.779</v>
      </c>
      <c r="BY105" s="233">
        <f>CA105-CB105</f>
        <v>-4.6359999999999992</v>
      </c>
      <c r="BZ105" s="148"/>
      <c r="CA105" s="148">
        <v>14.779</v>
      </c>
      <c r="CB105" s="148">
        <v>19.414999999999999</v>
      </c>
      <c r="CC105" s="148">
        <v>11.734999999999999</v>
      </c>
      <c r="CD105" s="148">
        <v>7.0730000000000004</v>
      </c>
      <c r="CE105" s="148">
        <v>11.696</v>
      </c>
      <c r="CF105" s="148">
        <v>9.5180000000000007</v>
      </c>
      <c r="CG105" s="148">
        <v>9.0150000000000006</v>
      </c>
      <c r="CH105" s="148">
        <v>6.008</v>
      </c>
      <c r="CI105" s="148">
        <v>6.484</v>
      </c>
      <c r="CJ105" s="148">
        <v>1.544</v>
      </c>
      <c r="CK105" s="148">
        <v>6.07</v>
      </c>
      <c r="CL105" s="87">
        <f>(CS105-CT105)/ABS(CT105)</f>
        <v>-1</v>
      </c>
      <c r="CM105" s="87">
        <f>(CT105-CU105)/ABS(CU105)</f>
        <v>-0.23920507064571511</v>
      </c>
      <c r="CN105" s="87">
        <f>(CU105-CV105)/ABS(CV105)</f>
        <v>0.69551102653084085</v>
      </c>
      <c r="CO105" s="87">
        <f>(CV105-CW105)/ABS(CW105)</f>
        <v>0.54496713939813213</v>
      </c>
      <c r="CP105" s="87">
        <f>(CW105-CX105)/ABS(CX105)</f>
        <v>-0.36538250466469108</v>
      </c>
      <c r="CQ105" s="233">
        <f>CS105-CT105</f>
        <v>-11.523</v>
      </c>
      <c r="CR105" s="233">
        <f>CT105-CU105</f>
        <v>-3.6230000000000011</v>
      </c>
      <c r="CS105" s="149"/>
      <c r="CT105" s="149">
        <v>11.523</v>
      </c>
      <c r="CU105" s="149">
        <v>15.146000000000001</v>
      </c>
      <c r="CV105" s="149">
        <v>8.9329999999999998</v>
      </c>
      <c r="CW105" s="149">
        <v>5.782</v>
      </c>
      <c r="CX105" s="149">
        <v>9.1110000000000007</v>
      </c>
      <c r="CY105" s="149">
        <v>7.4409999999999998</v>
      </c>
      <c r="CZ105" s="149">
        <v>7.0209999999999999</v>
      </c>
      <c r="DA105" s="149">
        <v>4.6820000000000004</v>
      </c>
      <c r="DB105" s="149">
        <v>5.194</v>
      </c>
      <c r="DC105" s="149">
        <v>1.1339999999999999</v>
      </c>
      <c r="DD105" s="149">
        <v>4.8360000000000003</v>
      </c>
      <c r="DE105" s="86">
        <f>(DL105-DM105)/ABS(DM105)</f>
        <v>-1</v>
      </c>
      <c r="DF105" s="86">
        <f>(DM105-DN105)/ABS(DN105)</f>
        <v>0.12584452389778422</v>
      </c>
      <c r="DG105" s="86">
        <f>(DN105-DO105)/ABS(DO105)</f>
        <v>0.20361255037420828</v>
      </c>
      <c r="DH105" s="86">
        <f>(DO105-DP105)/ABS(DP105)</f>
        <v>0.1288750243712225</v>
      </c>
      <c r="DI105" s="86">
        <f>(DP105-DQ105)/ABS(DQ105)</f>
        <v>8.4240566536307016E-2</v>
      </c>
      <c r="DJ105" s="233">
        <f>DL105-DM105</f>
        <v>-94.150999999999996</v>
      </c>
      <c r="DK105" s="233">
        <f>DM105-DN105</f>
        <v>10.524000000000001</v>
      </c>
      <c r="DL105" s="149"/>
      <c r="DM105" s="149">
        <v>94.150999999999996</v>
      </c>
      <c r="DN105" s="149">
        <v>83.626999999999995</v>
      </c>
      <c r="DO105" s="149">
        <v>69.48</v>
      </c>
      <c r="DP105" s="149">
        <v>61.548000000000002</v>
      </c>
      <c r="DQ105" s="149">
        <v>56.765999999999998</v>
      </c>
      <c r="DR105" s="149">
        <v>48.655000000000001</v>
      </c>
      <c r="DS105" s="149">
        <v>42.243000000000002</v>
      </c>
      <c r="DT105" s="149">
        <v>35.722000000000001</v>
      </c>
      <c r="DU105" s="149">
        <v>31.541</v>
      </c>
      <c r="DV105" s="149">
        <v>26.347000000000001</v>
      </c>
      <c r="DW105" s="149">
        <v>38.012999999999998</v>
      </c>
      <c r="DX105" s="86">
        <f>EE105/EF105-1</f>
        <v>-1</v>
      </c>
      <c r="DY105" s="86">
        <f>EF105/EG105-1</f>
        <v>0.11229345054216</v>
      </c>
      <c r="DZ105" s="86">
        <f>EG105/EH105-1</f>
        <v>0.36824412972405618</v>
      </c>
      <c r="EA105" s="86">
        <f>EH105/EI105-1</f>
        <v>0.29380837905786072</v>
      </c>
      <c r="EB105" s="86">
        <f>EI105/EJ105-1</f>
        <v>3.4988858810747203E-3</v>
      </c>
      <c r="EC105" s="233">
        <f>EE105-EF105</f>
        <v>-214.59700000000001</v>
      </c>
      <c r="ED105" s="233">
        <f>EF105-EG105</f>
        <v>21.66500000000002</v>
      </c>
      <c r="EE105" s="80"/>
      <c r="EF105" s="80">
        <v>214.59700000000001</v>
      </c>
      <c r="EG105" s="80">
        <v>192.93199999999999</v>
      </c>
      <c r="EH105" s="80">
        <v>141.00700000000001</v>
      </c>
      <c r="EI105" s="80">
        <v>108.986</v>
      </c>
      <c r="EJ105" s="80">
        <v>108.60599999999999</v>
      </c>
      <c r="EK105" s="80">
        <v>102.617</v>
      </c>
      <c r="EL105" s="80">
        <v>98.347999999999999</v>
      </c>
      <c r="EM105" s="80">
        <v>84.4</v>
      </c>
      <c r="EN105" s="80">
        <v>80.858000000000004</v>
      </c>
      <c r="EO105" s="80">
        <v>77.694000000000003</v>
      </c>
      <c r="EP105" s="80">
        <v>77.837000000000003</v>
      </c>
      <c r="EQ105" s="86">
        <f>EX105/EY105-1</f>
        <v>-1</v>
      </c>
      <c r="ER105" s="86">
        <f>EY105/EZ105-1</f>
        <v>-3.539823008849563E-2</v>
      </c>
      <c r="ES105" s="86">
        <f>EZ105/FA105-1</f>
        <v>4.629629629629628E-2</v>
      </c>
      <c r="ET105" s="86">
        <f>FA105/FB105-1</f>
        <v>1.8867924528301883E-2</v>
      </c>
      <c r="EU105" s="86">
        <f>FB105/FC105-1</f>
        <v>-6.1946902654867242E-2</v>
      </c>
      <c r="EV105" s="233">
        <f>EX105-EY105</f>
        <v>-109</v>
      </c>
      <c r="EW105" s="233">
        <f>EY105-EZ105</f>
        <v>-4</v>
      </c>
      <c r="EX105" s="92"/>
      <c r="EY105" s="92">
        <v>109</v>
      </c>
      <c r="EZ105" s="92">
        <v>113</v>
      </c>
      <c r="FA105" s="92">
        <v>108</v>
      </c>
      <c r="FB105" s="92">
        <v>106</v>
      </c>
      <c r="FC105" s="92">
        <v>113</v>
      </c>
      <c r="FD105" s="92">
        <v>110</v>
      </c>
      <c r="FE105" s="92">
        <v>99</v>
      </c>
      <c r="FF105" s="92">
        <v>92</v>
      </c>
      <c r="FG105" s="92">
        <v>90</v>
      </c>
      <c r="FH105" s="92">
        <v>84</v>
      </c>
      <c r="FI105" s="92">
        <v>83</v>
      </c>
      <c r="FJ105" s="123"/>
      <c r="FK105" s="78" t="s">
        <v>387</v>
      </c>
      <c r="FL105" s="76">
        <v>7190</v>
      </c>
      <c r="FM105" s="78" t="s">
        <v>86</v>
      </c>
      <c r="FN105" s="78" t="s">
        <v>63</v>
      </c>
      <c r="FO105" s="175">
        <f>(FT105-FU105)/ABS(FU105)</f>
        <v>-1</v>
      </c>
      <c r="FP105" s="175">
        <f>(FU105-FV105)/ABS(FV105)</f>
        <v>-0.34442152585346869</v>
      </c>
      <c r="FQ105" s="175">
        <f>(FV105-FW105)/ABS(FW105)</f>
        <v>0.4158699549531531</v>
      </c>
      <c r="FR105" s="175">
        <f>(FW105-FX105)/ABS(FX105)</f>
        <v>0.49813676242524446</v>
      </c>
      <c r="FS105" s="175">
        <f>(FX105-FY105)/ABS(FY105)</f>
        <v>-0.46116314505510114</v>
      </c>
      <c r="FT105" s="87">
        <f>IFERROR(BZ105/MAX(AVERAGE(DL105:DM105),0),"Negativ EK")</f>
        <v>0</v>
      </c>
      <c r="FU105" s="87">
        <f>IFERROR(CA105/MAX(AVERAGE(DM105:DN105),0),"Negativ EK")</f>
        <v>0.16626354217057229</v>
      </c>
      <c r="FV105" s="87">
        <f>IFERROR(CB105/MAX(AVERAGE(DN105:DO105),0),"Negativ EK")</f>
        <v>0.25361348599345557</v>
      </c>
      <c r="FW105" s="87">
        <f>IFERROR(CC105/MAX(AVERAGE(DO105:DP105),0),"Negativ EK")</f>
        <v>0.17912201972097563</v>
      </c>
      <c r="FX105" s="87">
        <f>IFERROR(CD105/MAX(AVERAGE(DP105:DQ105),0),"Negativ EK")</f>
        <v>0.11956319624051255</v>
      </c>
      <c r="FY105" s="87">
        <f>IFERROR(CE105/MAX(AVERAGE(DQ105:DR105),0),"Negativ EK")</f>
        <v>0.22189127403458514</v>
      </c>
      <c r="FZ105" s="87">
        <f>IFERROR(CF105/MAX(AVERAGE(DR105:DS105),0),"Negativ EK")</f>
        <v>0.20942154942903038</v>
      </c>
      <c r="GA105" s="87">
        <f>IFERROR(CG105/MAX(AVERAGE(DS105:DT105),0),"Negativ EK")</f>
        <v>0.23125761559674213</v>
      </c>
      <c r="GB105" s="87">
        <f>IFERROR(CH105/MAX(AVERAGE(DT105:DU105),0),"Negativ EK")</f>
        <v>0.1786420468905639</v>
      </c>
      <c r="GC105" s="87">
        <f>IFERROR(CI105/MAX(AVERAGE(DU105:DV105),0),"Negativ EK")</f>
        <v>0.22401879491431728</v>
      </c>
      <c r="GD105" s="87">
        <f>IFERROR(CJ105/MAX(AVERAGE(DV105:DW105),0),"Negativ EK")</f>
        <v>4.7980111870727163E-2</v>
      </c>
      <c r="GE105" s="87">
        <f>(GJ105-GK105)/ABS(GK105)</f>
        <v>-1</v>
      </c>
      <c r="GF105" s="87">
        <f>(GK105-GL105)/ABS(GL105)</f>
        <v>-0.17890971921455798</v>
      </c>
      <c r="GG105" s="87">
        <f>(GL105-GM105)/ABS(GM105)</f>
        <v>0.15656801521358721</v>
      </c>
      <c r="GH105" s="87">
        <f>(GM105-GN105)/ABS(GN105)</f>
        <v>0.45768426018836306</v>
      </c>
      <c r="GI105" s="87">
        <f>(GN105-GO105)/ABS(GO105)</f>
        <v>-0.41534406362574294</v>
      </c>
      <c r="GJ105" s="87">
        <f>IFERROR(BG105/AVERAGE(EE105:EF105),"i.a")</f>
        <v>0</v>
      </c>
      <c r="GK105" s="87">
        <f>IFERROR(BH105/AVERAGE(EF105:EG105),"i.a")</f>
        <v>9.189039307632095E-2</v>
      </c>
      <c r="GL105" s="87">
        <f>IFERROR(BI105/AVERAGE(EG105:EH105),"i.a")</f>
        <v>0.11191265470639848</v>
      </c>
      <c r="GM105" s="87">
        <f>IFERROR(BJ105/AVERAGE(EH105:EI105),"i.a")</f>
        <v>9.6762709355861967E-2</v>
      </c>
      <c r="GN105" s="87">
        <f>IFERROR(BK105/AVERAGE(EI105:EJ105),"i.a")</f>
        <v>6.6381116952829153E-2</v>
      </c>
      <c r="GO105" s="87">
        <f>IFERROR(BL105/AVERAGE(EJ105:EK105),"i.a")</f>
        <v>0.11353877181935679</v>
      </c>
      <c r="GP105" s="87">
        <f>IFERROR(BM105/AVERAGE(EK105:EL105),"i.a")</f>
        <v>9.852461871470157E-2</v>
      </c>
      <c r="GQ105" s="87">
        <f>IFERROR(BN105/AVERAGE(EL105:EM105),"i.a")</f>
        <v>0.10216254076652004</v>
      </c>
      <c r="GR105" s="87">
        <f>IFERROR(BO105/AVERAGE(EM105:EN105),"i.a")</f>
        <v>7.7793510752883363E-2</v>
      </c>
      <c r="GS105" s="87">
        <f>IFERROR(BP105/AVERAGE(EN105:EO105),"i.a")</f>
        <v>8.8160351178162358E-2</v>
      </c>
      <c r="GT105" s="87">
        <f>IFERROR(BQ105/AVERAGE(EO105:EP105),"i.a")</f>
        <v>2.3300821058181327E-2</v>
      </c>
      <c r="GU105" s="217" t="e">
        <f>(GZ105-HA105)/ABS(HA105)</f>
        <v>#VALUE!</v>
      </c>
      <c r="GV105" s="87">
        <f>(HA105-HB105)/ABS(HB105)</f>
        <v>1.2183002020751805E-2</v>
      </c>
      <c r="GW105" s="87">
        <f>(HB105-HC105)/ABS(HC105)</f>
        <v>-0.12032324917268258</v>
      </c>
      <c r="GX105" s="87">
        <f>(HC105-HD105)/ABS(HD105)</f>
        <v>-0.12747896624903687</v>
      </c>
      <c r="GY105" s="87">
        <f>(HD105-HE105)/ABS(HE105)</f>
        <v>8.0460159738334827E-2</v>
      </c>
      <c r="GZ105" s="87" t="str">
        <f>IFERROR(DL105/EE105,"i.a.")</f>
        <v>i.a.</v>
      </c>
      <c r="HA105" s="87">
        <f>IFERROR(DM105/EF105,"i.a.")</f>
        <v>0.43873399907734029</v>
      </c>
      <c r="HB105" s="87">
        <f>IFERROR(DN105/EG105,"i.a.")</f>
        <v>0.43345323741007197</v>
      </c>
      <c r="HC105" s="87">
        <f>IFERROR(DO105/EH105,"i.a.")</f>
        <v>0.49274149510308002</v>
      </c>
      <c r="HD105" s="87">
        <f>IFERROR(DP105/EI105,"i.a.")</f>
        <v>0.56473308498339236</v>
      </c>
      <c r="HE105" s="87">
        <f>IFERROR(DQ105/EJ105,"i.a.")</f>
        <v>0.52267830506601842</v>
      </c>
      <c r="HF105" s="87">
        <f>IFERROR(DR105/EK105,"i.a.")</f>
        <v>0.47414171141233907</v>
      </c>
      <c r="HG105" s="87">
        <f>IFERROR(DS105/EL105,"i.a.")</f>
        <v>0.42952576564851347</v>
      </c>
      <c r="HH105" s="87">
        <f>IFERROR(DT105/EM105,"i.a.")</f>
        <v>0.4232464454976303</v>
      </c>
      <c r="HI105" s="87">
        <f>IFERROR(DU105/EN105,"i.a.")</f>
        <v>0.390078903757204</v>
      </c>
      <c r="HJ105" s="87">
        <f>IFERROR(DV105/EO105,"i.a.")</f>
        <v>0.33911241537313047</v>
      </c>
      <c r="HK105" s="87">
        <f>IFERROR(DW105/EP105,"i.a.")</f>
        <v>0.48836671505839119</v>
      </c>
      <c r="HL105" s="217" t="e">
        <f>(HQ105-HR105)/ABS(HR105)</f>
        <v>#VALUE!</v>
      </c>
      <c r="HM105" s="87" t="e">
        <f>(HR105-HS105)/ABS(HS105)</f>
        <v>#VALUE!</v>
      </c>
      <c r="HN105" s="87" t="e">
        <f>(HS105-HT105)/ABS(HT105)</f>
        <v>#VALUE!</v>
      </c>
      <c r="HO105" s="87" t="e">
        <f>(HT105-HU105)/ABS(HU105)</f>
        <v>#VALUE!</v>
      </c>
      <c r="HP105" s="87" t="e">
        <f>(HU105-HV105)/ABS(HV105)</f>
        <v>#VALUE!</v>
      </c>
      <c r="HQ105" s="87" t="str">
        <f>IFERROR(BG105/U105,"i.a")</f>
        <v>i.a</v>
      </c>
      <c r="HR105" s="87" t="str">
        <f>IFERROR(BH105/V105,"i.a")</f>
        <v>i.a</v>
      </c>
      <c r="HS105" s="87" t="str">
        <f>IFERROR(BI105/W105,"i.a")</f>
        <v>i.a</v>
      </c>
      <c r="HT105" s="87" t="str">
        <f>IFERROR(BJ105/X105,"i.a")</f>
        <v>i.a</v>
      </c>
      <c r="HU105" s="87" t="str">
        <f>IFERROR(BK105/Y105,"i.a")</f>
        <v>i.a</v>
      </c>
      <c r="HV105" s="87" t="str">
        <f>IFERROR(BL105/Z105,"i.a")</f>
        <v>i.a</v>
      </c>
      <c r="HW105" s="87" t="str">
        <f>IFERROR(BM105/AA105,"i.a")</f>
        <v>i.a</v>
      </c>
      <c r="HX105" s="87" t="str">
        <f>IFERROR(BN105/AB105,"i.a")</f>
        <v>i.a</v>
      </c>
      <c r="HY105" s="87" t="str">
        <f>IFERROR(BO105/AC105,"i.a")</f>
        <v>i.a</v>
      </c>
      <c r="HZ105" s="87" t="str">
        <f>IFERROR(BP105/AD105,"i.a")</f>
        <v>i.a</v>
      </c>
      <c r="IA105" s="87" t="str">
        <f>IFERROR(BQ105/AE105,"i.a")</f>
        <v>i.a</v>
      </c>
      <c r="IB105" s="87" t="str">
        <f>IFERROR(BR105/AF105,"i.a")</f>
        <v>i.a</v>
      </c>
      <c r="IC105" s="87" t="e">
        <f>(IH105-II105)/ABS(II105)</f>
        <v>#VALUE!</v>
      </c>
      <c r="ID105" s="87" t="e">
        <f>(II105-IJ105)/ABS(IJ105)</f>
        <v>#VALUE!</v>
      </c>
      <c r="IE105" s="87" t="e">
        <f>(IJ105-IK105)/ABS(IK105)</f>
        <v>#VALUE!</v>
      </c>
      <c r="IF105" s="87" t="e">
        <f>(IK105-IL105)/ABS(IL105)</f>
        <v>#VALUE!</v>
      </c>
      <c r="IG105" s="87" t="e">
        <f>(IL105-IM105)/ABS(IM105)</f>
        <v>#VALUE!</v>
      </c>
      <c r="IH105" s="87" t="str">
        <f>IFERROR(BZ105/U105,"i.a")</f>
        <v>i.a</v>
      </c>
      <c r="II105" s="87" t="str">
        <f>IFERROR(CA105/V105,"i.a")</f>
        <v>i.a</v>
      </c>
      <c r="IJ105" s="87" t="str">
        <f>IFERROR(CB105/W105,"i.a")</f>
        <v>i.a</v>
      </c>
      <c r="IK105" s="87" t="str">
        <f>IFERROR(CC105/X105,"i.a")</f>
        <v>i.a</v>
      </c>
      <c r="IL105" s="87" t="str">
        <f>IFERROR(CD105/Y105,"i.a")</f>
        <v>i.a</v>
      </c>
      <c r="IM105" s="87" t="str">
        <f>IFERROR(CE105/Z105,"i.a")</f>
        <v>i.a</v>
      </c>
      <c r="IN105" s="87" t="str">
        <f>IFERROR(CF105/AA105,"i.a")</f>
        <v>i.a</v>
      </c>
      <c r="IO105" s="87" t="str">
        <f>IFERROR(CG105/AB105,"i.a")</f>
        <v>i.a</v>
      </c>
      <c r="IP105" s="87" t="str">
        <f>IFERROR(CH105/AC105,"i.a")</f>
        <v>i.a</v>
      </c>
      <c r="IQ105" s="87" t="str">
        <f>IFERROR(CI105/AD105,"i.a")</f>
        <v>i.a</v>
      </c>
      <c r="IR105" s="87" t="str">
        <f>IFERROR(CJ105/AE105,"i.a")</f>
        <v>i.a</v>
      </c>
      <c r="IS105" s="87" t="str">
        <f>IFERROR(CK105/AF105,"i.a")</f>
        <v>i.a</v>
      </c>
      <c r="IT105" s="87" t="e">
        <f>(IY105-IZ105)/ABS(IZ105)</f>
        <v>#VALUE!</v>
      </c>
      <c r="IU105" s="87">
        <f>(IZ105-JA105)/ABS(JA105)</f>
        <v>-0.21084992923753734</v>
      </c>
      <c r="IV105" s="87">
        <f>(JA105-JB105)/ABS(JB105)</f>
        <v>0.58124663004174038</v>
      </c>
      <c r="IW105" s="87">
        <f>(JB105-JC105)/ABS(JC105)</f>
        <v>0.62840169449811711</v>
      </c>
      <c r="IX105" s="87">
        <f>(JC105-JD105)/ABS(JD105)</f>
        <v>-0.35532789794285408</v>
      </c>
      <c r="IY105" s="88" t="str">
        <f>IFERROR(BZ105/EX105,"i.a.")</f>
        <v>i.a.</v>
      </c>
      <c r="IZ105" s="88">
        <f>IFERROR(CA105/EY105,"i.a.")</f>
        <v>0.13558715596330276</v>
      </c>
      <c r="JA105" s="88">
        <f>IFERROR(CB105/EZ105,"i.a.")</f>
        <v>0.17181415929203539</v>
      </c>
      <c r="JB105" s="88">
        <f>IFERROR(CC105/FA105,"i.a.")</f>
        <v>0.1086574074074074</v>
      </c>
      <c r="JC105" s="88">
        <f>IFERROR(CD105/FB105,"i.a.")</f>
        <v>6.6726415094339631E-2</v>
      </c>
      <c r="JD105" s="88">
        <f>IFERROR(CE105/FC105,"i.a.")</f>
        <v>0.10350442477876105</v>
      </c>
      <c r="JE105" s="88">
        <f>IFERROR(CF105/FD105,"i.a.")</f>
        <v>8.652727272727273E-2</v>
      </c>
      <c r="JF105" s="88">
        <f>IFERROR(CG105/FE105,"i.a.")</f>
        <v>9.1060606060606064E-2</v>
      </c>
      <c r="JG105" s="88">
        <f>IFERROR(CH105/FF105,"i.a.")</f>
        <v>6.5304347826086961E-2</v>
      </c>
      <c r="JH105" s="88">
        <f>IFERROR(CI105/FG105,"i.a.")</f>
        <v>7.2044444444444439E-2</v>
      </c>
      <c r="JI105" s="88">
        <f>IFERROR(CJ105/FH105,"i.a.")</f>
        <v>1.838095238095238E-2</v>
      </c>
      <c r="JJ105" s="88">
        <f>IFERROR(CK105/FI105,"i.a.")</f>
        <v>7.3132530120481931E-2</v>
      </c>
      <c r="JK105" s="87" t="e">
        <f>(JP105-JQ105)/ABS(JQ105)</f>
        <v>#VALUE!</v>
      </c>
      <c r="JL105" s="87" t="e">
        <f>(JQ105-JR105)/ABS(JR105)</f>
        <v>#DIV/0!</v>
      </c>
      <c r="JM105" s="87" t="e">
        <f>(JR105-JS105)/ABS(JS105)</f>
        <v>#DIV/0!</v>
      </c>
      <c r="JN105" s="87" t="e">
        <f>(JS105-JT105)/ABS(JT105)</f>
        <v>#DIV/0!</v>
      </c>
      <c r="JO105" s="87" t="e">
        <f>(JT105-JU105)/ABS(JU105)</f>
        <v>#DIV/0!</v>
      </c>
      <c r="JP105" s="85" t="str">
        <f>IFERROR(U105/EX105,"i.a")</f>
        <v>i.a</v>
      </c>
      <c r="JQ105" s="85">
        <f>IFERROR(V105/EY105,"i.a")</f>
        <v>0</v>
      </c>
      <c r="JR105" s="85">
        <f>IFERROR(W105/EZ105,"i.a")</f>
        <v>0</v>
      </c>
      <c r="JS105" s="85">
        <f>IFERROR(X105/FA105,"i.a")</f>
        <v>0</v>
      </c>
      <c r="JT105" s="85">
        <f>IFERROR(Y105/FB105,"i.a")</f>
        <v>0</v>
      </c>
      <c r="JU105" s="85">
        <f>IFERROR(Z105/FC105,"i.a")</f>
        <v>0</v>
      </c>
      <c r="JV105" s="85">
        <f>IFERROR(AA105/FD105,"i.a")</f>
        <v>0</v>
      </c>
      <c r="JW105" s="85">
        <f>IFERROR(AB105/FE105,"i.a")</f>
        <v>0</v>
      </c>
      <c r="JX105" s="85">
        <f>IFERROR(AC105/FF105,"i.a")</f>
        <v>0</v>
      </c>
      <c r="JY105" s="85">
        <f>IFERROR(AD105/FG105,"i.a")</f>
        <v>0</v>
      </c>
      <c r="JZ105" s="85">
        <f>IFERROR(AE105/FH105,"i.a")</f>
        <v>0</v>
      </c>
      <c r="KA105" s="218">
        <f>IFERROR(AF105/FI105,"i.a")</f>
        <v>0</v>
      </c>
      <c r="KB105" s="7"/>
      <c r="KC105" s="7"/>
      <c r="KD105" s="22"/>
      <c r="KE105" s="22"/>
      <c r="KF105" s="22"/>
      <c r="KG105" s="22"/>
    </row>
    <row r="106" spans="1:293" s="11" customFormat="1" ht="15.75" customHeight="1" x14ac:dyDescent="0.25">
      <c r="A106" s="104" t="s">
        <v>407</v>
      </c>
      <c r="B106" s="204">
        <v>73797128</v>
      </c>
      <c r="C106" s="72" t="s">
        <v>59</v>
      </c>
      <c r="D106" s="72" t="s">
        <v>749</v>
      </c>
      <c r="E106" s="73"/>
      <c r="F106" s="73"/>
      <c r="G106" s="72"/>
      <c r="H106" s="83">
        <v>45436</v>
      </c>
      <c r="I106" s="72"/>
      <c r="J106" s="72" t="s">
        <v>51</v>
      </c>
      <c r="K106" s="72" t="s">
        <v>51</v>
      </c>
      <c r="L106" s="72" t="s">
        <v>51</v>
      </c>
      <c r="M106" s="72" t="s">
        <v>99</v>
      </c>
      <c r="N106" s="168" t="e">
        <f>U106/V106-1</f>
        <v>#DIV/0!</v>
      </c>
      <c r="O106" s="168" t="e">
        <f>V106/W106-1</f>
        <v>#DIV/0!</v>
      </c>
      <c r="P106" s="168" t="e">
        <f>W106/X106-1</f>
        <v>#DIV/0!</v>
      </c>
      <c r="Q106" s="168" t="e">
        <f>X106/Y106-1</f>
        <v>#DIV/0!</v>
      </c>
      <c r="R106" s="168" t="e">
        <f>Y106/Z106-1</f>
        <v>#DIV/0!</v>
      </c>
      <c r="S106" s="233">
        <f>U106-V106</f>
        <v>0</v>
      </c>
      <c r="T106" s="233">
        <f>V106-W106</f>
        <v>0</v>
      </c>
      <c r="U106" s="79"/>
      <c r="V106" s="79"/>
      <c r="W106" s="79"/>
      <c r="X106" s="79"/>
      <c r="Y106" s="79"/>
      <c r="Z106" s="79"/>
      <c r="AA106" s="79"/>
      <c r="AB106" s="79"/>
      <c r="AC106" s="79"/>
      <c r="AD106" s="79"/>
      <c r="AE106" s="79"/>
      <c r="AF106" s="79"/>
      <c r="AG106" s="86">
        <f>(AN106-AO106)/ABS(AO106)</f>
        <v>-1</v>
      </c>
      <c r="AH106" s="86">
        <f>(AO106-AP106)/ABS(AP106)</f>
        <v>0.10477406063863141</v>
      </c>
      <c r="AI106" s="86">
        <f>(AP106-AQ106)/ABS(AQ106)</f>
        <v>0.81529206129832132</v>
      </c>
      <c r="AJ106" s="86">
        <f>(AQ106-AR106)/ABS(AR106)</f>
        <v>-0.2626925612899359</v>
      </c>
      <c r="AK106" s="86">
        <f>(AR106-AS106)/ABS(AS106)</f>
        <v>6.0888366029696959E-2</v>
      </c>
      <c r="AL106" s="233">
        <f>AO106-AP106</f>
        <v>4.679000000000002</v>
      </c>
      <c r="AM106" s="233">
        <f>AP106-AQ106</f>
        <v>20.057000000000002</v>
      </c>
      <c r="AN106" s="148"/>
      <c r="AO106" s="148">
        <v>49.337000000000003</v>
      </c>
      <c r="AP106" s="148">
        <v>44.658000000000001</v>
      </c>
      <c r="AQ106" s="148">
        <v>24.600999999999999</v>
      </c>
      <c r="AR106" s="148">
        <v>33.366</v>
      </c>
      <c r="AS106" s="148">
        <v>31.451000000000001</v>
      </c>
      <c r="AT106" s="148">
        <v>30.236999999999998</v>
      </c>
      <c r="AU106" s="148">
        <v>25.353000000000002</v>
      </c>
      <c r="AV106" s="148">
        <v>13.288</v>
      </c>
      <c r="AW106" s="148">
        <v>10.587999999999999</v>
      </c>
      <c r="AX106" s="148">
        <v>9.7330000000000005</v>
      </c>
      <c r="AY106" s="148">
        <v>7.7869999999999999</v>
      </c>
      <c r="AZ106" s="86">
        <f>(BG106-BH106)/ABS(BH106)</f>
        <v>-1</v>
      </c>
      <c r="BA106" s="86">
        <f>(BH106-BI106)/ABS(BI106)</f>
        <v>-0.12148028962188262</v>
      </c>
      <c r="BB106" s="86">
        <f>(BI106-BJ106)/ABS(BJ106)</f>
        <v>1.2919483712354027</v>
      </c>
      <c r="BC106" s="86">
        <f>(BJ106-BK106)/ABS(BK106)</f>
        <v>-0.38019047619047619</v>
      </c>
      <c r="BD106" s="86">
        <f>(BK106-BL106)/ABS(BL106)</f>
        <v>0.2102351313969571</v>
      </c>
      <c r="BE106" s="233">
        <f>BG106-BH106</f>
        <v>-3.2759999999999998</v>
      </c>
      <c r="BF106" s="233">
        <f>BH106-BI106</f>
        <v>-0.45300000000000029</v>
      </c>
      <c r="BG106" s="148"/>
      <c r="BH106" s="148">
        <v>3.2759999999999998</v>
      </c>
      <c r="BI106" s="148">
        <v>3.7290000000000001</v>
      </c>
      <c r="BJ106" s="148">
        <v>1.627</v>
      </c>
      <c r="BK106" s="148">
        <v>2.625</v>
      </c>
      <c r="BL106" s="148">
        <v>2.169</v>
      </c>
      <c r="BM106" s="148">
        <v>2.5579999999999998</v>
      </c>
      <c r="BN106" s="148">
        <v>4.4189999999999996</v>
      </c>
      <c r="BO106" s="148">
        <v>2.2240000000000002</v>
      </c>
      <c r="BP106" s="148">
        <v>1.786</v>
      </c>
      <c r="BQ106" s="148">
        <v>1.4039999999999999</v>
      </c>
      <c r="BR106" s="148">
        <v>0.755</v>
      </c>
      <c r="BS106" s="86">
        <f>(BZ106-CA106)/ABS(CA106)</f>
        <v>-1</v>
      </c>
      <c r="BT106" s="86">
        <f>(CA106-CB106)/ABS(CB106)</f>
        <v>-0.16926803013993541</v>
      </c>
      <c r="BU106" s="86">
        <f>(CB106-CC106)/ABS(CC106)</f>
        <v>0.99570354457572507</v>
      </c>
      <c r="BV106" s="86">
        <f>(CC106-CD106)/ABS(CD106)</f>
        <v>-0.31088082901554398</v>
      </c>
      <c r="BW106" s="86">
        <f>(CD106-CE106)/ABS(CE106)</f>
        <v>0.25967365967365963</v>
      </c>
      <c r="BX106" s="233">
        <f>BZ106-CA106</f>
        <v>-3.0870000000000002</v>
      </c>
      <c r="BY106" s="233">
        <f>CA106-CB106</f>
        <v>-0.629</v>
      </c>
      <c r="BZ106" s="148"/>
      <c r="CA106" s="148">
        <v>3.0870000000000002</v>
      </c>
      <c r="CB106" s="148">
        <v>3.7160000000000002</v>
      </c>
      <c r="CC106" s="148">
        <v>1.8620000000000001</v>
      </c>
      <c r="CD106" s="148">
        <v>2.702</v>
      </c>
      <c r="CE106" s="148">
        <v>2.145</v>
      </c>
      <c r="CF106" s="148">
        <v>2.6379999999999999</v>
      </c>
      <c r="CG106" s="148">
        <v>4.1130000000000004</v>
      </c>
      <c r="CH106" s="148">
        <v>2.3780000000000001</v>
      </c>
      <c r="CI106" s="148">
        <v>1.8480000000000001</v>
      </c>
      <c r="CJ106" s="148">
        <v>1.601</v>
      </c>
      <c r="CK106" s="148">
        <v>0.71</v>
      </c>
      <c r="CL106" s="87">
        <f>(CS106-CT106)/ABS(CT106)</f>
        <v>-1</v>
      </c>
      <c r="CM106" s="87">
        <f>(CT106-CU106)/ABS(CU106)</f>
        <v>-0.15294924554183806</v>
      </c>
      <c r="CN106" s="87">
        <f>(CU106-CV106)/ABS(CV106)</f>
        <v>0.96231493943472401</v>
      </c>
      <c r="CO106" s="87">
        <f>(CV106-CW106)/ABS(CW106)</f>
        <v>-0.3036551077788191</v>
      </c>
      <c r="CP106" s="87">
        <f>(CW106-CX106)/ABS(CX106)</f>
        <v>0.25234741784037557</v>
      </c>
      <c r="CQ106" s="233">
        <f>CS106-CT106</f>
        <v>-2.4700000000000002</v>
      </c>
      <c r="CR106" s="233">
        <f>CT106-CU106</f>
        <v>-0.44599999999999973</v>
      </c>
      <c r="CS106" s="149"/>
      <c r="CT106" s="149">
        <v>2.4700000000000002</v>
      </c>
      <c r="CU106" s="149">
        <v>2.9159999999999999</v>
      </c>
      <c r="CV106" s="149">
        <v>1.486</v>
      </c>
      <c r="CW106" s="149">
        <v>2.1339999999999999</v>
      </c>
      <c r="CX106" s="149">
        <v>1.704</v>
      </c>
      <c r="CY106" s="149">
        <v>2.09</v>
      </c>
      <c r="CZ106" s="149">
        <v>3.2509999999999999</v>
      </c>
      <c r="DA106" s="149">
        <v>1.8660000000000001</v>
      </c>
      <c r="DB106" s="149">
        <v>1.448</v>
      </c>
      <c r="DC106" s="149">
        <v>1.2350000000000001</v>
      </c>
      <c r="DD106" s="149">
        <v>0.43099999999999999</v>
      </c>
      <c r="DE106" s="86">
        <f>(DL106-DM106)/ABS(DM106)</f>
        <v>-1</v>
      </c>
      <c r="DF106" s="86">
        <f>(DM106-DN106)/ABS(DN106)</f>
        <v>-2.3653794462861692E-2</v>
      </c>
      <c r="DG106" s="86">
        <f>(DN106-DO106)/ABS(DO106)</f>
        <v>0.15032208193764482</v>
      </c>
      <c r="DH106" s="86">
        <f>(DO106-DP106)/ABS(DP106)</f>
        <v>8.2928734862436557E-2</v>
      </c>
      <c r="DI106" s="86">
        <f>(DP106-DQ106)/ABS(DQ106)</f>
        <v>0.13497593108690145</v>
      </c>
      <c r="DJ106" s="233">
        <f>DL106-DM106</f>
        <v>-21.794</v>
      </c>
      <c r="DK106" s="233">
        <f>DM106-DN106</f>
        <v>-0.52799999999999869</v>
      </c>
      <c r="DL106" s="149"/>
      <c r="DM106" s="149">
        <v>21.794</v>
      </c>
      <c r="DN106" s="149">
        <v>22.321999999999999</v>
      </c>
      <c r="DO106" s="149">
        <v>19.405000000000001</v>
      </c>
      <c r="DP106" s="149">
        <v>17.919</v>
      </c>
      <c r="DQ106" s="149">
        <v>15.788</v>
      </c>
      <c r="DR106" s="149">
        <v>14.085000000000001</v>
      </c>
      <c r="DS106" s="149">
        <v>11.994999999999999</v>
      </c>
      <c r="DT106" s="149">
        <v>6.4109999999999996</v>
      </c>
      <c r="DU106" s="149">
        <v>4.5449999999999999</v>
      </c>
      <c r="DV106" s="149">
        <v>3.0979999999999999</v>
      </c>
      <c r="DW106" s="149">
        <v>1.863</v>
      </c>
      <c r="DX106" s="86">
        <f>EE106/EF106-1</f>
        <v>-1</v>
      </c>
      <c r="DY106" s="86">
        <f>EF106/EG106-1</f>
        <v>7.6744273706165433E-2</v>
      </c>
      <c r="DZ106" s="86">
        <f>EG106/EH106-1</f>
        <v>-1.2898584876409269E-2</v>
      </c>
      <c r="EA106" s="86">
        <f>EH106/EI106-1</f>
        <v>9.8682327932740233E-2</v>
      </c>
      <c r="EB106" s="86">
        <f>EI106/EJ106-1</f>
        <v>0.17833975594091189</v>
      </c>
      <c r="EC106" s="233">
        <f>EE106-EF106</f>
        <v>-85.697000000000003</v>
      </c>
      <c r="ED106" s="233">
        <f>EF106-EG106</f>
        <v>6.1080000000000041</v>
      </c>
      <c r="EE106" s="80"/>
      <c r="EF106" s="80">
        <v>85.697000000000003</v>
      </c>
      <c r="EG106" s="80">
        <v>79.588999999999999</v>
      </c>
      <c r="EH106" s="80">
        <v>80.629000000000005</v>
      </c>
      <c r="EI106" s="80">
        <v>73.387</v>
      </c>
      <c r="EJ106" s="80">
        <v>62.28</v>
      </c>
      <c r="EK106" s="80">
        <v>65.783000000000001</v>
      </c>
      <c r="EL106" s="80">
        <v>62.673999999999999</v>
      </c>
      <c r="EM106" s="80">
        <v>15.614000000000001</v>
      </c>
      <c r="EN106" s="80">
        <v>14.525</v>
      </c>
      <c r="EO106" s="80">
        <v>12.776</v>
      </c>
      <c r="EP106" s="80">
        <v>12.651</v>
      </c>
      <c r="EQ106" s="86">
        <f>EX106/EY106-1</f>
        <v>-1</v>
      </c>
      <c r="ER106" s="86">
        <f>EY106/EZ106-1</f>
        <v>5.8823529411764719E-2</v>
      </c>
      <c r="ES106" s="86">
        <f>EZ106/FA106-1</f>
        <v>0.15909090909090917</v>
      </c>
      <c r="ET106" s="86">
        <f>FA106/FB106-1</f>
        <v>0.18918918918918926</v>
      </c>
      <c r="EU106" s="86">
        <f>FB106/FC106-1</f>
        <v>0</v>
      </c>
      <c r="EV106" s="233">
        <f>EX106-EY106</f>
        <v>-54</v>
      </c>
      <c r="EW106" s="233">
        <f>EY106-EZ106</f>
        <v>3</v>
      </c>
      <c r="EX106" s="92"/>
      <c r="EY106" s="92">
        <v>54</v>
      </c>
      <c r="EZ106" s="92">
        <v>51</v>
      </c>
      <c r="FA106" s="92">
        <v>44</v>
      </c>
      <c r="FB106" s="92">
        <v>37</v>
      </c>
      <c r="FC106" s="92">
        <v>37</v>
      </c>
      <c r="FD106" s="92">
        <v>35</v>
      </c>
      <c r="FE106" s="92">
        <v>26</v>
      </c>
      <c r="FF106" s="92">
        <v>23</v>
      </c>
      <c r="FG106" s="92">
        <v>18</v>
      </c>
      <c r="FH106" s="92"/>
      <c r="FI106" s="92"/>
      <c r="FJ106" s="75"/>
      <c r="FK106" s="75" t="s">
        <v>400</v>
      </c>
      <c r="FL106" s="76">
        <v>9500</v>
      </c>
      <c r="FM106" s="123" t="s">
        <v>201</v>
      </c>
      <c r="FN106" s="123" t="s">
        <v>89</v>
      </c>
      <c r="FO106" s="175">
        <f>(FT106-FU106)/ABS(FU106)</f>
        <v>-1</v>
      </c>
      <c r="FP106" s="175">
        <f>(FU106-FV106)/ABS(FV106)</f>
        <v>-0.21425439962029835</v>
      </c>
      <c r="FQ106" s="175">
        <f>(FV106-FW106)/ABS(FW106)</f>
        <v>0.78511848677701113</v>
      </c>
      <c r="FR106" s="175">
        <f>(FW106-FX106)/ABS(FX106)</f>
        <v>-0.37766209687136792</v>
      </c>
      <c r="FS106" s="175">
        <f>(FX106-FY106)/ABS(FY106)</f>
        <v>0.11639218071709828</v>
      </c>
      <c r="FT106" s="87">
        <f>IFERROR(BZ106/MAX(AVERAGE(DL106:DM106),0),"Negativ EK")</f>
        <v>0</v>
      </c>
      <c r="FU106" s="87">
        <f>IFERROR(CA106/MAX(AVERAGE(DM106:DN106),0),"Negativ EK")</f>
        <v>0.13994922477105812</v>
      </c>
      <c r="FV106" s="87">
        <f>IFERROR(CB106/MAX(AVERAGE(DN106:DO106),0),"Negativ EK")</f>
        <v>0.17811009658015192</v>
      </c>
      <c r="FW106" s="87">
        <f>IFERROR(CC106/MAX(AVERAGE(DO106:DP106),0),"Negativ EK")</f>
        <v>9.9774943735933999E-2</v>
      </c>
      <c r="FX106" s="87">
        <f>IFERROR(CD106/MAX(AVERAGE(DP106:DQ106),0),"Negativ EK")</f>
        <v>0.16032278161806152</v>
      </c>
      <c r="FY106" s="87">
        <f>IFERROR(CE106/MAX(AVERAGE(DQ106:DR106),0),"Negativ EK")</f>
        <v>0.14360794028052087</v>
      </c>
      <c r="FZ106" s="87">
        <f>IFERROR(CF106/MAX(AVERAGE(DR106:DS106),0),"Negativ EK")</f>
        <v>0.20230061349693251</v>
      </c>
      <c r="GA106" s="87">
        <f>IFERROR(CG106/MAX(AVERAGE(DS106:DT106),0),"Negativ EK")</f>
        <v>0.44691948277735527</v>
      </c>
      <c r="GB106" s="87">
        <f>IFERROR(CH106/MAX(AVERAGE(DT106:DU106),0),"Negativ EK")</f>
        <v>0.4341000365096751</v>
      </c>
      <c r="GC106" s="87">
        <f>IFERROR(CI106/MAX(AVERAGE(DU106:DV106),0),"Negativ EK")</f>
        <v>0.48357974617296878</v>
      </c>
      <c r="GD106" s="87">
        <f>IFERROR(CJ106/MAX(AVERAGE(DV106:DW106),0),"Negativ EK")</f>
        <v>0.64543438822817978</v>
      </c>
      <c r="GE106" s="87">
        <f>(GJ106-GK106)/ABS(GK106)</f>
        <v>-1</v>
      </c>
      <c r="GF106" s="87">
        <f>(GK106-GL106)/ABS(GL106)</f>
        <v>-0.14841746453201593</v>
      </c>
      <c r="GG106" s="87">
        <f>(GL106-GM106)/ABS(GM106)</f>
        <v>1.2032276045400128</v>
      </c>
      <c r="GH106" s="87">
        <f>(GM106-GN106)/ABS(GN106)</f>
        <v>-0.45403270655862599</v>
      </c>
      <c r="GI106" s="87">
        <f>(GN106-GO106)/ABS(GO106)</f>
        <v>0.14240265968944926</v>
      </c>
      <c r="GJ106" s="87">
        <f>IFERROR(BG106/AVERAGE(EE106:EF106),"i.a")</f>
        <v>0</v>
      </c>
      <c r="GK106" s="87">
        <f>IFERROR(BH106/AVERAGE(EF106:EG106),"i.a")</f>
        <v>3.964038091550403E-2</v>
      </c>
      <c r="GL106" s="87">
        <f>IFERROR(BI106/AVERAGE(EG106:EH106),"i.a")</f>
        <v>4.6549076882747252E-2</v>
      </c>
      <c r="GM106" s="87">
        <f>IFERROR(BJ106/AVERAGE(EH106:EI106),"i.a")</f>
        <v>2.1127675046748388E-2</v>
      </c>
      <c r="GN106" s="87">
        <f>IFERROR(BK106/AVERAGE(EI106:EJ106),"i.a")</f>
        <v>3.8697693617460401E-2</v>
      </c>
      <c r="GO106" s="87">
        <f>IFERROR(BL106/AVERAGE(EJ106:EK106),"i.a")</f>
        <v>3.3873952663923228E-2</v>
      </c>
      <c r="GP106" s="87">
        <f>IFERROR(BM106/AVERAGE(EK106:EL106),"i.a")</f>
        <v>3.9826556746615602E-2</v>
      </c>
      <c r="GQ106" s="87">
        <f>IFERROR(BN106/AVERAGE(EL106:EM106),"i.a")</f>
        <v>0.11289086450030655</v>
      </c>
      <c r="GR106" s="87">
        <f>IFERROR(BO106/AVERAGE(EM106:EN106),"i.a")</f>
        <v>0.14758286605395002</v>
      </c>
      <c r="GS106" s="87">
        <f>IFERROR(BP106/AVERAGE(EN106:EO106),"i.a")</f>
        <v>0.13083769825281125</v>
      </c>
      <c r="GT106" s="87">
        <f>IFERROR(BQ106/AVERAGE(EO106:EP106),"i.a")</f>
        <v>0.11043379085224367</v>
      </c>
      <c r="GU106" s="217" t="e">
        <f>(GZ106-HA106)/ABS(HA106)</f>
        <v>#VALUE!</v>
      </c>
      <c r="GV106" s="87">
        <f>(HA106-HB106)/ABS(HB106)</f>
        <v>-9.3242258743068185E-2</v>
      </c>
      <c r="GW106" s="87">
        <f>(HB106-HC106)/ABS(HC106)</f>
        <v>0.16535349287653286</v>
      </c>
      <c r="GX106" s="87">
        <f>(HC106-HD106)/ABS(HD106)</f>
        <v>-1.4338624249964321E-2</v>
      </c>
      <c r="GY106" s="87">
        <f>(HD106-HE106)/ABS(HE106)</f>
        <v>-3.6800782317137647E-2</v>
      </c>
      <c r="GZ106" s="87" t="str">
        <f>IFERROR(DL106/EE106,"i.a.")</f>
        <v>i.a.</v>
      </c>
      <c r="HA106" s="87">
        <f>IFERROR(DM106/EF106,"i.a.")</f>
        <v>0.25431462011505651</v>
      </c>
      <c r="HB106" s="87">
        <f>IFERROR(DN106/EG106,"i.a.")</f>
        <v>0.28046589352800011</v>
      </c>
      <c r="HC106" s="87">
        <f>IFERROR(DO106/EH106,"i.a.")</f>
        <v>0.24067023031415496</v>
      </c>
      <c r="HD106" s="87">
        <f>IFERROR(DP106/EI106,"i.a.")</f>
        <v>0.24417131099513539</v>
      </c>
      <c r="HE106" s="87">
        <f>IFERROR(DQ106/EJ106,"i.a.")</f>
        <v>0.25350032113037896</v>
      </c>
      <c r="HF106" s="87">
        <f>IFERROR(DR106/EK106,"i.a.")</f>
        <v>0.21411306872596264</v>
      </c>
      <c r="HG106" s="87">
        <f>IFERROR(DS106/EL106,"i.a.")</f>
        <v>0.19138717809618022</v>
      </c>
      <c r="HH106" s="87">
        <f>IFERROR(DT106/EM106,"i.a.")</f>
        <v>0.41059305751248876</v>
      </c>
      <c r="HI106" s="87">
        <f>IFERROR(DU106/EN106,"i.a.")</f>
        <v>0.31290877796901895</v>
      </c>
      <c r="HJ106" s="87">
        <f>IFERROR(DV106/EO106,"i.a.")</f>
        <v>0.24248591108328116</v>
      </c>
      <c r="HK106" s="87">
        <f>IFERROR(DW106/EP106,"i.a.")</f>
        <v>0.14726108608015176</v>
      </c>
      <c r="HL106" s="217" t="e">
        <f>(HQ106-HR106)/ABS(HR106)</f>
        <v>#VALUE!</v>
      </c>
      <c r="HM106" s="87" t="e">
        <f>(HR106-HS106)/ABS(HS106)</f>
        <v>#VALUE!</v>
      </c>
      <c r="HN106" s="87" t="e">
        <f>(HS106-HT106)/ABS(HT106)</f>
        <v>#VALUE!</v>
      </c>
      <c r="HO106" s="87" t="e">
        <f>(HT106-HU106)/ABS(HU106)</f>
        <v>#VALUE!</v>
      </c>
      <c r="HP106" s="87" t="e">
        <f>(HU106-HV106)/ABS(HV106)</f>
        <v>#VALUE!</v>
      </c>
      <c r="HQ106" s="87" t="str">
        <f>IFERROR(BG106/U106,"i.a")</f>
        <v>i.a</v>
      </c>
      <c r="HR106" s="87" t="str">
        <f>IFERROR(BH106/V106,"i.a")</f>
        <v>i.a</v>
      </c>
      <c r="HS106" s="87" t="str">
        <f>IFERROR(BI106/W106,"i.a")</f>
        <v>i.a</v>
      </c>
      <c r="HT106" s="87" t="str">
        <f>IFERROR(BJ106/X106,"i.a")</f>
        <v>i.a</v>
      </c>
      <c r="HU106" s="87" t="str">
        <f>IFERROR(BK106/Y106,"i.a")</f>
        <v>i.a</v>
      </c>
      <c r="HV106" s="87" t="str">
        <f>IFERROR(BL106/Z106,"i.a")</f>
        <v>i.a</v>
      </c>
      <c r="HW106" s="87" t="str">
        <f>IFERROR(BM106/AA106,"i.a")</f>
        <v>i.a</v>
      </c>
      <c r="HX106" s="87" t="str">
        <f>IFERROR(BN106/AB106,"i.a")</f>
        <v>i.a</v>
      </c>
      <c r="HY106" s="87" t="str">
        <f>IFERROR(BO106/AC106,"i.a")</f>
        <v>i.a</v>
      </c>
      <c r="HZ106" s="87" t="str">
        <f>IFERROR(BP106/AD106,"i.a")</f>
        <v>i.a</v>
      </c>
      <c r="IA106" s="87" t="str">
        <f>IFERROR(BQ106/AE106,"i.a")</f>
        <v>i.a</v>
      </c>
      <c r="IB106" s="87" t="str">
        <f>IFERROR(BR106/AF106,"i.a")</f>
        <v>i.a</v>
      </c>
      <c r="IC106" s="87" t="e">
        <f>(IH106-II106)/ABS(II106)</f>
        <v>#VALUE!</v>
      </c>
      <c r="ID106" s="87" t="e">
        <f>(II106-IJ106)/ABS(IJ106)</f>
        <v>#VALUE!</v>
      </c>
      <c r="IE106" s="87" t="e">
        <f>(IJ106-IK106)/ABS(IK106)</f>
        <v>#VALUE!</v>
      </c>
      <c r="IF106" s="87" t="e">
        <f>(IK106-IL106)/ABS(IL106)</f>
        <v>#VALUE!</v>
      </c>
      <c r="IG106" s="87" t="e">
        <f>(IL106-IM106)/ABS(IM106)</f>
        <v>#VALUE!</v>
      </c>
      <c r="IH106" s="87" t="str">
        <f>IFERROR(BZ106/U106,"i.a")</f>
        <v>i.a</v>
      </c>
      <c r="II106" s="87" t="str">
        <f>IFERROR(CA106/V106,"i.a")</f>
        <v>i.a</v>
      </c>
      <c r="IJ106" s="87" t="str">
        <f>IFERROR(CB106/W106,"i.a")</f>
        <v>i.a</v>
      </c>
      <c r="IK106" s="87" t="str">
        <f>IFERROR(CC106/X106,"i.a")</f>
        <v>i.a</v>
      </c>
      <c r="IL106" s="87" t="str">
        <f>IFERROR(CD106/Y106,"i.a")</f>
        <v>i.a</v>
      </c>
      <c r="IM106" s="87" t="str">
        <f>IFERROR(CE106/Z106,"i.a")</f>
        <v>i.a</v>
      </c>
      <c r="IN106" s="87" t="str">
        <f>IFERROR(CF106/AA106,"i.a")</f>
        <v>i.a</v>
      </c>
      <c r="IO106" s="87" t="str">
        <f>IFERROR(CG106/AB106,"i.a")</f>
        <v>i.a</v>
      </c>
      <c r="IP106" s="87" t="str">
        <f>IFERROR(CH106/AC106,"i.a")</f>
        <v>i.a</v>
      </c>
      <c r="IQ106" s="87" t="str">
        <f>IFERROR(CI106/AD106,"i.a")</f>
        <v>i.a</v>
      </c>
      <c r="IR106" s="87" t="str">
        <f>IFERROR(CJ106/AE106,"i.a")</f>
        <v>i.a</v>
      </c>
      <c r="IS106" s="87" t="str">
        <f>IFERROR(CK106/AF106,"i.a")</f>
        <v>i.a</v>
      </c>
      <c r="IT106" s="87" t="e">
        <f>(IY106-IZ106)/ABS(IZ106)</f>
        <v>#VALUE!</v>
      </c>
      <c r="IU106" s="87">
        <f>(IZ106-JA106)/ABS(JA106)</f>
        <v>-0.21541980624327234</v>
      </c>
      <c r="IV106" s="87">
        <f>(JA106-JB106)/ABS(JB106)</f>
        <v>0.72178345022219437</v>
      </c>
      <c r="IW106" s="87">
        <f>(JB106-JC106)/ABS(JC106)</f>
        <v>-0.42051342439943479</v>
      </c>
      <c r="IX106" s="87">
        <f>(JC106-JD106)/ABS(JD106)</f>
        <v>0.25967365967365974</v>
      </c>
      <c r="IY106" s="88" t="str">
        <f>IFERROR(BZ106/EX106,"i.a.")</f>
        <v>i.a.</v>
      </c>
      <c r="IZ106" s="88">
        <f>IFERROR(CA106/EY106,"i.a.")</f>
        <v>5.7166666666666671E-2</v>
      </c>
      <c r="JA106" s="88">
        <f>IFERROR(CB106/EZ106,"i.a.")</f>
        <v>7.2862745098039222E-2</v>
      </c>
      <c r="JB106" s="88">
        <f>IFERROR(CC106/FA106,"i.a.")</f>
        <v>4.2318181818181817E-2</v>
      </c>
      <c r="JC106" s="88">
        <f>IFERROR(CD106/FB106,"i.a.")</f>
        <v>7.3027027027027028E-2</v>
      </c>
      <c r="JD106" s="88">
        <f>IFERROR(CE106/FC106,"i.a.")</f>
        <v>5.7972972972972971E-2</v>
      </c>
      <c r="JE106" s="88">
        <f>IFERROR(CF106/FD106,"i.a.")</f>
        <v>7.5371428571428575E-2</v>
      </c>
      <c r="JF106" s="88">
        <f>IFERROR(CG106/FE106,"i.a.")</f>
        <v>0.15819230769230772</v>
      </c>
      <c r="JG106" s="88">
        <f>IFERROR(CH106/FF106,"i.a.")</f>
        <v>0.10339130434782609</v>
      </c>
      <c r="JH106" s="88">
        <f>IFERROR(CI106/FG106,"i.a.")</f>
        <v>0.10266666666666667</v>
      </c>
      <c r="JI106" s="88" t="str">
        <f>IFERROR(CJ106/FH106,"i.a.")</f>
        <v>i.a.</v>
      </c>
      <c r="JJ106" s="88" t="str">
        <f>IFERROR(CK106/FI106,"i.a.")</f>
        <v>i.a.</v>
      </c>
      <c r="JK106" s="87" t="e">
        <f>(JP106-JQ106)/ABS(JQ106)</f>
        <v>#VALUE!</v>
      </c>
      <c r="JL106" s="87" t="e">
        <f>(JQ106-JR106)/ABS(JR106)</f>
        <v>#DIV/0!</v>
      </c>
      <c r="JM106" s="87" t="e">
        <f>(JR106-JS106)/ABS(JS106)</f>
        <v>#DIV/0!</v>
      </c>
      <c r="JN106" s="87" t="e">
        <f>(JS106-JT106)/ABS(JT106)</f>
        <v>#DIV/0!</v>
      </c>
      <c r="JO106" s="87" t="e">
        <f>(JT106-JU106)/ABS(JU106)</f>
        <v>#DIV/0!</v>
      </c>
      <c r="JP106" s="85" t="str">
        <f>IFERROR(U106/EX106,"i.a")</f>
        <v>i.a</v>
      </c>
      <c r="JQ106" s="85">
        <f>IFERROR(V106/EY106,"i.a")</f>
        <v>0</v>
      </c>
      <c r="JR106" s="85">
        <f>IFERROR(W106/EZ106,"i.a")</f>
        <v>0</v>
      </c>
      <c r="JS106" s="85">
        <f>IFERROR(X106/FA106,"i.a")</f>
        <v>0</v>
      </c>
      <c r="JT106" s="85">
        <f>IFERROR(Y106/FB106,"i.a")</f>
        <v>0</v>
      </c>
      <c r="JU106" s="85">
        <f>IFERROR(Z106/FC106,"i.a")</f>
        <v>0</v>
      </c>
      <c r="JV106" s="85">
        <f>IFERROR(AA106/FD106,"i.a")</f>
        <v>0</v>
      </c>
      <c r="JW106" s="85">
        <f>IFERROR(AB106/FE106,"i.a")</f>
        <v>0</v>
      </c>
      <c r="JX106" s="85">
        <f>IFERROR(AC106/FF106,"i.a")</f>
        <v>0</v>
      </c>
      <c r="JY106" s="85">
        <f>IFERROR(AD106/FG106,"i.a")</f>
        <v>0</v>
      </c>
      <c r="JZ106" s="85" t="str">
        <f>IFERROR(AE106/FH106,"i.a")</f>
        <v>i.a</v>
      </c>
      <c r="KA106" s="218" t="str">
        <f>IFERROR(AF106/FI106,"i.a")</f>
        <v>i.a</v>
      </c>
      <c r="KB106" s="7"/>
      <c r="KC106" s="7"/>
      <c r="KD106" s="22"/>
      <c r="KE106" s="22"/>
      <c r="KF106" s="22"/>
      <c r="KG106" s="22"/>
    </row>
    <row r="107" spans="1:293" s="11" customFormat="1" ht="15.75" customHeight="1" x14ac:dyDescent="0.25">
      <c r="A107" s="104" t="s">
        <v>389</v>
      </c>
      <c r="B107" s="167">
        <v>69992528</v>
      </c>
      <c r="C107" s="72" t="s">
        <v>59</v>
      </c>
      <c r="D107" s="72" t="s">
        <v>749</v>
      </c>
      <c r="E107" s="73">
        <v>494100</v>
      </c>
      <c r="F107" s="73"/>
      <c r="G107" s="72"/>
      <c r="H107" s="77">
        <v>45253</v>
      </c>
      <c r="I107" s="72"/>
      <c r="J107" s="72" t="s">
        <v>60</v>
      </c>
      <c r="K107" s="72" t="s">
        <v>60</v>
      </c>
      <c r="L107" s="72" t="s">
        <v>60</v>
      </c>
      <c r="M107" s="72" t="s">
        <v>60</v>
      </c>
      <c r="N107" s="168" t="e">
        <f>U107/V107-1</f>
        <v>#DIV/0!</v>
      </c>
      <c r="O107" s="168" t="e">
        <f>V107/W107-1</f>
        <v>#DIV/0!</v>
      </c>
      <c r="P107" s="168" t="e">
        <f>W107/X107-1</f>
        <v>#DIV/0!</v>
      </c>
      <c r="Q107" s="168" t="e">
        <f>X107/Y107-1</f>
        <v>#DIV/0!</v>
      </c>
      <c r="R107" s="168" t="e">
        <f>Y107/Z107-1</f>
        <v>#DIV/0!</v>
      </c>
      <c r="S107" s="233">
        <f>U107-V107</f>
        <v>0</v>
      </c>
      <c r="T107" s="233">
        <f>V107-W107</f>
        <v>0</v>
      </c>
      <c r="U107" s="79"/>
      <c r="V107" s="79"/>
      <c r="W107" s="79"/>
      <c r="X107" s="79"/>
      <c r="Y107" s="79"/>
      <c r="Z107" s="79"/>
      <c r="AA107" s="79"/>
      <c r="AB107" s="79"/>
      <c r="AC107" s="79"/>
      <c r="AD107" s="79"/>
      <c r="AE107" s="79"/>
      <c r="AF107" s="79"/>
      <c r="AG107" s="86">
        <f>(AN107-AO107)/ABS(AO107)</f>
        <v>-1</v>
      </c>
      <c r="AH107" s="86">
        <f>(AO107-AP107)/ABS(AP107)</f>
        <v>-6.7683508102955273E-2</v>
      </c>
      <c r="AI107" s="86">
        <f>(AP107-AQ107)/ABS(AQ107)</f>
        <v>-9.7750827850169864E-2</v>
      </c>
      <c r="AJ107" s="86">
        <f>(AQ107-AR107)/ABS(AR107)</f>
        <v>0.15761437745805748</v>
      </c>
      <c r="AK107" s="86">
        <f>(AR107-AS107)/ABS(AS107)</f>
        <v>8.7886701486541135E-3</v>
      </c>
      <c r="AL107" s="233">
        <f>AO107-AP107</f>
        <v>-1.4200000000000017</v>
      </c>
      <c r="AM107" s="233">
        <f>AP107-AQ107</f>
        <v>-2.2729999999999997</v>
      </c>
      <c r="AN107" s="148"/>
      <c r="AO107" s="148">
        <v>19.559999999999999</v>
      </c>
      <c r="AP107" s="148">
        <v>20.98</v>
      </c>
      <c r="AQ107" s="148">
        <v>23.253</v>
      </c>
      <c r="AR107" s="148">
        <v>20.087</v>
      </c>
      <c r="AS107" s="148">
        <v>19.911999999999999</v>
      </c>
      <c r="AT107" s="148">
        <v>18.157</v>
      </c>
      <c r="AU107" s="148">
        <v>16.915241999999999</v>
      </c>
      <c r="AV107" s="148">
        <v>15.089377000000001</v>
      </c>
      <c r="AW107" s="148">
        <v>14.656745000000001</v>
      </c>
      <c r="AX107" s="148"/>
      <c r="AY107" s="148"/>
      <c r="AZ107" s="86">
        <f>(BG107-BH107)/ABS(BH107)</f>
        <v>-1</v>
      </c>
      <c r="BA107" s="86">
        <f>(BH107-BI107)/ABS(BI107)</f>
        <v>-0.408203125</v>
      </c>
      <c r="BB107" s="86">
        <f>(BI107-BJ107)/ABS(BJ107)</f>
        <v>-0.31869594145043251</v>
      </c>
      <c r="BC107" s="86">
        <f>(BJ107-BK107)/ABS(BK107)</f>
        <v>0.8115709120128568</v>
      </c>
      <c r="BD107" s="86">
        <f>(BK107-BL107)/ABS(BL107)</f>
        <v>-0.19993571198971402</v>
      </c>
      <c r="BE107" s="233">
        <f>BG107-BH107</f>
        <v>-1.8180000000000001</v>
      </c>
      <c r="BF107" s="233">
        <f>BH107-BI107</f>
        <v>-1.254</v>
      </c>
      <c r="BG107" s="148"/>
      <c r="BH107" s="148">
        <v>1.8180000000000001</v>
      </c>
      <c r="BI107" s="148">
        <v>3.0720000000000001</v>
      </c>
      <c r="BJ107" s="148">
        <v>4.5090000000000003</v>
      </c>
      <c r="BK107" s="148">
        <v>2.4889999999999999</v>
      </c>
      <c r="BL107" s="148">
        <v>3.1110000000000002</v>
      </c>
      <c r="BM107" s="148">
        <v>1.4810000000000001</v>
      </c>
      <c r="BN107" s="148">
        <v>2.1175009999999999</v>
      </c>
      <c r="BO107" s="148">
        <v>1.69773</v>
      </c>
      <c r="BP107" s="148">
        <v>0.69380699999999995</v>
      </c>
      <c r="BQ107" s="148"/>
      <c r="BR107" s="148"/>
      <c r="BS107" s="86">
        <f>(BZ107-CA107)/ABS(CA107)</f>
        <v>-1</v>
      </c>
      <c r="BT107" s="86">
        <f>(CA107-CB107)/ABS(CB107)</f>
        <v>-0.45667365478686239</v>
      </c>
      <c r="BU107" s="86">
        <f>(CB107-CC107)/ABS(CC107)</f>
        <v>-0.34448007329363256</v>
      </c>
      <c r="BV107" s="86">
        <f>(CC107-CD107)/ABS(CD107)</f>
        <v>0.87301587301587291</v>
      </c>
      <c r="BW107" s="86">
        <f>(CD107-CE107)/ABS(CE107)</f>
        <v>-0.18695500523194977</v>
      </c>
      <c r="BX107" s="233">
        <f>BZ107-CA107</f>
        <v>-1.5549999999999999</v>
      </c>
      <c r="BY107" s="233">
        <f>CA107-CB107</f>
        <v>-1.3070000000000002</v>
      </c>
      <c r="BZ107" s="148"/>
      <c r="CA107" s="148">
        <v>1.5549999999999999</v>
      </c>
      <c r="CB107" s="148">
        <v>2.8620000000000001</v>
      </c>
      <c r="CC107" s="148">
        <v>4.3659999999999997</v>
      </c>
      <c r="CD107" s="148">
        <v>2.331</v>
      </c>
      <c r="CE107" s="148">
        <v>2.867</v>
      </c>
      <c r="CF107" s="148">
        <v>1.1910000000000001</v>
      </c>
      <c r="CG107" s="148">
        <v>1.8016479999999999</v>
      </c>
      <c r="CH107" s="148">
        <v>1.3562650000000001</v>
      </c>
      <c r="CI107" s="148">
        <v>1.0446850000000001</v>
      </c>
      <c r="CJ107" s="148"/>
      <c r="CK107" s="148"/>
      <c r="CL107" s="87">
        <f>(CS107-CT107)/ABS(CT107)</f>
        <v>-1</v>
      </c>
      <c r="CM107" s="87">
        <f>(CT107-CU107)/ABS(CU107)</f>
        <v>-0.42615012106537525</v>
      </c>
      <c r="CN107" s="87">
        <f>(CU107-CV107)/ABS(CV107)</f>
        <v>-0.39725627553998838</v>
      </c>
      <c r="CO107" s="87">
        <f>(CV107-CW107)/ABS(CW107)</f>
        <v>0.62755344418052261</v>
      </c>
      <c r="CP107" s="87">
        <f>(CW107-CX107)/ABS(CX107)</f>
        <v>-5.180180180180189E-2</v>
      </c>
      <c r="CQ107" s="233">
        <f>CS107-CT107</f>
        <v>-1.1850000000000001</v>
      </c>
      <c r="CR107" s="233">
        <f>CT107-CU107</f>
        <v>-0.87999999999999989</v>
      </c>
      <c r="CS107" s="149"/>
      <c r="CT107" s="149">
        <v>1.1850000000000001</v>
      </c>
      <c r="CU107" s="149">
        <v>2.0649999999999999</v>
      </c>
      <c r="CV107" s="149">
        <v>3.4260000000000002</v>
      </c>
      <c r="CW107" s="149">
        <v>2.105</v>
      </c>
      <c r="CX107" s="149">
        <v>2.2200000000000002</v>
      </c>
      <c r="CY107" s="149">
        <v>0.874</v>
      </c>
      <c r="CZ107" s="149">
        <v>1.396441</v>
      </c>
      <c r="DA107" s="149">
        <v>1.0511299999999999</v>
      </c>
      <c r="DB107" s="149">
        <v>0.95128400000000002</v>
      </c>
      <c r="DC107" s="149"/>
      <c r="DD107" s="149"/>
      <c r="DE107" s="86">
        <f>(DL107-DM107)/ABS(DM107)</f>
        <v>-1</v>
      </c>
      <c r="DF107" s="86">
        <f>(DM107-DN107)/ABS(DN107)</f>
        <v>-5.8985225060130632E-2</v>
      </c>
      <c r="DG107" s="86">
        <f>(DN107-DO107)/ABS(DO107)</f>
        <v>-3.6845008273579664E-2</v>
      </c>
      <c r="DH107" s="86">
        <f>(DO107-DP107)/ABS(DP107)</f>
        <v>0.14906832298136635</v>
      </c>
      <c r="DI107" s="86">
        <f>(DP107-DQ107)/ABS(DQ107)</f>
        <v>0.30742459396751748</v>
      </c>
      <c r="DJ107" s="233">
        <f>DL107-DM107</f>
        <v>-8.2159999999999993</v>
      </c>
      <c r="DK107" s="233">
        <f>DM107-DN107</f>
        <v>-0.51500000000000057</v>
      </c>
      <c r="DL107" s="149"/>
      <c r="DM107" s="149">
        <v>8.2159999999999993</v>
      </c>
      <c r="DN107" s="149">
        <v>8.7309999999999999</v>
      </c>
      <c r="DO107" s="149">
        <v>9.0649999999999995</v>
      </c>
      <c r="DP107" s="149">
        <v>7.8890000000000002</v>
      </c>
      <c r="DQ107" s="149">
        <v>6.0339999999999998</v>
      </c>
      <c r="DR107" s="149">
        <v>4.0629999999999997</v>
      </c>
      <c r="DS107" s="149">
        <v>3.6392630000000001</v>
      </c>
      <c r="DT107" s="149">
        <v>3.2428210000000002</v>
      </c>
      <c r="DU107" s="149">
        <v>2.1916899999999999</v>
      </c>
      <c r="DV107" s="149"/>
      <c r="DW107" s="149"/>
      <c r="DX107" s="86">
        <f>EE107/EF107-1</f>
        <v>-1</v>
      </c>
      <c r="DY107" s="86">
        <f>EF107/EG107-1</f>
        <v>0.10022877368670957</v>
      </c>
      <c r="DZ107" s="86">
        <f>EG107/EH107-1</f>
        <v>-0.12633404985481</v>
      </c>
      <c r="EA107" s="86">
        <f>EH107/EI107-1</f>
        <v>0.1225552451104901</v>
      </c>
      <c r="EB107" s="86">
        <f>EI107/EJ107-1</f>
        <v>5.7669920300886579E-2</v>
      </c>
      <c r="EC107" s="233">
        <f>EE107-EF107</f>
        <v>-25.489000000000001</v>
      </c>
      <c r="ED107" s="233">
        <f>EF107-EG107</f>
        <v>2.3219999999999992</v>
      </c>
      <c r="EE107" s="80"/>
      <c r="EF107" s="80">
        <v>25.489000000000001</v>
      </c>
      <c r="EG107" s="80">
        <v>23.167000000000002</v>
      </c>
      <c r="EH107" s="80">
        <v>26.516999999999999</v>
      </c>
      <c r="EI107" s="80">
        <v>23.622</v>
      </c>
      <c r="EJ107" s="80">
        <v>22.334</v>
      </c>
      <c r="EK107" s="80">
        <v>22.334</v>
      </c>
      <c r="EL107" s="80">
        <v>20.348538999999999</v>
      </c>
      <c r="EM107" s="80">
        <v>17.468392999999999</v>
      </c>
      <c r="EN107" s="80">
        <v>18.569769999999998</v>
      </c>
      <c r="EO107" s="80"/>
      <c r="EP107" s="80"/>
      <c r="EQ107" s="86">
        <f>EX107/EY107-1</f>
        <v>-1</v>
      </c>
      <c r="ER107" s="86">
        <f>EY107/EZ107-1</f>
        <v>-6.6666666666666652E-2</v>
      </c>
      <c r="ES107" s="86">
        <f>EZ107/FA107-1</f>
        <v>-6.25E-2</v>
      </c>
      <c r="ET107" s="86">
        <f>FA107/FB107-1</f>
        <v>-3.0303030303030276E-2</v>
      </c>
      <c r="EU107" s="86">
        <f>FB107/FC107-1</f>
        <v>3.125E-2</v>
      </c>
      <c r="EV107" s="233">
        <f>EX107-EY107</f>
        <v>-28</v>
      </c>
      <c r="EW107" s="233">
        <f>EY107-EZ107</f>
        <v>-2</v>
      </c>
      <c r="EX107" s="92"/>
      <c r="EY107" s="92">
        <v>28</v>
      </c>
      <c r="EZ107" s="92">
        <v>30</v>
      </c>
      <c r="FA107" s="92">
        <v>32</v>
      </c>
      <c r="FB107" s="92">
        <v>33</v>
      </c>
      <c r="FC107" s="92">
        <v>32</v>
      </c>
      <c r="FD107" s="92">
        <v>32</v>
      </c>
      <c r="FE107" s="92">
        <v>30</v>
      </c>
      <c r="FF107" s="92">
        <v>29</v>
      </c>
      <c r="FG107" s="92"/>
      <c r="FH107" s="92"/>
      <c r="FI107" s="92"/>
      <c r="FJ107" s="75"/>
      <c r="FK107" s="75" t="s">
        <v>387</v>
      </c>
      <c r="FL107" s="76">
        <v>5690</v>
      </c>
      <c r="FM107" s="123" t="s">
        <v>444</v>
      </c>
      <c r="FN107" s="123" t="s">
        <v>63</v>
      </c>
      <c r="FO107" s="175">
        <f>(FT107-FU107)/ABS(FU107)</f>
        <v>-1</v>
      </c>
      <c r="FP107" s="175">
        <f>(FU107-FV107)/ABS(FV107)</f>
        <v>-0.42945443798825766</v>
      </c>
      <c r="FQ107" s="175">
        <f>(FV107-FW107)/ABS(FW107)</f>
        <v>-0.37549534516859095</v>
      </c>
      <c r="FR107" s="175">
        <f>(FW107-FX107)/ABS(FX107)</f>
        <v>0.53816208564350587</v>
      </c>
      <c r="FS107" s="175">
        <f>(FX107-FY107)/ABS(FY107)</f>
        <v>-0.41037741060310257</v>
      </c>
      <c r="FT107" s="87">
        <f>IFERROR(BZ107/MAX(AVERAGE(DL107:DM107),0),"Negativ EK")</f>
        <v>0</v>
      </c>
      <c r="FU107" s="87">
        <f>IFERROR(CA107/MAX(AVERAGE(DM107:DN107),0),"Negativ EK")</f>
        <v>0.18351330618988612</v>
      </c>
      <c r="FV107" s="87">
        <f>IFERROR(CB107/MAX(AVERAGE(DN107:DO107),0),"Negativ EK")</f>
        <v>0.32164531355360759</v>
      </c>
      <c r="FW107" s="87">
        <f>IFERROR(CC107/MAX(AVERAGE(DO107:DP107),0),"Negativ EK")</f>
        <v>0.51504069836026889</v>
      </c>
      <c r="FX107" s="87">
        <f>IFERROR(CD107/MAX(AVERAGE(DP107:DQ107),0),"Negativ EK")</f>
        <v>0.33484162895927599</v>
      </c>
      <c r="FY107" s="87">
        <f>IFERROR(CE107/MAX(AVERAGE(DQ107:DR107),0),"Negativ EK")</f>
        <v>0.56789145290680398</v>
      </c>
      <c r="FZ107" s="87">
        <f>IFERROR(CF107/MAX(AVERAGE(DR107:DS107),0),"Negativ EK")</f>
        <v>0.30925975911235437</v>
      </c>
      <c r="GA107" s="87">
        <f>IFERROR(CG107/MAX(AVERAGE(DS107:DT107),0),"Negativ EK")</f>
        <v>0.52357628881019169</v>
      </c>
      <c r="GB107" s="87">
        <f>IFERROR(CH107/MAX(AVERAGE(DT107:DU107),0),"Negativ EK")</f>
        <v>0.49913046454409604</v>
      </c>
      <c r="GC107" s="87">
        <f>IFERROR(CI107/MAX(AVERAGE(DU107:DV107),0),"Negativ EK")</f>
        <v>0.47665728273615343</v>
      </c>
      <c r="GD107" s="87" t="str">
        <f>IFERROR(CJ107/MAX(AVERAGE(DV107:DW107),0),"Negativ EK")</f>
        <v>Negativ EK</v>
      </c>
      <c r="GE107" s="87">
        <f>(GJ107-GK107)/ABS(GK107)</f>
        <v>-1</v>
      </c>
      <c r="GF107" s="87">
        <f>(GK107-GL107)/ABS(GL107)</f>
        <v>-0.3956996888872904</v>
      </c>
      <c r="GG107" s="87">
        <f>(GL107-GM107)/ABS(GM107)</f>
        <v>-0.31245664214602759</v>
      </c>
      <c r="GH107" s="87">
        <f>(GM107-GN107)/ABS(GN107)</f>
        <v>0.66043504721799107</v>
      </c>
      <c r="GI107" s="87">
        <f>(GN107-GO107)/ABS(GO107)</f>
        <v>-0.22235896037854794</v>
      </c>
      <c r="GJ107" s="87">
        <f>IFERROR(BG107/AVERAGE(EE107:EF107),"i.a")</f>
        <v>0</v>
      </c>
      <c r="GK107" s="87">
        <f>IFERROR(BH107/AVERAGE(EF107:EG107),"i.a")</f>
        <v>7.4728707661953303E-2</v>
      </c>
      <c r="GL107" s="87">
        <f>IFERROR(BI107/AVERAGE(EG107:EH107),"i.a")</f>
        <v>0.1236615409387328</v>
      </c>
      <c r="GM107" s="87">
        <f>IFERROR(BJ107/AVERAGE(EH107:EI107),"i.a")</f>
        <v>0.17985998922994079</v>
      </c>
      <c r="GN107" s="87">
        <f>IFERROR(BK107/AVERAGE(EI107:EJ107),"i.a")</f>
        <v>0.10832100269823308</v>
      </c>
      <c r="GO107" s="87">
        <f>IFERROR(BL107/AVERAGE(EJ107:EK107),"i.a")</f>
        <v>0.13929434942240532</v>
      </c>
      <c r="GP107" s="87">
        <f>IFERROR(BM107/AVERAGE(EK107:EL107),"i.a")</f>
        <v>6.9396059123849219E-2</v>
      </c>
      <c r="GQ107" s="87">
        <f>IFERROR(BN107/AVERAGE(EL107:EM107),"i.a")</f>
        <v>0.11198692691411351</v>
      </c>
      <c r="GR107" s="87">
        <f>IFERROR(BO107/AVERAGE(EM107:EN107),"i.a")</f>
        <v>9.4218453920639628E-2</v>
      </c>
      <c r="GS107" s="87">
        <f>IFERROR(BP107/AVERAGE(EN107:EO107),"i.a")</f>
        <v>3.7362175191184385E-2</v>
      </c>
      <c r="GT107" s="87" t="str">
        <f>IFERROR(BQ107/AVERAGE(EO107:EP107),"i.a")</f>
        <v>i.a</v>
      </c>
      <c r="GU107" s="217" t="e">
        <f>(GZ107-HA107)/ABS(HA107)</f>
        <v>#VALUE!</v>
      </c>
      <c r="GV107" s="87">
        <f>(HA107-HB107)/ABS(HB107)</f>
        <v>-0.14470990266264069</v>
      </c>
      <c r="GW107" s="87">
        <f>(HB107-HC107)/ABS(HC107)</f>
        <v>0.10242935708591899</v>
      </c>
      <c r="GX107" s="87">
        <f>(HC107-HD107)/ABS(HD107)</f>
        <v>2.3618506070288509E-2</v>
      </c>
      <c r="GY107" s="87">
        <f>(HD107-HE107)/ABS(HE107)</f>
        <v>0.23613668959743181</v>
      </c>
      <c r="GZ107" s="87" t="str">
        <f>IFERROR(DL107/EE107,"i.a.")</f>
        <v>i.a.</v>
      </c>
      <c r="HA107" s="87">
        <f>IFERROR(DM107/EF107,"i.a.")</f>
        <v>0.32233512495586325</v>
      </c>
      <c r="HB107" s="87">
        <f>IFERROR(DN107/EG107,"i.a.")</f>
        <v>0.37687227521906158</v>
      </c>
      <c r="HC107" s="87">
        <f>IFERROR(DO107/EH107,"i.a.")</f>
        <v>0.34185616774144889</v>
      </c>
      <c r="HD107" s="87">
        <f>IFERROR(DP107/EI107,"i.a.")</f>
        <v>0.33396833460333586</v>
      </c>
      <c r="HE107" s="87">
        <f>IFERROR(DQ107/EJ107,"i.a.")</f>
        <v>0.27017103967045758</v>
      </c>
      <c r="HF107" s="87">
        <f>IFERROR(DR107/EK107,"i.a.")</f>
        <v>0.18191994268827796</v>
      </c>
      <c r="HG107" s="87">
        <f>IFERROR(DS107/EL107,"i.a.")</f>
        <v>0.17884640268276755</v>
      </c>
      <c r="HH107" s="87">
        <f>IFERROR(DT107/EM107,"i.a.")</f>
        <v>0.18563934301226223</v>
      </c>
      <c r="HI107" s="87">
        <f>IFERROR(DU107/EN107,"i.a.")</f>
        <v>0.11802461742929504</v>
      </c>
      <c r="HJ107" s="87" t="str">
        <f>IFERROR(DV107/EO107,"i.a.")</f>
        <v>i.a.</v>
      </c>
      <c r="HK107" s="87" t="str">
        <f>IFERROR(DW107/EP107,"i.a.")</f>
        <v>i.a.</v>
      </c>
      <c r="HL107" s="217" t="e">
        <f>(HQ107-HR107)/ABS(HR107)</f>
        <v>#VALUE!</v>
      </c>
      <c r="HM107" s="87" t="e">
        <f>(HR107-HS107)/ABS(HS107)</f>
        <v>#VALUE!</v>
      </c>
      <c r="HN107" s="87" t="e">
        <f>(HS107-HT107)/ABS(HT107)</f>
        <v>#VALUE!</v>
      </c>
      <c r="HO107" s="87" t="e">
        <f>(HT107-HU107)/ABS(HU107)</f>
        <v>#VALUE!</v>
      </c>
      <c r="HP107" s="87" t="e">
        <f>(HU107-HV107)/ABS(HV107)</f>
        <v>#VALUE!</v>
      </c>
      <c r="HQ107" s="87" t="str">
        <f>IFERROR(BG107/U107,"i.a")</f>
        <v>i.a</v>
      </c>
      <c r="HR107" s="87" t="str">
        <f>IFERROR(BH107/V107,"i.a")</f>
        <v>i.a</v>
      </c>
      <c r="HS107" s="87" t="str">
        <f>IFERROR(BI107/W107,"i.a")</f>
        <v>i.a</v>
      </c>
      <c r="HT107" s="87" t="str">
        <f>IFERROR(BJ107/X107,"i.a")</f>
        <v>i.a</v>
      </c>
      <c r="HU107" s="87" t="str">
        <f>IFERROR(BK107/Y107,"i.a")</f>
        <v>i.a</v>
      </c>
      <c r="HV107" s="87" t="str">
        <f>IFERROR(BL107/Z107,"i.a")</f>
        <v>i.a</v>
      </c>
      <c r="HW107" s="87" t="str">
        <f>IFERROR(BM107/AA107,"i.a")</f>
        <v>i.a</v>
      </c>
      <c r="HX107" s="87" t="str">
        <f>IFERROR(BN107/AB107,"i.a")</f>
        <v>i.a</v>
      </c>
      <c r="HY107" s="87" t="str">
        <f>IFERROR(BO107/AC107,"i.a")</f>
        <v>i.a</v>
      </c>
      <c r="HZ107" s="87" t="str">
        <f>IFERROR(BP107/AD107,"i.a")</f>
        <v>i.a</v>
      </c>
      <c r="IA107" s="87" t="str">
        <f>IFERROR(BQ107/AE107,"i.a")</f>
        <v>i.a</v>
      </c>
      <c r="IB107" s="87" t="str">
        <f>IFERROR(BR107/AF107,"i.a")</f>
        <v>i.a</v>
      </c>
      <c r="IC107" s="87" t="e">
        <f>(IH107-II107)/ABS(II107)</f>
        <v>#VALUE!</v>
      </c>
      <c r="ID107" s="87" t="e">
        <f>(II107-IJ107)/ABS(IJ107)</f>
        <v>#VALUE!</v>
      </c>
      <c r="IE107" s="87" t="e">
        <f>(IJ107-IK107)/ABS(IK107)</f>
        <v>#VALUE!</v>
      </c>
      <c r="IF107" s="87" t="e">
        <f>(IK107-IL107)/ABS(IL107)</f>
        <v>#VALUE!</v>
      </c>
      <c r="IG107" s="87" t="e">
        <f>(IL107-IM107)/ABS(IM107)</f>
        <v>#VALUE!</v>
      </c>
      <c r="IH107" s="87" t="str">
        <f>IFERROR(BZ107/U107,"i.a")</f>
        <v>i.a</v>
      </c>
      <c r="II107" s="87" t="str">
        <f>IFERROR(CA107/V107,"i.a")</f>
        <v>i.a</v>
      </c>
      <c r="IJ107" s="87" t="str">
        <f>IFERROR(CB107/W107,"i.a")</f>
        <v>i.a</v>
      </c>
      <c r="IK107" s="87" t="str">
        <f>IFERROR(CC107/X107,"i.a")</f>
        <v>i.a</v>
      </c>
      <c r="IL107" s="87" t="str">
        <f>IFERROR(CD107/Y107,"i.a")</f>
        <v>i.a</v>
      </c>
      <c r="IM107" s="87" t="str">
        <f>IFERROR(CE107/Z107,"i.a")</f>
        <v>i.a</v>
      </c>
      <c r="IN107" s="87" t="str">
        <f>IFERROR(CF107/AA107,"i.a")</f>
        <v>i.a</v>
      </c>
      <c r="IO107" s="87" t="str">
        <f>IFERROR(CG107/AB107,"i.a")</f>
        <v>i.a</v>
      </c>
      <c r="IP107" s="87" t="str">
        <f>IFERROR(CH107/AC107,"i.a")</f>
        <v>i.a</v>
      </c>
      <c r="IQ107" s="87" t="str">
        <f>IFERROR(CI107/AD107,"i.a")</f>
        <v>i.a</v>
      </c>
      <c r="IR107" s="87" t="str">
        <f>IFERROR(CJ107/AE107,"i.a")</f>
        <v>i.a</v>
      </c>
      <c r="IS107" s="87" t="str">
        <f>IFERROR(CK107/AF107,"i.a")</f>
        <v>i.a</v>
      </c>
      <c r="IT107" s="87" t="e">
        <f>(IY107-IZ107)/ABS(IZ107)</f>
        <v>#VALUE!</v>
      </c>
      <c r="IU107" s="87">
        <f>(IZ107-JA107)/ABS(JA107)</f>
        <v>-0.41786463012878106</v>
      </c>
      <c r="IV107" s="87">
        <f>(JA107-JB107)/ABS(JB107)</f>
        <v>-0.30077874484654143</v>
      </c>
      <c r="IW107" s="87">
        <f>(JB107-JC107)/ABS(JC107)</f>
        <v>0.93154761904761896</v>
      </c>
      <c r="IX107" s="87">
        <f>(JC107-JD107)/ABS(JD107)</f>
        <v>-0.21159273234613313</v>
      </c>
      <c r="IY107" s="88" t="str">
        <f>IFERROR(BZ107/EX107,"i.a.")</f>
        <v>i.a.</v>
      </c>
      <c r="IZ107" s="88">
        <f>IFERROR(CA107/EY107,"i.a.")</f>
        <v>5.5535714285714285E-2</v>
      </c>
      <c r="JA107" s="88">
        <f>IFERROR(CB107/EZ107,"i.a.")</f>
        <v>9.5399999999999999E-2</v>
      </c>
      <c r="JB107" s="88">
        <f>IFERROR(CC107/FA107,"i.a.")</f>
        <v>0.13643749999999999</v>
      </c>
      <c r="JC107" s="88">
        <f>IFERROR(CD107/FB107,"i.a.")</f>
        <v>7.0636363636363636E-2</v>
      </c>
      <c r="JD107" s="88">
        <f>IFERROR(CE107/FC107,"i.a.")</f>
        <v>8.959375E-2</v>
      </c>
      <c r="JE107" s="88">
        <f>IFERROR(CF107/FD107,"i.a.")</f>
        <v>3.7218750000000002E-2</v>
      </c>
      <c r="JF107" s="88">
        <f>IFERROR(CG107/FE107,"i.a.")</f>
        <v>6.0054933333333331E-2</v>
      </c>
      <c r="JG107" s="88">
        <f>IFERROR(CH107/FF107,"i.a.")</f>
        <v>4.6767758620689659E-2</v>
      </c>
      <c r="JH107" s="88" t="str">
        <f>IFERROR(CI107/FG107,"i.a.")</f>
        <v>i.a.</v>
      </c>
      <c r="JI107" s="88" t="str">
        <f>IFERROR(CJ107/FH107,"i.a.")</f>
        <v>i.a.</v>
      </c>
      <c r="JJ107" s="88" t="str">
        <f>IFERROR(CK107/FI107,"i.a.")</f>
        <v>i.a.</v>
      </c>
      <c r="JK107" s="87" t="e">
        <f>(JP107-JQ107)/ABS(JQ107)</f>
        <v>#VALUE!</v>
      </c>
      <c r="JL107" s="87" t="e">
        <f>(JQ107-JR107)/ABS(JR107)</f>
        <v>#DIV/0!</v>
      </c>
      <c r="JM107" s="87" t="e">
        <f>(JR107-JS107)/ABS(JS107)</f>
        <v>#DIV/0!</v>
      </c>
      <c r="JN107" s="87" t="e">
        <f>(JS107-JT107)/ABS(JT107)</f>
        <v>#DIV/0!</v>
      </c>
      <c r="JO107" s="87" t="e">
        <f>(JT107-JU107)/ABS(JU107)</f>
        <v>#DIV/0!</v>
      </c>
      <c r="JP107" s="85" t="str">
        <f>IFERROR(U107/EX107,"i.a")</f>
        <v>i.a</v>
      </c>
      <c r="JQ107" s="85">
        <f>IFERROR(V107/EY107,"i.a")</f>
        <v>0</v>
      </c>
      <c r="JR107" s="85">
        <f>IFERROR(W107/EZ107,"i.a")</f>
        <v>0</v>
      </c>
      <c r="JS107" s="85">
        <f>IFERROR(X107/FA107,"i.a")</f>
        <v>0</v>
      </c>
      <c r="JT107" s="85">
        <f>IFERROR(Y107/FB107,"i.a")</f>
        <v>0</v>
      </c>
      <c r="JU107" s="85">
        <f>IFERROR(Z107/FC107,"i.a")</f>
        <v>0</v>
      </c>
      <c r="JV107" s="85">
        <f>IFERROR(AA107/FD107,"i.a")</f>
        <v>0</v>
      </c>
      <c r="JW107" s="85">
        <f>IFERROR(AB107/FE107,"i.a")</f>
        <v>0</v>
      </c>
      <c r="JX107" s="85">
        <f>IFERROR(AC107/FF107,"i.a")</f>
        <v>0</v>
      </c>
      <c r="JY107" s="85" t="str">
        <f>IFERROR(AD107/FG107,"i.a")</f>
        <v>i.a</v>
      </c>
      <c r="JZ107" s="85" t="str">
        <f>IFERROR(AE107/FH107,"i.a")</f>
        <v>i.a</v>
      </c>
      <c r="KA107" s="218" t="str">
        <f>IFERROR(AF107/FI107,"i.a")</f>
        <v>i.a</v>
      </c>
      <c r="KB107" s="7"/>
      <c r="KC107" s="7"/>
      <c r="KD107" s="22"/>
      <c r="KE107" s="22"/>
      <c r="KF107" s="22"/>
      <c r="KG107" s="22"/>
    </row>
    <row r="108" spans="1:293" s="11" customFormat="1" ht="15.75" customHeight="1" x14ac:dyDescent="0.25">
      <c r="A108" s="104" t="s">
        <v>145</v>
      </c>
      <c r="B108" s="167">
        <v>33374585</v>
      </c>
      <c r="C108" s="72" t="s">
        <v>55</v>
      </c>
      <c r="D108" s="72" t="s">
        <v>748</v>
      </c>
      <c r="E108" s="73">
        <v>494100</v>
      </c>
      <c r="F108" s="73"/>
      <c r="G108" s="72"/>
      <c r="H108" s="77">
        <v>45447</v>
      </c>
      <c r="I108" s="72"/>
      <c r="J108" s="72" t="s">
        <v>51</v>
      </c>
      <c r="K108" s="72" t="s">
        <v>51</v>
      </c>
      <c r="L108" s="72" t="s">
        <v>51</v>
      </c>
      <c r="M108" s="72" t="s">
        <v>51</v>
      </c>
      <c r="N108" s="168" t="e">
        <f>U108/V108-1</f>
        <v>#DIV/0!</v>
      </c>
      <c r="O108" s="168" t="e">
        <f>V108/W108-1</f>
        <v>#DIV/0!</v>
      </c>
      <c r="P108" s="168" t="e">
        <f>W108/X108-1</f>
        <v>#DIV/0!</v>
      </c>
      <c r="Q108" s="168" t="e">
        <f>X108/Y108-1</f>
        <v>#DIV/0!</v>
      </c>
      <c r="R108" s="168" t="e">
        <f>Y108/Z108-1</f>
        <v>#DIV/0!</v>
      </c>
      <c r="S108" s="233">
        <f>U108-V108</f>
        <v>0</v>
      </c>
      <c r="T108" s="233">
        <f>V108-W108</f>
        <v>0</v>
      </c>
      <c r="U108" s="79"/>
      <c r="V108" s="79"/>
      <c r="W108" s="79"/>
      <c r="X108" s="79"/>
      <c r="Y108" s="79"/>
      <c r="Z108" s="79"/>
      <c r="AA108" s="79"/>
      <c r="AB108" s="79"/>
      <c r="AC108" s="79"/>
      <c r="AD108" s="79"/>
      <c r="AE108" s="79"/>
      <c r="AF108" s="79"/>
      <c r="AG108" s="86">
        <f>(AN108-AO108)/ABS(AO108)</f>
        <v>-1</v>
      </c>
      <c r="AH108" s="86">
        <f>(AO108-AP108)/ABS(AP108)</f>
        <v>1.2022005772005758E-2</v>
      </c>
      <c r="AI108" s="86">
        <f>(AP108-AQ108)/ABS(AQ108)</f>
        <v>0.2822499508517109</v>
      </c>
      <c r="AJ108" s="86">
        <f>(AQ108-AR108)/ABS(AR108)</f>
        <v>0.10689690484114589</v>
      </c>
      <c r="AK108" s="86">
        <f>(AR108-AS108)/ABS(AS108)</f>
        <v>2.3772081564187145E-2</v>
      </c>
      <c r="AL108" s="233">
        <f>AO108-AP108</f>
        <v>1.3329999999999984</v>
      </c>
      <c r="AM108" s="233">
        <f>AP108-AQ108</f>
        <v>24.406999999999996</v>
      </c>
      <c r="AN108" s="148"/>
      <c r="AO108" s="148">
        <v>112.21299999999999</v>
      </c>
      <c r="AP108" s="148">
        <v>110.88</v>
      </c>
      <c r="AQ108" s="148">
        <v>86.472999999999999</v>
      </c>
      <c r="AR108" s="148">
        <v>78.122</v>
      </c>
      <c r="AS108" s="148">
        <v>76.308000000000007</v>
      </c>
      <c r="AT108" s="148">
        <v>72.057000000000002</v>
      </c>
      <c r="AU108" s="148">
        <v>66.861000000000004</v>
      </c>
      <c r="AV108" s="148">
        <v>63.705250999999997</v>
      </c>
      <c r="AW108" s="148">
        <v>55.905999999999999</v>
      </c>
      <c r="AX108" s="148">
        <v>53.3</v>
      </c>
      <c r="AY108" s="148">
        <v>47.686999999999998</v>
      </c>
      <c r="AZ108" s="86">
        <f>(BG108-BH108)/ABS(BH108)</f>
        <v>-1</v>
      </c>
      <c r="BA108" s="86">
        <f>(BH108-BI108)/ABS(BI108)</f>
        <v>-0.57378344812013093</v>
      </c>
      <c r="BB108" s="86">
        <f>(BI108-BJ108)/ABS(BJ108)</f>
        <v>0.5034798845696824</v>
      </c>
      <c r="BC108" s="86">
        <f>(BJ108-BK108)/ABS(BK108)</f>
        <v>-5.3350474047886849E-2</v>
      </c>
      <c r="BD108" s="86">
        <f>(BK108-BL108)/ABS(BL108)</f>
        <v>0.86764705882352944</v>
      </c>
      <c r="BE108" s="233">
        <f>BG108-BH108</f>
        <v>-3.7749999999999999</v>
      </c>
      <c r="BF108" s="233">
        <f>BH108-BI108</f>
        <v>-5.081999999999999</v>
      </c>
      <c r="BG108" s="148"/>
      <c r="BH108" s="148">
        <v>3.7749999999999999</v>
      </c>
      <c r="BI108" s="148">
        <v>8.8569999999999993</v>
      </c>
      <c r="BJ108" s="148">
        <v>5.891</v>
      </c>
      <c r="BK108" s="148">
        <v>6.2229999999999999</v>
      </c>
      <c r="BL108" s="148">
        <v>3.3319999999999999</v>
      </c>
      <c r="BM108" s="148">
        <v>4.2450000000000001</v>
      </c>
      <c r="BN108" s="148">
        <v>4.62</v>
      </c>
      <c r="BO108" s="148">
        <v>5.4192349999999996</v>
      </c>
      <c r="BP108" s="148">
        <v>4.8559999999999999</v>
      </c>
      <c r="BQ108" s="148">
        <v>5.6210000000000004</v>
      </c>
      <c r="BR108" s="148">
        <v>4.6950000000000003</v>
      </c>
      <c r="BS108" s="86">
        <f>(BZ108-CA108)/ABS(CA108)</f>
        <v>-1</v>
      </c>
      <c r="BT108" s="86">
        <f>(CA108-CB108)/ABS(CB108)</f>
        <v>-0.73717290918419698</v>
      </c>
      <c r="BU108" s="86">
        <f>(CB108-CC108)/ABS(CC108)</f>
        <v>0.13018266164105546</v>
      </c>
      <c r="BV108" s="86">
        <f>(CC108-CD108)/ABS(CD108)</f>
        <v>-1.0045924225028743E-2</v>
      </c>
      <c r="BW108" s="86">
        <f>(CD108-CE108)/ABS(CE108)</f>
        <v>1.0731925022314786</v>
      </c>
      <c r="BX108" s="233">
        <f>BZ108-CA108</f>
        <v>-2.0489999999999999</v>
      </c>
      <c r="BY108" s="233">
        <f>CA108-CB108</f>
        <v>-5.7469999999999999</v>
      </c>
      <c r="BZ108" s="148"/>
      <c r="CA108" s="148">
        <v>2.0489999999999999</v>
      </c>
      <c r="CB108" s="148">
        <v>7.7960000000000003</v>
      </c>
      <c r="CC108" s="148">
        <v>6.8979999999999997</v>
      </c>
      <c r="CD108" s="148">
        <v>6.968</v>
      </c>
      <c r="CE108" s="148">
        <v>3.3610000000000002</v>
      </c>
      <c r="CF108" s="148">
        <v>3.081</v>
      </c>
      <c r="CG108" s="148">
        <v>4.5330000000000004</v>
      </c>
      <c r="CH108" s="148">
        <v>5.1491409999999993</v>
      </c>
      <c r="CI108" s="148">
        <v>4.34</v>
      </c>
      <c r="CJ108" s="148">
        <v>5.3819999999999997</v>
      </c>
      <c r="CK108" s="148">
        <v>3.8679999999999999</v>
      </c>
      <c r="CL108" s="87">
        <f>(CS108-CT108)/ABS(CT108)</f>
        <v>-1</v>
      </c>
      <c r="CM108" s="87">
        <f>(CT108-CU108)/ABS(CU108)</f>
        <v>-0.70327366553781645</v>
      </c>
      <c r="CN108" s="87">
        <f>(CU108-CV108)/ABS(CV108)</f>
        <v>8.7513153279550976E-2</v>
      </c>
      <c r="CO108" s="87">
        <f>(CV108-CW108)/ABS(CW108)</f>
        <v>1.2291483757681603E-3</v>
      </c>
      <c r="CP108" s="87">
        <f>(CW108-CX108)/ABS(CX108)</f>
        <v>1.0731707317073174</v>
      </c>
      <c r="CQ108" s="233">
        <f>CS108-CT108</f>
        <v>-1.84</v>
      </c>
      <c r="CR108" s="233">
        <f>CT108-CU108</f>
        <v>-4.3609999999999998</v>
      </c>
      <c r="CS108" s="149"/>
      <c r="CT108" s="149">
        <v>1.84</v>
      </c>
      <c r="CU108" s="149">
        <v>6.2009999999999996</v>
      </c>
      <c r="CV108" s="149">
        <v>5.702</v>
      </c>
      <c r="CW108" s="149">
        <v>5.6950000000000003</v>
      </c>
      <c r="CX108" s="149">
        <v>2.7469999999999999</v>
      </c>
      <c r="CY108" s="149">
        <v>2.371</v>
      </c>
      <c r="CZ108" s="149">
        <v>3.5990000000000002</v>
      </c>
      <c r="DA108" s="149">
        <v>4.071898</v>
      </c>
      <c r="DB108" s="149">
        <v>3.3740000000000001</v>
      </c>
      <c r="DC108" s="149">
        <v>4.32</v>
      </c>
      <c r="DD108" s="149">
        <v>2.9009999999999998</v>
      </c>
      <c r="DE108" s="86">
        <f>(DL108-DM108)/ABS(DM108)</f>
        <v>-1</v>
      </c>
      <c r="DF108" s="86">
        <f>(DM108-DN108)/ABS(DN108)</f>
        <v>-1.9990804230054456E-3</v>
      </c>
      <c r="DG108" s="86">
        <f>(DN108-DO108)/ABS(DO108)</f>
        <v>9.1680851992492693E-2</v>
      </c>
      <c r="DH108" s="86">
        <f>(DO108-DP108)/ABS(DP108)</f>
        <v>8.7633515309755522E-2</v>
      </c>
      <c r="DI108" s="86">
        <f>(DP108-DQ108)/ABS(DQ108)</f>
        <v>0.15310926209765713</v>
      </c>
      <c r="DJ108" s="233">
        <f>DL108-DM108</f>
        <v>-49.923000000000002</v>
      </c>
      <c r="DK108" s="233">
        <f>DM108-DN108</f>
        <v>-0.10000000000000142</v>
      </c>
      <c r="DL108" s="149"/>
      <c r="DM108" s="149">
        <v>49.923000000000002</v>
      </c>
      <c r="DN108" s="149">
        <v>50.023000000000003</v>
      </c>
      <c r="DO108" s="149">
        <v>45.822000000000003</v>
      </c>
      <c r="DP108" s="149">
        <v>42.13</v>
      </c>
      <c r="DQ108" s="149">
        <v>36.536000000000001</v>
      </c>
      <c r="DR108" s="149">
        <v>33.780999999999999</v>
      </c>
      <c r="DS108" s="149">
        <v>31.404</v>
      </c>
      <c r="DT108" s="149">
        <v>29.303464999999999</v>
      </c>
      <c r="DU108" s="149">
        <v>25.236000000000001</v>
      </c>
      <c r="DV108" s="149">
        <v>22.859000000000002</v>
      </c>
      <c r="DW108" s="149">
        <v>19.54</v>
      </c>
      <c r="DX108" s="86">
        <f>EE108/EF108-1</f>
        <v>-1</v>
      </c>
      <c r="DY108" s="86">
        <f>EF108/EG108-1</f>
        <v>-6.9933168009249647E-2</v>
      </c>
      <c r="DZ108" s="86">
        <f>EG108/EH108-1</f>
        <v>0.24523008611410146</v>
      </c>
      <c r="EA108" s="86">
        <f>EH108/EI108-1</f>
        <v>0.2404756937200081</v>
      </c>
      <c r="EB108" s="86">
        <f>EI108/EJ108-1</f>
        <v>-3.6001609010458568E-2</v>
      </c>
      <c r="EC108" s="233">
        <f>EE108-EF108</f>
        <v>-172.14699999999999</v>
      </c>
      <c r="ED108" s="233">
        <f>EF108-EG108</f>
        <v>-12.944000000000017</v>
      </c>
      <c r="EE108" s="80"/>
      <c r="EF108" s="80">
        <v>172.14699999999999</v>
      </c>
      <c r="EG108" s="80">
        <v>185.09100000000001</v>
      </c>
      <c r="EH108" s="80">
        <v>148.63999999999999</v>
      </c>
      <c r="EI108" s="80">
        <v>119.825</v>
      </c>
      <c r="EJ108" s="80">
        <v>124.3</v>
      </c>
      <c r="EK108" s="80">
        <v>139.42400000000001</v>
      </c>
      <c r="EL108" s="80">
        <v>102.56100000000001</v>
      </c>
      <c r="EM108" s="80">
        <v>102.861524</v>
      </c>
      <c r="EN108" s="80">
        <v>95.619</v>
      </c>
      <c r="EO108" s="80">
        <v>90.048000000000002</v>
      </c>
      <c r="EP108" s="80">
        <v>76.790000000000006</v>
      </c>
      <c r="EQ108" s="86">
        <f>EX108/EY108-1</f>
        <v>-1</v>
      </c>
      <c r="ER108" s="86">
        <f>EY108/EZ108-1</f>
        <v>-5.3691275167785268E-2</v>
      </c>
      <c r="ES108" s="86">
        <f>EZ108/FA108-1</f>
        <v>0.19199999999999995</v>
      </c>
      <c r="ET108" s="86">
        <f>FA108/FB108-1</f>
        <v>0.15740740740740744</v>
      </c>
      <c r="EU108" s="86">
        <f>FB108/FC108-1</f>
        <v>9.3457943925232545E-3</v>
      </c>
      <c r="EV108" s="233">
        <f>EX108-EY108</f>
        <v>-141</v>
      </c>
      <c r="EW108" s="233">
        <f>EY108-EZ108</f>
        <v>-8</v>
      </c>
      <c r="EX108" s="92"/>
      <c r="EY108" s="92">
        <v>141</v>
      </c>
      <c r="EZ108" s="92">
        <v>149</v>
      </c>
      <c r="FA108" s="92">
        <v>125</v>
      </c>
      <c r="FB108" s="92">
        <v>108</v>
      </c>
      <c r="FC108" s="92">
        <v>107</v>
      </c>
      <c r="FD108" s="92">
        <v>103</v>
      </c>
      <c r="FE108" s="92">
        <v>95</v>
      </c>
      <c r="FF108" s="92">
        <v>87</v>
      </c>
      <c r="FG108" s="92">
        <v>80</v>
      </c>
      <c r="FH108" s="92">
        <v>74</v>
      </c>
      <c r="FI108" s="92">
        <v>70</v>
      </c>
      <c r="FJ108" s="75"/>
      <c r="FK108" s="75" t="s">
        <v>400</v>
      </c>
      <c r="FL108" s="76">
        <v>6330</v>
      </c>
      <c r="FM108" s="123" t="s">
        <v>100</v>
      </c>
      <c r="FN108" s="123" t="s">
        <v>63</v>
      </c>
      <c r="FO108" s="175">
        <f>(FT108-FU108)/ABS(FU108)</f>
        <v>-1</v>
      </c>
      <c r="FP108" s="175">
        <f>(FU108-FV108)/ABS(FV108)</f>
        <v>-0.74795727173433024</v>
      </c>
      <c r="FQ108" s="175">
        <f>(FV108-FW108)/ABS(FW108)</f>
        <v>3.7110182655893463E-2</v>
      </c>
      <c r="FR108" s="175">
        <f>(FW108-FX108)/ABS(FX108)</f>
        <v>-0.11456558890174305</v>
      </c>
      <c r="FS108" s="175">
        <f>(FX108-FY108)/ABS(FY108)</f>
        <v>0.85315990617815707</v>
      </c>
      <c r="FT108" s="87">
        <f>IFERROR(BZ108/MAX(AVERAGE(DL108:DM108),0),"Negativ EK")</f>
        <v>0</v>
      </c>
      <c r="FU108" s="87">
        <f>IFERROR(CA108/MAX(AVERAGE(DM108:DN108),0),"Negativ EK")</f>
        <v>4.1002141156224359E-2</v>
      </c>
      <c r="FV108" s="87">
        <f>IFERROR(CB108/MAX(AVERAGE(DN108:DO108),0),"Negativ EK")</f>
        <v>0.16267932599509627</v>
      </c>
      <c r="FW108" s="87">
        <f>IFERROR(CC108/MAX(AVERAGE(DO108:DP108),0),"Negativ EK")</f>
        <v>0.15685828633800256</v>
      </c>
      <c r="FX108" s="87">
        <f>IFERROR(CD108/MAX(AVERAGE(DP108:DQ108),0),"Negativ EK")</f>
        <v>0.17715404367833626</v>
      </c>
      <c r="FY108" s="87">
        <f>IFERROR(CE108/MAX(AVERAGE(DQ108:DR108),0),"Negativ EK")</f>
        <v>9.5595659655559814E-2</v>
      </c>
      <c r="FZ108" s="87">
        <f>IFERROR(CF108/MAX(AVERAGE(DR108:DS108),0),"Negativ EK")</f>
        <v>9.4530950372018099E-2</v>
      </c>
      <c r="GA108" s="87">
        <f>IFERROR(CG108/MAX(AVERAGE(DS108:DT108),0),"Negativ EK")</f>
        <v>0.1493391298747197</v>
      </c>
      <c r="GB108" s="87">
        <f>IFERROR(CH108/MAX(AVERAGE(DT108:DU108),0),"Negativ EK")</f>
        <v>0.18882257095847932</v>
      </c>
      <c r="GC108" s="87">
        <f>IFERROR(CI108/MAX(AVERAGE(DU108:DV108),0),"Negativ EK")</f>
        <v>0.1804761409709949</v>
      </c>
      <c r="GD108" s="87">
        <f>IFERROR(CJ108/MAX(AVERAGE(DV108:DW108),0),"Negativ EK")</f>
        <v>0.25387391212056887</v>
      </c>
      <c r="GE108" s="87">
        <f>(GJ108-GK108)/ABS(GK108)</f>
        <v>-1</v>
      </c>
      <c r="GF108" s="87">
        <f>(GK108-GL108)/ABS(GL108)</f>
        <v>-0.60182937964208572</v>
      </c>
      <c r="GG108" s="87">
        <f>(GL108-GM108)/ABS(GM108)</f>
        <v>0.20945230503309478</v>
      </c>
      <c r="GH108" s="87">
        <f>(GM108-GN108)/ABS(GN108)</f>
        <v>-0.13917711611174763</v>
      </c>
      <c r="GI108" s="87">
        <f>(GN108-GO108)/ABS(GO108)</f>
        <v>1.0175866991958074</v>
      </c>
      <c r="GJ108" s="87">
        <f>IFERROR(BG108/AVERAGE(EE108:EF108),"i.a")</f>
        <v>0</v>
      </c>
      <c r="GK108" s="87">
        <f>IFERROR(BH108/AVERAGE(EF108:EG108),"i.a")</f>
        <v>2.1134369803884244E-2</v>
      </c>
      <c r="GL108" s="87">
        <f>IFERROR(BI108/AVERAGE(EG108:EH108),"i.a")</f>
        <v>5.3078677138174157E-2</v>
      </c>
      <c r="GM108" s="87">
        <f>IFERROR(BJ108/AVERAGE(EH108:EI108),"i.a")</f>
        <v>4.3886540144897852E-2</v>
      </c>
      <c r="GN108" s="87">
        <f>IFERROR(BK108/AVERAGE(EI108:EJ108),"i.a")</f>
        <v>5.0982078853046592E-2</v>
      </c>
      <c r="GO108" s="87">
        <f>IFERROR(BL108/AVERAGE(EJ108:EK108),"i.a")</f>
        <v>2.5268841667804218E-2</v>
      </c>
      <c r="GP108" s="87">
        <f>IFERROR(BM108/AVERAGE(EK108:EL108),"i.a")</f>
        <v>3.5084819306981839E-2</v>
      </c>
      <c r="GQ108" s="87">
        <f>IFERROR(BN108/AVERAGE(EL108:EM108),"i.a")</f>
        <v>4.4980461830952868E-2</v>
      </c>
      <c r="GR108" s="87">
        <f>IFERROR(BO108/AVERAGE(EM108:EN108),"i.a")</f>
        <v>5.4607221814871869E-2</v>
      </c>
      <c r="GS108" s="87">
        <f>IFERROR(BP108/AVERAGE(EN108:EO108),"i.a")</f>
        <v>5.2308703215972682E-2</v>
      </c>
      <c r="GT108" s="87">
        <f>IFERROR(BQ108/AVERAGE(EO108:EP108),"i.a")</f>
        <v>6.7382730552991515E-2</v>
      </c>
      <c r="GU108" s="217" t="e">
        <f>(GZ108-HA108)/ABS(HA108)</f>
        <v>#VALUE!</v>
      </c>
      <c r="GV108" s="87">
        <f>(HA108-HB108)/ABS(HB108)</f>
        <v>7.3042157025248897E-2</v>
      </c>
      <c r="GW108" s="87">
        <f>(HB108-HC108)/ABS(HC108)</f>
        <v>-0.1233099294932542</v>
      </c>
      <c r="GX108" s="87">
        <f>(HC108-HD108)/ABS(HD108)</f>
        <v>-0.12321255400974519</v>
      </c>
      <c r="GY108" s="87">
        <f>(HD108-HE108)/ABS(HE108)</f>
        <v>0.19617343024192596</v>
      </c>
      <c r="GZ108" s="87" t="str">
        <f>IFERROR(DL108/EE108,"i.a.")</f>
        <v>i.a.</v>
      </c>
      <c r="HA108" s="87">
        <f>IFERROR(DM108/EF108,"i.a.")</f>
        <v>0.29000214932586688</v>
      </c>
      <c r="HB108" s="87">
        <f>IFERROR(DN108/EG108,"i.a.")</f>
        <v>0.27026165507777256</v>
      </c>
      <c r="HC108" s="87">
        <f>IFERROR(DO108/EH108,"i.a.")</f>
        <v>0.30827502691065667</v>
      </c>
      <c r="HD108" s="87">
        <f>IFERROR(DP108/EI108,"i.a.")</f>
        <v>0.3515960776131859</v>
      </c>
      <c r="HE108" s="87">
        <f>IFERROR(DQ108/EJ108,"i.a.")</f>
        <v>0.29393403057119871</v>
      </c>
      <c r="HF108" s="87">
        <f>IFERROR(DR108/EK108,"i.a.")</f>
        <v>0.24228970621987603</v>
      </c>
      <c r="HG108" s="87">
        <f>IFERROR(DS108/EL108,"i.a.")</f>
        <v>0.30619826249744053</v>
      </c>
      <c r="HH108" s="87">
        <f>IFERROR(DT108/EM108,"i.a.")</f>
        <v>0.28488266419229796</v>
      </c>
      <c r="HI108" s="87">
        <f>IFERROR(DU108/EN108,"i.a.")</f>
        <v>0.26392244219245131</v>
      </c>
      <c r="HJ108" s="87">
        <f>IFERROR(DV108/EO108,"i.a.")</f>
        <v>0.25385350035536602</v>
      </c>
      <c r="HK108" s="87">
        <f>IFERROR(DW108/EP108,"i.a.")</f>
        <v>0.25446021617398096</v>
      </c>
      <c r="HL108" s="217" t="e">
        <f>(HQ108-HR108)/ABS(HR108)</f>
        <v>#VALUE!</v>
      </c>
      <c r="HM108" s="87" t="e">
        <f>(HR108-HS108)/ABS(HS108)</f>
        <v>#VALUE!</v>
      </c>
      <c r="HN108" s="87" t="e">
        <f>(HS108-HT108)/ABS(HT108)</f>
        <v>#VALUE!</v>
      </c>
      <c r="HO108" s="87" t="e">
        <f>(HT108-HU108)/ABS(HU108)</f>
        <v>#VALUE!</v>
      </c>
      <c r="HP108" s="87" t="e">
        <f>(HU108-HV108)/ABS(HV108)</f>
        <v>#VALUE!</v>
      </c>
      <c r="HQ108" s="87" t="str">
        <f>IFERROR(BG108/U108,"i.a")</f>
        <v>i.a</v>
      </c>
      <c r="HR108" s="87" t="str">
        <f>IFERROR(BH108/V108,"i.a")</f>
        <v>i.a</v>
      </c>
      <c r="HS108" s="87" t="str">
        <f>IFERROR(BI108/W108,"i.a")</f>
        <v>i.a</v>
      </c>
      <c r="HT108" s="87" t="str">
        <f>IFERROR(BJ108/X108,"i.a")</f>
        <v>i.a</v>
      </c>
      <c r="HU108" s="87" t="str">
        <f>IFERROR(BK108/Y108,"i.a")</f>
        <v>i.a</v>
      </c>
      <c r="HV108" s="87" t="str">
        <f>IFERROR(BL108/Z108,"i.a")</f>
        <v>i.a</v>
      </c>
      <c r="HW108" s="87" t="str">
        <f>IFERROR(BM108/AA108,"i.a")</f>
        <v>i.a</v>
      </c>
      <c r="HX108" s="87" t="str">
        <f>IFERROR(BN108/AB108,"i.a")</f>
        <v>i.a</v>
      </c>
      <c r="HY108" s="87" t="str">
        <f>IFERROR(BO108/AC108,"i.a")</f>
        <v>i.a</v>
      </c>
      <c r="HZ108" s="87" t="str">
        <f>IFERROR(BP108/AD108,"i.a")</f>
        <v>i.a</v>
      </c>
      <c r="IA108" s="87" t="str">
        <f>IFERROR(BQ108/AE108,"i.a")</f>
        <v>i.a</v>
      </c>
      <c r="IB108" s="87" t="str">
        <f>IFERROR(BR108/AF108,"i.a")</f>
        <v>i.a</v>
      </c>
      <c r="IC108" s="87" t="e">
        <f>(IH108-II108)/ABS(II108)</f>
        <v>#VALUE!</v>
      </c>
      <c r="ID108" s="87" t="e">
        <f>(II108-IJ108)/ABS(IJ108)</f>
        <v>#VALUE!</v>
      </c>
      <c r="IE108" s="87" t="e">
        <f>(IJ108-IK108)/ABS(IK108)</f>
        <v>#VALUE!</v>
      </c>
      <c r="IF108" s="87" t="e">
        <f>(IK108-IL108)/ABS(IL108)</f>
        <v>#VALUE!</v>
      </c>
      <c r="IG108" s="87" t="e">
        <f>(IL108-IM108)/ABS(IM108)</f>
        <v>#VALUE!</v>
      </c>
      <c r="IH108" s="87" t="str">
        <f>IFERROR(BZ108/U108,"i.a")</f>
        <v>i.a</v>
      </c>
      <c r="II108" s="87" t="str">
        <f>IFERROR(CA108/V108,"i.a")</f>
        <v>i.a</v>
      </c>
      <c r="IJ108" s="87" t="str">
        <f>IFERROR(CB108/W108,"i.a")</f>
        <v>i.a</v>
      </c>
      <c r="IK108" s="87" t="str">
        <f>IFERROR(CC108/X108,"i.a")</f>
        <v>i.a</v>
      </c>
      <c r="IL108" s="87" t="str">
        <f>IFERROR(CD108/Y108,"i.a")</f>
        <v>i.a</v>
      </c>
      <c r="IM108" s="87" t="str">
        <f>IFERROR(CE108/Z108,"i.a")</f>
        <v>i.a</v>
      </c>
      <c r="IN108" s="87" t="str">
        <f>IFERROR(CF108/AA108,"i.a")</f>
        <v>i.a</v>
      </c>
      <c r="IO108" s="87" t="str">
        <f>IFERROR(CG108/AB108,"i.a")</f>
        <v>i.a</v>
      </c>
      <c r="IP108" s="87" t="str">
        <f>IFERROR(CH108/AC108,"i.a")</f>
        <v>i.a</v>
      </c>
      <c r="IQ108" s="87" t="str">
        <f>IFERROR(CI108/AD108,"i.a")</f>
        <v>i.a</v>
      </c>
      <c r="IR108" s="87" t="str">
        <f>IFERROR(CJ108/AE108,"i.a")</f>
        <v>i.a</v>
      </c>
      <c r="IS108" s="87" t="str">
        <f>IFERROR(CK108/AF108,"i.a")</f>
        <v>i.a</v>
      </c>
      <c r="IT108" s="87" t="e">
        <f>(IY108-IZ108)/ABS(IZ108)</f>
        <v>#VALUE!</v>
      </c>
      <c r="IU108" s="87">
        <f>(IZ108-JA108)/ABS(JA108)</f>
        <v>-0.72226073381876144</v>
      </c>
      <c r="IV108" s="87">
        <f>(JA108-JB108)/ABS(JB108)</f>
        <v>-5.1860183187033997E-2</v>
      </c>
      <c r="IW108" s="87">
        <f>(JB108-JC108)/ABS(JC108)</f>
        <v>-0.14467967853042482</v>
      </c>
      <c r="IX108" s="87">
        <f>(JC108-JD108)/ABS(JD108)</f>
        <v>1.0539962753589647</v>
      </c>
      <c r="IY108" s="88" t="str">
        <f>IFERROR(BZ108/EX108,"i.a.")</f>
        <v>i.a.</v>
      </c>
      <c r="IZ108" s="88">
        <f>IFERROR(CA108/EY108,"i.a.")</f>
        <v>1.4531914893617021E-2</v>
      </c>
      <c r="JA108" s="88">
        <f>IFERROR(CB108/EZ108,"i.a.")</f>
        <v>5.2322147651006713E-2</v>
      </c>
      <c r="JB108" s="88">
        <f>IFERROR(CC108/FA108,"i.a.")</f>
        <v>5.5183999999999997E-2</v>
      </c>
      <c r="JC108" s="88">
        <f>IFERROR(CD108/FB108,"i.a.")</f>
        <v>6.4518518518518517E-2</v>
      </c>
      <c r="JD108" s="88">
        <f>IFERROR(CE108/FC108,"i.a.")</f>
        <v>3.1411214953271031E-2</v>
      </c>
      <c r="JE108" s="88">
        <f>IFERROR(CF108/FD108,"i.a.")</f>
        <v>2.9912621359223301E-2</v>
      </c>
      <c r="JF108" s="88">
        <f>IFERROR(CG108/FE108,"i.a.")</f>
        <v>4.7715789473684211E-2</v>
      </c>
      <c r="JG108" s="88">
        <f>IFERROR(CH108/FF108,"i.a.")</f>
        <v>5.9185528735632174E-2</v>
      </c>
      <c r="JH108" s="88">
        <f>IFERROR(CI108/FG108,"i.a.")</f>
        <v>5.425E-2</v>
      </c>
      <c r="JI108" s="88">
        <f>IFERROR(CJ108/FH108,"i.a.")</f>
        <v>7.2729729729729728E-2</v>
      </c>
      <c r="JJ108" s="88">
        <f>IFERROR(CK108/FI108,"i.a.")</f>
        <v>5.5257142857142859E-2</v>
      </c>
      <c r="JK108" s="87" t="e">
        <f>(JP108-JQ108)/ABS(JQ108)</f>
        <v>#VALUE!</v>
      </c>
      <c r="JL108" s="87" t="e">
        <f>(JQ108-JR108)/ABS(JR108)</f>
        <v>#DIV/0!</v>
      </c>
      <c r="JM108" s="87" t="e">
        <f>(JR108-JS108)/ABS(JS108)</f>
        <v>#DIV/0!</v>
      </c>
      <c r="JN108" s="87" t="e">
        <f>(JS108-JT108)/ABS(JT108)</f>
        <v>#DIV/0!</v>
      </c>
      <c r="JO108" s="87" t="e">
        <f>(JT108-JU108)/ABS(JU108)</f>
        <v>#DIV/0!</v>
      </c>
      <c r="JP108" s="85" t="str">
        <f>IFERROR(U108/EX108,"i.a")</f>
        <v>i.a</v>
      </c>
      <c r="JQ108" s="85">
        <f>IFERROR(V108/EY108,"i.a")</f>
        <v>0</v>
      </c>
      <c r="JR108" s="85">
        <f>IFERROR(W108/EZ108,"i.a")</f>
        <v>0</v>
      </c>
      <c r="JS108" s="85">
        <f>IFERROR(X108/FA108,"i.a")</f>
        <v>0</v>
      </c>
      <c r="JT108" s="85">
        <f>IFERROR(Y108/FB108,"i.a")</f>
        <v>0</v>
      </c>
      <c r="JU108" s="85">
        <f>IFERROR(Z108/FC108,"i.a")</f>
        <v>0</v>
      </c>
      <c r="JV108" s="85">
        <f>IFERROR(AA108/FD108,"i.a")</f>
        <v>0</v>
      </c>
      <c r="JW108" s="85">
        <f>IFERROR(AB108/FE108,"i.a")</f>
        <v>0</v>
      </c>
      <c r="JX108" s="85">
        <f>IFERROR(AC108/FF108,"i.a")</f>
        <v>0</v>
      </c>
      <c r="JY108" s="85">
        <f>IFERROR(AD108/FG108,"i.a")</f>
        <v>0</v>
      </c>
      <c r="JZ108" s="85">
        <f>IFERROR(AE108/FH108,"i.a")</f>
        <v>0</v>
      </c>
      <c r="KA108" s="218">
        <f>IFERROR(AF108/FI108,"i.a")</f>
        <v>0</v>
      </c>
      <c r="KB108" s="7"/>
      <c r="KC108" s="7"/>
      <c r="KD108" s="22"/>
      <c r="KE108" s="22"/>
      <c r="KF108" s="22"/>
      <c r="KG108" s="22"/>
    </row>
    <row r="109" spans="1:293" s="11" customFormat="1" ht="15.75" customHeight="1" x14ac:dyDescent="0.25">
      <c r="A109" s="104" t="s">
        <v>146</v>
      </c>
      <c r="B109" s="167">
        <v>44651718</v>
      </c>
      <c r="C109" s="72" t="s">
        <v>59</v>
      </c>
      <c r="D109" s="72" t="s">
        <v>749</v>
      </c>
      <c r="E109" s="73">
        <v>494100</v>
      </c>
      <c r="F109" s="73"/>
      <c r="G109" s="72"/>
      <c r="H109" s="91">
        <v>45287</v>
      </c>
      <c r="I109" s="72"/>
      <c r="J109" s="72" t="s">
        <v>60</v>
      </c>
      <c r="K109" s="72" t="s">
        <v>60</v>
      </c>
      <c r="L109" s="72" t="s">
        <v>60</v>
      </c>
      <c r="M109" s="72" t="s">
        <v>60</v>
      </c>
      <c r="N109" s="168" t="e">
        <f>U109/V109-1</f>
        <v>#DIV/0!</v>
      </c>
      <c r="O109" s="168" t="e">
        <f>V109/W109-1</f>
        <v>#DIV/0!</v>
      </c>
      <c r="P109" s="168" t="e">
        <f>W109/X109-1</f>
        <v>#DIV/0!</v>
      </c>
      <c r="Q109" s="168" t="e">
        <f>X109/Y109-1</f>
        <v>#DIV/0!</v>
      </c>
      <c r="R109" s="168" t="e">
        <f>Y109/Z109-1</f>
        <v>#DIV/0!</v>
      </c>
      <c r="S109" s="233">
        <f>U109-V109</f>
        <v>0</v>
      </c>
      <c r="T109" s="233">
        <f>V109-W109</f>
        <v>0</v>
      </c>
      <c r="U109" s="79"/>
      <c r="V109" s="79"/>
      <c r="W109" s="79"/>
      <c r="X109" s="79"/>
      <c r="Y109" s="79"/>
      <c r="Z109" s="79"/>
      <c r="AA109" s="79"/>
      <c r="AB109" s="79"/>
      <c r="AC109" s="79"/>
      <c r="AD109" s="79"/>
      <c r="AE109" s="79"/>
      <c r="AF109" s="79"/>
      <c r="AG109" s="86">
        <f>(AN109-AO109)/ABS(AO109)</f>
        <v>-1</v>
      </c>
      <c r="AH109" s="86">
        <f>(AO109-AP109)/ABS(AP109)</f>
        <v>-7.9981315202159148E-2</v>
      </c>
      <c r="AI109" s="86">
        <f>(AP109-AQ109)/ABS(AQ109)</f>
        <v>-6.379980563654028E-2</v>
      </c>
      <c r="AJ109" s="86">
        <f>(AQ109-AR109)/ABS(AR109)</f>
        <v>8.1223074498266226E-2</v>
      </c>
      <c r="AK109" s="86">
        <f>(AR109-AS109)/ABS(AS109)</f>
        <v>0.20682221658635547</v>
      </c>
      <c r="AL109" s="233">
        <f>AO109-AP109</f>
        <v>-1.5410000000000004</v>
      </c>
      <c r="AM109" s="233">
        <f>AP109-AQ109</f>
        <v>-1.3129999999999988</v>
      </c>
      <c r="AN109" s="148"/>
      <c r="AO109" s="148">
        <v>17.725999999999999</v>
      </c>
      <c r="AP109" s="148">
        <v>19.266999999999999</v>
      </c>
      <c r="AQ109" s="148">
        <v>20.58</v>
      </c>
      <c r="AR109" s="148">
        <v>19.033999999999999</v>
      </c>
      <c r="AS109" s="148">
        <v>15.772</v>
      </c>
      <c r="AT109" s="148">
        <v>13.628</v>
      </c>
      <c r="AU109" s="148">
        <v>11.805</v>
      </c>
      <c r="AV109" s="148">
        <v>10.817</v>
      </c>
      <c r="AW109" s="148">
        <v>9.3620000000000001</v>
      </c>
      <c r="AX109" s="148">
        <v>8.3550000000000004</v>
      </c>
      <c r="AY109" s="148"/>
      <c r="AZ109" s="86">
        <f>(BG109-BH109)/ABS(BH109)</f>
        <v>-1</v>
      </c>
      <c r="BA109" s="86">
        <f>(BH109-BI109)/ABS(BI109)</f>
        <v>2.8223495702005734</v>
      </c>
      <c r="BB109" s="86">
        <f>(BI109-BJ109)/ABS(BJ109)</f>
        <v>-1.2043325526932085</v>
      </c>
      <c r="BC109" s="86">
        <f>(BJ109-BK109)/ABS(BK109)</f>
        <v>0.54850407978241156</v>
      </c>
      <c r="BD109" s="86">
        <f>(BK109-BL109)/ABS(BL109)</f>
        <v>2.021917808219178</v>
      </c>
      <c r="BE109" s="233">
        <f>BG109-BH109</f>
        <v>-0.63600000000000001</v>
      </c>
      <c r="BF109" s="233">
        <f>BH109-BI109</f>
        <v>0.98499999999999999</v>
      </c>
      <c r="BG109" s="148"/>
      <c r="BH109" s="148">
        <v>0.63600000000000001</v>
      </c>
      <c r="BI109" s="148">
        <v>-0.34899999999999998</v>
      </c>
      <c r="BJ109" s="148">
        <v>1.708</v>
      </c>
      <c r="BK109" s="148">
        <v>1.103</v>
      </c>
      <c r="BL109" s="148">
        <v>0.36499999999999999</v>
      </c>
      <c r="BM109" s="148">
        <v>0.13100000000000001</v>
      </c>
      <c r="BN109" s="148">
        <v>-0.114</v>
      </c>
      <c r="BO109" s="148">
        <v>0.52100000000000002</v>
      </c>
      <c r="BP109" s="148">
        <v>0.36199999999999999</v>
      </c>
      <c r="BQ109" s="148">
        <v>0.31276199999999998</v>
      </c>
      <c r="BR109" s="148"/>
      <c r="BS109" s="86">
        <f>(BZ109-CA109)/ABS(CA109)</f>
        <v>-1</v>
      </c>
      <c r="BT109" s="86">
        <f>(CA109-CB109)/ABS(CB109)</f>
        <v>2.6283185840707963</v>
      </c>
      <c r="BU109" s="86">
        <f>(CB109-CC109)/ABS(CC109)</f>
        <v>-1.2893725992317542</v>
      </c>
      <c r="BV109" s="86">
        <f>(CC109-CD109)/ABS(CD109)</f>
        <v>0.55888223552894212</v>
      </c>
      <c r="BW109" s="86">
        <f>(CD109-CE109)/ABS(CE109)</f>
        <v>7.420168067226891</v>
      </c>
      <c r="BX109" s="233">
        <f>BZ109-CA109</f>
        <v>-0.73599999999999999</v>
      </c>
      <c r="BY109" s="233">
        <f>CA109-CB109</f>
        <v>1.1879999999999999</v>
      </c>
      <c r="BZ109" s="148"/>
      <c r="CA109" s="148">
        <v>0.73599999999999999</v>
      </c>
      <c r="CB109" s="148">
        <v>-0.45200000000000001</v>
      </c>
      <c r="CC109" s="148">
        <v>1.5620000000000001</v>
      </c>
      <c r="CD109" s="148">
        <v>1.002</v>
      </c>
      <c r="CE109" s="148">
        <v>0.11899999999999999</v>
      </c>
      <c r="CF109" s="148">
        <v>0.104</v>
      </c>
      <c r="CG109" s="148">
        <v>-0.247</v>
      </c>
      <c r="CH109" s="148">
        <v>-0.14994499999999999</v>
      </c>
      <c r="CI109" s="148">
        <v>0.35299999999999998</v>
      </c>
      <c r="CJ109" s="148">
        <v>0.199659</v>
      </c>
      <c r="CK109" s="148"/>
      <c r="CL109" s="87">
        <f>(CS109-CT109)/ABS(CT109)</f>
        <v>-1</v>
      </c>
      <c r="CM109" s="87">
        <f>(CT109-CU109)/ABS(CU109)</f>
        <v>2.6219239373601786</v>
      </c>
      <c r="CN109" s="87">
        <f>(CU109-CV109)/ABS(CV109)</f>
        <v>-1.2869062901155326</v>
      </c>
      <c r="CO109" s="87">
        <f>(CV109-CW109)/ABS(CW109)</f>
        <v>0.55489021956087825</v>
      </c>
      <c r="CP109" s="87">
        <f>(CW109-CX109)/ABS(CX109)</f>
        <v>7.420168067226891</v>
      </c>
      <c r="CQ109" s="233">
        <f>CS109-CT109</f>
        <v>-0.72499999999999998</v>
      </c>
      <c r="CR109" s="233">
        <f>CT109-CU109</f>
        <v>1.1719999999999999</v>
      </c>
      <c r="CS109" s="149"/>
      <c r="CT109" s="149">
        <v>0.72499999999999998</v>
      </c>
      <c r="CU109" s="149">
        <v>-0.44700000000000001</v>
      </c>
      <c r="CV109" s="149">
        <v>1.5580000000000001</v>
      </c>
      <c r="CW109" s="149">
        <v>1.002</v>
      </c>
      <c r="CX109" s="149">
        <v>0.11899999999999999</v>
      </c>
      <c r="CY109" s="149">
        <v>0.104</v>
      </c>
      <c r="CZ109" s="149">
        <v>-0.60499999999999998</v>
      </c>
      <c r="DA109" s="149">
        <v>-0.107845</v>
      </c>
      <c r="DB109" s="149">
        <v>0.32700000000000001</v>
      </c>
      <c r="DC109" s="149">
        <v>7.3999999999999996E-2</v>
      </c>
      <c r="DD109" s="149"/>
      <c r="DE109" s="86">
        <f>(DL109-DM109)/ABS(DM109)</f>
        <v>-1</v>
      </c>
      <c r="DF109" s="86">
        <f>(DM109-DN109)/ABS(DN109)</f>
        <v>0.26930749501282414</v>
      </c>
      <c r="DG109" s="86">
        <f>(DN109-DO109)/ABS(DO109)</f>
        <v>-0.21269912497195423</v>
      </c>
      <c r="DH109" s="86">
        <f>(DO109-DP109)/ABS(DP109)</f>
        <v>0.35101545923006972</v>
      </c>
      <c r="DI109" s="86">
        <f>(DP109-DQ109)/ABS(DQ109)</f>
        <v>0.43622115803221578</v>
      </c>
      <c r="DJ109" s="233">
        <f>DL109-DM109</f>
        <v>-4.4539999999999997</v>
      </c>
      <c r="DK109" s="233">
        <f>DM109-DN109</f>
        <v>0.94499999999999984</v>
      </c>
      <c r="DL109" s="149"/>
      <c r="DM109" s="149">
        <v>4.4539999999999997</v>
      </c>
      <c r="DN109" s="149">
        <v>3.5089999999999999</v>
      </c>
      <c r="DO109" s="149">
        <v>4.4569999999999999</v>
      </c>
      <c r="DP109" s="149">
        <v>3.2989999999999999</v>
      </c>
      <c r="DQ109" s="149">
        <v>2.2970000000000002</v>
      </c>
      <c r="DR109" s="149">
        <v>2.5979999999999999</v>
      </c>
      <c r="DS109" s="149">
        <v>2.4940000000000002</v>
      </c>
      <c r="DT109" s="149">
        <v>3.3090000000000002</v>
      </c>
      <c r="DU109" s="149">
        <v>3.4169999999999998</v>
      </c>
      <c r="DV109" s="149">
        <v>3.1898970000000002</v>
      </c>
      <c r="DW109" s="149"/>
      <c r="DX109" s="86">
        <f>EE109/EF109-1</f>
        <v>-1</v>
      </c>
      <c r="DY109" s="86">
        <f>EF109/EG109-1</f>
        <v>1.9285952619285895E-2</v>
      </c>
      <c r="DZ109" s="86">
        <f>EG109/EH109-1</f>
        <v>-0.17182491433624414</v>
      </c>
      <c r="EA109" s="86">
        <f>EH109/EI109-1</f>
        <v>5.0023212627669622E-2</v>
      </c>
      <c r="EB109" s="86">
        <f>EI109/EJ109-1</f>
        <v>0.18108293351610683</v>
      </c>
      <c r="EC109" s="233">
        <f>EE109-EF109</f>
        <v>-15.273999999999999</v>
      </c>
      <c r="ED109" s="233">
        <f>EF109-EG109</f>
        <v>0.2889999999999997</v>
      </c>
      <c r="EE109" s="80"/>
      <c r="EF109" s="80">
        <v>15.273999999999999</v>
      </c>
      <c r="EG109" s="80">
        <v>14.984999999999999</v>
      </c>
      <c r="EH109" s="80">
        <v>18.094000000000001</v>
      </c>
      <c r="EI109" s="80">
        <v>17.231999999999999</v>
      </c>
      <c r="EJ109" s="80">
        <v>14.59</v>
      </c>
      <c r="EK109" s="80">
        <v>12.194000000000001</v>
      </c>
      <c r="EL109" s="80">
        <v>10.978999999999999</v>
      </c>
      <c r="EM109" s="80">
        <v>9.7997990000000001</v>
      </c>
      <c r="EN109" s="80">
        <v>9.8415979999999994</v>
      </c>
      <c r="EO109" s="80">
        <v>8.1709999999999994</v>
      </c>
      <c r="EP109" s="80"/>
      <c r="EQ109" s="86">
        <f>EX109/EY109-1</f>
        <v>-1</v>
      </c>
      <c r="ER109" s="86">
        <f>EY109/EZ109-1</f>
        <v>-5.555555555555558E-2</v>
      </c>
      <c r="ES109" s="86">
        <f>EZ109/FA109-1</f>
        <v>-5.2631578947368474E-2</v>
      </c>
      <c r="ET109" s="86">
        <f>FA109/FB109-1</f>
        <v>8.5714285714285632E-2</v>
      </c>
      <c r="EU109" s="86">
        <f>FB109/FC109-1</f>
        <v>6.0606060606060552E-2</v>
      </c>
      <c r="EV109" s="233">
        <f>EX109-EY109</f>
        <v>-34</v>
      </c>
      <c r="EW109" s="233">
        <f>EY109-EZ109</f>
        <v>-2</v>
      </c>
      <c r="EX109" s="92"/>
      <c r="EY109" s="92">
        <v>34</v>
      </c>
      <c r="EZ109" s="92">
        <v>36</v>
      </c>
      <c r="FA109" s="92">
        <v>38</v>
      </c>
      <c r="FB109" s="92">
        <v>35</v>
      </c>
      <c r="FC109" s="92">
        <v>33</v>
      </c>
      <c r="FD109" s="92">
        <v>29</v>
      </c>
      <c r="FE109" s="92">
        <v>26</v>
      </c>
      <c r="FF109" s="92">
        <v>23</v>
      </c>
      <c r="FG109" s="92">
        <v>20</v>
      </c>
      <c r="FH109" s="92"/>
      <c r="FI109" s="92"/>
      <c r="FJ109" s="120"/>
      <c r="FK109" s="75" t="s">
        <v>387</v>
      </c>
      <c r="FL109" s="76">
        <v>8800</v>
      </c>
      <c r="FM109" s="75" t="s">
        <v>147</v>
      </c>
      <c r="FN109" s="75" t="s">
        <v>53</v>
      </c>
      <c r="FO109" s="175">
        <f>(FT109-FU109)/ABS(FU109)</f>
        <v>-1</v>
      </c>
      <c r="FP109" s="175">
        <f>(FU109-FV109)/ABS(FV109)</f>
        <v>2.6289320407770891</v>
      </c>
      <c r="FQ109" s="175">
        <f>(FV109-FW109)/ABS(FW109)</f>
        <v>-1.281744147582411</v>
      </c>
      <c r="FR109" s="175">
        <f>(FW109-FX109)/ABS(FX109)</f>
        <v>0.12474277849664274</v>
      </c>
      <c r="FS109" s="175">
        <f>(FX109-FY109)/ABS(FY109)</f>
        <v>6.3653900445095823</v>
      </c>
      <c r="FT109" s="87">
        <f>IFERROR(BZ109/MAX(AVERAGE(DL109:DM109),0),"Negativ EK")</f>
        <v>0</v>
      </c>
      <c r="FU109" s="87">
        <f>IFERROR(CA109/MAX(AVERAGE(DM109:DN109),0),"Negativ EK")</f>
        <v>0.1848549541630039</v>
      </c>
      <c r="FV109" s="87">
        <f>IFERROR(CB109/MAX(AVERAGE(DN109:DO109),0),"Negativ EK")</f>
        <v>-0.11348229977403969</v>
      </c>
      <c r="FW109" s="87">
        <f>IFERROR(CC109/MAX(AVERAGE(DO109:DP109),0),"Negativ EK")</f>
        <v>0.4027849406910779</v>
      </c>
      <c r="FX109" s="87">
        <f>IFERROR(CD109/MAX(AVERAGE(DP109:DQ109),0),"Negativ EK")</f>
        <v>0.35811293781272335</v>
      </c>
      <c r="FY109" s="87">
        <f>IFERROR(CE109/MAX(AVERAGE(DQ109:DR109),0),"Negativ EK")</f>
        <v>4.8621041879468849E-2</v>
      </c>
      <c r="FZ109" s="87">
        <f>IFERROR(CF109/MAX(AVERAGE(DR109:DS109),0),"Negativ EK")</f>
        <v>4.0848389630793396E-2</v>
      </c>
      <c r="GA109" s="87">
        <f>IFERROR(CG109/MAX(AVERAGE(DS109:DT109),0),"Negativ EK")</f>
        <v>-8.5128381871445793E-2</v>
      </c>
      <c r="GB109" s="87">
        <f>IFERROR(CH109/MAX(AVERAGE(DT109:DU109),0),"Negativ EK")</f>
        <v>-4.45866785608088E-2</v>
      </c>
      <c r="GC109" s="87">
        <f>IFERROR(CI109/MAX(AVERAGE(DU109:DV109),0),"Negativ EK")</f>
        <v>0.1068580303280042</v>
      </c>
      <c r="GD109" s="87">
        <f>IFERROR(CJ109/MAX(AVERAGE(DV109:DW109),0),"Negativ EK")</f>
        <v>6.259104917807691E-2</v>
      </c>
      <c r="GE109" s="87">
        <f>(GJ109-GK109)/ABS(GK109)</f>
        <v>-1</v>
      </c>
      <c r="GF109" s="87">
        <f>(GK109-GL109)/ABS(GL109)</f>
        <v>2.9921841909073255</v>
      </c>
      <c r="GG109" s="87">
        <f>(GL109-GM109)/ABS(GM109)</f>
        <v>-1.2182125141763742</v>
      </c>
      <c r="GH109" s="87">
        <f>(GM109-GN109)/ABS(GN109)</f>
        <v>0.39490734379312403</v>
      </c>
      <c r="GI109" s="87">
        <f>(GN109-GO109)/ABS(GO109)</f>
        <v>1.5434933874471264</v>
      </c>
      <c r="GJ109" s="87">
        <f>IFERROR(BG109/AVERAGE(EE109:EF109),"i.a")</f>
        <v>0</v>
      </c>
      <c r="GK109" s="87">
        <f>IFERROR(BH109/AVERAGE(EF109:EG109),"i.a")</f>
        <v>4.2037079877061373E-2</v>
      </c>
      <c r="GL109" s="87">
        <f>IFERROR(BI109/AVERAGE(EG109:EH109),"i.a")</f>
        <v>-2.1101000634843856E-2</v>
      </c>
      <c r="GM109" s="87">
        <f>IFERROR(BJ109/AVERAGE(EH109:EI109),"i.a")</f>
        <v>9.6699314952159873E-2</v>
      </c>
      <c r="GN109" s="87">
        <f>IFERROR(BK109/AVERAGE(EI109:EJ109),"i.a")</f>
        <v>6.9323109798252777E-2</v>
      </c>
      <c r="GO109" s="87">
        <f>IFERROR(BL109/AVERAGE(EJ109:EK109),"i.a")</f>
        <v>2.7255077658303466E-2</v>
      </c>
      <c r="GP109" s="87">
        <f>IFERROR(BM109/AVERAGE(EK109:EL109),"i.a")</f>
        <v>1.1306261597548871E-2</v>
      </c>
      <c r="GQ109" s="87">
        <f>IFERROR(BN109/AVERAGE(EL109:EM109),"i.a")</f>
        <v>-1.0972722725697477E-2</v>
      </c>
      <c r="GR109" s="87">
        <f>IFERROR(BO109/AVERAGE(EM109:EN109),"i.a")</f>
        <v>5.3051216265319626E-2</v>
      </c>
      <c r="GS109" s="87">
        <f>IFERROR(BP109/AVERAGE(EN109:EO109),"i.a")</f>
        <v>4.0194090824655061E-2</v>
      </c>
      <c r="GT109" s="87">
        <f>IFERROR(BQ109/AVERAGE(EO109:EP109),"i.a")</f>
        <v>3.8277077469098031E-2</v>
      </c>
      <c r="GU109" s="217" t="e">
        <f>(GZ109-HA109)/ABS(HA109)</f>
        <v>#VALUE!</v>
      </c>
      <c r="GV109" s="87">
        <f>(HA109-HB109)/ABS(HB109)</f>
        <v>0.24529087421547519</v>
      </c>
      <c r="GW109" s="87">
        <f>(HB109-HC109)/ABS(HC109)</f>
        <v>-4.9354552368537676E-2</v>
      </c>
      <c r="GX109" s="87">
        <f>(HC109-HD109)/ABS(HD109)</f>
        <v>0.28665294536600844</v>
      </c>
      <c r="GY109" s="87">
        <f>(HD109-HE109)/ABS(HE109)</f>
        <v>0.21602058354747167</v>
      </c>
      <c r="GZ109" s="87" t="str">
        <f>IFERROR(DL109/EE109,"i.a.")</f>
        <v>i.a.</v>
      </c>
      <c r="HA109" s="87">
        <f>IFERROR(DM109/EF109,"i.a.")</f>
        <v>0.29160665182663348</v>
      </c>
      <c r="HB109" s="87">
        <f>IFERROR(DN109/EG109,"i.a.")</f>
        <v>0.23416750083416751</v>
      </c>
      <c r="HC109" s="87">
        <f>IFERROR(DO109/EH109,"i.a.")</f>
        <v>0.24632474853542607</v>
      </c>
      <c r="HD109" s="87">
        <f>IFERROR(DP109/EI109,"i.a.")</f>
        <v>0.19144614670380689</v>
      </c>
      <c r="HE109" s="87">
        <f>IFERROR(DQ109/EJ109,"i.a.")</f>
        <v>0.15743660041124058</v>
      </c>
      <c r="HF109" s="87">
        <f>IFERROR(DR109/EK109,"i.a.")</f>
        <v>0.21305560111530258</v>
      </c>
      <c r="HG109" s="87">
        <f>IFERROR(DS109/EL109,"i.a.")</f>
        <v>0.22716094361963754</v>
      </c>
      <c r="HH109" s="87">
        <f>IFERROR(DT109/EM109,"i.a.")</f>
        <v>0.33765998669972724</v>
      </c>
      <c r="HI109" s="87">
        <f>IFERROR(DU109/EN109,"i.a.")</f>
        <v>0.34719971289215429</v>
      </c>
      <c r="HJ109" s="87">
        <f>IFERROR(DV109/EO109,"i.a.")</f>
        <v>0.39039248561987522</v>
      </c>
      <c r="HK109" s="87" t="str">
        <f>IFERROR(DW109/EP109,"i.a.")</f>
        <v>i.a.</v>
      </c>
      <c r="HL109" s="217" t="e">
        <f>(HQ109-HR109)/ABS(HR109)</f>
        <v>#VALUE!</v>
      </c>
      <c r="HM109" s="87" t="e">
        <f>(HR109-HS109)/ABS(HS109)</f>
        <v>#VALUE!</v>
      </c>
      <c r="HN109" s="87" t="e">
        <f>(HS109-HT109)/ABS(HT109)</f>
        <v>#VALUE!</v>
      </c>
      <c r="HO109" s="87" t="e">
        <f>(HT109-HU109)/ABS(HU109)</f>
        <v>#VALUE!</v>
      </c>
      <c r="HP109" s="87" t="e">
        <f>(HU109-HV109)/ABS(HV109)</f>
        <v>#VALUE!</v>
      </c>
      <c r="HQ109" s="87" t="str">
        <f>IFERROR(BG109/U109,"i.a")</f>
        <v>i.a</v>
      </c>
      <c r="HR109" s="87" t="str">
        <f>IFERROR(BH109/V109,"i.a")</f>
        <v>i.a</v>
      </c>
      <c r="HS109" s="87" t="str">
        <f>IFERROR(BI109/W109,"i.a")</f>
        <v>i.a</v>
      </c>
      <c r="HT109" s="87" t="str">
        <f>IFERROR(BJ109/X109,"i.a")</f>
        <v>i.a</v>
      </c>
      <c r="HU109" s="87" t="str">
        <f>IFERROR(BK109/Y109,"i.a")</f>
        <v>i.a</v>
      </c>
      <c r="HV109" s="87" t="str">
        <f>IFERROR(BL109/Z109,"i.a")</f>
        <v>i.a</v>
      </c>
      <c r="HW109" s="87" t="str">
        <f>IFERROR(BM109/AA109,"i.a")</f>
        <v>i.a</v>
      </c>
      <c r="HX109" s="87" t="str">
        <f>IFERROR(BN109/AB109,"i.a")</f>
        <v>i.a</v>
      </c>
      <c r="HY109" s="87" t="str">
        <f>IFERROR(BO109/AC109,"i.a")</f>
        <v>i.a</v>
      </c>
      <c r="HZ109" s="87" t="str">
        <f>IFERROR(BP109/AD109,"i.a")</f>
        <v>i.a</v>
      </c>
      <c r="IA109" s="87" t="str">
        <f>IFERROR(BQ109/AE109,"i.a")</f>
        <v>i.a</v>
      </c>
      <c r="IB109" s="87" t="str">
        <f>IFERROR(BR109/AF109,"i.a")</f>
        <v>i.a</v>
      </c>
      <c r="IC109" s="87" t="e">
        <f>(IH109-II109)/ABS(II109)</f>
        <v>#VALUE!</v>
      </c>
      <c r="ID109" s="87" t="e">
        <f>(II109-IJ109)/ABS(IJ109)</f>
        <v>#VALUE!</v>
      </c>
      <c r="IE109" s="87" t="e">
        <f>(IJ109-IK109)/ABS(IK109)</f>
        <v>#VALUE!</v>
      </c>
      <c r="IF109" s="87" t="e">
        <f>(IK109-IL109)/ABS(IL109)</f>
        <v>#VALUE!</v>
      </c>
      <c r="IG109" s="87" t="e">
        <f>(IL109-IM109)/ABS(IM109)</f>
        <v>#VALUE!</v>
      </c>
      <c r="IH109" s="87" t="str">
        <f>IFERROR(BZ109/U109,"i.a")</f>
        <v>i.a</v>
      </c>
      <c r="II109" s="87" t="str">
        <f>IFERROR(CA109/V109,"i.a")</f>
        <v>i.a</v>
      </c>
      <c r="IJ109" s="87" t="str">
        <f>IFERROR(CB109/W109,"i.a")</f>
        <v>i.a</v>
      </c>
      <c r="IK109" s="87" t="str">
        <f>IFERROR(CC109/X109,"i.a")</f>
        <v>i.a</v>
      </c>
      <c r="IL109" s="87" t="str">
        <f>IFERROR(CD109/Y109,"i.a")</f>
        <v>i.a</v>
      </c>
      <c r="IM109" s="87" t="str">
        <f>IFERROR(CE109/Z109,"i.a")</f>
        <v>i.a</v>
      </c>
      <c r="IN109" s="87" t="str">
        <f>IFERROR(CF109/AA109,"i.a")</f>
        <v>i.a</v>
      </c>
      <c r="IO109" s="87" t="str">
        <f>IFERROR(CG109/AB109,"i.a")</f>
        <v>i.a</v>
      </c>
      <c r="IP109" s="87" t="str">
        <f>IFERROR(CH109/AC109,"i.a")</f>
        <v>i.a</v>
      </c>
      <c r="IQ109" s="87" t="str">
        <f>IFERROR(CI109/AD109,"i.a")</f>
        <v>i.a</v>
      </c>
      <c r="IR109" s="87" t="str">
        <f>IFERROR(CJ109/AE109,"i.a")</f>
        <v>i.a</v>
      </c>
      <c r="IS109" s="87" t="str">
        <f>IFERROR(CK109/AF109,"i.a")</f>
        <v>i.a</v>
      </c>
      <c r="IT109" s="87" t="e">
        <f>(IY109-IZ109)/ABS(IZ109)</f>
        <v>#VALUE!</v>
      </c>
      <c r="IU109" s="87">
        <f>(IZ109-JA109)/ABS(JA109)</f>
        <v>2.7241020301926078</v>
      </c>
      <c r="IV109" s="87">
        <f>(JA109-JB109)/ABS(JB109)</f>
        <v>-1.3054488547446295</v>
      </c>
      <c r="IW109" s="87">
        <f>(JB109-JC109)/ABS(JC109)</f>
        <v>0.43581258535560441</v>
      </c>
      <c r="IX109" s="87">
        <f>(JC109-JD109)/ABS(JD109)</f>
        <v>6.9390156062424984</v>
      </c>
      <c r="IY109" s="88" t="str">
        <f>IFERROR(BZ109/EX109,"i.a.")</f>
        <v>i.a.</v>
      </c>
      <c r="IZ109" s="88">
        <f>IFERROR(CA109/EY109,"i.a.")</f>
        <v>2.1647058823529412E-2</v>
      </c>
      <c r="JA109" s="88">
        <f>IFERROR(CB109/EZ109,"i.a.")</f>
        <v>-1.2555555555555556E-2</v>
      </c>
      <c r="JB109" s="88">
        <f>IFERROR(CC109/FA109,"i.a.")</f>
        <v>4.1105263157894735E-2</v>
      </c>
      <c r="JC109" s="88">
        <f>IFERROR(CD109/FB109,"i.a.")</f>
        <v>2.862857142857143E-2</v>
      </c>
      <c r="JD109" s="88">
        <f>IFERROR(CE109/FC109,"i.a.")</f>
        <v>3.6060606060606057E-3</v>
      </c>
      <c r="JE109" s="88">
        <f>IFERROR(CF109/FD109,"i.a.")</f>
        <v>3.5862068965517241E-3</v>
      </c>
      <c r="JF109" s="88">
        <f>IFERROR(CG109/FE109,"i.a.")</f>
        <v>-9.4999999999999998E-3</v>
      </c>
      <c r="JG109" s="88">
        <f>IFERROR(CH109/FF109,"i.a.")</f>
        <v>-6.5193478260869566E-3</v>
      </c>
      <c r="JH109" s="88">
        <f>IFERROR(CI109/FG109,"i.a.")</f>
        <v>1.7649999999999999E-2</v>
      </c>
      <c r="JI109" s="88" t="str">
        <f>IFERROR(CJ109/FH109,"i.a.")</f>
        <v>i.a.</v>
      </c>
      <c r="JJ109" s="88" t="str">
        <f>IFERROR(CK109/FI109,"i.a.")</f>
        <v>i.a.</v>
      </c>
      <c r="JK109" s="87" t="e">
        <f>(JP109-JQ109)/ABS(JQ109)</f>
        <v>#VALUE!</v>
      </c>
      <c r="JL109" s="87" t="e">
        <f>(JQ109-JR109)/ABS(JR109)</f>
        <v>#DIV/0!</v>
      </c>
      <c r="JM109" s="87" t="e">
        <f>(JR109-JS109)/ABS(JS109)</f>
        <v>#DIV/0!</v>
      </c>
      <c r="JN109" s="87" t="e">
        <f>(JS109-JT109)/ABS(JT109)</f>
        <v>#DIV/0!</v>
      </c>
      <c r="JO109" s="87" t="e">
        <f>(JT109-JU109)/ABS(JU109)</f>
        <v>#DIV/0!</v>
      </c>
      <c r="JP109" s="85" t="str">
        <f>IFERROR(U109/EX109,"i.a")</f>
        <v>i.a</v>
      </c>
      <c r="JQ109" s="85">
        <f>IFERROR(V109/EY109,"i.a")</f>
        <v>0</v>
      </c>
      <c r="JR109" s="85">
        <f>IFERROR(W109/EZ109,"i.a")</f>
        <v>0</v>
      </c>
      <c r="JS109" s="85">
        <f>IFERROR(X109/FA109,"i.a")</f>
        <v>0</v>
      </c>
      <c r="JT109" s="85">
        <f>IFERROR(Y109/FB109,"i.a")</f>
        <v>0</v>
      </c>
      <c r="JU109" s="85">
        <f>IFERROR(Z109/FC109,"i.a")</f>
        <v>0</v>
      </c>
      <c r="JV109" s="85">
        <f>IFERROR(AA109/FD109,"i.a")</f>
        <v>0</v>
      </c>
      <c r="JW109" s="85">
        <f>IFERROR(AB109/FE109,"i.a")</f>
        <v>0</v>
      </c>
      <c r="JX109" s="85">
        <f>IFERROR(AC109/FF109,"i.a")</f>
        <v>0</v>
      </c>
      <c r="JY109" s="85">
        <f>IFERROR(AD109/FG109,"i.a")</f>
        <v>0</v>
      </c>
      <c r="JZ109" s="85" t="str">
        <f>IFERROR(AE109/FH109,"i.a")</f>
        <v>i.a</v>
      </c>
      <c r="KA109" s="218" t="str">
        <f>IFERROR(AF109/FI109,"i.a")</f>
        <v>i.a</v>
      </c>
      <c r="KB109" s="7"/>
      <c r="KC109" s="7"/>
      <c r="KD109" s="22"/>
      <c r="KE109" s="22"/>
      <c r="KF109" s="22"/>
      <c r="KG109" s="22"/>
    </row>
    <row r="110" spans="1:293" s="18" customFormat="1" ht="15.75" customHeight="1" x14ac:dyDescent="0.25">
      <c r="A110" s="104" t="s">
        <v>380</v>
      </c>
      <c r="B110" s="167">
        <v>28857799</v>
      </c>
      <c r="C110" s="72" t="s">
        <v>59</v>
      </c>
      <c r="D110" s="72" t="s">
        <v>749</v>
      </c>
      <c r="E110" s="73">
        <v>494100</v>
      </c>
      <c r="F110" s="73"/>
      <c r="G110" s="72"/>
      <c r="H110" s="91">
        <v>45462</v>
      </c>
      <c r="I110" s="72"/>
      <c r="J110" s="72" t="s">
        <v>51</v>
      </c>
      <c r="K110" s="72" t="s">
        <v>51</v>
      </c>
      <c r="L110" s="72" t="s">
        <v>51</v>
      </c>
      <c r="M110" s="72" t="s">
        <v>51</v>
      </c>
      <c r="N110" s="168" t="e">
        <f>U110/V110-1</f>
        <v>#DIV/0!</v>
      </c>
      <c r="O110" s="168" t="e">
        <f>V110/W110-1</f>
        <v>#DIV/0!</v>
      </c>
      <c r="P110" s="168" t="e">
        <f>W110/X110-1</f>
        <v>#DIV/0!</v>
      </c>
      <c r="Q110" s="168" t="e">
        <f>X110/Y110-1</f>
        <v>#DIV/0!</v>
      </c>
      <c r="R110" s="168" t="e">
        <f>Y110/Z110-1</f>
        <v>#DIV/0!</v>
      </c>
      <c r="S110" s="233">
        <f>U110-V110</f>
        <v>0</v>
      </c>
      <c r="T110" s="233">
        <f>V110-W110</f>
        <v>0</v>
      </c>
      <c r="U110" s="79"/>
      <c r="V110" s="79"/>
      <c r="W110" s="79"/>
      <c r="X110" s="79"/>
      <c r="Y110" s="79"/>
      <c r="Z110" s="79"/>
      <c r="AA110" s="79"/>
      <c r="AB110" s="79"/>
      <c r="AC110" s="79"/>
      <c r="AD110" s="79"/>
      <c r="AE110" s="79"/>
      <c r="AF110" s="79"/>
      <c r="AG110" s="86">
        <f>(AN110-AO110)/ABS(AO110)</f>
        <v>-1</v>
      </c>
      <c r="AH110" s="86">
        <f>(AO110-AP110)/ABS(AP110)</f>
        <v>0.19515397021867142</v>
      </c>
      <c r="AI110" s="86">
        <f>(AP110-AQ110)/ABS(AQ110)</f>
        <v>7.1755909310178487E-2</v>
      </c>
      <c r="AJ110" s="86">
        <f>(AQ110-AR110)/ABS(AR110)</f>
        <v>0.13165317077608962</v>
      </c>
      <c r="AK110" s="86">
        <f>(AR110-AS110)/ABS(AS110)</f>
        <v>-2.3599891077425617E-3</v>
      </c>
      <c r="AL110" s="233">
        <f>AO110-AP110</f>
        <v>5.2029999999999994</v>
      </c>
      <c r="AM110" s="233">
        <f>AP110-AQ110</f>
        <v>1.7850000000000001</v>
      </c>
      <c r="AN110" s="148"/>
      <c r="AO110" s="148">
        <v>31.864000000000001</v>
      </c>
      <c r="AP110" s="148">
        <v>26.661000000000001</v>
      </c>
      <c r="AQ110" s="148">
        <v>24.876000000000001</v>
      </c>
      <c r="AR110" s="148">
        <v>21.981999999999999</v>
      </c>
      <c r="AS110" s="148">
        <v>22.033999999999999</v>
      </c>
      <c r="AT110" s="148">
        <v>22.071999999999999</v>
      </c>
      <c r="AU110" s="148">
        <v>22.443759</v>
      </c>
      <c r="AV110" s="148">
        <v>21.303000000000001</v>
      </c>
      <c r="AW110" s="148">
        <v>21.611999999999998</v>
      </c>
      <c r="AX110" s="148"/>
      <c r="AY110" s="148"/>
      <c r="AZ110" s="86">
        <f>(BG110-BH110)/ABS(BH110)</f>
        <v>-1</v>
      </c>
      <c r="BA110" s="86">
        <f>(BH110-BI110)/ABS(BI110)</f>
        <v>0.25439238653001456</v>
      </c>
      <c r="BB110" s="86">
        <f>(BI110-BJ110)/ABS(BJ110)</f>
        <v>1.1717011128775836</v>
      </c>
      <c r="BC110" s="86">
        <f>(BJ110-BK110)/ABS(BK110)</f>
        <v>1.0522022838499185</v>
      </c>
      <c r="BD110" s="86">
        <f>(BK110-BL110)/ABS(BL110)</f>
        <v>-0.43345656192236603</v>
      </c>
      <c r="BE110" s="233">
        <f>BG110-BH110</f>
        <v>-3.427</v>
      </c>
      <c r="BF110" s="233">
        <f>BH110-BI110</f>
        <v>0.69499999999999984</v>
      </c>
      <c r="BG110" s="148"/>
      <c r="BH110" s="148">
        <v>3.427</v>
      </c>
      <c r="BI110" s="148">
        <v>2.7320000000000002</v>
      </c>
      <c r="BJ110" s="148">
        <v>1.258</v>
      </c>
      <c r="BK110" s="148">
        <v>0.61299999999999999</v>
      </c>
      <c r="BL110" s="148">
        <v>1.0820000000000001</v>
      </c>
      <c r="BM110" s="148">
        <v>0.22800000000000001</v>
      </c>
      <c r="BN110" s="148">
        <v>1.560889</v>
      </c>
      <c r="BO110" s="148">
        <v>0.90700000000000003</v>
      </c>
      <c r="BP110" s="148">
        <v>1.264</v>
      </c>
      <c r="BQ110" s="148"/>
      <c r="BR110" s="148"/>
      <c r="BS110" s="86">
        <f>(BZ110-CA110)/ABS(CA110)</f>
        <v>-1</v>
      </c>
      <c r="BT110" s="86">
        <f>(CA110-CB110)/ABS(CB110)</f>
        <v>-0.10574712643678151</v>
      </c>
      <c r="BU110" s="86">
        <f>(CB110-CC110)/ABS(CC110)</f>
        <v>1.8468586387434551</v>
      </c>
      <c r="BV110" s="86">
        <f>(CC110-CD110)/ABS(CD110)</f>
        <v>1.7383512544802866</v>
      </c>
      <c r="BW110" s="86">
        <f>(CD110-CE110)/ABS(CE110)</f>
        <v>-0.55359999999999998</v>
      </c>
      <c r="BX110" s="233">
        <f>BZ110-CA110</f>
        <v>-1.9450000000000001</v>
      </c>
      <c r="BY110" s="233">
        <f>CA110-CB110</f>
        <v>-0.22999999999999976</v>
      </c>
      <c r="BZ110" s="148"/>
      <c r="CA110" s="148">
        <v>1.9450000000000001</v>
      </c>
      <c r="CB110" s="148">
        <v>2.1749999999999998</v>
      </c>
      <c r="CC110" s="148">
        <v>0.76400000000000001</v>
      </c>
      <c r="CD110" s="148">
        <v>0.27900000000000003</v>
      </c>
      <c r="CE110" s="148">
        <v>0.625</v>
      </c>
      <c r="CF110" s="148">
        <v>-0.39700000000000002</v>
      </c>
      <c r="CG110" s="148">
        <v>0.88354299999999997</v>
      </c>
      <c r="CH110" s="148">
        <v>0.05</v>
      </c>
      <c r="CI110" s="148">
        <v>0.31</v>
      </c>
      <c r="CJ110" s="148"/>
      <c r="CK110" s="148"/>
      <c r="CL110" s="87">
        <f>(CS110-CT110)/ABS(CT110)</f>
        <v>-1</v>
      </c>
      <c r="CM110" s="87">
        <f>(CT110-CU110)/ABS(CU110)</f>
        <v>-0.10225921521997618</v>
      </c>
      <c r="CN110" s="87">
        <f>(CU110-CV110)/ABS(CV110)</f>
        <v>1.757377049180328</v>
      </c>
      <c r="CO110" s="87">
        <f>(CV110-CW110)/ABS(CW110)</f>
        <v>1.8240740740740742</v>
      </c>
      <c r="CP110" s="87">
        <f>(CW110-CX110)/ABS(CX110)</f>
        <v>-0.55555555555555558</v>
      </c>
      <c r="CQ110" s="233">
        <f>CS110-CT110</f>
        <v>-1.51</v>
      </c>
      <c r="CR110" s="233">
        <f>CT110-CU110</f>
        <v>-0.17199999999999993</v>
      </c>
      <c r="CS110" s="149"/>
      <c r="CT110" s="149">
        <v>1.51</v>
      </c>
      <c r="CU110" s="149">
        <v>1.6819999999999999</v>
      </c>
      <c r="CV110" s="149">
        <v>0.61</v>
      </c>
      <c r="CW110" s="149">
        <v>0.216</v>
      </c>
      <c r="CX110" s="149">
        <v>0.48599999999999999</v>
      </c>
      <c r="CY110" s="149">
        <v>-0.309</v>
      </c>
      <c r="CZ110" s="149">
        <v>0.69185799999999997</v>
      </c>
      <c r="DA110" s="149">
        <v>3.6999999999999998E-2</v>
      </c>
      <c r="DB110" s="149">
        <v>0.23899999999999999</v>
      </c>
      <c r="DC110" s="149"/>
      <c r="DD110" s="149"/>
      <c r="DE110" s="86">
        <f>(DL110-DM110)/ABS(DM110)</f>
        <v>-1</v>
      </c>
      <c r="DF110" s="86">
        <f>(DM110-DN110)/ABS(DN110)</f>
        <v>9.986537755476696E-2</v>
      </c>
      <c r="DG110" s="86">
        <f>(DN110-DO110)/ABS(DO110)</f>
        <v>0.25920789027585139</v>
      </c>
      <c r="DH110" s="86">
        <f>(DO110-DP110)/ABS(DP110)</f>
        <v>0.10375914271134552</v>
      </c>
      <c r="DI110" s="86">
        <f>(DP110-DQ110)/ABS(DQ110)</f>
        <v>0.90012928248222357</v>
      </c>
      <c r="DJ110" s="233">
        <f>DL110-DM110</f>
        <v>-8.9870000000000001</v>
      </c>
      <c r="DK110" s="233">
        <f>DM110-DN110</f>
        <v>0.81600000000000072</v>
      </c>
      <c r="DL110" s="149"/>
      <c r="DM110" s="149">
        <v>8.9870000000000001</v>
      </c>
      <c r="DN110" s="149">
        <v>8.1709999999999994</v>
      </c>
      <c r="DO110" s="149">
        <v>6.4889999999999999</v>
      </c>
      <c r="DP110" s="149">
        <v>5.8789999999999996</v>
      </c>
      <c r="DQ110" s="149">
        <v>3.0939999999999999</v>
      </c>
      <c r="DR110" s="149">
        <v>2.6070000000000002</v>
      </c>
      <c r="DS110" s="149">
        <v>2.9168729999999998</v>
      </c>
      <c r="DT110" s="149">
        <v>2.2250000000000001</v>
      </c>
      <c r="DU110" s="149">
        <v>2.1880000000000002</v>
      </c>
      <c r="DV110" s="149"/>
      <c r="DW110" s="149"/>
      <c r="DX110" s="86">
        <f>EE110/EF110-1</f>
        <v>-1</v>
      </c>
      <c r="DY110" s="86">
        <f>EF110/EG110-1</f>
        <v>0.46700981438020039</v>
      </c>
      <c r="DZ110" s="86">
        <f>EG110/EH110-1</f>
        <v>0.4152638333207519</v>
      </c>
      <c r="EA110" s="86">
        <f>EH110/EI110-1</f>
        <v>2.0845374330520583E-2</v>
      </c>
      <c r="EB110" s="86">
        <f>EI110/EJ110-1</f>
        <v>0.46651974911001859</v>
      </c>
      <c r="EC110" s="233">
        <f>EE110-EF110</f>
        <v>-55.006999999999998</v>
      </c>
      <c r="ED110" s="233">
        <f>EF110-EG110</f>
        <v>17.510999999999996</v>
      </c>
      <c r="EE110" s="80"/>
      <c r="EF110" s="80">
        <v>55.006999999999998</v>
      </c>
      <c r="EG110" s="80">
        <v>37.496000000000002</v>
      </c>
      <c r="EH110" s="80">
        <v>26.494</v>
      </c>
      <c r="EI110" s="80">
        <v>25.952999999999999</v>
      </c>
      <c r="EJ110" s="80">
        <v>17.696999999999999</v>
      </c>
      <c r="EK110" s="80">
        <v>21.234000000000002</v>
      </c>
      <c r="EL110" s="80">
        <v>23.874493999999999</v>
      </c>
      <c r="EM110" s="80">
        <v>22.39</v>
      </c>
      <c r="EN110" s="80">
        <v>28.957000000000001</v>
      </c>
      <c r="EO110" s="80"/>
      <c r="EP110" s="80"/>
      <c r="EQ110" s="86">
        <f>EX110/EY110-1</f>
        <v>-1</v>
      </c>
      <c r="ER110" s="86">
        <f>EY110/EZ110-1</f>
        <v>4.6511627906976827E-2</v>
      </c>
      <c r="ES110" s="86">
        <f>EZ110/FA110-1</f>
        <v>4.8780487804878092E-2</v>
      </c>
      <c r="ET110" s="86">
        <f>FA110/FB110-1</f>
        <v>5.1282051282051322E-2</v>
      </c>
      <c r="EU110" s="86">
        <f>FB110/FC110-1</f>
        <v>5.4054054054053946E-2</v>
      </c>
      <c r="EV110" s="233">
        <f>EX110-EY110</f>
        <v>-45</v>
      </c>
      <c r="EW110" s="233">
        <f>EY110-EZ110</f>
        <v>2</v>
      </c>
      <c r="EX110" s="92"/>
      <c r="EY110" s="92">
        <v>45</v>
      </c>
      <c r="EZ110" s="92">
        <v>43</v>
      </c>
      <c r="FA110" s="92">
        <v>41</v>
      </c>
      <c r="FB110" s="92">
        <v>39</v>
      </c>
      <c r="FC110" s="92">
        <v>37</v>
      </c>
      <c r="FD110" s="92">
        <v>39</v>
      </c>
      <c r="FE110" s="92">
        <v>38</v>
      </c>
      <c r="FF110" s="92">
        <v>39</v>
      </c>
      <c r="FG110" s="92"/>
      <c r="FH110" s="92"/>
      <c r="FI110" s="92"/>
      <c r="FJ110" s="123" t="s">
        <v>638</v>
      </c>
      <c r="FK110" s="103" t="s">
        <v>387</v>
      </c>
      <c r="FL110" s="76">
        <v>6330</v>
      </c>
      <c r="FM110" s="123" t="s">
        <v>100</v>
      </c>
      <c r="FN110" s="123" t="s">
        <v>63</v>
      </c>
      <c r="FO110" s="175">
        <f>(FT110-FU110)/ABS(FU110)</f>
        <v>-1</v>
      </c>
      <c r="FP110" s="175">
        <f>(FU110-FV110)/ABS(FV110)</f>
        <v>-0.23593967091521262</v>
      </c>
      <c r="FQ110" s="175">
        <f>(FV110-FW110)/ABS(FW110)</f>
        <v>1.4017699620722406</v>
      </c>
      <c r="FR110" s="175">
        <f>(FW110-FX110)/ABS(FX110)</f>
        <v>0.98667737762383656</v>
      </c>
      <c r="FS110" s="175">
        <f>(FX110-FY110)/ABS(FY110)</f>
        <v>-0.71637953861584747</v>
      </c>
      <c r="FT110" s="87">
        <f>IFERROR(BZ110/MAX(AVERAGE(DL110:DM110),0),"Negativ EK")</f>
        <v>0</v>
      </c>
      <c r="FU110" s="87">
        <f>IFERROR(CA110/MAX(AVERAGE(DM110:DN110),0),"Negativ EK")</f>
        <v>0.22671640051288028</v>
      </c>
      <c r="FV110" s="87">
        <f>IFERROR(CB110/MAX(AVERAGE(DN110:DO110),0),"Negativ EK")</f>
        <v>0.2967257844474761</v>
      </c>
      <c r="FW110" s="87">
        <f>IFERROR(CC110/MAX(AVERAGE(DO110:DP110),0),"Negativ EK")</f>
        <v>0.12354463130659769</v>
      </c>
      <c r="FX110" s="87">
        <f>IFERROR(CD110/MAX(AVERAGE(DP110:DQ110),0),"Negativ EK")</f>
        <v>6.2186559679037128E-2</v>
      </c>
      <c r="FY110" s="87">
        <f>IFERROR(CE110/MAX(AVERAGE(DQ110:DR110),0),"Negativ EK")</f>
        <v>0.21925977898614277</v>
      </c>
      <c r="FZ110" s="87">
        <f>IFERROR(CF110/MAX(AVERAGE(DR110:DS110),0),"Negativ EK")</f>
        <v>-0.14373972754261369</v>
      </c>
      <c r="GA110" s="87">
        <f>IFERROR(CG110/MAX(AVERAGE(DS110:DT110),0),"Negativ EK")</f>
        <v>0.34366581982868882</v>
      </c>
      <c r="GB110" s="87">
        <f>IFERROR(CH110/MAX(AVERAGE(DT110:DU110),0),"Negativ EK")</f>
        <v>2.2660321776569226E-2</v>
      </c>
      <c r="GC110" s="87">
        <f>IFERROR(CI110/MAX(AVERAGE(DU110:DV110),0),"Negativ EK")</f>
        <v>0.14168190127970748</v>
      </c>
      <c r="GD110" s="87" t="str">
        <f>IFERROR(CJ110/MAX(AVERAGE(DV110:DW110),0),"Negativ EK")</f>
        <v>Negativ EK</v>
      </c>
      <c r="GE110" s="87">
        <f>(GJ110-GK110)/ABS(GK110)</f>
        <v>-1</v>
      </c>
      <c r="GF110" s="87">
        <f>(GK110-GL110)/ABS(GL110)</f>
        <v>-0.13225983142108211</v>
      </c>
      <c r="GG110" s="87">
        <f>(GL110-GM110)/ABS(GM110)</f>
        <v>0.77995324686811407</v>
      </c>
      <c r="GH110" s="87">
        <f>(GM110-GN110)/ABS(GN110)</f>
        <v>0.70798386352029541</v>
      </c>
      <c r="GI110" s="87">
        <f>(GN110-GO110)/ABS(GO110)</f>
        <v>-0.49470555354409235</v>
      </c>
      <c r="GJ110" s="87">
        <f>IFERROR(BG110/AVERAGE(EE110:EF110),"i.a")</f>
        <v>0</v>
      </c>
      <c r="GK110" s="87">
        <f>IFERROR(BH110/AVERAGE(EF110:EG110),"i.a")</f>
        <v>7.4094894219646934E-2</v>
      </c>
      <c r="GL110" s="87">
        <f>IFERROR(BI110/AVERAGE(EG110:EH110),"i.a")</f>
        <v>8.5388341928426315E-2</v>
      </c>
      <c r="GM110" s="87">
        <f>IFERROR(BJ110/AVERAGE(EH110:EI110),"i.a")</f>
        <v>4.7972238640913684E-2</v>
      </c>
      <c r="GN110" s="87">
        <f>IFERROR(BK110/AVERAGE(EI110:EJ110),"i.a")</f>
        <v>2.8087056128293243E-2</v>
      </c>
      <c r="GO110" s="87">
        <f>IFERROR(BL110/AVERAGE(EJ110:EK110),"i.a")</f>
        <v>5.5585523104980612E-2</v>
      </c>
      <c r="GP110" s="87">
        <f>IFERROR(BM110/AVERAGE(EK110:EL110),"i.a")</f>
        <v>1.0108960853359458E-2</v>
      </c>
      <c r="GQ110" s="87">
        <f>IFERROR(BN110/AVERAGE(EL110:EM110),"i.a")</f>
        <v>6.7476756581407768E-2</v>
      </c>
      <c r="GR110" s="87">
        <f>IFERROR(BO110/AVERAGE(EM110:EN110),"i.a")</f>
        <v>3.5328256762809901E-2</v>
      </c>
      <c r="GS110" s="87">
        <f>IFERROR(BP110/AVERAGE(EN110:EO110),"i.a")</f>
        <v>4.365093069033394E-2</v>
      </c>
      <c r="GT110" s="87" t="str">
        <f>IFERROR(BQ110/AVERAGE(EO110:EP110),"i.a")</f>
        <v>i.a</v>
      </c>
      <c r="GU110" s="217" t="e">
        <f>(GZ110-HA110)/ABS(HA110)</f>
        <v>#VALUE!</v>
      </c>
      <c r="GV110" s="87">
        <f>(HA110-HB110)/ABS(HB110)</f>
        <v>-0.25026719877845471</v>
      </c>
      <c r="GW110" s="87">
        <f>(HB110-HC110)/ABS(HC110)</f>
        <v>-0.11026632587560264</v>
      </c>
      <c r="GX110" s="87">
        <f>(HC110-HD110)/ABS(HD110)</f>
        <v>8.1220692639373107E-2</v>
      </c>
      <c r="GY110" s="87">
        <f>(HD110-HE110)/ABS(HE110)</f>
        <v>0.29567248148914999</v>
      </c>
      <c r="GZ110" s="87" t="str">
        <f>IFERROR(DL110/EE110,"i.a.")</f>
        <v>i.a.</v>
      </c>
      <c r="HA110" s="87">
        <f>IFERROR(DM110/EF110,"i.a.")</f>
        <v>0.16337920628283673</v>
      </c>
      <c r="HB110" s="87">
        <f>IFERROR(DN110/EG110,"i.a.")</f>
        <v>0.21791657776829526</v>
      </c>
      <c r="HC110" s="87">
        <f>IFERROR(DO110/EH110,"i.a.")</f>
        <v>0.24492337887823659</v>
      </c>
      <c r="HD110" s="87">
        <f>IFERROR(DP110/EI110,"i.a.")</f>
        <v>0.22652487188378992</v>
      </c>
      <c r="HE110" s="87">
        <f>IFERROR(DQ110/EJ110,"i.a.")</f>
        <v>0.17483189241114314</v>
      </c>
      <c r="HF110" s="87">
        <f>IFERROR(DR110/EK110,"i.a.")</f>
        <v>0.12277479513987002</v>
      </c>
      <c r="HG110" s="87">
        <f>IFERROR(DS110/EL110,"i.a.")</f>
        <v>0.12217528044782855</v>
      </c>
      <c r="HH110" s="87">
        <f>IFERROR(DT110/EM110,"i.a.")</f>
        <v>9.9374720857525689E-2</v>
      </c>
      <c r="HI110" s="87">
        <f>IFERROR(DU110/EN110,"i.a.")</f>
        <v>7.5560313568394516E-2</v>
      </c>
      <c r="HJ110" s="87" t="str">
        <f>IFERROR(DV110/EO110,"i.a.")</f>
        <v>i.a.</v>
      </c>
      <c r="HK110" s="87" t="str">
        <f>IFERROR(DW110/EP110,"i.a.")</f>
        <v>i.a.</v>
      </c>
      <c r="HL110" s="217" t="e">
        <f>(HQ110-HR110)/ABS(HR110)</f>
        <v>#VALUE!</v>
      </c>
      <c r="HM110" s="87" t="e">
        <f>(HR110-HS110)/ABS(HS110)</f>
        <v>#VALUE!</v>
      </c>
      <c r="HN110" s="87" t="e">
        <f>(HS110-HT110)/ABS(HT110)</f>
        <v>#VALUE!</v>
      </c>
      <c r="HO110" s="87" t="e">
        <f>(HT110-HU110)/ABS(HU110)</f>
        <v>#VALUE!</v>
      </c>
      <c r="HP110" s="87" t="e">
        <f>(HU110-HV110)/ABS(HV110)</f>
        <v>#VALUE!</v>
      </c>
      <c r="HQ110" s="87" t="str">
        <f>IFERROR(BG110/U110,"i.a")</f>
        <v>i.a</v>
      </c>
      <c r="HR110" s="87" t="str">
        <f>IFERROR(BH110/V110,"i.a")</f>
        <v>i.a</v>
      </c>
      <c r="HS110" s="87" t="str">
        <f>IFERROR(BI110/W110,"i.a")</f>
        <v>i.a</v>
      </c>
      <c r="HT110" s="87" t="str">
        <f>IFERROR(BJ110/X110,"i.a")</f>
        <v>i.a</v>
      </c>
      <c r="HU110" s="87" t="str">
        <f>IFERROR(BK110/Y110,"i.a")</f>
        <v>i.a</v>
      </c>
      <c r="HV110" s="87" t="str">
        <f>IFERROR(BL110/Z110,"i.a")</f>
        <v>i.a</v>
      </c>
      <c r="HW110" s="87" t="str">
        <f>IFERROR(BM110/AA110,"i.a")</f>
        <v>i.a</v>
      </c>
      <c r="HX110" s="87" t="str">
        <f>IFERROR(BN110/AB110,"i.a")</f>
        <v>i.a</v>
      </c>
      <c r="HY110" s="87" t="str">
        <f>IFERROR(BO110/AC110,"i.a")</f>
        <v>i.a</v>
      </c>
      <c r="HZ110" s="87" t="str">
        <f>IFERROR(BP110/AD110,"i.a")</f>
        <v>i.a</v>
      </c>
      <c r="IA110" s="87" t="str">
        <f>IFERROR(BQ110/AE110,"i.a")</f>
        <v>i.a</v>
      </c>
      <c r="IB110" s="87" t="str">
        <f>IFERROR(BR110/AF110,"i.a")</f>
        <v>i.a</v>
      </c>
      <c r="IC110" s="87" t="e">
        <f>(IH110-II110)/ABS(II110)</f>
        <v>#VALUE!</v>
      </c>
      <c r="ID110" s="87" t="e">
        <f>(II110-IJ110)/ABS(IJ110)</f>
        <v>#VALUE!</v>
      </c>
      <c r="IE110" s="87" t="e">
        <f>(IJ110-IK110)/ABS(IK110)</f>
        <v>#VALUE!</v>
      </c>
      <c r="IF110" s="87" t="e">
        <f>(IK110-IL110)/ABS(IL110)</f>
        <v>#VALUE!</v>
      </c>
      <c r="IG110" s="87" t="e">
        <f>(IL110-IM110)/ABS(IM110)</f>
        <v>#VALUE!</v>
      </c>
      <c r="IH110" s="87" t="str">
        <f>IFERROR(BZ110/U110,"i.a")</f>
        <v>i.a</v>
      </c>
      <c r="II110" s="87" t="str">
        <f>IFERROR(CA110/V110,"i.a")</f>
        <v>i.a</v>
      </c>
      <c r="IJ110" s="87" t="str">
        <f>IFERROR(CB110/W110,"i.a")</f>
        <v>i.a</v>
      </c>
      <c r="IK110" s="87" t="str">
        <f>IFERROR(CC110/X110,"i.a")</f>
        <v>i.a</v>
      </c>
      <c r="IL110" s="87" t="str">
        <f>IFERROR(CD110/Y110,"i.a")</f>
        <v>i.a</v>
      </c>
      <c r="IM110" s="87" t="str">
        <f>IFERROR(CE110/Z110,"i.a")</f>
        <v>i.a</v>
      </c>
      <c r="IN110" s="87" t="str">
        <f>IFERROR(CF110/AA110,"i.a")</f>
        <v>i.a</v>
      </c>
      <c r="IO110" s="87" t="str">
        <f>IFERROR(CG110/AB110,"i.a")</f>
        <v>i.a</v>
      </c>
      <c r="IP110" s="87" t="str">
        <f>IFERROR(CH110/AC110,"i.a")</f>
        <v>i.a</v>
      </c>
      <c r="IQ110" s="87" t="str">
        <f>IFERROR(CI110/AD110,"i.a")</f>
        <v>i.a</v>
      </c>
      <c r="IR110" s="87" t="str">
        <f>IFERROR(CJ110/AE110,"i.a")</f>
        <v>i.a</v>
      </c>
      <c r="IS110" s="87" t="str">
        <f>IFERROR(CK110/AF110,"i.a")</f>
        <v>i.a</v>
      </c>
      <c r="IT110" s="87" t="e">
        <f>(IY110-IZ110)/ABS(IZ110)</f>
        <v>#VALUE!</v>
      </c>
      <c r="IU110" s="87">
        <f>(IZ110-JA110)/ABS(JA110)</f>
        <v>-0.14549169859514674</v>
      </c>
      <c r="IV110" s="87">
        <f>(JA110-JB110)/ABS(JB110)</f>
        <v>1.7144466090344574</v>
      </c>
      <c r="IW110" s="87">
        <f>(JB110-JC110)/ABS(JC110)</f>
        <v>1.6047731445056381</v>
      </c>
      <c r="IX110" s="87">
        <f>(JC110-JD110)/ABS(JD110)</f>
        <v>-0.57649230769230764</v>
      </c>
      <c r="IY110" s="88" t="str">
        <f>IFERROR(BZ110/EX110,"i.a.")</f>
        <v>i.a.</v>
      </c>
      <c r="IZ110" s="88">
        <f>IFERROR(CA110/EY110,"i.a.")</f>
        <v>4.3222222222222224E-2</v>
      </c>
      <c r="JA110" s="88">
        <f>IFERROR(CB110/EZ110,"i.a.")</f>
        <v>5.0581395348837203E-2</v>
      </c>
      <c r="JB110" s="88">
        <f>IFERROR(CC110/FA110,"i.a.")</f>
        <v>1.8634146341463414E-2</v>
      </c>
      <c r="JC110" s="88">
        <f>IFERROR(CD110/FB110,"i.a.")</f>
        <v>7.1538461538461547E-3</v>
      </c>
      <c r="JD110" s="88">
        <f>IFERROR(CE110/FC110,"i.a.")</f>
        <v>1.6891891891891893E-2</v>
      </c>
      <c r="JE110" s="88">
        <f>IFERROR(CF110/FD110,"i.a.")</f>
        <v>-1.017948717948718E-2</v>
      </c>
      <c r="JF110" s="88">
        <f>IFERROR(CG110/FE110,"i.a.")</f>
        <v>2.3251131578947367E-2</v>
      </c>
      <c r="JG110" s="88">
        <f>IFERROR(CH110/FF110,"i.a.")</f>
        <v>1.2820512820512821E-3</v>
      </c>
      <c r="JH110" s="88" t="str">
        <f>IFERROR(CI110/FG110,"i.a.")</f>
        <v>i.a.</v>
      </c>
      <c r="JI110" s="88" t="str">
        <f>IFERROR(CJ110/FH110,"i.a.")</f>
        <v>i.a.</v>
      </c>
      <c r="JJ110" s="88" t="str">
        <f>IFERROR(CK110/FI110,"i.a.")</f>
        <v>i.a.</v>
      </c>
      <c r="JK110" s="87" t="e">
        <f>(JP110-JQ110)/ABS(JQ110)</f>
        <v>#VALUE!</v>
      </c>
      <c r="JL110" s="87" t="e">
        <f>(JQ110-JR110)/ABS(JR110)</f>
        <v>#DIV/0!</v>
      </c>
      <c r="JM110" s="87" t="e">
        <f>(JR110-JS110)/ABS(JS110)</f>
        <v>#DIV/0!</v>
      </c>
      <c r="JN110" s="87" t="e">
        <f>(JS110-JT110)/ABS(JT110)</f>
        <v>#DIV/0!</v>
      </c>
      <c r="JO110" s="87" t="e">
        <f>(JT110-JU110)/ABS(JU110)</f>
        <v>#DIV/0!</v>
      </c>
      <c r="JP110" s="85" t="str">
        <f>IFERROR(U110/EX110,"i.a")</f>
        <v>i.a</v>
      </c>
      <c r="JQ110" s="85">
        <f>IFERROR(V110/EY110,"i.a")</f>
        <v>0</v>
      </c>
      <c r="JR110" s="85">
        <f>IFERROR(W110/EZ110,"i.a")</f>
        <v>0</v>
      </c>
      <c r="JS110" s="85">
        <f>IFERROR(X110/FA110,"i.a")</f>
        <v>0</v>
      </c>
      <c r="JT110" s="85">
        <f>IFERROR(Y110/FB110,"i.a")</f>
        <v>0</v>
      </c>
      <c r="JU110" s="85">
        <f>IFERROR(Z110/FC110,"i.a")</f>
        <v>0</v>
      </c>
      <c r="JV110" s="85">
        <f>IFERROR(AA110/FD110,"i.a")</f>
        <v>0</v>
      </c>
      <c r="JW110" s="85">
        <f>IFERROR(AB110/FE110,"i.a")</f>
        <v>0</v>
      </c>
      <c r="JX110" s="85">
        <f>IFERROR(AC110/FF110,"i.a")</f>
        <v>0</v>
      </c>
      <c r="JY110" s="85" t="str">
        <f>IFERROR(AD110/FG110,"i.a")</f>
        <v>i.a</v>
      </c>
      <c r="JZ110" s="85" t="str">
        <f>IFERROR(AE110/FH110,"i.a")</f>
        <v>i.a</v>
      </c>
      <c r="KA110" s="218" t="str">
        <f>IFERROR(AF110/FI110,"i.a")</f>
        <v>i.a</v>
      </c>
      <c r="KB110" s="23"/>
      <c r="KC110" s="23"/>
      <c r="KD110" s="24"/>
      <c r="KE110" s="24"/>
      <c r="KF110" s="24"/>
      <c r="KG110" s="24"/>
    </row>
    <row r="111" spans="1:293" s="11" customFormat="1" ht="15.75" customHeight="1" x14ac:dyDescent="0.25">
      <c r="A111" s="104" t="s">
        <v>148</v>
      </c>
      <c r="B111" s="167">
        <v>13788642</v>
      </c>
      <c r="C111" s="72" t="s">
        <v>55</v>
      </c>
      <c r="D111" s="72" t="s">
        <v>748</v>
      </c>
      <c r="E111" s="73">
        <v>463900</v>
      </c>
      <c r="F111" s="73"/>
      <c r="G111" s="72"/>
      <c r="H111" s="7">
        <v>45474</v>
      </c>
      <c r="I111" s="72"/>
      <c r="J111" s="72" t="s">
        <v>51</v>
      </c>
      <c r="K111" s="72" t="s">
        <v>51</v>
      </c>
      <c r="L111" s="72" t="s">
        <v>51</v>
      </c>
      <c r="M111" s="72" t="s">
        <v>51</v>
      </c>
      <c r="N111" s="168">
        <f>U111/V111-1</f>
        <v>-1</v>
      </c>
      <c r="O111" s="168">
        <f>V111/W111-1</f>
        <v>9.1571645286242509E-2</v>
      </c>
      <c r="P111" s="168">
        <f>W111/X111-1</f>
        <v>0.28409139049601784</v>
      </c>
      <c r="Q111" s="168">
        <f>X111/Y111-1</f>
        <v>0.17908753013751522</v>
      </c>
      <c r="R111" s="168">
        <f>Y111/Z111-1</f>
        <v>-5.6968280765151036E-2</v>
      </c>
      <c r="S111" s="233">
        <f>U111-V111</f>
        <v>-1852.8610000000001</v>
      </c>
      <c r="T111" s="233">
        <f>V111-W111</f>
        <v>155.43600000000015</v>
      </c>
      <c r="U111" s="79"/>
      <c r="V111" s="79">
        <v>1852.8610000000001</v>
      </c>
      <c r="W111" s="79">
        <v>1697.425</v>
      </c>
      <c r="X111" s="79">
        <v>1321.8879999999999</v>
      </c>
      <c r="Y111" s="79">
        <v>1121.1110000000001</v>
      </c>
      <c r="Z111" s="79">
        <v>1188.837</v>
      </c>
      <c r="AA111" s="79">
        <v>1136.9000000000001</v>
      </c>
      <c r="AB111" s="79">
        <v>1125.838</v>
      </c>
      <c r="AC111" s="79">
        <v>1086.688885</v>
      </c>
      <c r="AD111" s="79">
        <v>1042.002</v>
      </c>
      <c r="AE111" s="79">
        <v>944.077</v>
      </c>
      <c r="AF111" s="79"/>
      <c r="AG111" s="86">
        <f>(AN111-AO111)/ABS(AO111)</f>
        <v>-1</v>
      </c>
      <c r="AH111" s="86">
        <f>(AO111-AP111)/ABS(AP111)</f>
        <v>4.2093995310429101E-2</v>
      </c>
      <c r="AI111" s="86">
        <f>(AP111-AQ111)/ABS(AQ111)</f>
        <v>0.25854835191624237</v>
      </c>
      <c r="AJ111" s="86">
        <f>(AQ111-AR111)/ABS(AR111)</f>
        <v>0.12063437288817935</v>
      </c>
      <c r="AK111" s="86">
        <f>(AR111-AS111)/ABS(AS111)</f>
        <v>-1.9516395207002321E-3</v>
      </c>
      <c r="AL111" s="233">
        <f>AO111-AP111</f>
        <v>4.1289999999999907</v>
      </c>
      <c r="AM111" s="233">
        <f>AP111-AQ111</f>
        <v>20.15100000000001</v>
      </c>
      <c r="AN111" s="148"/>
      <c r="AO111" s="148">
        <v>102.21899999999999</v>
      </c>
      <c r="AP111" s="148">
        <v>98.09</v>
      </c>
      <c r="AQ111" s="148">
        <v>77.938999999999993</v>
      </c>
      <c r="AR111" s="148">
        <v>69.549000000000007</v>
      </c>
      <c r="AS111" s="148">
        <v>69.685000000000002</v>
      </c>
      <c r="AT111" s="148">
        <v>81.733999999999995</v>
      </c>
      <c r="AU111" s="148">
        <v>74.831000000000003</v>
      </c>
      <c r="AV111" s="148">
        <v>75.448933999999994</v>
      </c>
      <c r="AW111" s="148">
        <v>69.739999999999995</v>
      </c>
      <c r="AX111" s="148">
        <v>63.011000000000003</v>
      </c>
      <c r="AY111" s="148">
        <v>60.321860999999998</v>
      </c>
      <c r="AZ111" s="86">
        <f>(BG111-BH111)/ABS(BH111)</f>
        <v>-1</v>
      </c>
      <c r="BA111" s="86">
        <f>(BH111-BI111)/ABS(BI111)</f>
        <v>-0.45176420424261809</v>
      </c>
      <c r="BB111" s="86">
        <f>(BI111-BJ111)/ABS(BJ111)</f>
        <v>3.4745201853077376E-2</v>
      </c>
      <c r="BC111" s="86">
        <f>(BJ111-BK111)/ABS(BK111)</f>
        <v>0.46107977437550374</v>
      </c>
      <c r="BD111" s="86">
        <f>(BK111-BL111)/ABS(BL111)</f>
        <v>-0.15336335107108742</v>
      </c>
      <c r="BE111" s="233">
        <f>BG111-BH111</f>
        <v>-5.1429999999999998</v>
      </c>
      <c r="BF111" s="233">
        <f>BH111-BI111</f>
        <v>-4.2380000000000004</v>
      </c>
      <c r="BG111" s="148"/>
      <c r="BH111" s="148">
        <v>5.1429999999999998</v>
      </c>
      <c r="BI111" s="148">
        <v>9.3810000000000002</v>
      </c>
      <c r="BJ111" s="148">
        <v>9.0660000000000007</v>
      </c>
      <c r="BK111" s="148">
        <v>6.2050000000000001</v>
      </c>
      <c r="BL111" s="148">
        <v>7.3289999999999997</v>
      </c>
      <c r="BM111" s="148">
        <v>10.747999999999999</v>
      </c>
      <c r="BN111" s="148">
        <v>9.4979999999999993</v>
      </c>
      <c r="BO111" s="148">
        <v>12.036045</v>
      </c>
      <c r="BP111" s="148">
        <v>11.696</v>
      </c>
      <c r="BQ111" s="148">
        <v>10.532999999999999</v>
      </c>
      <c r="BR111" s="148">
        <v>8.5476849999999995</v>
      </c>
      <c r="BS111" s="86">
        <f>(BZ111-CA111)/ABS(CA111)</f>
        <v>-1</v>
      </c>
      <c r="BT111" s="86">
        <f>(CA111-CB111)/ABS(CB111)</f>
        <v>-0.3692479221569025</v>
      </c>
      <c r="BU111" s="86">
        <f>(CB111-CC111)/ABS(CC111)</f>
        <v>7.6134380453752232E-2</v>
      </c>
      <c r="BV111" s="86">
        <f>(CC111-CD111)/ABS(CD111)</f>
        <v>0.36999402271368786</v>
      </c>
      <c r="BW111" s="86">
        <f>(CD111-CE111)/ABS(CE111)</f>
        <v>-0.12773722627737222</v>
      </c>
      <c r="BX111" s="233">
        <f>BZ111-CA111</f>
        <v>-6.2229999999999999</v>
      </c>
      <c r="BY111" s="233">
        <f>CA111-CB111</f>
        <v>-3.6429999999999998</v>
      </c>
      <c r="BZ111" s="148"/>
      <c r="CA111" s="148">
        <v>6.2229999999999999</v>
      </c>
      <c r="CB111" s="148">
        <v>9.8659999999999997</v>
      </c>
      <c r="CC111" s="148">
        <v>9.1679999999999993</v>
      </c>
      <c r="CD111" s="148">
        <v>6.6920000000000002</v>
      </c>
      <c r="CE111" s="148">
        <v>7.6719999999999997</v>
      </c>
      <c r="CF111" s="148">
        <v>10.946999999999999</v>
      </c>
      <c r="CG111" s="148">
        <v>9.7040000000000006</v>
      </c>
      <c r="CH111" s="148">
        <v>12.298078</v>
      </c>
      <c r="CI111" s="148">
        <v>12.074</v>
      </c>
      <c r="CJ111" s="148">
        <v>11.167</v>
      </c>
      <c r="CK111" s="148">
        <v>9.1113649999999993</v>
      </c>
      <c r="CL111" s="87">
        <f>(CS111-CT111)/ABS(CT111)</f>
        <v>-1</v>
      </c>
      <c r="CM111" s="87">
        <f>(CT111-CU111)/ABS(CU111)</f>
        <v>-0.37089630015633146</v>
      </c>
      <c r="CN111" s="87">
        <f>(CU111-CV111)/ABS(CV111)</f>
        <v>2.2784810126582313E-2</v>
      </c>
      <c r="CO111" s="87">
        <f>(CV111-CW111)/ABS(CW111)</f>
        <v>0.47012732615083236</v>
      </c>
      <c r="CP111" s="87">
        <f>(CW111-CX111)/ABS(CX111)</f>
        <v>-8.2494608195542704E-2</v>
      </c>
      <c r="CQ111" s="233">
        <f>CS111-CT111</f>
        <v>-4.8289999999999997</v>
      </c>
      <c r="CR111" s="233">
        <f>CT111-CU111</f>
        <v>-2.8470000000000004</v>
      </c>
      <c r="CS111" s="149"/>
      <c r="CT111" s="149">
        <v>4.8289999999999997</v>
      </c>
      <c r="CU111" s="149">
        <v>7.6760000000000002</v>
      </c>
      <c r="CV111" s="149">
        <v>7.5049999999999999</v>
      </c>
      <c r="CW111" s="149">
        <v>5.1050000000000004</v>
      </c>
      <c r="CX111" s="149">
        <v>5.5640000000000001</v>
      </c>
      <c r="CY111" s="149">
        <v>8.391</v>
      </c>
      <c r="CZ111" s="149">
        <v>7.798</v>
      </c>
      <c r="DA111" s="149">
        <v>9.6579490000000003</v>
      </c>
      <c r="DB111" s="149">
        <v>9.2219999999999995</v>
      </c>
      <c r="DC111" s="149">
        <v>8.4120000000000008</v>
      </c>
      <c r="DD111" s="149">
        <v>6.8251149999999994</v>
      </c>
      <c r="DE111" s="86">
        <f>(DL111-DM111)/ABS(DM111)</f>
        <v>-1</v>
      </c>
      <c r="DF111" s="86">
        <f>(DM111-DN111)/ABS(DN111)</f>
        <v>-0.16534107402031933</v>
      </c>
      <c r="DG111" s="86">
        <f>(DN111-DO111)/ABS(DO111)</f>
        <v>9.9677513925536029E-3</v>
      </c>
      <c r="DH111" s="86">
        <f>(DO111-DP111)/ABS(DP111)</f>
        <v>0.1638460488603794</v>
      </c>
      <c r="DI111" s="86">
        <f>(DP111-DQ111)/ABS(DQ111)</f>
        <v>-3.0371203599550034E-2</v>
      </c>
      <c r="DJ111" s="233">
        <f>DL111-DM111</f>
        <v>-14.377000000000001</v>
      </c>
      <c r="DK111" s="233">
        <f>DM111-DN111</f>
        <v>-2.8480000000000008</v>
      </c>
      <c r="DL111" s="149"/>
      <c r="DM111" s="149">
        <v>14.377000000000001</v>
      </c>
      <c r="DN111" s="149">
        <v>17.225000000000001</v>
      </c>
      <c r="DO111" s="149">
        <v>17.055</v>
      </c>
      <c r="DP111" s="149">
        <v>14.654</v>
      </c>
      <c r="DQ111" s="149">
        <v>15.113</v>
      </c>
      <c r="DR111" s="149">
        <v>17.940000000000001</v>
      </c>
      <c r="DS111" s="149">
        <v>17.347000000000001</v>
      </c>
      <c r="DT111" s="149">
        <v>19.206911999999999</v>
      </c>
      <c r="DU111" s="149">
        <v>18.771000000000001</v>
      </c>
      <c r="DV111" s="149">
        <v>17.960999999999999</v>
      </c>
      <c r="DW111" s="149">
        <v>14.667799</v>
      </c>
      <c r="DX111" s="86">
        <f>EE111/EF111-1</f>
        <v>-1</v>
      </c>
      <c r="DY111" s="86">
        <f>EF111/EG111-1</f>
        <v>-9.5077479248196872E-2</v>
      </c>
      <c r="DZ111" s="86">
        <f>EG111/EH111-1</f>
        <v>0.13822583544733646</v>
      </c>
      <c r="EA111" s="86">
        <f>EH111/EI111-1</f>
        <v>0.24837914937759331</v>
      </c>
      <c r="EB111" s="86">
        <f>EI111/EJ111-1</f>
        <v>1.7641446233175762E-2</v>
      </c>
      <c r="EC111" s="233">
        <f>EE111-EF111</f>
        <v>-257.82600000000002</v>
      </c>
      <c r="ED111" s="233">
        <f>EF111-EG111</f>
        <v>-27.088999999999999</v>
      </c>
      <c r="EE111" s="80"/>
      <c r="EF111" s="80">
        <v>257.82600000000002</v>
      </c>
      <c r="EG111" s="80">
        <v>284.91500000000002</v>
      </c>
      <c r="EH111" s="80">
        <v>250.315</v>
      </c>
      <c r="EI111" s="80">
        <v>200.512</v>
      </c>
      <c r="EJ111" s="80">
        <v>197.036</v>
      </c>
      <c r="EK111" s="80">
        <v>187.941</v>
      </c>
      <c r="EL111" s="80">
        <v>176.02099999999999</v>
      </c>
      <c r="EM111" s="80">
        <v>196.42056299999999</v>
      </c>
      <c r="EN111" s="80">
        <v>188.191</v>
      </c>
      <c r="EO111" s="80">
        <v>160.53</v>
      </c>
      <c r="EP111" s="80">
        <v>141.94907199999997</v>
      </c>
      <c r="EQ111" s="86">
        <f>EX111/EY111-1</f>
        <v>-1</v>
      </c>
      <c r="ER111" s="86">
        <f>EY111/EZ111-1</f>
        <v>8.0246913580246826E-2</v>
      </c>
      <c r="ES111" s="86">
        <f>EZ111/FA111-1</f>
        <v>0.24615384615384617</v>
      </c>
      <c r="ET111" s="86">
        <f>FA111/FB111-1</f>
        <v>6.5573770491803351E-2</v>
      </c>
      <c r="EU111" s="86">
        <f>FB111/FC111-1</f>
        <v>-4.6875E-2</v>
      </c>
      <c r="EV111" s="233">
        <f>EX111-EY111</f>
        <v>-175</v>
      </c>
      <c r="EW111" s="233">
        <f>EY111-EZ111</f>
        <v>13</v>
      </c>
      <c r="EX111" s="92"/>
      <c r="EY111" s="92">
        <v>175</v>
      </c>
      <c r="EZ111" s="92">
        <v>162</v>
      </c>
      <c r="FA111" s="92">
        <v>130</v>
      </c>
      <c r="FB111" s="92">
        <v>122</v>
      </c>
      <c r="FC111" s="92">
        <v>128</v>
      </c>
      <c r="FD111" s="92">
        <v>128</v>
      </c>
      <c r="FE111" s="92">
        <v>120</v>
      </c>
      <c r="FF111" s="92">
        <v>116</v>
      </c>
      <c r="FG111" s="92">
        <v>109</v>
      </c>
      <c r="FH111" s="92">
        <v>103</v>
      </c>
      <c r="FI111" s="92"/>
      <c r="FJ111" s="75"/>
      <c r="FK111" s="75" t="s">
        <v>403</v>
      </c>
      <c r="FL111" s="76">
        <v>7100</v>
      </c>
      <c r="FM111" s="123" t="s">
        <v>66</v>
      </c>
      <c r="FN111" s="123" t="s">
        <v>63</v>
      </c>
      <c r="FO111" s="175">
        <f>(FT111-FU111)/ABS(FU111)</f>
        <v>-1</v>
      </c>
      <c r="FP111" s="175">
        <f>(FU111-FV111)/ABS(FV111)</f>
        <v>-0.31579706257637552</v>
      </c>
      <c r="FQ111" s="175">
        <f>(FV111-FW111)/ABS(FW111)</f>
        <v>-4.5756980802791995E-3</v>
      </c>
      <c r="FR111" s="175">
        <f>(FW111-FX111)/ABS(FX111)</f>
        <v>0.28608950374084152</v>
      </c>
      <c r="FS111" s="175">
        <f>(FX111-FY111)/ABS(FY111)</f>
        <v>-3.1447527132259998E-2</v>
      </c>
      <c r="FT111" s="87">
        <f>IFERROR(BZ111/MAX(AVERAGE(DL111:DM111),0),"Negativ EK")</f>
        <v>0</v>
      </c>
      <c r="FU111" s="87">
        <f>IFERROR(CA111/MAX(AVERAGE(DM111:DN111),0),"Negativ EK")</f>
        <v>0.39383583317511545</v>
      </c>
      <c r="FV111" s="87">
        <f>IFERROR(CB111/MAX(AVERAGE(DN111:DO111),0),"Negativ EK")</f>
        <v>0.57561260210035003</v>
      </c>
      <c r="FW111" s="87">
        <f>IFERROR(CC111/MAX(AVERAGE(DO111:DP111),0),"Negativ EK")</f>
        <v>0.57825853858525966</v>
      </c>
      <c r="FX111" s="87">
        <f>IFERROR(CD111/MAX(AVERAGE(DP111:DQ111),0),"Negativ EK")</f>
        <v>0.44962542412738943</v>
      </c>
      <c r="FY111" s="87">
        <f>IFERROR(CE111/MAX(AVERAGE(DQ111:DR111),0),"Negativ EK")</f>
        <v>0.46422412489032766</v>
      </c>
      <c r="FZ111" s="87">
        <f>IFERROR(CF111/MAX(AVERAGE(DR111:DS111),0),"Negativ EK")</f>
        <v>0.62045512511689838</v>
      </c>
      <c r="GA111" s="87">
        <f>IFERROR(CG111/MAX(AVERAGE(DS111:DT111),0),"Negativ EK")</f>
        <v>0.53094180453243978</v>
      </c>
      <c r="GB111" s="87">
        <f>IFERROR(CH111/MAX(AVERAGE(DT111:DU111),0),"Negativ EK")</f>
        <v>0.64764371458862713</v>
      </c>
      <c r="GC111" s="87">
        <f>IFERROR(CI111/MAX(AVERAGE(DU111:DV111),0),"Negativ EK")</f>
        <v>0.65741043232059237</v>
      </c>
      <c r="GD111" s="87">
        <f>IFERROR(CJ111/MAX(AVERAGE(DV111:DW111),0),"Negativ EK")</f>
        <v>0.68448734505980435</v>
      </c>
      <c r="GE111" s="87">
        <f>(GJ111-GK111)/ABS(GK111)</f>
        <v>-1</v>
      </c>
      <c r="GF111" s="87">
        <f>(GK111-GL111)/ABS(GL111)</f>
        <v>-0.45935124679502093</v>
      </c>
      <c r="GG111" s="87">
        <f>(GL111-GM111)/ABS(GM111)</f>
        <v>-0.12842875938228934</v>
      </c>
      <c r="GH111" s="87">
        <f>(GM111-GN111)/ABS(GN111)</f>
        <v>0.28840850735078588</v>
      </c>
      <c r="GI111" s="87">
        <f>(GN111-GO111)/ABS(GO111)</f>
        <v>-0.18013513539319542</v>
      </c>
      <c r="GJ111" s="87">
        <f>IFERROR(BG111/AVERAGE(EE111:EF111),"i.a")</f>
        <v>0</v>
      </c>
      <c r="GK111" s="87">
        <f>IFERROR(BH111/AVERAGE(EF111:EG111),"i.a")</f>
        <v>1.8951949456554783E-2</v>
      </c>
      <c r="GL111" s="87">
        <f>IFERROR(BI111/AVERAGE(EG111:EH111),"i.a")</f>
        <v>3.5054088896362308E-2</v>
      </c>
      <c r="GM111" s="87">
        <f>IFERROR(BJ111/AVERAGE(EH111:EI111),"i.a")</f>
        <v>4.0219418978898781E-2</v>
      </c>
      <c r="GN111" s="87">
        <f>IFERROR(BK111/AVERAGE(EI111:EJ111),"i.a")</f>
        <v>3.1216356263897693E-2</v>
      </c>
      <c r="GO111" s="87">
        <f>IFERROR(BL111/AVERAGE(EJ111:EK111),"i.a")</f>
        <v>3.807500188322939E-2</v>
      </c>
      <c r="GP111" s="87">
        <f>IFERROR(BM111/AVERAGE(EK111:EL111),"i.a")</f>
        <v>5.9061110775300719E-2</v>
      </c>
      <c r="GQ111" s="87">
        <f>IFERROR(BN111/AVERAGE(EL111:EM111),"i.a")</f>
        <v>5.1003974548350824E-2</v>
      </c>
      <c r="GR111" s="87">
        <f>IFERROR(BO111/AVERAGE(EM111:EN111),"i.a")</f>
        <v>6.2588055887440902E-2</v>
      </c>
      <c r="GS111" s="87">
        <f>IFERROR(BP111/AVERAGE(EN111:EO111),"i.a")</f>
        <v>6.7079413055135761E-2</v>
      </c>
      <c r="GT111" s="87">
        <f>IFERROR(BQ111/AVERAGE(EO111:EP111),"i.a")</f>
        <v>6.964448766888573E-2</v>
      </c>
      <c r="GU111" s="217" t="e">
        <f>(GZ111-HA111)/ABS(HA111)</f>
        <v>#VALUE!</v>
      </c>
      <c r="GV111" s="87">
        <f>(HA111-HB111)/ABS(HB111)</f>
        <v>-7.7645978700748811E-2</v>
      </c>
      <c r="GW111" s="87">
        <f>(HB111-HC111)/ABS(HC111)</f>
        <v>-0.11268245725978972</v>
      </c>
      <c r="GX111" s="87">
        <f>(HC111-HD111)/ABS(HD111)</f>
        <v>-6.7714284205531466E-2</v>
      </c>
      <c r="GY111" s="87">
        <f>(HD111-HE111)/ABS(HE111)</f>
        <v>-4.7180320741107416E-2</v>
      </c>
      <c r="GZ111" s="87" t="str">
        <f>IFERROR(DL111/EE111,"i.a.")</f>
        <v>i.a.</v>
      </c>
      <c r="HA111" s="87">
        <f>IFERROR(DM111/EF111,"i.a.")</f>
        <v>5.5762413410594742E-2</v>
      </c>
      <c r="HB111" s="87">
        <f>IFERROR(DN111/EG111,"i.a.")</f>
        <v>6.0456627415194003E-2</v>
      </c>
      <c r="HC111" s="87">
        <f>IFERROR(DO111/EH111,"i.a.")</f>
        <v>6.8134150969778082E-2</v>
      </c>
      <c r="HD111" s="87">
        <f>IFERROR(DP111/EI111,"i.a.")</f>
        <v>7.3082907756144275E-2</v>
      </c>
      <c r="HE111" s="87">
        <f>IFERROR(DQ111/EJ111,"i.a.")</f>
        <v>7.6701719482734118E-2</v>
      </c>
      <c r="HF111" s="87">
        <f>IFERROR(DR111/EK111,"i.a.")</f>
        <v>9.5455488690599721E-2</v>
      </c>
      <c r="HG111" s="87">
        <f>IFERROR(DS111/EL111,"i.a.")</f>
        <v>9.8550741104754563E-2</v>
      </c>
      <c r="HH111" s="87">
        <f>IFERROR(DT111/EM111,"i.a.")</f>
        <v>9.7784629606218976E-2</v>
      </c>
      <c r="HI111" s="87">
        <f>IFERROR(DU111/EN111,"i.a.")</f>
        <v>9.9744408606150137E-2</v>
      </c>
      <c r="HJ111" s="87">
        <f>IFERROR(DV111/EO111,"i.a.")</f>
        <v>0.11188562885441973</v>
      </c>
      <c r="HK111" s="87">
        <f>IFERROR(DW111/EP111,"i.a.")</f>
        <v>0.10333141874995846</v>
      </c>
      <c r="HL111" s="217" t="e">
        <f>(HQ111-HR111)/ABS(HR111)</f>
        <v>#VALUE!</v>
      </c>
      <c r="HM111" s="87">
        <f>(HR111-HS111)/ABS(HS111)</f>
        <v>-0.49775555445687836</v>
      </c>
      <c r="HN111" s="87">
        <f>(HS111-HT111)/ABS(HT111)</f>
        <v>-0.19418102986160773</v>
      </c>
      <c r="HO111" s="87">
        <f>(HT111-HU111)/ABS(HU111)</f>
        <v>0.23916141679922628</v>
      </c>
      <c r="HP111" s="87">
        <f>(HU111-HV111)/ABS(HV111)</f>
        <v>-0.10221826937502033</v>
      </c>
      <c r="HQ111" s="87" t="str">
        <f>IFERROR(BG111/U111,"i.a")</f>
        <v>i.a</v>
      </c>
      <c r="HR111" s="87">
        <f>IFERROR(BH111/V111,"i.a")</f>
        <v>2.7757074060061706E-3</v>
      </c>
      <c r="HS111" s="87">
        <f>IFERROR(BI111/W111,"i.a")</f>
        <v>5.5266064774585032E-3</v>
      </c>
      <c r="HT111" s="87">
        <f>IFERROR(BJ111/X111,"i.a")</f>
        <v>6.8583722675446043E-3</v>
      </c>
      <c r="HU111" s="87">
        <f>IFERROR(BK111/Y111,"i.a")</f>
        <v>5.5346883582446339E-3</v>
      </c>
      <c r="HV111" s="87">
        <f>IFERROR(BL111/Z111,"i.a")</f>
        <v>6.1648485032010274E-3</v>
      </c>
      <c r="HW111" s="87">
        <f>IFERROR(BM111/AA111,"i.a")</f>
        <v>9.4537778168704359E-3</v>
      </c>
      <c r="HX111" s="87">
        <f>IFERROR(BN111/AB111,"i.a")</f>
        <v>8.436382499080684E-3</v>
      </c>
      <c r="HY111" s="87">
        <f>IFERROR(BO111/AC111,"i.a")</f>
        <v>1.1075888569523741E-2</v>
      </c>
      <c r="HZ111" s="87">
        <f>IFERROR(BP111/AD111,"i.a")</f>
        <v>1.1224546593960473E-2</v>
      </c>
      <c r="IA111" s="87">
        <f>IFERROR(BQ111/AE111,"i.a")</f>
        <v>1.1156928936940525E-2</v>
      </c>
      <c r="IB111" s="87" t="str">
        <f>IFERROR(BR111/AF111,"i.a")</f>
        <v>i.a</v>
      </c>
      <c r="IC111" s="87" t="e">
        <f>(IH111-II111)/ABS(II111)</f>
        <v>#VALUE!</v>
      </c>
      <c r="ID111" s="87">
        <f>(II111-IJ111)/ABS(IJ111)</f>
        <v>-0.42216154059434591</v>
      </c>
      <c r="IE111" s="87">
        <f>(IJ111-IK111)/ABS(IK111)</f>
        <v>-0.16194876126529911</v>
      </c>
      <c r="IF111" s="87">
        <f>(IK111-IL111)/ABS(IL111)</f>
        <v>0.16191036517357407</v>
      </c>
      <c r="IG111" s="87">
        <f>(IL111-IM111)/ABS(IM111)</f>
        <v>-7.5044077594379519E-2</v>
      </c>
      <c r="IH111" s="87" t="str">
        <f>IFERROR(BZ111/U111,"i.a")</f>
        <v>i.a</v>
      </c>
      <c r="II111" s="87">
        <f>IFERROR(CA111/V111,"i.a")</f>
        <v>3.3585897700906865E-3</v>
      </c>
      <c r="IJ111" s="87">
        <f>IFERROR(CB111/W111,"i.a")</f>
        <v>5.8123333873367012E-3</v>
      </c>
      <c r="IK111" s="87">
        <f>IFERROR(CC111/X111,"i.a")</f>
        <v>6.9355346292575464E-3</v>
      </c>
      <c r="IL111" s="87">
        <f>IFERROR(CD111/Y111,"i.a")</f>
        <v>5.9690788869255582E-3</v>
      </c>
      <c r="IM111" s="87">
        <f>IFERROR(CE111/Z111,"i.a")</f>
        <v>6.4533657683938164E-3</v>
      </c>
      <c r="IN111" s="87">
        <f>IFERROR(CF111/AA111,"i.a")</f>
        <v>9.6288151992259645E-3</v>
      </c>
      <c r="IO111" s="87">
        <f>IFERROR(CG111/AB111,"i.a")</f>
        <v>8.6193573142850054E-3</v>
      </c>
      <c r="IP111" s="87">
        <f>IFERROR(CH111/AC111,"i.a")</f>
        <v>1.1317018301884996E-2</v>
      </c>
      <c r="IQ111" s="87">
        <f>IFERROR(CI111/AD111,"i.a")</f>
        <v>1.1587309813224927E-2</v>
      </c>
      <c r="IR111" s="87">
        <f>IFERROR(CJ111/AE111,"i.a")</f>
        <v>1.1828484329138408E-2</v>
      </c>
      <c r="IS111" s="87" t="str">
        <f>IFERROR(CK111/AF111,"i.a")</f>
        <v>i.a</v>
      </c>
      <c r="IT111" s="87" t="e">
        <f>(IY111-IZ111)/ABS(IZ111)</f>
        <v>#VALUE!</v>
      </c>
      <c r="IU111" s="87">
        <f>(IZ111-JA111)/ABS(JA111)</f>
        <v>-0.41610379079667542</v>
      </c>
      <c r="IV111" s="87">
        <f>(JA111-JB111)/ABS(JB111)</f>
        <v>-0.13643537370995185</v>
      </c>
      <c r="IW111" s="87">
        <f>(JB111-JC111)/ABS(JC111)</f>
        <v>0.28568669823899928</v>
      </c>
      <c r="IX111" s="87">
        <f>(JC111-JD111)/ABS(JD111)</f>
        <v>-8.4839057077898752E-2</v>
      </c>
      <c r="IY111" s="88" t="str">
        <f>IFERROR(BZ111/EX111,"i.a.")</f>
        <v>i.a.</v>
      </c>
      <c r="IZ111" s="88">
        <f>IFERROR(CA111/EY111,"i.a.")</f>
        <v>3.5560000000000001E-2</v>
      </c>
      <c r="JA111" s="88">
        <f>IFERROR(CB111/EZ111,"i.a.")</f>
        <v>6.0901234567901232E-2</v>
      </c>
      <c r="JB111" s="88">
        <f>IFERROR(CC111/FA111,"i.a.")</f>
        <v>7.0523076923076911E-2</v>
      </c>
      <c r="JC111" s="88">
        <f>IFERROR(CD111/FB111,"i.a.")</f>
        <v>5.4852459016393441E-2</v>
      </c>
      <c r="JD111" s="88">
        <f>IFERROR(CE111/FC111,"i.a.")</f>
        <v>5.9937499999999998E-2</v>
      </c>
      <c r="JE111" s="88">
        <f>IFERROR(CF111/FD111,"i.a.")</f>
        <v>8.5523437499999994E-2</v>
      </c>
      <c r="JF111" s="88">
        <f>IFERROR(CG111/FE111,"i.a.")</f>
        <v>8.086666666666667E-2</v>
      </c>
      <c r="JG111" s="88">
        <f>IFERROR(CH111/FF111,"i.a.")</f>
        <v>0.10601791379310345</v>
      </c>
      <c r="JH111" s="88">
        <f>IFERROR(CI111/FG111,"i.a.")</f>
        <v>0.11077064220183486</v>
      </c>
      <c r="JI111" s="88">
        <f>IFERROR(CJ111/FH111,"i.a.")</f>
        <v>0.10841747572815534</v>
      </c>
      <c r="JJ111" s="88" t="str">
        <f>IFERROR(CK111/FI111,"i.a.")</f>
        <v>i.a.</v>
      </c>
      <c r="JK111" s="87" t="e">
        <f>(JP111-JQ111)/ABS(JQ111)</f>
        <v>#VALUE!</v>
      </c>
      <c r="JL111" s="87">
        <f>(JQ111-JR111)/ABS(JR111)</f>
        <v>1.0483465922121611E-2</v>
      </c>
      <c r="JM111" s="87">
        <f>(JR111-JS111)/ABS(JS111)</f>
        <v>3.0443708422730472E-2</v>
      </c>
      <c r="JN111" s="87">
        <f>(JS111-JT111)/ABS(JT111)</f>
        <v>0.10652829751366807</v>
      </c>
      <c r="JO111" s="87">
        <f>(JT111-JU111)/ABS(JU111)</f>
        <v>-1.0589671622453582E-2</v>
      </c>
      <c r="JP111" s="85" t="str">
        <f>IFERROR(U111/EX111,"i.a")</f>
        <v>i.a</v>
      </c>
      <c r="JQ111" s="85">
        <f>IFERROR(V111/EY111,"i.a")</f>
        <v>10.587777142857144</v>
      </c>
      <c r="JR111" s="85">
        <f>IFERROR(W111/EZ111,"i.a")</f>
        <v>10.477932098765432</v>
      </c>
      <c r="JS111" s="85">
        <f>IFERROR(X111/FA111,"i.a")</f>
        <v>10.16836923076923</v>
      </c>
      <c r="JT111" s="85">
        <f>IFERROR(Y111/FB111,"i.a")</f>
        <v>9.1894344262295089</v>
      </c>
      <c r="JU111" s="85">
        <f>IFERROR(Z111/FC111,"i.a")</f>
        <v>9.2877890624999999</v>
      </c>
      <c r="JV111" s="85">
        <f>IFERROR(AA111/FD111,"i.a")</f>
        <v>8.8820312500000007</v>
      </c>
      <c r="JW111" s="85">
        <f>IFERROR(AB111/FE111,"i.a")</f>
        <v>9.3819833333333325</v>
      </c>
      <c r="JX111" s="85">
        <f>IFERROR(AC111/FF111,"i.a")</f>
        <v>9.3680076293103447</v>
      </c>
      <c r="JY111" s="85">
        <f>IFERROR(AD111/FG111,"i.a")</f>
        <v>9.5596513761467889</v>
      </c>
      <c r="JZ111" s="85">
        <f>IFERROR(AE111/FH111,"i.a")</f>
        <v>9.165796116504854</v>
      </c>
      <c r="KA111" s="218" t="str">
        <f>IFERROR(AF111/FI111,"i.a")</f>
        <v>i.a</v>
      </c>
      <c r="KB111" s="7"/>
      <c r="KC111" s="7"/>
      <c r="KD111" s="22"/>
      <c r="KE111" s="22"/>
      <c r="KF111" s="22"/>
      <c r="KG111" s="22"/>
    </row>
    <row r="112" spans="1:293" s="11" customFormat="1" ht="15.75" customHeight="1" x14ac:dyDescent="0.3">
      <c r="A112" s="104" t="s">
        <v>149</v>
      </c>
      <c r="B112" s="167">
        <v>43119613</v>
      </c>
      <c r="C112" s="72" t="s">
        <v>150</v>
      </c>
      <c r="D112" s="72" t="s">
        <v>749</v>
      </c>
      <c r="E112" s="73">
        <v>381100</v>
      </c>
      <c r="F112" s="73"/>
      <c r="G112" s="73"/>
      <c r="H112" s="74">
        <v>45461</v>
      </c>
      <c r="I112" s="72"/>
      <c r="J112" s="72" t="s">
        <v>51</v>
      </c>
      <c r="K112" s="72" t="s">
        <v>51</v>
      </c>
      <c r="L112" s="72" t="s">
        <v>51</v>
      </c>
      <c r="M112" s="72" t="s">
        <v>51</v>
      </c>
      <c r="N112" s="168" t="e">
        <f>U112/V112-1</f>
        <v>#DIV/0!</v>
      </c>
      <c r="O112" s="168" t="e">
        <f>V112/W112-1</f>
        <v>#DIV/0!</v>
      </c>
      <c r="P112" s="168" t="e">
        <f>W112/X112-1</f>
        <v>#DIV/0!</v>
      </c>
      <c r="Q112" s="168" t="e">
        <f>X112/Y112-1</f>
        <v>#DIV/0!</v>
      </c>
      <c r="R112" s="168" t="e">
        <f>Y112/Z112-1</f>
        <v>#DIV/0!</v>
      </c>
      <c r="S112" s="233">
        <f>U112-V112</f>
        <v>0</v>
      </c>
      <c r="T112" s="233">
        <f>V112-W112</f>
        <v>0</v>
      </c>
      <c r="U112" s="79"/>
      <c r="V112" s="79"/>
      <c r="W112" s="79"/>
      <c r="X112" s="79"/>
      <c r="Y112" s="79"/>
      <c r="Z112" s="79"/>
      <c r="AA112" s="79"/>
      <c r="AB112" s="79"/>
      <c r="AC112" s="79"/>
      <c r="AD112" s="79"/>
      <c r="AE112" s="79"/>
      <c r="AF112" s="79"/>
      <c r="AG112" s="86">
        <f>(AN112-AO112)/ABS(AO112)</f>
        <v>-1</v>
      </c>
      <c r="AH112" s="86">
        <f>(AO112-AP112)/ABS(AP112)</f>
        <v>0.10190994830511817</v>
      </c>
      <c r="AI112" s="86">
        <f>(AP112-AQ112)/ABS(AQ112)</f>
        <v>0.15564574972637724</v>
      </c>
      <c r="AJ112" s="86">
        <f>(AQ112-AR112)/ABS(AR112)</f>
        <v>-4.5550501643125997E-2</v>
      </c>
      <c r="AK112" s="86">
        <f>(AR112-AS112)/ABS(AS112)</f>
        <v>5.2861922001741328E-2</v>
      </c>
      <c r="AL112" s="233">
        <f>AO112-AP112</f>
        <v>5.1649999999999991</v>
      </c>
      <c r="AM112" s="233">
        <f>AP112-AQ112</f>
        <v>6.8260000000000005</v>
      </c>
      <c r="AN112" s="148"/>
      <c r="AO112" s="148">
        <v>55.847000000000001</v>
      </c>
      <c r="AP112" s="148">
        <v>50.682000000000002</v>
      </c>
      <c r="AQ112" s="148">
        <v>43.856000000000002</v>
      </c>
      <c r="AR112" s="148">
        <v>45.948999999999998</v>
      </c>
      <c r="AS112" s="148">
        <v>43.642000000000003</v>
      </c>
      <c r="AT112" s="148">
        <v>54.317</v>
      </c>
      <c r="AU112" s="148">
        <v>48.597000000000001</v>
      </c>
      <c r="AV112" s="148">
        <v>50.262</v>
      </c>
      <c r="AW112" s="148">
        <v>47.087000000000003</v>
      </c>
      <c r="AX112" s="148">
        <v>41.058999999999997</v>
      </c>
      <c r="AY112" s="148">
        <v>42.246000000000002</v>
      </c>
      <c r="AZ112" s="86">
        <f>(BG112-BH112)/ABS(BH112)</f>
        <v>-1</v>
      </c>
      <c r="BA112" s="86">
        <f>(BH112-BI112)/ABS(BI112)</f>
        <v>0.46739288307915761</v>
      </c>
      <c r="BB112" s="86">
        <f>(BI112-BJ112)/ABS(BJ112)</f>
        <v>0.39967473063630826</v>
      </c>
      <c r="BC112" s="86">
        <f>(BJ112-BK112)/ABS(BK112)</f>
        <v>6.5179731485491388E-2</v>
      </c>
      <c r="BD112" s="86">
        <f>(BK112-BL112)/ABS(BL112)</f>
        <v>0.39727685325264755</v>
      </c>
      <c r="BE112" s="233">
        <f>BG112-BH112</f>
        <v>-10.103</v>
      </c>
      <c r="BF112" s="233">
        <f>BH112-BI112</f>
        <v>3.218</v>
      </c>
      <c r="BG112" s="148"/>
      <c r="BH112" s="148">
        <v>10.103</v>
      </c>
      <c r="BI112" s="148">
        <v>6.8849999999999998</v>
      </c>
      <c r="BJ112" s="148">
        <v>4.9189999999999996</v>
      </c>
      <c r="BK112" s="148">
        <v>4.6180000000000003</v>
      </c>
      <c r="BL112" s="148">
        <v>3.3050000000000002</v>
      </c>
      <c r="BM112" s="148">
        <v>1.752</v>
      </c>
      <c r="BN112" s="148">
        <v>1.9319999999999999</v>
      </c>
      <c r="BO112" s="148">
        <v>3.1549999999999998</v>
      </c>
      <c r="BP112" s="148">
        <v>2.3239999999999998</v>
      </c>
      <c r="BQ112" s="148">
        <v>2.0819999999999999</v>
      </c>
      <c r="BR112" s="148">
        <v>1.1859999999999999</v>
      </c>
      <c r="BS112" s="86">
        <f>(BZ112-CA112)/ABS(CA112)</f>
        <v>-1</v>
      </c>
      <c r="BT112" s="86">
        <f>(CA112-CB112)/ABS(CB112)</f>
        <v>0.20216606498194953</v>
      </c>
      <c r="BU112" s="86">
        <f>(CB112-CC112)/ABS(CC112)</f>
        <v>0.6593678991943811</v>
      </c>
      <c r="BV112" s="86">
        <f>(CC112-CD112)/ABS(CD112)</f>
        <v>3.7283051210627895E-2</v>
      </c>
      <c r="BW112" s="86">
        <f>(CD112-CE112)/ABS(CE112)</f>
        <v>0.56873949579831917</v>
      </c>
      <c r="BX112" s="233">
        <f>BZ112-CA112</f>
        <v>-9.657</v>
      </c>
      <c r="BY112" s="233">
        <f>CA112-CB112</f>
        <v>1.6240000000000006</v>
      </c>
      <c r="BZ112" s="148"/>
      <c r="CA112" s="148">
        <v>9.657</v>
      </c>
      <c r="CB112" s="148">
        <v>8.0329999999999995</v>
      </c>
      <c r="CC112" s="148">
        <v>4.8410000000000002</v>
      </c>
      <c r="CD112" s="148">
        <v>4.6669999999999998</v>
      </c>
      <c r="CE112" s="148">
        <v>2.9750000000000001</v>
      </c>
      <c r="CF112" s="148">
        <v>0.373</v>
      </c>
      <c r="CG112" s="148">
        <v>0.21099999999999999</v>
      </c>
      <c r="CH112" s="148">
        <v>2.6349999999999998</v>
      </c>
      <c r="CI112" s="148">
        <v>1.1100000000000001</v>
      </c>
      <c r="CJ112" s="148">
        <v>0.17399999999999999</v>
      </c>
      <c r="CK112" s="148">
        <v>8.4000000000000005E-2</v>
      </c>
      <c r="CL112" s="87">
        <f>(CS112-CT112)/ABS(CT112)</f>
        <v>-1</v>
      </c>
      <c r="CM112" s="87">
        <f>(CT112-CU112)/ABS(CU112)</f>
        <v>0.16463414634146342</v>
      </c>
      <c r="CN112" s="87">
        <f>(CU112-CV112)/ABS(CV112)</f>
        <v>0.69816205022003619</v>
      </c>
      <c r="CO112" s="87">
        <f>(CV112-CW112)/ABS(CW112)</f>
        <v>3.0683030949839853E-2</v>
      </c>
      <c r="CP112" s="87">
        <f>(CW112-CX112)/ABS(CX112)</f>
        <v>0.61551724137931052</v>
      </c>
      <c r="CQ112" s="233">
        <f>CS112-CT112</f>
        <v>-7.64</v>
      </c>
      <c r="CR112" s="233">
        <f>CT112-CU112</f>
        <v>1.08</v>
      </c>
      <c r="CS112" s="149"/>
      <c r="CT112" s="149">
        <v>7.64</v>
      </c>
      <c r="CU112" s="149">
        <v>6.56</v>
      </c>
      <c r="CV112" s="149">
        <v>3.863</v>
      </c>
      <c r="CW112" s="149">
        <v>3.7480000000000002</v>
      </c>
      <c r="CX112" s="149">
        <v>2.3199999999999998</v>
      </c>
      <c r="CY112" s="149">
        <v>0.44400000000000001</v>
      </c>
      <c r="CZ112" s="149">
        <v>0.13400000000000001</v>
      </c>
      <c r="DA112" s="149">
        <v>2.12</v>
      </c>
      <c r="DB112" s="149">
        <v>0.92700000000000005</v>
      </c>
      <c r="DC112" s="149">
        <v>7.4999999999999997E-2</v>
      </c>
      <c r="DD112" s="149">
        <v>0.27400000000000002</v>
      </c>
      <c r="DE112" s="86">
        <f>(DL112-DM112)/ABS(DM112)</f>
        <v>-1</v>
      </c>
      <c r="DF112" s="86">
        <f>(DM112-DN112)/ABS(DN112)</f>
        <v>0.22061537141140616</v>
      </c>
      <c r="DG112" s="86">
        <f>(DN112-DO112)/ABS(DO112)</f>
        <v>0.39180553066953372</v>
      </c>
      <c r="DH112" s="86">
        <f>(DO112-DP112)/ABS(DP112)</f>
        <v>-0.19813218390804602</v>
      </c>
      <c r="DI112" s="86">
        <f>(DP112-DQ112)/ABS(DQ112)</f>
        <v>3.7206298743231773E-2</v>
      </c>
      <c r="DJ112" s="233">
        <f>DL112-DM112</f>
        <v>-28.443999999999999</v>
      </c>
      <c r="DK112" s="233">
        <f>DM112-DN112</f>
        <v>5.1409999999999982</v>
      </c>
      <c r="DL112" s="149"/>
      <c r="DM112" s="149">
        <v>28.443999999999999</v>
      </c>
      <c r="DN112" s="149">
        <v>23.303000000000001</v>
      </c>
      <c r="DO112" s="149">
        <v>16.742999999999999</v>
      </c>
      <c r="DP112" s="149">
        <v>20.88</v>
      </c>
      <c r="DQ112" s="149">
        <v>20.131</v>
      </c>
      <c r="DR112" s="149">
        <v>17.811</v>
      </c>
      <c r="DS112" s="149">
        <v>17.367000000000001</v>
      </c>
      <c r="DT112" s="149">
        <v>17.233000000000001</v>
      </c>
      <c r="DU112" s="149">
        <v>15.114000000000001</v>
      </c>
      <c r="DV112" s="149">
        <v>14.186</v>
      </c>
      <c r="DW112" s="149">
        <v>14.111000000000001</v>
      </c>
      <c r="DX112" s="86">
        <f>EE112/EF112-1</f>
        <v>-1</v>
      </c>
      <c r="DY112" s="86">
        <f>EF112/EG112-1</f>
        <v>1.4191403798321733E-2</v>
      </c>
      <c r="DZ112" s="86">
        <f>EG112/EH112-1</f>
        <v>0.1620318472197837</v>
      </c>
      <c r="EA112" s="86">
        <f>EH112/EI112-1</f>
        <v>-1.1257411463062916E-2</v>
      </c>
      <c r="EB112" s="86">
        <f>EI112/EJ112-1</f>
        <v>-5.4900673953100831E-2</v>
      </c>
      <c r="EC112" s="233">
        <f>EE112-EF112</f>
        <v>-87.259</v>
      </c>
      <c r="ED112" s="233">
        <f>EF112-EG112</f>
        <v>1.2210000000000036</v>
      </c>
      <c r="EE112" s="80"/>
      <c r="EF112" s="80">
        <v>87.259</v>
      </c>
      <c r="EG112" s="80">
        <v>86.037999999999997</v>
      </c>
      <c r="EH112" s="80">
        <v>74.040999999999997</v>
      </c>
      <c r="EI112" s="80">
        <v>74.884</v>
      </c>
      <c r="EJ112" s="80">
        <v>79.233999999999995</v>
      </c>
      <c r="EK112" s="80">
        <v>75.180000000000007</v>
      </c>
      <c r="EL112" s="80">
        <v>88.977999999999994</v>
      </c>
      <c r="EM112" s="80">
        <v>88.313999999999993</v>
      </c>
      <c r="EN112" s="80">
        <v>81.234999999999999</v>
      </c>
      <c r="EO112" s="80">
        <v>80.603999999999999</v>
      </c>
      <c r="EP112" s="80">
        <v>81.701999999999998</v>
      </c>
      <c r="EQ112" s="86">
        <f>EX112/EY112-1</f>
        <v>-1</v>
      </c>
      <c r="ER112" s="86">
        <f>EY112/EZ112-1</f>
        <v>5.8823529411764719E-2</v>
      </c>
      <c r="ES112" s="86">
        <f>EZ112/FA112-1</f>
        <v>8.5106382978723305E-2</v>
      </c>
      <c r="ET112" s="86">
        <f>FA112/FB112-1</f>
        <v>-0.12962962962962965</v>
      </c>
      <c r="EU112" s="86">
        <f>FB112/FC112-1</f>
        <v>8.0000000000000071E-2</v>
      </c>
      <c r="EV112" s="233">
        <f>EX112-EY112</f>
        <v>-54</v>
      </c>
      <c r="EW112" s="233">
        <f>EY112-EZ112</f>
        <v>3</v>
      </c>
      <c r="EX112" s="92"/>
      <c r="EY112" s="92">
        <v>54</v>
      </c>
      <c r="EZ112" s="92">
        <v>51</v>
      </c>
      <c r="FA112" s="92">
        <v>47</v>
      </c>
      <c r="FB112" s="92">
        <v>54</v>
      </c>
      <c r="FC112" s="92">
        <v>50</v>
      </c>
      <c r="FD112" s="92">
        <v>60</v>
      </c>
      <c r="FE112" s="92">
        <v>63</v>
      </c>
      <c r="FF112" s="92">
        <v>63</v>
      </c>
      <c r="FG112" s="92">
        <v>57</v>
      </c>
      <c r="FH112" s="92"/>
      <c r="FI112" s="92"/>
      <c r="FJ112" s="78"/>
      <c r="FK112" s="78" t="s">
        <v>403</v>
      </c>
      <c r="FL112" s="99">
        <v>3500</v>
      </c>
      <c r="FM112" s="75" t="s">
        <v>151</v>
      </c>
      <c r="FN112" s="75" t="s">
        <v>57</v>
      </c>
      <c r="FO112" s="175">
        <f>(FT112-FU112)/ABS(FU112)</f>
        <v>-1</v>
      </c>
      <c r="FP112" s="175">
        <f>(FU112-FV112)/ABS(FV112)</f>
        <v>-6.9666990583663796E-2</v>
      </c>
      <c r="FQ112" s="175">
        <f>(FV112-FW112)/ABS(FW112)</f>
        <v>0.55896714956275795</v>
      </c>
      <c r="FR112" s="175">
        <f>(FW112-FX112)/ABS(FX112)</f>
        <v>0.1306917367886414</v>
      </c>
      <c r="FS112" s="175">
        <f>(FX112-FY112)/ABS(FY112)</f>
        <v>0.45134510130403627</v>
      </c>
      <c r="FT112" s="87">
        <f>IFERROR(BZ112/MAX(AVERAGE(DL112:DM112),0),"Negativ EK")</f>
        <v>0</v>
      </c>
      <c r="FU112" s="87">
        <f>IFERROR(CA112/MAX(AVERAGE(DM112:DN112),0),"Negativ EK")</f>
        <v>0.37323902834946954</v>
      </c>
      <c r="FV112" s="87">
        <f>IFERROR(CB112/MAX(AVERAGE(DN112:DO112),0),"Negativ EK")</f>
        <v>0.40118863307196723</v>
      </c>
      <c r="FW112" s="87">
        <f>IFERROR(CC112/MAX(AVERAGE(DO112:DP112),0),"Negativ EK")</f>
        <v>0.2573425829944449</v>
      </c>
      <c r="FX112" s="87">
        <f>IFERROR(CD112/MAX(AVERAGE(DP112:DQ112),0),"Negativ EK")</f>
        <v>0.2275974738484797</v>
      </c>
      <c r="FY112" s="87">
        <f>IFERROR(CE112/MAX(AVERAGE(DQ112:DR112),0),"Negativ EK")</f>
        <v>0.15681830161825946</v>
      </c>
      <c r="FZ112" s="87">
        <f>IFERROR(CF112/MAX(AVERAGE(DR112:DS112),0),"Negativ EK")</f>
        <v>2.1206435840582183E-2</v>
      </c>
      <c r="GA112" s="87">
        <f>IFERROR(CG112/MAX(AVERAGE(DS112:DT112),0),"Negativ EK")</f>
        <v>1.2196531791907514E-2</v>
      </c>
      <c r="GB112" s="87">
        <f>IFERROR(CH112/MAX(AVERAGE(DT112:DU112),0),"Negativ EK")</f>
        <v>0.16292082727919124</v>
      </c>
      <c r="GC112" s="87">
        <f>IFERROR(CI112/MAX(AVERAGE(DU112:DV112),0),"Negativ EK")</f>
        <v>7.5767918088737202E-2</v>
      </c>
      <c r="GD112" s="87">
        <f>IFERROR(CJ112/MAX(AVERAGE(DV112:DW112),0),"Negativ EK")</f>
        <v>1.2298123475986853E-2</v>
      </c>
      <c r="GE112" s="87">
        <f>(GJ112-GK112)/ABS(GK112)</f>
        <v>-1</v>
      </c>
      <c r="GF112" s="87">
        <f>(GK112-GL112)/ABS(GL112)</f>
        <v>0.35546942722856401</v>
      </c>
      <c r="GG112" s="87">
        <f>(GL112-GM112)/ABS(GM112)</f>
        <v>0.30214805977056469</v>
      </c>
      <c r="GH112" s="87">
        <f>(GM112-GN112)/ABS(GN112)</f>
        <v>0.10232244322364238</v>
      </c>
      <c r="GI112" s="87">
        <f>(GN112-GO112)/ABS(GO112)</f>
        <v>0.39996047196404261</v>
      </c>
      <c r="GJ112" s="87">
        <f>IFERROR(BG112/AVERAGE(EE112:EF112),"i.a")</f>
        <v>0</v>
      </c>
      <c r="GK112" s="87">
        <f>IFERROR(BH112/AVERAGE(EF112:EG112),"i.a")</f>
        <v>0.11659751755656474</v>
      </c>
      <c r="GL112" s="87">
        <f>IFERROR(BI112/AVERAGE(EG112:EH112),"i.a")</f>
        <v>8.6020027611366887E-2</v>
      </c>
      <c r="GM112" s="87">
        <f>IFERROR(BJ112/AVERAGE(EH112:EI112),"i.a")</f>
        <v>6.6060097364445181E-2</v>
      </c>
      <c r="GN112" s="87">
        <f>IFERROR(BK112/AVERAGE(EI112:EJ112),"i.a")</f>
        <v>5.9928107034869393E-2</v>
      </c>
      <c r="GO112" s="87">
        <f>IFERROR(BL112/AVERAGE(EJ112:EK112),"i.a")</f>
        <v>4.2806999365342525E-2</v>
      </c>
      <c r="GP112" s="87">
        <f>IFERROR(BM112/AVERAGE(EK112:EL112),"i.a")</f>
        <v>2.1345289294460213E-2</v>
      </c>
      <c r="GQ112" s="87">
        <f>IFERROR(BN112/AVERAGE(EL112:EM112),"i.a")</f>
        <v>2.1794553617760535E-2</v>
      </c>
      <c r="GR112" s="87">
        <f>IFERROR(BO112/AVERAGE(EM112:EN112),"i.a")</f>
        <v>3.7216379925567242E-2</v>
      </c>
      <c r="GS112" s="87">
        <f>IFERROR(BP112/AVERAGE(EN112:EO112),"i.a")</f>
        <v>2.8719900641996057E-2</v>
      </c>
      <c r="GT112" s="87">
        <f>IFERROR(BQ112/AVERAGE(EO112:EP112),"i.a")</f>
        <v>2.5655243798750508E-2</v>
      </c>
      <c r="GU112" s="217" t="e">
        <f>(GZ112-HA112)/ABS(HA112)</f>
        <v>#VALUE!</v>
      </c>
      <c r="GV112" s="87">
        <f>(HA112-HB112)/ABS(HB112)</f>
        <v>0.20353551296135128</v>
      </c>
      <c r="GW112" s="87">
        <f>(HB112-HC112)/ABS(HC112)</f>
        <v>0.1977344114961174</v>
      </c>
      <c r="GX112" s="87">
        <f>(HC112-HD112)/ABS(HD112)</f>
        <v>-0.18900245080117933</v>
      </c>
      <c r="GY112" s="87">
        <f>(HD112-HE112)/ABS(HE112)</f>
        <v>9.7457452521516386E-2</v>
      </c>
      <c r="GZ112" s="87" t="str">
        <f>IFERROR(DL112/EE112,"i.a.")</f>
        <v>i.a.</v>
      </c>
      <c r="HA112" s="87">
        <f>IFERROR(DM112/EF112,"i.a.")</f>
        <v>0.32597210602917748</v>
      </c>
      <c r="HB112" s="87">
        <f>IFERROR(DN112/EG112,"i.a.")</f>
        <v>0.27084544038680586</v>
      </c>
      <c r="HC112" s="87">
        <f>IFERROR(DO112/EH112,"i.a.")</f>
        <v>0.22613146770032819</v>
      </c>
      <c r="HD112" s="87">
        <f>IFERROR(DP112/EI112,"i.a.")</f>
        <v>0.27883125901394157</v>
      </c>
      <c r="HE112" s="87">
        <f>IFERROR(DQ112/EJ112,"i.a.")</f>
        <v>0.25407022237928162</v>
      </c>
      <c r="HF112" s="87">
        <f>IFERROR(DR112/EK112,"i.a.")</f>
        <v>0.23691141260973661</v>
      </c>
      <c r="HG112" s="87">
        <f>IFERROR(DS112/EL112,"i.a.")</f>
        <v>0.19518307896333928</v>
      </c>
      <c r="HH112" s="87">
        <f>IFERROR(DT112/EM112,"i.a.")</f>
        <v>0.19513327445252171</v>
      </c>
      <c r="HI112" s="87">
        <f>IFERROR(DU112/EN112,"i.a.")</f>
        <v>0.18605280974949223</v>
      </c>
      <c r="HJ112" s="87">
        <f>IFERROR(DV112/EO112,"i.a.")</f>
        <v>0.17599622847501364</v>
      </c>
      <c r="HK112" s="87">
        <f>IFERROR(DW112/EP112,"i.a.")</f>
        <v>0.1727130302807765</v>
      </c>
      <c r="HL112" s="217" t="e">
        <f>(HQ112-HR112)/ABS(HR112)</f>
        <v>#VALUE!</v>
      </c>
      <c r="HM112" s="87" t="e">
        <f>(HR112-HS112)/ABS(HS112)</f>
        <v>#VALUE!</v>
      </c>
      <c r="HN112" s="87" t="e">
        <f>(HS112-HT112)/ABS(HT112)</f>
        <v>#VALUE!</v>
      </c>
      <c r="HO112" s="87" t="e">
        <f>(HT112-HU112)/ABS(HU112)</f>
        <v>#VALUE!</v>
      </c>
      <c r="HP112" s="87" t="e">
        <f>(HU112-HV112)/ABS(HV112)</f>
        <v>#VALUE!</v>
      </c>
      <c r="HQ112" s="87" t="str">
        <f>IFERROR(BG112/U112,"i.a")</f>
        <v>i.a</v>
      </c>
      <c r="HR112" s="87" t="str">
        <f>IFERROR(BH112/V112,"i.a")</f>
        <v>i.a</v>
      </c>
      <c r="HS112" s="87" t="str">
        <f>IFERROR(BI112/W112,"i.a")</f>
        <v>i.a</v>
      </c>
      <c r="HT112" s="87" t="str">
        <f>IFERROR(BJ112/X112,"i.a")</f>
        <v>i.a</v>
      </c>
      <c r="HU112" s="87" t="str">
        <f>IFERROR(BK112/Y112,"i.a")</f>
        <v>i.a</v>
      </c>
      <c r="HV112" s="87" t="str">
        <f>IFERROR(BL112/Z112,"i.a")</f>
        <v>i.a</v>
      </c>
      <c r="HW112" s="87" t="str">
        <f>IFERROR(BM112/AA112,"i.a")</f>
        <v>i.a</v>
      </c>
      <c r="HX112" s="87" t="str">
        <f>IFERROR(BN112/AB112,"i.a")</f>
        <v>i.a</v>
      </c>
      <c r="HY112" s="87" t="str">
        <f>IFERROR(BO112/AC112,"i.a")</f>
        <v>i.a</v>
      </c>
      <c r="HZ112" s="87" t="str">
        <f>IFERROR(BP112/AD112,"i.a")</f>
        <v>i.a</v>
      </c>
      <c r="IA112" s="87" t="str">
        <f>IFERROR(BQ112/AE112,"i.a")</f>
        <v>i.a</v>
      </c>
      <c r="IB112" s="87" t="str">
        <f>IFERROR(BR112/AF112,"i.a")</f>
        <v>i.a</v>
      </c>
      <c r="IC112" s="87" t="e">
        <f>(IH112-II112)/ABS(II112)</f>
        <v>#VALUE!</v>
      </c>
      <c r="ID112" s="87" t="e">
        <f>(II112-IJ112)/ABS(IJ112)</f>
        <v>#VALUE!</v>
      </c>
      <c r="IE112" s="87" t="e">
        <f>(IJ112-IK112)/ABS(IK112)</f>
        <v>#VALUE!</v>
      </c>
      <c r="IF112" s="87" t="e">
        <f>(IK112-IL112)/ABS(IL112)</f>
        <v>#VALUE!</v>
      </c>
      <c r="IG112" s="87" t="e">
        <f>(IL112-IM112)/ABS(IM112)</f>
        <v>#VALUE!</v>
      </c>
      <c r="IH112" s="87" t="str">
        <f>IFERROR(BZ112/U112,"i.a")</f>
        <v>i.a</v>
      </c>
      <c r="II112" s="87" t="str">
        <f>IFERROR(CA112/V112,"i.a")</f>
        <v>i.a</v>
      </c>
      <c r="IJ112" s="87" t="str">
        <f>IFERROR(CB112/W112,"i.a")</f>
        <v>i.a</v>
      </c>
      <c r="IK112" s="87" t="str">
        <f>IFERROR(CC112/X112,"i.a")</f>
        <v>i.a</v>
      </c>
      <c r="IL112" s="87" t="str">
        <f>IFERROR(CD112/Y112,"i.a")</f>
        <v>i.a</v>
      </c>
      <c r="IM112" s="87" t="str">
        <f>IFERROR(CE112/Z112,"i.a")</f>
        <v>i.a</v>
      </c>
      <c r="IN112" s="87" t="str">
        <f>IFERROR(CF112/AA112,"i.a")</f>
        <v>i.a</v>
      </c>
      <c r="IO112" s="87" t="str">
        <f>IFERROR(CG112/AB112,"i.a")</f>
        <v>i.a</v>
      </c>
      <c r="IP112" s="87" t="str">
        <f>IFERROR(CH112/AC112,"i.a")</f>
        <v>i.a</v>
      </c>
      <c r="IQ112" s="87" t="str">
        <f>IFERROR(CI112/AD112,"i.a")</f>
        <v>i.a</v>
      </c>
      <c r="IR112" s="87" t="str">
        <f>IFERROR(CJ112/AE112,"i.a")</f>
        <v>i.a</v>
      </c>
      <c r="IS112" s="87" t="str">
        <f>IFERROR(CK112/AF112,"i.a")</f>
        <v>i.a</v>
      </c>
      <c r="IT112" s="87" t="e">
        <f>(IY112-IZ112)/ABS(IZ112)</f>
        <v>#VALUE!</v>
      </c>
      <c r="IU112" s="87">
        <f>(IZ112-JA112)/ABS(JA112)</f>
        <v>0.13537906137184119</v>
      </c>
      <c r="IV112" s="87">
        <f>(JA112-JB112)/ABS(JB112)</f>
        <v>0.52922139729678275</v>
      </c>
      <c r="IW112" s="87">
        <f>(JB112-JC112)/ABS(JC112)</f>
        <v>0.19177201628455129</v>
      </c>
      <c r="IX112" s="87">
        <f>(JC112-JD112)/ABS(JD112)</f>
        <v>0.45253657018362881</v>
      </c>
      <c r="IY112" s="88" t="str">
        <f>IFERROR(BZ112/EX112,"i.a.")</f>
        <v>i.a.</v>
      </c>
      <c r="IZ112" s="88">
        <f>IFERROR(CA112/EY112,"i.a.")</f>
        <v>0.17883333333333334</v>
      </c>
      <c r="JA112" s="88">
        <f>IFERROR(CB112/EZ112,"i.a.")</f>
        <v>0.15750980392156863</v>
      </c>
      <c r="JB112" s="88">
        <f>IFERROR(CC112/FA112,"i.a.")</f>
        <v>0.10300000000000001</v>
      </c>
      <c r="JC112" s="88">
        <f>IFERROR(CD112/FB112,"i.a.")</f>
        <v>8.642592592592592E-2</v>
      </c>
      <c r="JD112" s="88">
        <f>IFERROR(CE112/FC112,"i.a.")</f>
        <v>5.9500000000000004E-2</v>
      </c>
      <c r="JE112" s="88">
        <f>IFERROR(CF112/FD112,"i.a.")</f>
        <v>6.2166666666666663E-3</v>
      </c>
      <c r="JF112" s="88">
        <f>IFERROR(CG112/FE112,"i.a.")</f>
        <v>3.3492063492063491E-3</v>
      </c>
      <c r="JG112" s="88">
        <f>IFERROR(CH112/FF112,"i.a.")</f>
        <v>4.1825396825396821E-2</v>
      </c>
      <c r="JH112" s="88">
        <f>IFERROR(CI112/FG112,"i.a.")</f>
        <v>1.9473684210526317E-2</v>
      </c>
      <c r="JI112" s="88" t="str">
        <f>IFERROR(CJ112/FH112,"i.a.")</f>
        <v>i.a.</v>
      </c>
      <c r="JJ112" s="88" t="str">
        <f>IFERROR(CK112/FI112,"i.a.")</f>
        <v>i.a.</v>
      </c>
      <c r="JK112" s="87" t="e">
        <f>(JP112-JQ112)/ABS(JQ112)</f>
        <v>#VALUE!</v>
      </c>
      <c r="JL112" s="87" t="e">
        <f>(JQ112-JR112)/ABS(JR112)</f>
        <v>#DIV/0!</v>
      </c>
      <c r="JM112" s="87" t="e">
        <f>(JR112-JS112)/ABS(JS112)</f>
        <v>#DIV/0!</v>
      </c>
      <c r="JN112" s="87" t="e">
        <f>(JS112-JT112)/ABS(JT112)</f>
        <v>#DIV/0!</v>
      </c>
      <c r="JO112" s="87" t="e">
        <f>(JT112-JU112)/ABS(JU112)</f>
        <v>#DIV/0!</v>
      </c>
      <c r="JP112" s="85" t="str">
        <f>IFERROR(U112/EX112,"i.a")</f>
        <v>i.a</v>
      </c>
      <c r="JQ112" s="85">
        <f>IFERROR(V112/EY112,"i.a")</f>
        <v>0</v>
      </c>
      <c r="JR112" s="85">
        <f>IFERROR(W112/EZ112,"i.a")</f>
        <v>0</v>
      </c>
      <c r="JS112" s="85">
        <f>IFERROR(X112/FA112,"i.a")</f>
        <v>0</v>
      </c>
      <c r="JT112" s="85">
        <f>IFERROR(Y112/FB112,"i.a")</f>
        <v>0</v>
      </c>
      <c r="JU112" s="85">
        <f>IFERROR(Z112/FC112,"i.a")</f>
        <v>0</v>
      </c>
      <c r="JV112" s="85">
        <f>IFERROR(AA112/FD112,"i.a")</f>
        <v>0</v>
      </c>
      <c r="JW112" s="85">
        <f>IFERROR(AB112/FE112,"i.a")</f>
        <v>0</v>
      </c>
      <c r="JX112" s="85">
        <f>IFERROR(AC112/FF112,"i.a")</f>
        <v>0</v>
      </c>
      <c r="JY112" s="85">
        <f>IFERROR(AD112/FG112,"i.a")</f>
        <v>0</v>
      </c>
      <c r="JZ112" s="85" t="str">
        <f>IFERROR(AE112/FH112,"i.a")</f>
        <v>i.a</v>
      </c>
      <c r="KA112" s="218" t="str">
        <f>IFERROR(AF112/FI112,"i.a")</f>
        <v>i.a</v>
      </c>
      <c r="KB112" s="7"/>
      <c r="KC112" s="7"/>
      <c r="KD112" s="22"/>
      <c r="KE112" s="22"/>
      <c r="KF112" s="22"/>
      <c r="KG112" s="22"/>
    </row>
    <row r="113" spans="1:293" s="11" customFormat="1" ht="15.75" customHeight="1" x14ac:dyDescent="0.25">
      <c r="A113" s="104" t="s">
        <v>152</v>
      </c>
      <c r="B113" s="167">
        <v>71145816</v>
      </c>
      <c r="C113" s="72" t="s">
        <v>55</v>
      </c>
      <c r="D113" s="72" t="s">
        <v>748</v>
      </c>
      <c r="E113" s="73">
        <v>381100</v>
      </c>
      <c r="F113" s="73"/>
      <c r="G113" s="72"/>
      <c r="H113" s="83">
        <v>45471</v>
      </c>
      <c r="I113" s="72"/>
      <c r="J113" s="72" t="s">
        <v>51</v>
      </c>
      <c r="K113" s="72" t="s">
        <v>51</v>
      </c>
      <c r="L113" s="72" t="s">
        <v>51</v>
      </c>
      <c r="M113" s="72" t="s">
        <v>51</v>
      </c>
      <c r="N113" s="168">
        <f>U113/V113-1</f>
        <v>-1</v>
      </c>
      <c r="O113" s="168">
        <f>V113/W113-1</f>
        <v>-5.7552318610034847E-2</v>
      </c>
      <c r="P113" s="168">
        <f>W113/X113-1</f>
        <v>0.1400392088511111</v>
      </c>
      <c r="Q113" s="168">
        <f>X113/Y113-1</f>
        <v>0.10446354107902445</v>
      </c>
      <c r="R113" s="168">
        <f>Y113/Z113-1</f>
        <v>-8.2846639128022481E-3</v>
      </c>
      <c r="S113" s="233">
        <f>U113-V113</f>
        <v>-2040.403</v>
      </c>
      <c r="T113" s="233">
        <f>V113-W113</f>
        <v>-124.60099999999989</v>
      </c>
      <c r="U113" s="79"/>
      <c r="V113" s="79">
        <v>2040.403</v>
      </c>
      <c r="W113" s="79">
        <v>2165.0039999999999</v>
      </c>
      <c r="X113" s="79">
        <v>1899.0609999999999</v>
      </c>
      <c r="Y113" s="79">
        <v>1719.442</v>
      </c>
      <c r="Z113" s="79">
        <v>1733.806</v>
      </c>
      <c r="AA113" s="79">
        <v>1722.171</v>
      </c>
      <c r="AB113" s="79">
        <v>1663.1690000000001</v>
      </c>
      <c r="AC113" s="79">
        <v>1654.991786</v>
      </c>
      <c r="AD113" s="79">
        <v>1556.873738</v>
      </c>
      <c r="AE113" s="79">
        <v>1498.3520000000001</v>
      </c>
      <c r="AF113" s="79">
        <v>1375.32</v>
      </c>
      <c r="AG113" s="86">
        <f>(AN113-AO113)/ABS(AO113)</f>
        <v>-1</v>
      </c>
      <c r="AH113" s="86">
        <f>(AO113-AP113)/ABS(AP113)</f>
        <v>4.3711244130614044E-2</v>
      </c>
      <c r="AI113" s="86">
        <f>(AP113-AQ113)/ABS(AQ113)</f>
        <v>0.10696163189010223</v>
      </c>
      <c r="AJ113" s="86">
        <f>(AQ113-AR113)/ABS(AR113)</f>
        <v>2.3553222328278694E-3</v>
      </c>
      <c r="AK113" s="86">
        <f>(AR113-AS113)/ABS(AS113)</f>
        <v>8.0772840266783177E-2</v>
      </c>
      <c r="AL113" s="233">
        <f>AO113-AP113</f>
        <v>21.951000000000022</v>
      </c>
      <c r="AM113" s="233">
        <f>AP113-AQ113</f>
        <v>48.524000000000001</v>
      </c>
      <c r="AN113" s="148"/>
      <c r="AO113" s="148">
        <v>524.13300000000004</v>
      </c>
      <c r="AP113" s="148">
        <v>502.18200000000002</v>
      </c>
      <c r="AQ113" s="148">
        <v>453.65800000000002</v>
      </c>
      <c r="AR113" s="148">
        <v>452.59199999999998</v>
      </c>
      <c r="AS113" s="148">
        <v>418.767</v>
      </c>
      <c r="AT113" s="148">
        <v>383.47399999999999</v>
      </c>
      <c r="AU113" s="148">
        <v>377.27800000000002</v>
      </c>
      <c r="AV113" s="148">
        <v>345.46880399999998</v>
      </c>
      <c r="AW113" s="148">
        <v>350.811959</v>
      </c>
      <c r="AX113" s="148">
        <v>316.15100000000001</v>
      </c>
      <c r="AY113" s="148">
        <v>311.55900000000003</v>
      </c>
      <c r="AZ113" s="86">
        <f>(BG113-BH113)/ABS(BH113)</f>
        <v>-1</v>
      </c>
      <c r="BA113" s="86">
        <f>(BH113-BI113)/ABS(BI113)</f>
        <v>2.7252262138418259E-2</v>
      </c>
      <c r="BB113" s="86">
        <f>(BI113-BJ113)/ABS(BJ113)</f>
        <v>6.9405792533680413E-2</v>
      </c>
      <c r="BC113" s="86">
        <f>(BJ113-BK113)/ABS(BK113)</f>
        <v>6.2591296788490666E-2</v>
      </c>
      <c r="BD113" s="86">
        <f>(BK113-BL113)/ABS(BL113)</f>
        <v>2.182143845291306E-2</v>
      </c>
      <c r="BE113" s="233">
        <f>BG113-BH113</f>
        <v>-163.81899999999999</v>
      </c>
      <c r="BF113" s="233">
        <f>BH113-BI113</f>
        <v>4.3459999999999752</v>
      </c>
      <c r="BG113" s="148"/>
      <c r="BH113" s="148">
        <v>163.81899999999999</v>
      </c>
      <c r="BI113" s="148">
        <v>159.47300000000001</v>
      </c>
      <c r="BJ113" s="148">
        <v>149.12299999999999</v>
      </c>
      <c r="BK113" s="148">
        <v>140.339</v>
      </c>
      <c r="BL113" s="148">
        <v>137.34200000000001</v>
      </c>
      <c r="BM113" s="148">
        <v>144.04</v>
      </c>
      <c r="BN113" s="148">
        <v>141.52099999999999</v>
      </c>
      <c r="BO113" s="148">
        <v>135.22319099999999</v>
      </c>
      <c r="BP113" s="148">
        <v>128.80199999999999</v>
      </c>
      <c r="BQ113" s="148">
        <v>130.446</v>
      </c>
      <c r="BR113" s="148">
        <v>127.85299999999999</v>
      </c>
      <c r="BS113" s="86">
        <f>(BZ113-CA113)/ABS(CA113)</f>
        <v>-1</v>
      </c>
      <c r="BT113" s="86">
        <f>(CA113-CB113)/ABS(CB113)</f>
        <v>5.1703548904728065E-2</v>
      </c>
      <c r="BU113" s="86">
        <f>(CB113-CC113)/ABS(CC113)</f>
        <v>8.2102259343262776E-2</v>
      </c>
      <c r="BV113" s="86">
        <f>(CC113-CD113)/ABS(CD113)</f>
        <v>3.3894177243375706E-2</v>
      </c>
      <c r="BW113" s="86">
        <f>(CD113-CE113)/ABS(CE113)</f>
        <v>1.1379710756887929E-2</v>
      </c>
      <c r="BX113" s="233">
        <f>BZ113-CA113</f>
        <v>-169.095</v>
      </c>
      <c r="BY113" s="233">
        <f>CA113-CB113</f>
        <v>8.3129999999999882</v>
      </c>
      <c r="BZ113" s="148"/>
      <c r="CA113" s="148">
        <v>169.095</v>
      </c>
      <c r="CB113" s="148">
        <v>160.78200000000001</v>
      </c>
      <c r="CC113" s="148">
        <v>148.583</v>
      </c>
      <c r="CD113" s="148">
        <v>143.71199999999999</v>
      </c>
      <c r="CE113" s="148">
        <v>142.095</v>
      </c>
      <c r="CF113" s="148">
        <v>146.102</v>
      </c>
      <c r="CG113" s="148">
        <v>143.393</v>
      </c>
      <c r="CH113" s="148">
        <v>139.01</v>
      </c>
      <c r="CI113" s="148">
        <v>132.63741899999999</v>
      </c>
      <c r="CJ113" s="148">
        <v>134.518</v>
      </c>
      <c r="CK113" s="148">
        <v>132.529</v>
      </c>
      <c r="CL113" s="87">
        <f>(CS113-CT113)/ABS(CT113)</f>
        <v>-1</v>
      </c>
      <c r="CM113" s="87">
        <f>(CT113-CU113)/ABS(CU113)</f>
        <v>5.8468142612981472E-2</v>
      </c>
      <c r="CN113" s="87">
        <f>(CU113-CV113)/ABS(CV113)</f>
        <v>0.10708722398725661</v>
      </c>
      <c r="CO113" s="87">
        <f>(CV113-CW113)/ABS(CW113)</f>
        <v>-5.4703637573084059E-3</v>
      </c>
      <c r="CP113" s="87">
        <f>(CW113-CX113)/ABS(CX113)</f>
        <v>2.5040148572146283E-2</v>
      </c>
      <c r="CQ113" s="233">
        <f>CS113-CT113</f>
        <v>-133.15</v>
      </c>
      <c r="CR113" s="233">
        <f>CT113-CU113</f>
        <v>7.355000000000004</v>
      </c>
      <c r="CS113" s="149"/>
      <c r="CT113" s="149">
        <v>133.15</v>
      </c>
      <c r="CU113" s="149">
        <v>125.795</v>
      </c>
      <c r="CV113" s="149">
        <v>113.627</v>
      </c>
      <c r="CW113" s="149">
        <v>114.252</v>
      </c>
      <c r="CX113" s="149">
        <v>111.461</v>
      </c>
      <c r="CY113" s="149">
        <v>114.892</v>
      </c>
      <c r="CZ113" s="149">
        <v>112.318</v>
      </c>
      <c r="DA113" s="149">
        <v>108.81808100000001</v>
      </c>
      <c r="DB113" s="149">
        <v>99.671942000000001</v>
      </c>
      <c r="DC113" s="149">
        <v>104.93600000000001</v>
      </c>
      <c r="DD113" s="149">
        <v>96.713999999999999</v>
      </c>
      <c r="DE113" s="86">
        <f>(DL113-DM113)/ABS(DM113)</f>
        <v>-1</v>
      </c>
      <c r="DF113" s="86">
        <f>(DM113-DN113)/ABS(DN113)</f>
        <v>2.3253951944145583E-2</v>
      </c>
      <c r="DG113" s="86">
        <f>(DN113-DO113)/ABS(DO113)</f>
        <v>3.0934444181529016E-2</v>
      </c>
      <c r="DH113" s="86">
        <f>(DO113-DP113)/ABS(DP113)</f>
        <v>-2.2154930776135257E-3</v>
      </c>
      <c r="DI113" s="86">
        <f>(DP113-DQ113)/ABS(DQ113)</f>
        <v>7.7214202322789032E-3</v>
      </c>
      <c r="DJ113" s="233">
        <f>DL113-DM113</f>
        <v>-383.40199999999999</v>
      </c>
      <c r="DK113" s="233">
        <f>DM113-DN113</f>
        <v>8.7129999999999654</v>
      </c>
      <c r="DL113" s="149"/>
      <c r="DM113" s="149">
        <v>383.40199999999999</v>
      </c>
      <c r="DN113" s="149">
        <v>374.68900000000002</v>
      </c>
      <c r="DO113" s="149">
        <v>363.44600000000003</v>
      </c>
      <c r="DP113" s="149">
        <v>364.25299999999999</v>
      </c>
      <c r="DQ113" s="149">
        <v>361.46199999999999</v>
      </c>
      <c r="DR113" s="149">
        <v>364.85399999999998</v>
      </c>
      <c r="DS113" s="149">
        <v>362.36900000000003</v>
      </c>
      <c r="DT113" s="149">
        <v>358.85517499999997</v>
      </c>
      <c r="DU113" s="149">
        <v>398.63131699999997</v>
      </c>
      <c r="DV113" s="149">
        <v>298.90899999999999</v>
      </c>
      <c r="DW113" s="149">
        <v>250</v>
      </c>
      <c r="DX113" s="86">
        <f>EE113/EF113-1</f>
        <v>-1</v>
      </c>
      <c r="DY113" s="86">
        <f>EF113/EG113-1</f>
        <v>0.16373585175134786</v>
      </c>
      <c r="DZ113" s="86">
        <f>EG113/EH113-1</f>
        <v>-6.2481432148012828E-2</v>
      </c>
      <c r="EA113" s="86">
        <f>EH113/EI113-1</f>
        <v>0.16972435902665062</v>
      </c>
      <c r="EB113" s="86">
        <f>EI113/EJ113-1</f>
        <v>-4.0850338007010545E-2</v>
      </c>
      <c r="EC113" s="233">
        <f>EE113-EF113</f>
        <v>-782.226</v>
      </c>
      <c r="ED113" s="233">
        <f>EF113-EG113</f>
        <v>110.05799999999999</v>
      </c>
      <c r="EE113" s="80"/>
      <c r="EF113" s="80">
        <v>782.226</v>
      </c>
      <c r="EG113" s="80">
        <v>672.16800000000001</v>
      </c>
      <c r="EH113" s="80">
        <v>716.96500000000003</v>
      </c>
      <c r="EI113" s="80">
        <v>612.93499999999995</v>
      </c>
      <c r="EJ113" s="80">
        <v>639.04</v>
      </c>
      <c r="EK113" s="80">
        <v>615.43499999999995</v>
      </c>
      <c r="EL113" s="80">
        <v>553.32600000000002</v>
      </c>
      <c r="EM113" s="80">
        <v>725.22427700000003</v>
      </c>
      <c r="EN113" s="80">
        <v>566.74153799999999</v>
      </c>
      <c r="EO113" s="80">
        <v>681.14700000000005</v>
      </c>
      <c r="EP113" s="80">
        <v>561.77499999999998</v>
      </c>
      <c r="EQ113" s="86">
        <f>EX113/EY113-1</f>
        <v>-1</v>
      </c>
      <c r="ER113" s="86">
        <f>EY113/EZ113-1</f>
        <v>-5.4852320675105481E-2</v>
      </c>
      <c r="ES113" s="86">
        <f>EZ113/FA113-1</f>
        <v>-4.2016806722688926E-3</v>
      </c>
      <c r="ET113" s="86">
        <f>FA113/FB113-1</f>
        <v>-1.4492753623188359E-2</v>
      </c>
      <c r="EU113" s="86">
        <f>FB113/FC113-1</f>
        <v>0.11805555555555558</v>
      </c>
      <c r="EV113" s="233">
        <f>EX113-EY113</f>
        <v>-448</v>
      </c>
      <c r="EW113" s="233">
        <f>EY113-EZ113</f>
        <v>-26</v>
      </c>
      <c r="EX113" s="92"/>
      <c r="EY113" s="92">
        <v>448</v>
      </c>
      <c r="EZ113" s="92">
        <v>474</v>
      </c>
      <c r="FA113" s="92">
        <v>476</v>
      </c>
      <c r="FB113" s="92">
        <v>483</v>
      </c>
      <c r="FC113" s="92">
        <v>432</v>
      </c>
      <c r="FD113" s="92">
        <v>417</v>
      </c>
      <c r="FE113" s="92">
        <v>417</v>
      </c>
      <c r="FF113" s="92">
        <v>405</v>
      </c>
      <c r="FG113" s="92">
        <v>376</v>
      </c>
      <c r="FH113" s="92">
        <v>358</v>
      </c>
      <c r="FI113" s="92">
        <v>333</v>
      </c>
      <c r="FJ113" s="123"/>
      <c r="FK113" s="75" t="s">
        <v>387</v>
      </c>
      <c r="FL113" s="76">
        <v>2600</v>
      </c>
      <c r="FM113" s="123" t="s">
        <v>357</v>
      </c>
      <c r="FN113" s="123" t="s">
        <v>57</v>
      </c>
      <c r="FO113" s="175">
        <f>(FT113-FU113)/ABS(FU113)</f>
        <v>-1</v>
      </c>
      <c r="FP113" s="175">
        <f>(FU113-FV113)/ABS(FV113)</f>
        <v>2.4018487319848777E-2</v>
      </c>
      <c r="FQ113" s="175">
        <f>(FV113-FW113)/ABS(FW113)</f>
        <v>6.6803134957471338E-2</v>
      </c>
      <c r="FR113" s="175">
        <f>(FW113-FX113)/ABS(FX113)</f>
        <v>3.1075366103534861E-2</v>
      </c>
      <c r="FS113" s="175">
        <f>(FX113-FY113)/ABS(FY113)</f>
        <v>1.2217283641787669E-2</v>
      </c>
      <c r="FT113" s="87">
        <f>IFERROR(BZ113/MAX(AVERAGE(DL113:DM113),0),"Negativ EK")</f>
        <v>0</v>
      </c>
      <c r="FU113" s="87">
        <f>IFERROR(CA113/MAX(AVERAGE(DM113:DN113),0),"Negativ EK")</f>
        <v>0.4461073934395739</v>
      </c>
      <c r="FV113" s="87">
        <f>IFERROR(CB113/MAX(AVERAGE(DN113:DO113),0),"Negativ EK")</f>
        <v>0.4356438862809649</v>
      </c>
      <c r="FW113" s="87">
        <f>IFERROR(CC113/MAX(AVERAGE(DO113:DP113),0),"Negativ EK")</f>
        <v>0.40836389771045439</v>
      </c>
      <c r="FX113" s="87">
        <f>IFERROR(CD113/MAX(AVERAGE(DP113:DQ113),0),"Negativ EK")</f>
        <v>0.39605630309418988</v>
      </c>
      <c r="FY113" s="87">
        <f>IFERROR(CE113/MAX(AVERAGE(DQ113:DR113),0),"Negativ EK")</f>
        <v>0.39127597354319604</v>
      </c>
      <c r="FZ113" s="87">
        <f>IFERROR(CF113/MAX(AVERAGE(DR113:DS113),0),"Negativ EK")</f>
        <v>0.40180797362019632</v>
      </c>
      <c r="GA113" s="87">
        <f>IFERROR(CG113/MAX(AVERAGE(DS113:DT113),0),"Negativ EK")</f>
        <v>0.39763780796726617</v>
      </c>
      <c r="GB113" s="87">
        <f>IFERROR(CH113/MAX(AVERAGE(DT113:DU113),0),"Negativ EK")</f>
        <v>0.36702964730887899</v>
      </c>
      <c r="GC113" s="87">
        <f>IFERROR(CI113/MAX(AVERAGE(DU113:DV113),0),"Negativ EK")</f>
        <v>0.38030036620807972</v>
      </c>
      <c r="GD113" s="87">
        <f>IFERROR(CJ113/MAX(AVERAGE(DV113:DW113),0),"Negativ EK")</f>
        <v>0.49012860055127538</v>
      </c>
      <c r="GE113" s="87">
        <f>(GJ113-GK113)/ABS(GK113)</f>
        <v>-1</v>
      </c>
      <c r="GF113" s="87">
        <f>(GK113-GL113)/ABS(GL113)</f>
        <v>-1.8842200489600881E-2</v>
      </c>
      <c r="GG113" s="87">
        <f>(GL113-GM113)/ABS(GM113)</f>
        <v>2.3806045562621871E-2</v>
      </c>
      <c r="GH113" s="87">
        <f>(GM113-GN113)/ABS(GN113)</f>
        <v>3.2915166311033917E-4</v>
      </c>
      <c r="GI113" s="87">
        <f>(GN113-GO113)/ABS(GO113)</f>
        <v>2.3861857467775381E-2</v>
      </c>
      <c r="GJ113" s="87">
        <f>IFERROR(BG113/AVERAGE(EE113:EF113),"i.a")</f>
        <v>0</v>
      </c>
      <c r="GK113" s="87">
        <f>IFERROR(BH113/AVERAGE(EF113:EG113),"i.a")</f>
        <v>0.22527458171582115</v>
      </c>
      <c r="GL113" s="87">
        <f>IFERROR(BI113/AVERAGE(EG113:EH113),"i.a")</f>
        <v>0.22960076536947868</v>
      </c>
      <c r="GM113" s="87">
        <f>IFERROR(BJ113/AVERAGE(EH113:EI113),"i.a")</f>
        <v>0.22426197458455521</v>
      </c>
      <c r="GN113" s="87">
        <f>IFERROR(BK113/AVERAGE(EI113:EJ113),"i.a")</f>
        <v>0.22418818267137924</v>
      </c>
      <c r="GO113" s="87">
        <f>IFERROR(BL113/AVERAGE(EJ113:EK113),"i.a")</f>
        <v>0.21896331134538358</v>
      </c>
      <c r="GP113" s="87">
        <f>IFERROR(BM113/AVERAGE(EK113:EL113),"i.a")</f>
        <v>0.24648324165505178</v>
      </c>
      <c r="GQ113" s="87">
        <f>IFERROR(BN113/AVERAGE(EL113:EM113),"i.a")</f>
        <v>0.22137729355792862</v>
      </c>
      <c r="GR113" s="87">
        <f>IFERROR(BO113/AVERAGE(EM113:EN113),"i.a")</f>
        <v>0.20932936371849745</v>
      </c>
      <c r="GS113" s="87">
        <f>IFERROR(BP113/AVERAGE(EN113:EO113),"i.a")</f>
        <v>0.20643189848739515</v>
      </c>
      <c r="GT113" s="87">
        <f>IFERROR(BQ113/AVERAGE(EO113:EP113),"i.a")</f>
        <v>0.20990214993378506</v>
      </c>
      <c r="GU113" s="217" t="e">
        <f>(GZ113-HA113)/ABS(HA113)</f>
        <v>#VALUE!</v>
      </c>
      <c r="GV113" s="87">
        <f>(HA113-HB113)/ABS(HB113)</f>
        <v>-0.12071631169202698</v>
      </c>
      <c r="GW113" s="87">
        <f>(HB113-HC113)/ABS(HC113)</f>
        <v>9.9641627945111888E-2</v>
      </c>
      <c r="GX113" s="87">
        <f>(HC113-HD113)/ABS(HD113)</f>
        <v>-0.1469917684259722</v>
      </c>
      <c r="GY113" s="87">
        <f>(HD113-HE113)/ABS(HE113)</f>
        <v>5.0640437216402344E-2</v>
      </c>
      <c r="GZ113" s="87" t="str">
        <f>IFERROR(DL113/EE113,"i.a.")</f>
        <v>i.a.</v>
      </c>
      <c r="HA113" s="87">
        <f>IFERROR(DM113/EF113,"i.a.")</f>
        <v>0.49014223510852362</v>
      </c>
      <c r="HB113" s="87">
        <f>IFERROR(DN113/EG113,"i.a.")</f>
        <v>0.5574335582770974</v>
      </c>
      <c r="HC113" s="87">
        <f>IFERROR(DO113/EH113,"i.a.")</f>
        <v>0.50692293208176131</v>
      </c>
      <c r="HD113" s="87">
        <f>IFERROR(DP113/EI113,"i.a.")</f>
        <v>0.59427671775963198</v>
      </c>
      <c r="HE113" s="87">
        <f>IFERROR(DQ113/EJ113,"i.a.")</f>
        <v>0.56563282423635453</v>
      </c>
      <c r="HF113" s="87">
        <f>IFERROR(DR113/EK113,"i.a.")</f>
        <v>0.59283921128957573</v>
      </c>
      <c r="HG113" s="87">
        <f>IFERROR(DS113/EL113,"i.a.")</f>
        <v>0.65489241423681521</v>
      </c>
      <c r="HH113" s="87">
        <f>IFERROR(DT113/EM113,"i.a.")</f>
        <v>0.49481958392851755</v>
      </c>
      <c r="HI113" s="87">
        <f>IFERROR(DU113/EN113,"i.a.")</f>
        <v>0.70337409607693158</v>
      </c>
      <c r="HJ113" s="87">
        <f>IFERROR(DV113/EO113,"i.a.")</f>
        <v>0.43883185274250636</v>
      </c>
      <c r="HK113" s="87">
        <f>IFERROR(DW113/EP113,"i.a.")</f>
        <v>0.44501802322994083</v>
      </c>
      <c r="HL113" s="217" t="e">
        <f>(HQ113-HR113)/ABS(HR113)</f>
        <v>#VALUE!</v>
      </c>
      <c r="HM113" s="87">
        <f>(HR113-HS113)/ABS(HS113)</f>
        <v>8.9983330027805231E-2</v>
      </c>
      <c r="HN113" s="87">
        <f>(HS113-HT113)/ABS(HT113)</f>
        <v>-6.1957006188069888E-2</v>
      </c>
      <c r="HO113" s="87">
        <f>(HT113-HU113)/ABS(HU113)</f>
        <v>-3.791183930763891E-2</v>
      </c>
      <c r="HP113" s="87">
        <f>(HU113-HV113)/ABS(HV113)</f>
        <v>3.0357604919672439E-2</v>
      </c>
      <c r="HQ113" s="87" t="str">
        <f>IFERROR(BG113/U113,"i.a")</f>
        <v>i.a</v>
      </c>
      <c r="HR113" s="87">
        <f>IFERROR(BH113/V113,"i.a")</f>
        <v>8.0287570641682057E-2</v>
      </c>
      <c r="HS113" s="87">
        <f>IFERROR(BI113/W113,"i.a")</f>
        <v>7.3659448204252756E-2</v>
      </c>
      <c r="HT113" s="87">
        <f>IFERROR(BJ113/X113,"i.a")</f>
        <v>7.8524597156173492E-2</v>
      </c>
      <c r="HU113" s="87">
        <f>IFERROR(BK113/Y113,"i.a")</f>
        <v>8.1618920556785282E-2</v>
      </c>
      <c r="HV113" s="87">
        <f>IFERROR(BL113/Z113,"i.a")</f>
        <v>7.921416813645818E-2</v>
      </c>
      <c r="HW113" s="87">
        <f>IFERROR(BM113/AA113,"i.a")</f>
        <v>8.3638616606597133E-2</v>
      </c>
      <c r="HX113" s="87">
        <f>IFERROR(BN113/AB113,"i.a")</f>
        <v>8.5091172334260667E-2</v>
      </c>
      <c r="HY113" s="87">
        <f>IFERROR(BO113/AC113,"i.a")</f>
        <v>8.1706261108899531E-2</v>
      </c>
      <c r="HZ113" s="87">
        <f>IFERROR(BP113/AD113,"i.a")</f>
        <v>8.2731179064952531E-2</v>
      </c>
      <c r="IA113" s="87">
        <f>IFERROR(BQ113/AE113,"i.a")</f>
        <v>8.7059649534955735E-2</v>
      </c>
      <c r="IB113" s="87">
        <f>IFERROR(BR113/AF113,"i.a")</f>
        <v>9.2962365122298815E-2</v>
      </c>
      <c r="IC113" s="87" t="e">
        <f>(IH113-II113)/ABS(II113)</f>
        <v>#VALUE!</v>
      </c>
      <c r="ID113" s="87">
        <f>(II113-IJ113)/ABS(IJ113)</f>
        <v>0.11592778004782958</v>
      </c>
      <c r="IE113" s="87">
        <f>(IJ113-IK113)/ABS(IK113)</f>
        <v>-5.0820137639156368E-2</v>
      </c>
      <c r="IF113" s="87">
        <f>(IK113-IL113)/ABS(IL113)</f>
        <v>-6.3894697480647272E-2</v>
      </c>
      <c r="IG113" s="87">
        <f>(IL113-IM113)/ABS(IM113)</f>
        <v>1.9828648357174641E-2</v>
      </c>
      <c r="IH113" s="87" t="str">
        <f>IFERROR(BZ113/U113,"i.a")</f>
        <v>i.a</v>
      </c>
      <c r="II113" s="87">
        <f>IFERROR(CA113/V113,"i.a")</f>
        <v>8.2873334336403148E-2</v>
      </c>
      <c r="IJ113" s="87">
        <f>IFERROR(CB113/W113,"i.a")</f>
        <v>7.4264066024820288E-2</v>
      </c>
      <c r="IK113" s="87">
        <f>IFERROR(CC113/X113,"i.a")</f>
        <v>7.8240246100572869E-2</v>
      </c>
      <c r="IL113" s="87">
        <f>IFERROR(CD113/Y113,"i.a")</f>
        <v>8.3580603474848233E-2</v>
      </c>
      <c r="IM113" s="87">
        <f>IFERROR(CE113/Z113,"i.a")</f>
        <v>8.1955535971152474E-2</v>
      </c>
      <c r="IN113" s="87">
        <f>IFERROR(CF113/AA113,"i.a")</f>
        <v>8.4835942539968442E-2</v>
      </c>
      <c r="IO113" s="87">
        <f>IFERROR(CG113/AB113,"i.a")</f>
        <v>8.6216734438893453E-2</v>
      </c>
      <c r="IP113" s="87">
        <f>IFERROR(CH113/AC113,"i.a")</f>
        <v>8.3994374579935221E-2</v>
      </c>
      <c r="IQ113" s="87">
        <f>IFERROR(CI113/AD113,"i.a")</f>
        <v>8.5194717954706733E-2</v>
      </c>
      <c r="IR113" s="87">
        <f>IFERROR(CJ113/AE113,"i.a")</f>
        <v>8.9777301995792702E-2</v>
      </c>
      <c r="IS113" s="87">
        <f>IFERROR(CK113/AF113,"i.a")</f>
        <v>9.6362301137189896E-2</v>
      </c>
      <c r="IT113" s="87" t="e">
        <f>(IY113-IZ113)/ABS(IZ113)</f>
        <v>#VALUE!</v>
      </c>
      <c r="IU113" s="87">
        <f>(IZ113-JA113)/ABS(JA113)</f>
        <v>0.1127399155822346</v>
      </c>
      <c r="IV113" s="87">
        <f>(JA113-JB113)/ABS(JB113)</f>
        <v>8.6668091661166832E-2</v>
      </c>
      <c r="IW113" s="87">
        <f>(JB113-JC113)/ABS(JC113)</f>
        <v>4.9098503379307733E-2</v>
      </c>
      <c r="IX113" s="87">
        <f>(JC113-JD113)/ABS(JD113)</f>
        <v>-9.5411935720547555E-2</v>
      </c>
      <c r="IY113" s="88" t="str">
        <f>IFERROR(BZ113/EX113,"i.a.")</f>
        <v>i.a.</v>
      </c>
      <c r="IZ113" s="88">
        <f>IFERROR(CA113/EY113,"i.a.")</f>
        <v>0.37744419642857141</v>
      </c>
      <c r="JA113" s="88">
        <f>IFERROR(CB113/EZ113,"i.a.")</f>
        <v>0.33920253164556963</v>
      </c>
      <c r="JB113" s="88">
        <f>IFERROR(CC113/FA113,"i.a.")</f>
        <v>0.31214915966386553</v>
      </c>
      <c r="JC113" s="88">
        <f>IFERROR(CD113/FB113,"i.a.")</f>
        <v>0.29754037267080741</v>
      </c>
      <c r="JD113" s="88">
        <f>IFERROR(CE113/FC113,"i.a.")</f>
        <v>0.32892361111111112</v>
      </c>
      <c r="JE113" s="88">
        <f>IFERROR(CF113/FD113,"i.a.")</f>
        <v>0.35036450839328537</v>
      </c>
      <c r="JF113" s="88">
        <f>IFERROR(CG113/FE113,"i.a.")</f>
        <v>0.34386810551558755</v>
      </c>
      <c r="JG113" s="88">
        <f>IFERROR(CH113/FF113,"i.a.")</f>
        <v>0.34323456790123452</v>
      </c>
      <c r="JH113" s="88">
        <f>IFERROR(CI113/FG113,"i.a.")</f>
        <v>0.35275909308510639</v>
      </c>
      <c r="JI113" s="88">
        <f>IFERROR(CJ113/FH113,"i.a.")</f>
        <v>0.37574860335195531</v>
      </c>
      <c r="JJ113" s="88">
        <f>IFERROR(CK113/FI113,"i.a.")</f>
        <v>0.39798498498498497</v>
      </c>
      <c r="JK113" s="87" t="e">
        <f>(JP113-JQ113)/ABS(JQ113)</f>
        <v>#VALUE!</v>
      </c>
      <c r="JL113" s="87">
        <f>(JQ113-JR113)/ABS(JR113)</f>
        <v>-2.8566942436529042E-3</v>
      </c>
      <c r="JM113" s="87">
        <f>(JR113-JS113)/ABS(JS113)</f>
        <v>0.14484950087157994</v>
      </c>
      <c r="JN113" s="87">
        <f>(JS113-JT113)/ABS(JT113)</f>
        <v>0.12070565197724532</v>
      </c>
      <c r="JO113" s="87">
        <f>(JT113-JU113)/ABS(JU113)</f>
        <v>-0.11299994784747527</v>
      </c>
      <c r="JP113" s="85" t="str">
        <f>IFERROR(U113/EX113,"i.a")</f>
        <v>i.a</v>
      </c>
      <c r="JQ113" s="85">
        <f>IFERROR(V113/EY113,"i.a")</f>
        <v>4.5544709821428571</v>
      </c>
      <c r="JR113" s="85">
        <f>IFERROR(W113/EZ113,"i.a")</f>
        <v>4.5675189873417716</v>
      </c>
      <c r="JS113" s="85">
        <f>IFERROR(X113/FA113,"i.a")</f>
        <v>3.9896239495798316</v>
      </c>
      <c r="JT113" s="85">
        <f>IFERROR(Y113/FB113,"i.a")</f>
        <v>3.5599213250517598</v>
      </c>
      <c r="JU113" s="85">
        <f>IFERROR(Z113/FC113,"i.a")</f>
        <v>4.0134398148148147</v>
      </c>
      <c r="JV113" s="85">
        <f>IFERROR(AA113/FD113,"i.a")</f>
        <v>4.1299064748201442</v>
      </c>
      <c r="JW113" s="85">
        <f>IFERROR(AB113/FE113,"i.a")</f>
        <v>3.9884148681055156</v>
      </c>
      <c r="JX113" s="85">
        <f>IFERROR(AC113/FF113,"i.a")</f>
        <v>4.0863994716049383</v>
      </c>
      <c r="JY113" s="85">
        <f>IFERROR(AD113/FG113,"i.a")</f>
        <v>4.1406216436170213</v>
      </c>
      <c r="JZ113" s="85">
        <f>IFERROR(AE113/FH113,"i.a")</f>
        <v>4.1853407821229052</v>
      </c>
      <c r="KA113" s="218">
        <f>IFERROR(AF113/FI113,"i.a")</f>
        <v>4.1300900900900901</v>
      </c>
      <c r="KB113" s="7"/>
      <c r="KC113" s="7"/>
      <c r="KD113" s="22"/>
      <c r="KE113" s="22"/>
      <c r="KF113" s="22"/>
      <c r="KG113" s="22"/>
    </row>
    <row r="114" spans="1:293" s="11" customFormat="1" ht="15.75" customHeight="1" x14ac:dyDescent="0.25">
      <c r="A114" s="104" t="s">
        <v>335</v>
      </c>
      <c r="B114" s="167">
        <v>30489470</v>
      </c>
      <c r="C114" s="72" t="s">
        <v>59</v>
      </c>
      <c r="D114" s="72" t="s">
        <v>749</v>
      </c>
      <c r="E114" s="73">
        <v>494100</v>
      </c>
      <c r="F114" s="73"/>
      <c r="G114" s="72"/>
      <c r="H114" s="74">
        <v>45308</v>
      </c>
      <c r="I114" s="72"/>
      <c r="J114" s="72" t="s">
        <v>60</v>
      </c>
      <c r="K114" s="72" t="s">
        <v>51</v>
      </c>
      <c r="L114" s="72" t="s">
        <v>51</v>
      </c>
      <c r="M114" s="72" t="s">
        <v>51</v>
      </c>
      <c r="N114" s="168" t="e">
        <f>U114/V114-1</f>
        <v>#DIV/0!</v>
      </c>
      <c r="O114" s="168" t="e">
        <f>V114/W114-1</f>
        <v>#DIV/0!</v>
      </c>
      <c r="P114" s="168" t="e">
        <f>W114/X114-1</f>
        <v>#DIV/0!</v>
      </c>
      <c r="Q114" s="168" t="e">
        <f>X114/Y114-1</f>
        <v>#DIV/0!</v>
      </c>
      <c r="R114" s="168" t="e">
        <f>Y114/Z114-1</f>
        <v>#DIV/0!</v>
      </c>
      <c r="S114" s="233">
        <f>U114-V114</f>
        <v>0</v>
      </c>
      <c r="T114" s="233">
        <f>V114-W114</f>
        <v>0</v>
      </c>
      <c r="U114" s="79"/>
      <c r="V114" s="79"/>
      <c r="W114" s="79"/>
      <c r="X114" s="79"/>
      <c r="Y114" s="79"/>
      <c r="Z114" s="79"/>
      <c r="AA114" s="79"/>
      <c r="AB114" s="79"/>
      <c r="AC114" s="79"/>
      <c r="AD114" s="79"/>
      <c r="AE114" s="79"/>
      <c r="AF114" s="79"/>
      <c r="AG114" s="86">
        <f>(AN114-AO114)/ABS(AO114)</f>
        <v>-1</v>
      </c>
      <c r="AH114" s="86">
        <f>(AO114-AP114)/ABS(AP114)</f>
        <v>-0.76074030650699265</v>
      </c>
      <c r="AI114" s="86">
        <f>(AP114-AQ114)/ABS(AQ114)</f>
        <v>-8.3083774859863235E-2</v>
      </c>
      <c r="AJ114" s="86">
        <f>(AQ114-AR114)/ABS(AR114)</f>
        <v>5.0665590964098436E-2</v>
      </c>
      <c r="AK114" s="86">
        <f>(AR114-AS114)/ABS(AS114)</f>
        <v>-0.17791411042944791</v>
      </c>
      <c r="AL114" s="233">
        <f>AO114-AP114</f>
        <v>-18.167999999999999</v>
      </c>
      <c r="AM114" s="233">
        <f>AP114-AQ114</f>
        <v>-2.1639999999999979</v>
      </c>
      <c r="AN114" s="148"/>
      <c r="AO114" s="148">
        <v>5.7140000000000004</v>
      </c>
      <c r="AP114" s="148">
        <v>23.882000000000001</v>
      </c>
      <c r="AQ114" s="148">
        <v>26.045999999999999</v>
      </c>
      <c r="AR114" s="148">
        <v>24.79</v>
      </c>
      <c r="AS114" s="148">
        <v>30.155000000000001</v>
      </c>
      <c r="AT114" s="148">
        <v>32.566000000000003</v>
      </c>
      <c r="AU114" s="148">
        <v>28.606999999999999</v>
      </c>
      <c r="AV114" s="148">
        <v>25.007000000000001</v>
      </c>
      <c r="AW114" s="148">
        <v>23.710999999999999</v>
      </c>
      <c r="AX114" s="148">
        <v>21.495999999999999</v>
      </c>
      <c r="AY114" s="148">
        <v>19.960999999999999</v>
      </c>
      <c r="AZ114" s="86">
        <f>(BG114-BH114)/ABS(BH114)</f>
        <v>1</v>
      </c>
      <c r="BA114" s="86">
        <f>(BH114-BI114)/ABS(BI114)</f>
        <v>-2.8810541310541313</v>
      </c>
      <c r="BB114" s="86">
        <f>(BI114-BJ114)/ABS(BJ114)</f>
        <v>1.1835147744945567</v>
      </c>
      <c r="BC114" s="86">
        <f>(BJ114-BK114)/ABS(BK114)</f>
        <v>0.16696914700544457</v>
      </c>
      <c r="BD114" s="86">
        <f>(BK114-BL114)/ABS(BL114)</f>
        <v>1.9623655913978497</v>
      </c>
      <c r="BE114" s="233">
        <f>BG114-BH114</f>
        <v>2.641</v>
      </c>
      <c r="BF114" s="233">
        <f>BH114-BI114</f>
        <v>-4.0449999999999999</v>
      </c>
      <c r="BG114" s="148"/>
      <c r="BH114" s="148">
        <v>-2.641</v>
      </c>
      <c r="BI114" s="148">
        <v>1.4039999999999999</v>
      </c>
      <c r="BJ114" s="148">
        <v>0.64300000000000002</v>
      </c>
      <c r="BK114" s="148">
        <v>0.55100000000000005</v>
      </c>
      <c r="BL114" s="148">
        <v>0.186</v>
      </c>
      <c r="BM114" s="148">
        <v>2.5030000000000001</v>
      </c>
      <c r="BN114" s="148">
        <v>1.1719999999999999</v>
      </c>
      <c r="BO114" s="148">
        <v>1.339</v>
      </c>
      <c r="BP114" s="148">
        <v>0.59599999999999997</v>
      </c>
      <c r="BQ114" s="148">
        <v>1.28</v>
      </c>
      <c r="BR114" s="148">
        <v>1.1970000000000001</v>
      </c>
      <c r="BS114" s="86">
        <f>(BZ114-CA114)/ABS(CA114)</f>
        <v>1</v>
      </c>
      <c r="BT114" s="86">
        <f>(CA114-CB114)/ABS(CB114)</f>
        <v>-4.0437636761487967</v>
      </c>
      <c r="BU114" s="86">
        <f>(CB114-CC114)/ABS(CC114)</f>
        <v>1.1710213776722092</v>
      </c>
      <c r="BV114" s="86">
        <f>(CC114-CD114)/ABS(CD114)</f>
        <v>-0.14256619144602853</v>
      </c>
      <c r="BW114" s="86">
        <f>(CD114-CE114)/ABS(CE114)</f>
        <v>2.6102941176470584</v>
      </c>
      <c r="BX114" s="233">
        <f>BZ114-CA114</f>
        <v>2.782</v>
      </c>
      <c r="BY114" s="233">
        <f>CA114-CB114</f>
        <v>-3.6960000000000002</v>
      </c>
      <c r="BZ114" s="148"/>
      <c r="CA114" s="148">
        <v>-2.782</v>
      </c>
      <c r="CB114" s="148">
        <v>0.91400000000000003</v>
      </c>
      <c r="CC114" s="148">
        <v>0.42099999999999999</v>
      </c>
      <c r="CD114" s="148">
        <v>0.49099999999999999</v>
      </c>
      <c r="CE114" s="148">
        <v>0.13600000000000001</v>
      </c>
      <c r="CF114" s="148">
        <v>2.4380000000000002</v>
      </c>
      <c r="CG114" s="148">
        <v>1.115</v>
      </c>
      <c r="CH114" s="148">
        <v>1.304</v>
      </c>
      <c r="CI114" s="148">
        <v>0.55200000000000005</v>
      </c>
      <c r="CJ114" s="148">
        <v>1.262</v>
      </c>
      <c r="CK114" s="148">
        <v>1.1859999999999999</v>
      </c>
      <c r="CL114" s="87">
        <f>(CS114-CT114)/ABS(CT114)</f>
        <v>1</v>
      </c>
      <c r="CM114" s="87">
        <f>(CT114-CU114)/ABS(CU114)</f>
        <v>-4.2159763313609462</v>
      </c>
      <c r="CN114" s="87">
        <f>(CU114-CV114)/ABS(CV114)</f>
        <v>1.4316546762589928</v>
      </c>
      <c r="CO114" s="87">
        <f>(CV114-CW114)/ABS(CW114)</f>
        <v>-0.26455026455026448</v>
      </c>
      <c r="CP114" s="87">
        <f>(CW114-CX114)/ABS(CX114)</f>
        <v>3.4999999999999996</v>
      </c>
      <c r="CQ114" s="233">
        <f>CS114-CT114</f>
        <v>2.1739999999999999</v>
      </c>
      <c r="CR114" s="233">
        <f>CT114-CU114</f>
        <v>-2.85</v>
      </c>
      <c r="CS114" s="149"/>
      <c r="CT114" s="149">
        <v>-2.1739999999999999</v>
      </c>
      <c r="CU114" s="149">
        <v>0.67600000000000005</v>
      </c>
      <c r="CV114" s="149">
        <v>0.27800000000000002</v>
      </c>
      <c r="CW114" s="149">
        <v>0.378</v>
      </c>
      <c r="CX114" s="149">
        <v>8.4000000000000005E-2</v>
      </c>
      <c r="CY114" s="149">
        <v>1.857</v>
      </c>
      <c r="CZ114" s="149">
        <v>0.86699999999999999</v>
      </c>
      <c r="DA114" s="149">
        <v>1.0149999999999999</v>
      </c>
      <c r="DB114" s="149">
        <v>0.42</v>
      </c>
      <c r="DC114" s="149">
        <v>0.95199999999999996</v>
      </c>
      <c r="DD114" s="149">
        <v>0.89300000000000002</v>
      </c>
      <c r="DE114" s="86">
        <f>(DL114-DM114)/ABS(DM114)</f>
        <v>-1</v>
      </c>
      <c r="DF114" s="86">
        <f>(DM114-DN114)/ABS(DN114)</f>
        <v>-0.31307603686635949</v>
      </c>
      <c r="DG114" s="86">
        <f>(DN114-DO114)/ABS(DO114)</f>
        <v>0.10784939374601152</v>
      </c>
      <c r="DH114" s="86">
        <f>(DO114-DP114)/ABS(DP114)</f>
        <v>4.641068447412347E-2</v>
      </c>
      <c r="DI114" s="86">
        <f>(DP114-DQ114)/ABS(DQ114)</f>
        <v>6.7545891997861429E-2</v>
      </c>
      <c r="DJ114" s="233">
        <f>DL114-DM114</f>
        <v>-4.7699999999999996</v>
      </c>
      <c r="DK114" s="233">
        <f>DM114-DN114</f>
        <v>-2.1740000000000004</v>
      </c>
      <c r="DL114" s="149"/>
      <c r="DM114" s="149">
        <v>4.7699999999999996</v>
      </c>
      <c r="DN114" s="149">
        <v>6.944</v>
      </c>
      <c r="DO114" s="149">
        <v>6.2679999999999998</v>
      </c>
      <c r="DP114" s="149">
        <v>5.99</v>
      </c>
      <c r="DQ114" s="149">
        <v>5.6109999999999998</v>
      </c>
      <c r="DR114" s="149">
        <v>5.5270000000000001</v>
      </c>
      <c r="DS114" s="149">
        <v>3.67</v>
      </c>
      <c r="DT114" s="149">
        <v>4.8040000000000003</v>
      </c>
      <c r="DU114" s="149">
        <v>3.7890000000000001</v>
      </c>
      <c r="DV114" s="149">
        <v>3.8690000000000002</v>
      </c>
      <c r="DW114" s="149">
        <v>2.9169999999999998</v>
      </c>
      <c r="DX114" s="86">
        <f>EE114/EF114-1</f>
        <v>-1</v>
      </c>
      <c r="DY114" s="86">
        <f>EF114/EG114-1</f>
        <v>-0.29886057232321472</v>
      </c>
      <c r="DZ114" s="86">
        <f>EG114/EH114-1</f>
        <v>-6.2655415596592046E-2</v>
      </c>
      <c r="EA114" s="86">
        <f>EH114/EI114-1</f>
        <v>0.21814480087396948</v>
      </c>
      <c r="EB114" s="86">
        <f>EI114/EJ114-1</f>
        <v>0.11685430647218698</v>
      </c>
      <c r="EC114" s="233">
        <f>EE114-EF114</f>
        <v>-16.122</v>
      </c>
      <c r="ED114" s="233">
        <f>EF114-EG114</f>
        <v>-6.8719999999999999</v>
      </c>
      <c r="EE114" s="80"/>
      <c r="EF114" s="80">
        <v>16.122</v>
      </c>
      <c r="EG114" s="80">
        <v>22.994</v>
      </c>
      <c r="EH114" s="80">
        <v>24.530999999999999</v>
      </c>
      <c r="EI114" s="80">
        <v>20.138000000000002</v>
      </c>
      <c r="EJ114" s="80">
        <v>18.030999999999999</v>
      </c>
      <c r="EK114" s="80">
        <v>17.513999999999999</v>
      </c>
      <c r="EL114" s="80">
        <v>14.669</v>
      </c>
      <c r="EM114" s="80">
        <v>13.388</v>
      </c>
      <c r="EN114" s="80">
        <v>12.827</v>
      </c>
      <c r="EO114" s="80">
        <v>11.333</v>
      </c>
      <c r="EP114" s="80">
        <v>10.288</v>
      </c>
      <c r="EQ114" s="86">
        <f>EX114/EY114-1</f>
        <v>-1</v>
      </c>
      <c r="ER114" s="86">
        <f>EY114/EZ114-1</f>
        <v>-0.23809523809523814</v>
      </c>
      <c r="ES114" s="86">
        <f>EZ114/FA114-1</f>
        <v>-8.6956521739130488E-2</v>
      </c>
      <c r="ET114" s="86">
        <f>FA114/FB114-1</f>
        <v>-4.166666666666663E-2</v>
      </c>
      <c r="EU114" s="86">
        <f>FB114/FC114-1</f>
        <v>-0.21311475409836067</v>
      </c>
      <c r="EV114" s="233">
        <f>EX114-EY114</f>
        <v>-32</v>
      </c>
      <c r="EW114" s="233">
        <f>EY114-EZ114</f>
        <v>-10</v>
      </c>
      <c r="EX114" s="92"/>
      <c r="EY114" s="92">
        <v>32</v>
      </c>
      <c r="EZ114" s="92">
        <v>42</v>
      </c>
      <c r="FA114" s="92">
        <v>46</v>
      </c>
      <c r="FB114" s="92">
        <v>48</v>
      </c>
      <c r="FC114" s="92">
        <v>61</v>
      </c>
      <c r="FD114" s="92">
        <v>57</v>
      </c>
      <c r="FE114" s="92">
        <v>53</v>
      </c>
      <c r="FF114" s="92">
        <v>47</v>
      </c>
      <c r="FG114" s="92"/>
      <c r="FH114" s="92"/>
      <c r="FI114" s="92"/>
      <c r="FJ114" s="123"/>
      <c r="FK114" s="75" t="s">
        <v>401</v>
      </c>
      <c r="FL114" s="76">
        <v>6705</v>
      </c>
      <c r="FM114" s="78" t="s">
        <v>348</v>
      </c>
      <c r="FN114" s="78" t="s">
        <v>63</v>
      </c>
      <c r="FO114" s="175">
        <f>(FT114-FU114)/ABS(FU114)</f>
        <v>1</v>
      </c>
      <c r="FP114" s="175">
        <f>(FU114-FV114)/ABS(FV114)</f>
        <v>-4.4330037296634712</v>
      </c>
      <c r="FQ114" s="175">
        <f>(FV114-FW114)/ABS(FW114)</f>
        <v>1.0142582536713547</v>
      </c>
      <c r="FR114" s="175">
        <f>(FW114-FX114)/ABS(FX114)</f>
        <v>-0.18852262905574951</v>
      </c>
      <c r="FS114" s="175">
        <f>(FX114-FY114)/ABS(FY114)</f>
        <v>2.4662060065815834</v>
      </c>
      <c r="FT114" s="87">
        <f>IFERROR(BZ114/MAX(AVERAGE(DL114:DM114),0),"Negativ EK")</f>
        <v>0</v>
      </c>
      <c r="FU114" s="87">
        <f>IFERROR(CA114/MAX(AVERAGE(DM114:DN114),0),"Negativ EK")</f>
        <v>-0.47498719480962959</v>
      </c>
      <c r="FV114" s="87">
        <f>IFERROR(CB114/MAX(AVERAGE(DN114:DO114),0),"Negativ EK")</f>
        <v>0.13835906751438087</v>
      </c>
      <c r="FW114" s="87">
        <f>IFERROR(CC114/MAX(AVERAGE(DO114:DP114),0),"Negativ EK")</f>
        <v>6.8689835209659003E-2</v>
      </c>
      <c r="FX114" s="87">
        <f>IFERROR(CD114/MAX(AVERAGE(DP114:DQ114),0),"Negativ EK")</f>
        <v>8.4647875183173876E-2</v>
      </c>
      <c r="FY114" s="87">
        <f>IFERROR(CE114/MAX(AVERAGE(DQ114:DR114),0),"Negativ EK")</f>
        <v>2.4420901418567068E-2</v>
      </c>
      <c r="FZ114" s="87">
        <f>IFERROR(CF114/MAX(AVERAGE(DR114:DS114),0),"Negativ EK")</f>
        <v>0.53017288246167238</v>
      </c>
      <c r="GA114" s="87">
        <f>IFERROR(CG114/MAX(AVERAGE(DS114:DT114),0),"Negativ EK")</f>
        <v>0.26315789473684209</v>
      </c>
      <c r="GB114" s="87">
        <f>IFERROR(CH114/MAX(AVERAGE(DT114:DU114),0),"Negativ EK")</f>
        <v>0.30350285115791925</v>
      </c>
      <c r="GC114" s="87">
        <f>IFERROR(CI114/MAX(AVERAGE(DU114:DV114),0),"Negativ EK")</f>
        <v>0.14416296683207105</v>
      </c>
      <c r="GD114" s="87">
        <f>IFERROR(CJ114/MAX(AVERAGE(DV114:DW114),0),"Negativ EK")</f>
        <v>0.37194223401119958</v>
      </c>
      <c r="GE114" s="87">
        <f>(GJ114-GK114)/ABS(GK114)</f>
        <v>1</v>
      </c>
      <c r="GF114" s="87">
        <f>(GK114-GL114)/ABS(GL114)</f>
        <v>-3.2854355654552507</v>
      </c>
      <c r="GG114" s="87">
        <f>(GL114-GM114)/ABS(GM114)</f>
        <v>1.0522971375464987</v>
      </c>
      <c r="GH114" s="87">
        <f>(GM114-GN114)/ABS(GN114)</f>
        <v>-2.8421193209873788E-3</v>
      </c>
      <c r="GI114" s="87">
        <f>(GN114-GO114)/ABS(GO114)</f>
        <v>1.758712173392978</v>
      </c>
      <c r="GJ114" s="87">
        <f>IFERROR(BG114/AVERAGE(EE114:EF114),"i.a")</f>
        <v>0</v>
      </c>
      <c r="GK114" s="87">
        <f>IFERROR(BH114/AVERAGE(EF114:EG114),"i.a")</f>
        <v>-0.13503425708150119</v>
      </c>
      <c r="GL114" s="87">
        <f>IFERROR(BI114/AVERAGE(EG114:EH114),"i.a")</f>
        <v>5.9084692267227776E-2</v>
      </c>
      <c r="GM114" s="87">
        <f>IFERROR(BJ114/AVERAGE(EH114:EI114),"i.a")</f>
        <v>2.878954084488124E-2</v>
      </c>
      <c r="GN114" s="87">
        <f>IFERROR(BK114/AVERAGE(EI114:EJ114),"i.a")</f>
        <v>2.8871597369593129E-2</v>
      </c>
      <c r="GO114" s="87">
        <f>IFERROR(BL114/AVERAGE(EJ114:EK114),"i.a")</f>
        <v>1.0465606977071317E-2</v>
      </c>
      <c r="GP114" s="87">
        <f>IFERROR(BM114/AVERAGE(EK114:EL114),"i.a")</f>
        <v>0.15554796010316005</v>
      </c>
      <c r="GQ114" s="87">
        <f>IFERROR(BN114/AVERAGE(EL114:EM114),"i.a")</f>
        <v>8.3544213565242179E-2</v>
      </c>
      <c r="GR114" s="87">
        <f>IFERROR(BO114/AVERAGE(EM114:EN114),"i.a")</f>
        <v>0.10215525462521458</v>
      </c>
      <c r="GS114" s="87">
        <f>IFERROR(BP114/AVERAGE(EN114:EO114),"i.a")</f>
        <v>4.9337748344370859E-2</v>
      </c>
      <c r="GT114" s="87">
        <f>IFERROR(BQ114/AVERAGE(EO114:EP114),"i.a")</f>
        <v>0.1184034040978678</v>
      </c>
      <c r="GU114" s="217" t="e">
        <f>(GZ114-HA114)/ABS(HA114)</f>
        <v>#VALUE!</v>
      </c>
      <c r="GV114" s="87">
        <f>(HA114-HB114)/ABS(HB114)</f>
        <v>-2.0274804100302059E-2</v>
      </c>
      <c r="GW114" s="87">
        <f>(HB114-HC114)/ABS(HC114)</f>
        <v>0.1819019517258158</v>
      </c>
      <c r="GX114" s="87">
        <f>(HC114-HD114)/ABS(HD114)</f>
        <v>-0.14098005120297172</v>
      </c>
      <c r="GY114" s="87">
        <f>(HD114-HE114)/ABS(HE114)</f>
        <v>-4.4149370413475254E-2</v>
      </c>
      <c r="GZ114" s="87" t="str">
        <f>IFERROR(DL114/EE114,"i.a.")</f>
        <v>i.a.</v>
      </c>
      <c r="HA114" s="87">
        <f>IFERROR(DM114/EF114,"i.a.")</f>
        <v>0.2958689988835132</v>
      </c>
      <c r="HB114" s="87">
        <f>IFERROR(DN114/EG114,"i.a.")</f>
        <v>0.30199182395407498</v>
      </c>
      <c r="HC114" s="87">
        <f>IFERROR(DO114/EH114,"i.a.")</f>
        <v>0.25551343198402021</v>
      </c>
      <c r="HD114" s="87">
        <f>IFERROR(DP114/EI114,"i.a.")</f>
        <v>0.29744761148078258</v>
      </c>
      <c r="HE114" s="87">
        <f>IFERROR(DQ114/EJ114,"i.a.")</f>
        <v>0.31118629027785483</v>
      </c>
      <c r="HF114" s="87">
        <f>IFERROR(DR114/EK114,"i.a.")</f>
        <v>0.31557611054013934</v>
      </c>
      <c r="HG114" s="87">
        <f>IFERROR(DS114/EL114,"i.a.")</f>
        <v>0.25018747017519938</v>
      </c>
      <c r="HH114" s="87">
        <f>IFERROR(DT114/EM114,"i.a.")</f>
        <v>0.35882880191216016</v>
      </c>
      <c r="HI114" s="87">
        <f>IFERROR(DU114/EN114,"i.a.")</f>
        <v>0.29539253137912219</v>
      </c>
      <c r="HJ114" s="87">
        <f>IFERROR(DV114/EO114,"i.a.")</f>
        <v>0.34139239389393805</v>
      </c>
      <c r="HK114" s="87">
        <f>IFERROR(DW114/EP114,"i.a.")</f>
        <v>0.28353421461897355</v>
      </c>
      <c r="HL114" s="217" t="e">
        <f>(HQ114-HR114)/ABS(HR114)</f>
        <v>#VALUE!</v>
      </c>
      <c r="HM114" s="87" t="e">
        <f>(HR114-HS114)/ABS(HS114)</f>
        <v>#VALUE!</v>
      </c>
      <c r="HN114" s="87" t="e">
        <f>(HS114-HT114)/ABS(HT114)</f>
        <v>#VALUE!</v>
      </c>
      <c r="HO114" s="87" t="e">
        <f>(HT114-HU114)/ABS(HU114)</f>
        <v>#VALUE!</v>
      </c>
      <c r="HP114" s="87" t="e">
        <f>(HU114-HV114)/ABS(HV114)</f>
        <v>#VALUE!</v>
      </c>
      <c r="HQ114" s="87" t="str">
        <f>IFERROR(BG114/U114,"i.a")</f>
        <v>i.a</v>
      </c>
      <c r="HR114" s="87" t="str">
        <f>IFERROR(BH114/V114,"i.a")</f>
        <v>i.a</v>
      </c>
      <c r="HS114" s="87" t="str">
        <f>IFERROR(BI114/W114,"i.a")</f>
        <v>i.a</v>
      </c>
      <c r="HT114" s="87" t="str">
        <f>IFERROR(BJ114/X114,"i.a")</f>
        <v>i.a</v>
      </c>
      <c r="HU114" s="87" t="str">
        <f>IFERROR(BK114/Y114,"i.a")</f>
        <v>i.a</v>
      </c>
      <c r="HV114" s="87" t="str">
        <f>IFERROR(BL114/Z114,"i.a")</f>
        <v>i.a</v>
      </c>
      <c r="HW114" s="87" t="str">
        <f>IFERROR(BM114/AA114,"i.a")</f>
        <v>i.a</v>
      </c>
      <c r="HX114" s="87" t="str">
        <f>IFERROR(BN114/AB114,"i.a")</f>
        <v>i.a</v>
      </c>
      <c r="HY114" s="87" t="str">
        <f>IFERROR(BO114/AC114,"i.a")</f>
        <v>i.a</v>
      </c>
      <c r="HZ114" s="87" t="str">
        <f>IFERROR(BP114/AD114,"i.a")</f>
        <v>i.a</v>
      </c>
      <c r="IA114" s="87" t="str">
        <f>IFERROR(BQ114/AE114,"i.a")</f>
        <v>i.a</v>
      </c>
      <c r="IB114" s="87" t="str">
        <f>IFERROR(BR114/AF114,"i.a")</f>
        <v>i.a</v>
      </c>
      <c r="IC114" s="87" t="e">
        <f>(IH114-II114)/ABS(II114)</f>
        <v>#VALUE!</v>
      </c>
      <c r="ID114" s="87" t="e">
        <f>(II114-IJ114)/ABS(IJ114)</f>
        <v>#VALUE!</v>
      </c>
      <c r="IE114" s="87" t="e">
        <f>(IJ114-IK114)/ABS(IK114)</f>
        <v>#VALUE!</v>
      </c>
      <c r="IF114" s="87" t="e">
        <f>(IK114-IL114)/ABS(IL114)</f>
        <v>#VALUE!</v>
      </c>
      <c r="IG114" s="87" t="e">
        <f>(IL114-IM114)/ABS(IM114)</f>
        <v>#VALUE!</v>
      </c>
      <c r="IH114" s="87" t="str">
        <f>IFERROR(BZ114/U114,"i.a")</f>
        <v>i.a</v>
      </c>
      <c r="II114" s="87" t="str">
        <f>IFERROR(CA114/V114,"i.a")</f>
        <v>i.a</v>
      </c>
      <c r="IJ114" s="87" t="str">
        <f>IFERROR(CB114/W114,"i.a")</f>
        <v>i.a</v>
      </c>
      <c r="IK114" s="87" t="str">
        <f>IFERROR(CC114/X114,"i.a")</f>
        <v>i.a</v>
      </c>
      <c r="IL114" s="87" t="str">
        <f>IFERROR(CD114/Y114,"i.a")</f>
        <v>i.a</v>
      </c>
      <c r="IM114" s="87" t="str">
        <f>IFERROR(CE114/Z114,"i.a")</f>
        <v>i.a</v>
      </c>
      <c r="IN114" s="87" t="str">
        <f>IFERROR(CF114/AA114,"i.a")</f>
        <v>i.a</v>
      </c>
      <c r="IO114" s="87" t="str">
        <f>IFERROR(CG114/AB114,"i.a")</f>
        <v>i.a</v>
      </c>
      <c r="IP114" s="87" t="str">
        <f>IFERROR(CH114/AC114,"i.a")</f>
        <v>i.a</v>
      </c>
      <c r="IQ114" s="87" t="str">
        <f>IFERROR(CI114/AD114,"i.a")</f>
        <v>i.a</v>
      </c>
      <c r="IR114" s="87" t="str">
        <f>IFERROR(CJ114/AE114,"i.a")</f>
        <v>i.a</v>
      </c>
      <c r="IS114" s="87" t="str">
        <f>IFERROR(CK114/AF114,"i.a")</f>
        <v>i.a</v>
      </c>
      <c r="IT114" s="87" t="e">
        <f>(IY114-IZ114)/ABS(IZ114)</f>
        <v>#VALUE!</v>
      </c>
      <c r="IU114" s="87">
        <f>(IZ114-JA114)/ABS(JA114)</f>
        <v>-4.9949398249452948</v>
      </c>
      <c r="IV114" s="87">
        <f>(JA114-JB114)/ABS(JB114)</f>
        <v>1.3777853184028961</v>
      </c>
      <c r="IW114" s="87">
        <f>(JB114-JC114)/ABS(JC114)</f>
        <v>-0.10528646063933414</v>
      </c>
      <c r="IX114" s="87">
        <f>(JC114-JD114)/ABS(JD114)</f>
        <v>3.5880821078431357</v>
      </c>
      <c r="IY114" s="88" t="str">
        <f>IFERROR(BZ114/EX114,"i.a.")</f>
        <v>i.a.</v>
      </c>
      <c r="IZ114" s="88">
        <f>IFERROR(CA114/EY114,"i.a.")</f>
        <v>-8.6937500000000001E-2</v>
      </c>
      <c r="JA114" s="88">
        <f>IFERROR(CB114/EZ114,"i.a.")</f>
        <v>2.1761904761904764E-2</v>
      </c>
      <c r="JB114" s="88">
        <f>IFERROR(CC114/FA114,"i.a.")</f>
        <v>9.1521739130434772E-3</v>
      </c>
      <c r="JC114" s="88">
        <f>IFERROR(CD114/FB114,"i.a.")</f>
        <v>1.0229166666666666E-2</v>
      </c>
      <c r="JD114" s="88">
        <f>IFERROR(CE114/FC114,"i.a.")</f>
        <v>2.2295081967213118E-3</v>
      </c>
      <c r="JE114" s="88">
        <f>IFERROR(CF114/FD114,"i.a.")</f>
        <v>4.2771929824561405E-2</v>
      </c>
      <c r="JF114" s="88">
        <f>IFERROR(CG114/FE114,"i.a.")</f>
        <v>2.1037735849056605E-2</v>
      </c>
      <c r="JG114" s="88">
        <f>IFERROR(CH114/FF114,"i.a.")</f>
        <v>2.7744680851063831E-2</v>
      </c>
      <c r="JH114" s="88" t="str">
        <f>IFERROR(CI114/FG114,"i.a.")</f>
        <v>i.a.</v>
      </c>
      <c r="JI114" s="88" t="str">
        <f>IFERROR(CJ114/FH114,"i.a.")</f>
        <v>i.a.</v>
      </c>
      <c r="JJ114" s="88" t="str">
        <f>IFERROR(CK114/FI114,"i.a.")</f>
        <v>i.a.</v>
      </c>
      <c r="JK114" s="87" t="e">
        <f>(JP114-JQ114)/ABS(JQ114)</f>
        <v>#VALUE!</v>
      </c>
      <c r="JL114" s="87" t="e">
        <f>(JQ114-JR114)/ABS(JR114)</f>
        <v>#DIV/0!</v>
      </c>
      <c r="JM114" s="87" t="e">
        <f>(JR114-JS114)/ABS(JS114)</f>
        <v>#DIV/0!</v>
      </c>
      <c r="JN114" s="87" t="e">
        <f>(JS114-JT114)/ABS(JT114)</f>
        <v>#DIV/0!</v>
      </c>
      <c r="JO114" s="87" t="e">
        <f>(JT114-JU114)/ABS(JU114)</f>
        <v>#DIV/0!</v>
      </c>
      <c r="JP114" s="85" t="str">
        <f>IFERROR(U114/EX114,"i.a")</f>
        <v>i.a</v>
      </c>
      <c r="JQ114" s="85">
        <f>IFERROR(V114/EY114,"i.a")</f>
        <v>0</v>
      </c>
      <c r="JR114" s="85">
        <f>IFERROR(W114/EZ114,"i.a")</f>
        <v>0</v>
      </c>
      <c r="JS114" s="85">
        <f>IFERROR(X114/FA114,"i.a")</f>
        <v>0</v>
      </c>
      <c r="JT114" s="85">
        <f>IFERROR(Y114/FB114,"i.a")</f>
        <v>0</v>
      </c>
      <c r="JU114" s="85">
        <f>IFERROR(Z114/FC114,"i.a")</f>
        <v>0</v>
      </c>
      <c r="JV114" s="85">
        <f>IFERROR(AA114/FD114,"i.a")</f>
        <v>0</v>
      </c>
      <c r="JW114" s="85">
        <f>IFERROR(AB114/FE114,"i.a")</f>
        <v>0</v>
      </c>
      <c r="JX114" s="85">
        <f>IFERROR(AC114/FF114,"i.a")</f>
        <v>0</v>
      </c>
      <c r="JY114" s="85" t="str">
        <f>IFERROR(AD114/FG114,"i.a")</f>
        <v>i.a</v>
      </c>
      <c r="JZ114" s="85" t="str">
        <f>IFERROR(AE114/FH114,"i.a")</f>
        <v>i.a</v>
      </c>
      <c r="KA114" s="218" t="str">
        <f>IFERROR(AF114/FI114,"i.a")</f>
        <v>i.a</v>
      </c>
      <c r="KB114" s="7"/>
      <c r="KC114" s="7"/>
      <c r="KD114" s="22"/>
      <c r="KE114" s="22"/>
      <c r="KF114" s="22"/>
      <c r="KG114" s="22"/>
    </row>
    <row r="115" spans="1:293" s="11" customFormat="1" ht="15.75" customHeight="1" x14ac:dyDescent="0.25">
      <c r="A115" s="104" t="s">
        <v>753</v>
      </c>
      <c r="B115" s="167">
        <v>10325285</v>
      </c>
      <c r="C115" s="72" t="s">
        <v>55</v>
      </c>
      <c r="D115" s="72" t="s">
        <v>748</v>
      </c>
      <c r="E115" s="73">
        <v>522920</v>
      </c>
      <c r="F115" s="73"/>
      <c r="G115" s="72"/>
      <c r="H115" s="77">
        <v>45488</v>
      </c>
      <c r="I115" s="72"/>
      <c r="J115" s="72" t="s">
        <v>51</v>
      </c>
      <c r="K115" s="72" t="s">
        <v>51</v>
      </c>
      <c r="L115" s="72" t="s">
        <v>51</v>
      </c>
      <c r="M115" s="72" t="s">
        <v>51</v>
      </c>
      <c r="N115" s="168" t="e">
        <f>U115/V115-1</f>
        <v>#DIV/0!</v>
      </c>
      <c r="O115" s="168">
        <f>V115/W115-1</f>
        <v>-1</v>
      </c>
      <c r="P115" s="168">
        <f>W115/X115-1</f>
        <v>5.0180491578221131E-2</v>
      </c>
      <c r="Q115" s="168">
        <f>X115/Y115-1</f>
        <v>7.5431680556388381E-2</v>
      </c>
      <c r="R115" s="168">
        <f>Y115/Z115-1</f>
        <v>3.8897039461309735E-3</v>
      </c>
      <c r="S115" s="233">
        <f>U115-V115</f>
        <v>0</v>
      </c>
      <c r="T115" s="233">
        <f>V115-W115</f>
        <v>-602.79100000000005</v>
      </c>
      <c r="U115" s="79"/>
      <c r="V115" s="79"/>
      <c r="W115" s="79">
        <v>602.79100000000005</v>
      </c>
      <c r="X115" s="79">
        <v>573.98800000000006</v>
      </c>
      <c r="Y115" s="79">
        <v>533.72799999999995</v>
      </c>
      <c r="Z115" s="79">
        <v>531.66</v>
      </c>
      <c r="AA115" s="79">
        <v>559.779</v>
      </c>
      <c r="AB115" s="79">
        <v>593.83500000000004</v>
      </c>
      <c r="AC115" s="79">
        <v>607.32500000000005</v>
      </c>
      <c r="AD115" s="79">
        <v>644.154</v>
      </c>
      <c r="AE115" s="79">
        <v>712.87900000000002</v>
      </c>
      <c r="AF115" s="79">
        <v>701.31600000000003</v>
      </c>
      <c r="AG115" s="86">
        <f>(AN115-AO115)/ABS(AO115)</f>
        <v>-1</v>
      </c>
      <c r="AH115" s="86">
        <f>(AO115-AP115)/ABS(AP115)</f>
        <v>0.1761496492595479</v>
      </c>
      <c r="AI115" s="86">
        <f>(AP115-AQ115)/ABS(AQ115)</f>
        <v>-0.30024543223343325</v>
      </c>
      <c r="AJ115" s="86">
        <f>(AQ115-AR115)/ABS(AR115)</f>
        <v>3.5388235294117595E-2</v>
      </c>
      <c r="AK115" s="86">
        <f>(AR115-AS115)/ABS(AS115)</f>
        <v>1.7501017501017541E-2</v>
      </c>
      <c r="AL115" s="233">
        <f>AO115-AP115</f>
        <v>5.4239999999999995</v>
      </c>
      <c r="AM115" s="233">
        <f>AP115-AQ115</f>
        <v>-13.211999999999996</v>
      </c>
      <c r="AN115" s="148"/>
      <c r="AO115" s="148">
        <v>36.216000000000001</v>
      </c>
      <c r="AP115" s="148">
        <v>30.792000000000002</v>
      </c>
      <c r="AQ115" s="148">
        <v>44.003999999999998</v>
      </c>
      <c r="AR115" s="148">
        <v>42.5</v>
      </c>
      <c r="AS115" s="148">
        <v>41.768999999999998</v>
      </c>
      <c r="AT115" s="148">
        <v>43.773000000000003</v>
      </c>
      <c r="AU115" s="148">
        <v>27.027999999999999</v>
      </c>
      <c r="AV115" s="148">
        <v>31.776</v>
      </c>
      <c r="AW115" s="148">
        <v>26.905000000000001</v>
      </c>
      <c r="AX115" s="148">
        <v>34.667999999999999</v>
      </c>
      <c r="AY115" s="148">
        <v>31.538</v>
      </c>
      <c r="AZ115" s="86">
        <f>(BG115-BH115)/ABS(BH115)</f>
        <v>-1</v>
      </c>
      <c r="BA115" s="86">
        <f>(BH115-BI115)/ABS(BI115)</f>
        <v>1.5362147560357926</v>
      </c>
      <c r="BB115" s="86">
        <f>(BI115-BJ115)/ABS(BJ115)</f>
        <v>-0.73940780500681935</v>
      </c>
      <c r="BC115" s="86">
        <f>(BJ115-BK115)/ABS(BK115)</f>
        <v>-5.6222231449570205E-2</v>
      </c>
      <c r="BD115" s="86">
        <f>(BK115-BL115)/ABS(BL115)</f>
        <v>0.16528765665069903</v>
      </c>
      <c r="BE115" s="233">
        <f>BG115-BH115</f>
        <v>-15.022</v>
      </c>
      <c r="BF115" s="233">
        <f>BH115-BI115</f>
        <v>9.0990000000000002</v>
      </c>
      <c r="BG115" s="148"/>
      <c r="BH115" s="148">
        <v>15.022</v>
      </c>
      <c r="BI115" s="148">
        <v>5.923</v>
      </c>
      <c r="BJ115" s="148">
        <v>22.728999999999999</v>
      </c>
      <c r="BK115" s="148">
        <v>24.082999999999998</v>
      </c>
      <c r="BL115" s="148">
        <v>20.667000000000002</v>
      </c>
      <c r="BM115" s="148">
        <v>22.218</v>
      </c>
      <c r="BN115" s="148">
        <v>4.4669999999999996</v>
      </c>
      <c r="BO115" s="148">
        <v>8.9309999999999992</v>
      </c>
      <c r="BP115" s="148">
        <v>6.3</v>
      </c>
      <c r="BQ115" s="148">
        <v>15.472</v>
      </c>
      <c r="BR115" s="148">
        <v>11.159000000000001</v>
      </c>
      <c r="BS115" s="86">
        <f>(BZ115-CA115)/ABS(CA115)</f>
        <v>-1</v>
      </c>
      <c r="BT115" s="86">
        <f>(CA115-CB115)/ABS(CB115)</f>
        <v>1.9185700099304865</v>
      </c>
      <c r="BU115" s="86">
        <f>(CB115-CC115)/ABS(CC115)</f>
        <v>-0.78230792511565572</v>
      </c>
      <c r="BV115" s="86">
        <f>(CC115-CD115)/ABS(CD115)</f>
        <v>-5.2633734742360945E-2</v>
      </c>
      <c r="BW115" s="86">
        <f>(CD115-CE115)/ABS(CE115)</f>
        <v>0.10320831450519669</v>
      </c>
      <c r="BX115" s="233">
        <f>BZ115-CA115</f>
        <v>-14.695</v>
      </c>
      <c r="BY115" s="233">
        <f>CA115-CB115</f>
        <v>9.66</v>
      </c>
      <c r="BZ115" s="148"/>
      <c r="CA115" s="148">
        <v>14.695</v>
      </c>
      <c r="CB115" s="148">
        <v>5.0350000000000001</v>
      </c>
      <c r="CC115" s="148">
        <v>23.129000000000001</v>
      </c>
      <c r="CD115" s="148">
        <v>24.414000000000001</v>
      </c>
      <c r="CE115" s="148">
        <v>22.13</v>
      </c>
      <c r="CF115" s="148">
        <v>22.324999999999999</v>
      </c>
      <c r="CG115" s="148">
        <v>2.2280000000000002</v>
      </c>
      <c r="CH115" s="148">
        <v>8.4459999999999997</v>
      </c>
      <c r="CI115" s="148">
        <v>8.6660000000000004</v>
      </c>
      <c r="CJ115" s="148">
        <v>17.484000000000002</v>
      </c>
      <c r="CK115" s="148">
        <v>11.074</v>
      </c>
      <c r="CL115" s="87">
        <f>(CS115-CT115)/ABS(CT115)</f>
        <v>-1</v>
      </c>
      <c r="CM115" s="87">
        <f>(CT115-CU115)/ABS(CU115)</f>
        <v>1.8589333988695009</v>
      </c>
      <c r="CN115" s="87">
        <f>(CU115-CV115)/ABS(CV115)</f>
        <v>-0.77724859035419069</v>
      </c>
      <c r="CO115" s="87">
        <f>(CV115-CW115)/ABS(CW115)</f>
        <v>-4.4912684304088762E-2</v>
      </c>
      <c r="CP115" s="87">
        <f>(CW115-CX115)/ABS(CX115)</f>
        <v>9.0608427895307195E-2</v>
      </c>
      <c r="CQ115" s="233">
        <f>CS115-CT115</f>
        <v>-11.632999999999999</v>
      </c>
      <c r="CR115" s="233">
        <f>CT115-CU115</f>
        <v>7.5639999999999992</v>
      </c>
      <c r="CS115" s="149"/>
      <c r="CT115" s="149">
        <v>11.632999999999999</v>
      </c>
      <c r="CU115" s="149">
        <v>4.069</v>
      </c>
      <c r="CV115" s="149">
        <v>18.266999999999999</v>
      </c>
      <c r="CW115" s="149">
        <v>19.126000000000001</v>
      </c>
      <c r="CX115" s="149">
        <v>17.536999999999999</v>
      </c>
      <c r="CY115" s="149">
        <v>17.521999999999998</v>
      </c>
      <c r="CZ115" s="149">
        <v>2.198</v>
      </c>
      <c r="DA115" s="149">
        <v>6.6230000000000002</v>
      </c>
      <c r="DB115" s="149">
        <v>6.56</v>
      </c>
      <c r="DC115" s="149">
        <v>13.331</v>
      </c>
      <c r="DD115" s="149">
        <v>8.66</v>
      </c>
      <c r="DE115" s="86">
        <f>(DL115-DM115)/ABS(DM115)</f>
        <v>-1</v>
      </c>
      <c r="DF115" s="86">
        <f>(DM115-DN115)/ABS(DN115)</f>
        <v>0.30450814275053778</v>
      </c>
      <c r="DG115" s="86">
        <f>(DN115-DO115)/ABS(DO115)</f>
        <v>-0.40629642177686282</v>
      </c>
      <c r="DH115" s="86">
        <f>(DO115-DP115)/ABS(DP115)</f>
        <v>-1.7790405979624231E-2</v>
      </c>
      <c r="DI115" s="86">
        <f>(DP115-DQ115)/ABS(DQ115)</f>
        <v>3.3601439305746723E-2</v>
      </c>
      <c r="DJ115" s="233">
        <f>DL115-DM115</f>
        <v>-29.718</v>
      </c>
      <c r="DK115" s="233">
        <f>DM115-DN115</f>
        <v>6.9370000000000012</v>
      </c>
      <c r="DL115" s="149"/>
      <c r="DM115" s="149">
        <v>29.718</v>
      </c>
      <c r="DN115" s="149">
        <v>22.780999999999999</v>
      </c>
      <c r="DO115" s="149">
        <v>38.371000000000002</v>
      </c>
      <c r="DP115" s="149">
        <v>39.066000000000003</v>
      </c>
      <c r="DQ115" s="149">
        <v>37.795999999999999</v>
      </c>
      <c r="DR115" s="149">
        <v>37.085999999999999</v>
      </c>
      <c r="DS115" s="149">
        <v>41.774000000000001</v>
      </c>
      <c r="DT115" s="149">
        <v>45.195999999999998</v>
      </c>
      <c r="DU115" s="149">
        <v>43.79</v>
      </c>
      <c r="DV115" s="149">
        <v>47.320999999999998</v>
      </c>
      <c r="DW115" s="149">
        <v>40.972000000000001</v>
      </c>
      <c r="DX115" s="86">
        <f>EE115/EF115-1</f>
        <v>-1</v>
      </c>
      <c r="DY115" s="86">
        <f>EF115/EG115-1</f>
        <v>-0.27948112031746986</v>
      </c>
      <c r="DZ115" s="86">
        <f>EG115/EH115-1</f>
        <v>-0.28550972430006405</v>
      </c>
      <c r="EA115" s="86">
        <f>EH115/EI115-1</f>
        <v>-3.9357792514423062E-2</v>
      </c>
      <c r="EB115" s="86">
        <f>EI115/EJ115-1</f>
        <v>0.11690247425990052</v>
      </c>
      <c r="EC115" s="233">
        <f>EE115-EF115</f>
        <v>-72.263000000000005</v>
      </c>
      <c r="ED115" s="233">
        <f>EF115-EG115</f>
        <v>-28.03</v>
      </c>
      <c r="EE115" s="80"/>
      <c r="EF115" s="80">
        <v>72.263000000000005</v>
      </c>
      <c r="EG115" s="80">
        <v>100.29300000000001</v>
      </c>
      <c r="EH115" s="80">
        <v>140.37</v>
      </c>
      <c r="EI115" s="80">
        <v>146.12100000000001</v>
      </c>
      <c r="EJ115" s="80">
        <v>130.827</v>
      </c>
      <c r="EK115" s="80">
        <v>154.47399999999999</v>
      </c>
      <c r="EL115" s="80">
        <v>138.50299999999999</v>
      </c>
      <c r="EM115" s="80">
        <v>140.059</v>
      </c>
      <c r="EN115" s="80">
        <v>183.78700000000001</v>
      </c>
      <c r="EO115" s="80">
        <v>213.41399999999999</v>
      </c>
      <c r="EP115" s="80">
        <v>188.81399999999999</v>
      </c>
      <c r="EQ115" s="86">
        <f>EX115/EY115-1</f>
        <v>-1</v>
      </c>
      <c r="ER115" s="86">
        <f>EY115/EZ115-1</f>
        <v>-7.6923076923076872E-2</v>
      </c>
      <c r="ES115" s="86">
        <f>EZ115/FA115-1</f>
        <v>-7.1428571428571397E-2</v>
      </c>
      <c r="ET115" s="86">
        <f>FA115/FB115-1</f>
        <v>3.7037037037036979E-2</v>
      </c>
      <c r="EU115" s="86">
        <f>FB115/FC115-1</f>
        <v>0.125</v>
      </c>
      <c r="EV115" s="233">
        <f>EX115-EY115</f>
        <v>-24</v>
      </c>
      <c r="EW115" s="233">
        <f>EY115-EZ115</f>
        <v>-2</v>
      </c>
      <c r="EX115" s="92"/>
      <c r="EY115" s="92">
        <v>24</v>
      </c>
      <c r="EZ115" s="92">
        <v>26</v>
      </c>
      <c r="FA115" s="92">
        <v>28</v>
      </c>
      <c r="FB115" s="92">
        <v>27</v>
      </c>
      <c r="FC115" s="92">
        <v>24</v>
      </c>
      <c r="FD115" s="92">
        <v>27</v>
      </c>
      <c r="FE115" s="92">
        <v>31</v>
      </c>
      <c r="FF115" s="92">
        <v>33</v>
      </c>
      <c r="FG115" s="92">
        <v>29</v>
      </c>
      <c r="FH115" s="92">
        <v>27</v>
      </c>
      <c r="FI115" s="92">
        <v>28</v>
      </c>
      <c r="FJ115" s="75"/>
      <c r="FK115" s="75" t="s">
        <v>403</v>
      </c>
      <c r="FL115" s="76">
        <v>2820</v>
      </c>
      <c r="FM115" s="75" t="s">
        <v>171</v>
      </c>
      <c r="FN115" s="75" t="s">
        <v>57</v>
      </c>
      <c r="FO115" s="175">
        <f>(FT115-FU115)/ABS(FU115)</f>
        <v>-1</v>
      </c>
      <c r="FP115" s="175">
        <f>(FU115-FV115)/ABS(FV115)</f>
        <v>2.3996151021404053</v>
      </c>
      <c r="FQ115" s="175">
        <f>(FV115-FW115)/ABS(FW115)</f>
        <v>-0.72433573386285044</v>
      </c>
      <c r="FR115" s="175">
        <f>(FW115-FX115)/ABS(FX115)</f>
        <v>-5.96682996470339E-2</v>
      </c>
      <c r="FS115" s="175">
        <f>(FX115-FY115)/ABS(FY115)</f>
        <v>7.4789167687259656E-2</v>
      </c>
      <c r="FT115" s="87">
        <f>IFERROR(BZ115/MAX(AVERAGE(DL115:DM115),0),"Negativ EK")</f>
        <v>0</v>
      </c>
      <c r="FU115" s="87">
        <f>IFERROR(CA115/MAX(AVERAGE(DM115:DN115),0),"Negativ EK")</f>
        <v>0.55982018705118197</v>
      </c>
      <c r="FV115" s="87">
        <f>IFERROR(CB115/MAX(AVERAGE(DN115:DO115),0),"Negativ EK")</f>
        <v>0.16467163788592359</v>
      </c>
      <c r="FW115" s="87">
        <f>IFERROR(CC115/MAX(AVERAGE(DO115:DP115),0),"Negativ EK")</f>
        <v>0.59736301767888733</v>
      </c>
      <c r="FX115" s="87">
        <f>IFERROR(CD115/MAX(AVERAGE(DP115:DQ115),0),"Negativ EK")</f>
        <v>0.63526840311207111</v>
      </c>
      <c r="FY115" s="87">
        <f>IFERROR(CE115/MAX(AVERAGE(DQ115:DR115),0),"Negativ EK")</f>
        <v>0.59106327288266869</v>
      </c>
      <c r="FZ115" s="87">
        <f>IFERROR(CF115/MAX(AVERAGE(DR115:DS115),0),"Negativ EK")</f>
        <v>0.56619325386761343</v>
      </c>
      <c r="GA115" s="87">
        <f>IFERROR(CG115/MAX(AVERAGE(DS115:DT115),0),"Negativ EK")</f>
        <v>5.1236058410946306E-2</v>
      </c>
      <c r="GB115" s="87">
        <f>IFERROR(CH115/MAX(AVERAGE(DT115:DU115),0),"Negativ EK")</f>
        <v>0.18982761333243434</v>
      </c>
      <c r="GC115" s="87">
        <f>IFERROR(CI115/MAX(AVERAGE(DU115:DV115),0),"Negativ EK")</f>
        <v>0.19022950027987842</v>
      </c>
      <c r="GD115" s="87">
        <f>IFERROR(CJ115/MAX(AVERAGE(DV115:DW115),0),"Negativ EK")</f>
        <v>0.39604498657877751</v>
      </c>
      <c r="GE115" s="87">
        <f>(GJ115-GK115)/ABS(GK115)</f>
        <v>-1</v>
      </c>
      <c r="GF115" s="87">
        <f>(GK115-GL115)/ABS(GL115)</f>
        <v>2.5372461799754391</v>
      </c>
      <c r="GG115" s="87">
        <f>(GL115-GM115)/ABS(GM115)</f>
        <v>-0.6897848088996178</v>
      </c>
      <c r="GH115" s="87">
        <f>(GM115-GN115)/ABS(GN115)</f>
        <v>-8.7659418814188081E-2</v>
      </c>
      <c r="GI115" s="87">
        <f>(GN115-GO115)/ABS(GO115)</f>
        <v>0.20043377720763861</v>
      </c>
      <c r="GJ115" s="87">
        <f>IFERROR(BG115/AVERAGE(EE115:EF115),"i.a")</f>
        <v>0</v>
      </c>
      <c r="GK115" s="87">
        <f>IFERROR(BH115/AVERAGE(EF115:EG115),"i.a")</f>
        <v>0.17411159275829294</v>
      </c>
      <c r="GL115" s="87">
        <f>IFERROR(BI115/AVERAGE(EG115:EH115),"i.a")</f>
        <v>4.922235657329959E-2</v>
      </c>
      <c r="GM115" s="87">
        <f>IFERROR(BJ115/AVERAGE(EH115:EI115),"i.a")</f>
        <v>0.15867165111643997</v>
      </c>
      <c r="GN115" s="87">
        <f>IFERROR(BK115/AVERAGE(EI115:EJ115),"i.a")</f>
        <v>0.17391712523650649</v>
      </c>
      <c r="GO115" s="87">
        <f>IFERROR(BL115/AVERAGE(EJ115:EK115),"i.a")</f>
        <v>0.14487856684694411</v>
      </c>
      <c r="GP115" s="87">
        <f>IFERROR(BM115/AVERAGE(EK115:EL115),"i.a")</f>
        <v>0.15167060895565182</v>
      </c>
      <c r="GQ115" s="87">
        <f>IFERROR(BN115/AVERAGE(EL115:EM115),"i.a")</f>
        <v>3.2071854739698875E-2</v>
      </c>
      <c r="GR115" s="87">
        <f>IFERROR(BO115/AVERAGE(EM115:EN115),"i.a")</f>
        <v>5.5155845679736658E-2</v>
      </c>
      <c r="GS115" s="87">
        <f>IFERROR(BP115/AVERAGE(EN115:EO115),"i.a")</f>
        <v>3.1721974516680469E-2</v>
      </c>
      <c r="GT115" s="87">
        <f>IFERROR(BQ115/AVERAGE(EO115:EP115),"i.a")</f>
        <v>7.693149159183349E-2</v>
      </c>
      <c r="GU115" s="217" t="e">
        <f>(GZ115-HA115)/ABS(HA115)</f>
        <v>#VALUE!</v>
      </c>
      <c r="GV115" s="87">
        <f>(HA115-HB115)/ABS(HB115)</f>
        <v>0.81051209001674018</v>
      </c>
      <c r="GW115" s="87">
        <f>(HB115-HC115)/ABS(HC115)</f>
        <v>-0.16905296206931919</v>
      </c>
      <c r="GX115" s="87">
        <f>(HC115-HD115)/ABS(HD115)</f>
        <v>2.2451008676008629E-2</v>
      </c>
      <c r="GY115" s="87">
        <f>(HD115-HE115)/ABS(HE115)</f>
        <v>-7.4582192155454044E-2</v>
      </c>
      <c r="GZ115" s="87" t="str">
        <f>IFERROR(DL115/EE115,"i.a.")</f>
        <v>i.a.</v>
      </c>
      <c r="HA115" s="87">
        <f>IFERROR(DM115/EF115,"i.a.")</f>
        <v>0.41124780316344461</v>
      </c>
      <c r="HB115" s="87">
        <f>IFERROR(DN115/EG115,"i.a.")</f>
        <v>0.22714446671253224</v>
      </c>
      <c r="HC115" s="87">
        <f>IFERROR(DO115/EH115,"i.a.")</f>
        <v>0.27335613022725652</v>
      </c>
      <c r="HD115" s="87">
        <f>IFERROR(DP115/EI115,"i.a.")</f>
        <v>0.26735376845217318</v>
      </c>
      <c r="HE115" s="87">
        <f>IFERROR(DQ115/EJ115,"i.a.")</f>
        <v>0.28890060920146454</v>
      </c>
      <c r="HF115" s="87">
        <f>IFERROR(DR115/EK115,"i.a.")</f>
        <v>0.24007923663529138</v>
      </c>
      <c r="HG115" s="87">
        <f>IFERROR(DS115/EL115,"i.a.")</f>
        <v>0.30161079543403396</v>
      </c>
      <c r="HH115" s="87">
        <f>IFERROR(DT115/EM115,"i.a.")</f>
        <v>0.32269257955575864</v>
      </c>
      <c r="HI115" s="87">
        <f>IFERROR(DU115/EN115,"i.a.")</f>
        <v>0.23826494801046863</v>
      </c>
      <c r="HJ115" s="87">
        <f>IFERROR(DV115/EO115,"i.a.")</f>
        <v>0.22173334457908103</v>
      </c>
      <c r="HK115" s="87">
        <f>IFERROR(DW115/EP115,"i.a.")</f>
        <v>0.21699662101327233</v>
      </c>
      <c r="HL115" s="217" t="e">
        <f>(HQ115-HR115)/ABS(HR115)</f>
        <v>#VALUE!</v>
      </c>
      <c r="HM115" s="87" t="e">
        <f>(HR115-HS115)/ABS(HS115)</f>
        <v>#VALUE!</v>
      </c>
      <c r="HN115" s="87">
        <f>(HS115-HT115)/ABS(HT115)</f>
        <v>-0.75185961167345605</v>
      </c>
      <c r="HO115" s="87">
        <f>(HT115-HU115)/ABS(HU115)</f>
        <v>-0.12241959613635882</v>
      </c>
      <c r="HP115" s="87">
        <f>(HU115-HV115)/ABS(HV115)</f>
        <v>0.16077259490772583</v>
      </c>
      <c r="HQ115" s="87" t="str">
        <f>IFERROR(BG115/U115,"i.a")</f>
        <v>i.a</v>
      </c>
      <c r="HR115" s="87" t="str">
        <f>IFERROR(BH115/V115,"i.a")</f>
        <v>i.a</v>
      </c>
      <c r="HS115" s="87">
        <f>IFERROR(BI115/W115,"i.a")</f>
        <v>9.8259595780295327E-3</v>
      </c>
      <c r="HT115" s="87">
        <f>IFERROR(BJ115/X115,"i.a")</f>
        <v>3.9598388816490929E-2</v>
      </c>
      <c r="HU115" s="87">
        <f>IFERROR(BK115/Y115,"i.a")</f>
        <v>4.5122234546435637E-2</v>
      </c>
      <c r="HV115" s="87">
        <f>IFERROR(BL115/Z115,"i.a")</f>
        <v>3.8872587744046949E-2</v>
      </c>
      <c r="HW115" s="87">
        <f>IFERROR(BM115/AA115,"i.a")</f>
        <v>3.9690663636899562E-2</v>
      </c>
      <c r="HX115" s="87">
        <f>IFERROR(BN115/AB115,"i.a")</f>
        <v>7.5222915456313608E-3</v>
      </c>
      <c r="HY115" s="87">
        <f>IFERROR(BO115/AC115,"i.a")</f>
        <v>1.4705470711727656E-2</v>
      </c>
      <c r="HZ115" s="87">
        <f>IFERROR(BP115/AD115,"i.a")</f>
        <v>9.7802699354502184E-3</v>
      </c>
      <c r="IA115" s="87">
        <f>IFERROR(BQ115/AE115,"i.a")</f>
        <v>2.1703542957500502E-2</v>
      </c>
      <c r="IB115" s="87">
        <f>IFERROR(BR115/AF115,"i.a")</f>
        <v>1.591151492337263E-2</v>
      </c>
      <c r="IC115" s="87" t="e">
        <f>(IH115-II115)/ABS(II115)</f>
        <v>#VALUE!</v>
      </c>
      <c r="ID115" s="87" t="e">
        <f>(II115-IJ115)/ABS(IJ115)</f>
        <v>#VALUE!</v>
      </c>
      <c r="IE115" s="87">
        <f>(IJ115-IK115)/ABS(IK115)</f>
        <v>-0.79270984689765611</v>
      </c>
      <c r="IF115" s="87">
        <f>(IK115-IL115)/ABS(IL115)</f>
        <v>-0.11908279959959252</v>
      </c>
      <c r="IG115" s="87">
        <f>(IL115-IM115)/ABS(IM115)</f>
        <v>9.8933787415749014E-2</v>
      </c>
      <c r="IH115" s="87" t="str">
        <f>IFERROR(BZ115/U115,"i.a")</f>
        <v>i.a</v>
      </c>
      <c r="II115" s="87" t="str">
        <f>IFERROR(CA115/V115,"i.a")</f>
        <v>i.a</v>
      </c>
      <c r="IJ115" s="87">
        <f>IFERROR(CB115/W115,"i.a")</f>
        <v>8.3528121687284646E-3</v>
      </c>
      <c r="IK115" s="87">
        <f>IFERROR(CC115/X115,"i.a")</f>
        <v>4.0295267496881469E-2</v>
      </c>
      <c r="IL115" s="87">
        <f>IFERROR(CD115/Y115,"i.a")</f>
        <v>4.5742400623538591E-2</v>
      </c>
      <c r="IM115" s="87">
        <f>IFERROR(CE115/Z115,"i.a")</f>
        <v>4.1624346386788552E-2</v>
      </c>
      <c r="IN115" s="87">
        <f>IFERROR(CF115/AA115,"i.a")</f>
        <v>3.9881810500215262E-2</v>
      </c>
      <c r="IO115" s="87">
        <f>IFERROR(CG115/AB115,"i.a")</f>
        <v>3.7518839408253136E-3</v>
      </c>
      <c r="IP115" s="87">
        <f>IFERROR(CH115/AC115,"i.a")</f>
        <v>1.390688675750216E-2</v>
      </c>
      <c r="IQ115" s="87">
        <f>IFERROR(CI115/AD115,"i.a")</f>
        <v>1.3453304644541524E-2</v>
      </c>
      <c r="IR115" s="87">
        <f>IFERROR(CJ115/AE115,"i.a")</f>
        <v>2.4525901310039993E-2</v>
      </c>
      <c r="IS115" s="87">
        <f>IFERROR(CK115/AF115,"i.a")</f>
        <v>1.5790314209286539E-2</v>
      </c>
      <c r="IT115" s="87" t="e">
        <f>(IY115-IZ115)/ABS(IZ115)</f>
        <v>#VALUE!</v>
      </c>
      <c r="IU115" s="87">
        <f>(IZ115-JA115)/ABS(JA115)</f>
        <v>2.161784177424694</v>
      </c>
      <c r="IV115" s="87">
        <f>(JA115-JB115)/ABS(JB115)</f>
        <v>-0.76556238089378303</v>
      </c>
      <c r="IW115" s="87">
        <f>(JB115-JC115)/ABS(JC115)</f>
        <v>-8.6468244215848047E-2</v>
      </c>
      <c r="IX115" s="87">
        <f>(JC115-JD115)/ABS(JD115)</f>
        <v>-1.9370387106491818E-2</v>
      </c>
      <c r="IY115" s="88" t="str">
        <f>IFERROR(BZ115/EX115,"i.a.")</f>
        <v>i.a.</v>
      </c>
      <c r="IZ115" s="88">
        <f>IFERROR(CA115/EY115,"i.a.")</f>
        <v>0.61229166666666668</v>
      </c>
      <c r="JA115" s="88">
        <f>IFERROR(CB115/EZ115,"i.a.")</f>
        <v>0.19365384615384615</v>
      </c>
      <c r="JB115" s="88">
        <f>IFERROR(CC115/FA115,"i.a.")</f>
        <v>0.82603571428571432</v>
      </c>
      <c r="JC115" s="88">
        <f>IFERROR(CD115/FB115,"i.a.")</f>
        <v>0.90422222222222226</v>
      </c>
      <c r="JD115" s="88">
        <f>IFERROR(CE115/FC115,"i.a.")</f>
        <v>0.92208333333333325</v>
      </c>
      <c r="JE115" s="88">
        <f>IFERROR(CF115/FD115,"i.a.")</f>
        <v>0.82685185185185184</v>
      </c>
      <c r="JF115" s="88">
        <f>IFERROR(CG115/FE115,"i.a.")</f>
        <v>7.1870967741935493E-2</v>
      </c>
      <c r="JG115" s="88">
        <f>IFERROR(CH115/FF115,"i.a.")</f>
        <v>0.25593939393939391</v>
      </c>
      <c r="JH115" s="88">
        <f>IFERROR(CI115/FG115,"i.a.")</f>
        <v>0.29882758620689659</v>
      </c>
      <c r="JI115" s="88">
        <f>IFERROR(CJ115/FH115,"i.a.")</f>
        <v>0.64755555555555566</v>
      </c>
      <c r="JJ115" s="88">
        <f>IFERROR(CK115/FI115,"i.a.")</f>
        <v>0.39550000000000002</v>
      </c>
      <c r="JK115" s="87" t="e">
        <f>(JP115-JQ115)/ABS(JQ115)</f>
        <v>#VALUE!</v>
      </c>
      <c r="JL115" s="87">
        <f>(JQ115-JR115)/ABS(JR115)</f>
        <v>-1</v>
      </c>
      <c r="JM115" s="87">
        <f>(JR115-JS115)/ABS(JS115)</f>
        <v>0.13096360631500725</v>
      </c>
      <c r="JN115" s="87">
        <f>(JS115-JT115)/ABS(JT115)</f>
        <v>3.702340625080322E-2</v>
      </c>
      <c r="JO115" s="87">
        <f>(JT115-JU115)/ABS(JU115)</f>
        <v>-0.10765359649232806</v>
      </c>
      <c r="JP115" s="85" t="str">
        <f>IFERROR(U115/EX115,"i.a")</f>
        <v>i.a</v>
      </c>
      <c r="JQ115" s="85">
        <f>IFERROR(V115/EY115,"i.a")</f>
        <v>0</v>
      </c>
      <c r="JR115" s="85">
        <f>IFERROR(W115/EZ115,"i.a")</f>
        <v>23.184269230769232</v>
      </c>
      <c r="JS115" s="85">
        <f>IFERROR(X115/FA115,"i.a")</f>
        <v>20.499571428571432</v>
      </c>
      <c r="JT115" s="85">
        <f>IFERROR(Y115/FB115,"i.a")</f>
        <v>19.767703703703702</v>
      </c>
      <c r="JU115" s="85">
        <f>IFERROR(Z115/FC115,"i.a")</f>
        <v>22.1525</v>
      </c>
      <c r="JV115" s="85">
        <f>IFERROR(AA115/FD115,"i.a")</f>
        <v>20.732555555555557</v>
      </c>
      <c r="JW115" s="85">
        <f>IFERROR(AB115/FE115,"i.a")</f>
        <v>19.155967741935484</v>
      </c>
      <c r="JX115" s="85">
        <f>IFERROR(AC115/FF115,"i.a")</f>
        <v>18.403787878787881</v>
      </c>
      <c r="JY115" s="85">
        <f>IFERROR(AD115/FG115,"i.a")</f>
        <v>22.212206896551724</v>
      </c>
      <c r="JZ115" s="85">
        <f>IFERROR(AE115/FH115,"i.a")</f>
        <v>26.402925925925928</v>
      </c>
      <c r="KA115" s="218">
        <f>IFERROR(AF115/FI115,"i.a")</f>
        <v>25.047000000000001</v>
      </c>
      <c r="KB115" s="7"/>
      <c r="KC115" s="7"/>
      <c r="KD115" s="22"/>
      <c r="KE115" s="22"/>
      <c r="KF115" s="22"/>
      <c r="KG115" s="22"/>
    </row>
    <row r="116" spans="1:293" s="11" customFormat="1" ht="15.75" customHeight="1" x14ac:dyDescent="0.25">
      <c r="A116" s="146" t="s">
        <v>155</v>
      </c>
      <c r="B116" s="167">
        <v>61118217</v>
      </c>
      <c r="C116" s="72" t="s">
        <v>59</v>
      </c>
      <c r="D116" s="72" t="s">
        <v>749</v>
      </c>
      <c r="E116" s="73">
        <v>452010</v>
      </c>
      <c r="F116" s="73"/>
      <c r="G116" s="72"/>
      <c r="H116" s="77">
        <v>45456</v>
      </c>
      <c r="I116" s="72"/>
      <c r="J116" s="72" t="s">
        <v>51</v>
      </c>
      <c r="K116" s="72" t="s">
        <v>51</v>
      </c>
      <c r="L116" s="72" t="s">
        <v>51</v>
      </c>
      <c r="M116" s="72" t="s">
        <v>51</v>
      </c>
      <c r="N116" s="168" t="e">
        <f>U116/V116-1</f>
        <v>#DIV/0!</v>
      </c>
      <c r="O116" s="168" t="e">
        <f>V116/W116-1</f>
        <v>#DIV/0!</v>
      </c>
      <c r="P116" s="168" t="e">
        <f>W116/X116-1</f>
        <v>#DIV/0!</v>
      </c>
      <c r="Q116" s="168" t="e">
        <f>X116/Y116-1</f>
        <v>#DIV/0!</v>
      </c>
      <c r="R116" s="168" t="e">
        <f>Y116/Z116-1</f>
        <v>#DIV/0!</v>
      </c>
      <c r="S116" s="233">
        <f>U116-V116</f>
        <v>0</v>
      </c>
      <c r="T116" s="233">
        <f>V116-W116</f>
        <v>0</v>
      </c>
      <c r="U116" s="79"/>
      <c r="V116" s="79"/>
      <c r="W116" s="79"/>
      <c r="X116" s="79"/>
      <c r="Y116" s="79"/>
      <c r="Z116" s="79"/>
      <c r="AA116" s="79"/>
      <c r="AB116" s="79"/>
      <c r="AC116" s="79"/>
      <c r="AD116" s="79"/>
      <c r="AE116" s="79"/>
      <c r="AF116" s="79"/>
      <c r="AG116" s="86">
        <f>(AN116-AO116)/ABS(AO116)</f>
        <v>-1</v>
      </c>
      <c r="AH116" s="86">
        <f>(AO116-AP116)/ABS(AP116)</f>
        <v>-8.1384850449115573E-2</v>
      </c>
      <c r="AI116" s="86">
        <f>(AP116-AQ116)/ABS(AQ116)</f>
        <v>0.14760892667375125</v>
      </c>
      <c r="AJ116" s="86">
        <f>(AQ116-AR116)/ABS(AR116)</f>
        <v>7.8803685817056143E-2</v>
      </c>
      <c r="AK116" s="86">
        <f>(AR116-AS116)/ABS(AS116)</f>
        <v>0.20532352229937487</v>
      </c>
      <c r="AL116" s="233">
        <f>AO116-AP116</f>
        <v>-7.0309999999999917</v>
      </c>
      <c r="AM116" s="233">
        <f>AP116-AQ116</f>
        <v>11.111999999999995</v>
      </c>
      <c r="AN116" s="148"/>
      <c r="AO116" s="148">
        <v>79.361000000000004</v>
      </c>
      <c r="AP116" s="148">
        <v>86.391999999999996</v>
      </c>
      <c r="AQ116" s="148">
        <v>75.28</v>
      </c>
      <c r="AR116" s="148">
        <v>69.781000000000006</v>
      </c>
      <c r="AS116" s="148">
        <v>57.893999999999998</v>
      </c>
      <c r="AT116" s="148">
        <v>57.194000000000003</v>
      </c>
      <c r="AU116" s="148">
        <v>55.802</v>
      </c>
      <c r="AV116" s="148">
        <v>45.197000000000003</v>
      </c>
      <c r="AW116" s="148">
        <v>43.343000000000004</v>
      </c>
      <c r="AX116" s="148">
        <v>39.881</v>
      </c>
      <c r="AY116" s="148">
        <v>39.701999999999998</v>
      </c>
      <c r="AZ116" s="86">
        <f>(BG116-BH116)/ABS(BH116)</f>
        <v>1</v>
      </c>
      <c r="BA116" s="86">
        <f>(BH116-BI116)/ABS(BI116)</f>
        <v>-1.4185192162773173</v>
      </c>
      <c r="BB116" s="86">
        <f>(BI116-BJ116)/ABS(BJ116)</f>
        <v>0.71585582673347325</v>
      </c>
      <c r="BC116" s="86">
        <f>(BJ116-BK116)/ABS(BK116)</f>
        <v>-0.35919212843086479</v>
      </c>
      <c r="BD116" s="86">
        <f>(BK116-BL116)/ABS(BL116)</f>
        <v>2.5918898809523805</v>
      </c>
      <c r="BE116" s="233">
        <f>BG116-BH116</f>
        <v>4.4429999999999996</v>
      </c>
      <c r="BF116" s="233">
        <f>BH116-BI116</f>
        <v>-15.058999999999999</v>
      </c>
      <c r="BG116" s="148"/>
      <c r="BH116" s="148">
        <v>-4.4429999999999996</v>
      </c>
      <c r="BI116" s="148">
        <v>10.616</v>
      </c>
      <c r="BJ116" s="148">
        <v>6.1870000000000003</v>
      </c>
      <c r="BK116" s="148">
        <v>9.6549999999999994</v>
      </c>
      <c r="BL116" s="148">
        <v>2.6880000000000002</v>
      </c>
      <c r="BM116" s="148">
        <v>1.542</v>
      </c>
      <c r="BN116" s="148">
        <v>0.84399999999999997</v>
      </c>
      <c r="BO116" s="148">
        <v>1.45</v>
      </c>
      <c r="BP116" s="148">
        <v>2.4049999999999998</v>
      </c>
      <c r="BQ116" s="148">
        <v>-0.26900000000000002</v>
      </c>
      <c r="BR116" s="148">
        <v>2.0049999999999999</v>
      </c>
      <c r="BS116" s="86">
        <f>(BZ116-CA116)/ABS(CA116)</f>
        <v>1</v>
      </c>
      <c r="BT116" s="86">
        <f>(CA116-CB116)/ABS(CB116)</f>
        <v>-1.5672713529856386</v>
      </c>
      <c r="BU116" s="86">
        <f>(CB116-CC116)/ABS(CC116)</f>
        <v>-9.9693773392310295E-2</v>
      </c>
      <c r="BV116" s="86">
        <f>(CC116-CD116)/ABS(CD116)</f>
        <v>6.562726613488043E-2</v>
      </c>
      <c r="BW116" s="86">
        <f>(CD116-CE116)/ABS(CE116)</f>
        <v>1.7124311565696302</v>
      </c>
      <c r="BX116" s="233">
        <f>BZ116-CA116</f>
        <v>7.5049999999999999</v>
      </c>
      <c r="BY116" s="233">
        <f>CA116-CB116</f>
        <v>-20.734999999999999</v>
      </c>
      <c r="BZ116" s="148"/>
      <c r="CA116" s="148">
        <v>-7.5049999999999999</v>
      </c>
      <c r="CB116" s="148">
        <v>13.23</v>
      </c>
      <c r="CC116" s="148">
        <v>14.695</v>
      </c>
      <c r="CD116" s="148">
        <v>13.79</v>
      </c>
      <c r="CE116" s="148">
        <v>5.0839999999999996</v>
      </c>
      <c r="CF116" s="148">
        <v>-1.9770000000000001</v>
      </c>
      <c r="CG116" s="148">
        <v>1.274</v>
      </c>
      <c r="CH116" s="148">
        <v>0.94699999999999995</v>
      </c>
      <c r="CI116" s="148">
        <v>0.26400000000000001</v>
      </c>
      <c r="CJ116" s="148">
        <v>2.1669999999999998</v>
      </c>
      <c r="CK116" s="148">
        <v>4.5780000000000003</v>
      </c>
      <c r="CL116" s="87">
        <f>(CS116-CT116)/ABS(CT116)</f>
        <v>1</v>
      </c>
      <c r="CM116" s="87">
        <f>(CT116-CU116)/ABS(CU116)</f>
        <v>-1.5044000676933491</v>
      </c>
      <c r="CN116" s="87">
        <f>(CU116-CV116)/ABS(CV116)</f>
        <v>-2.3386496983720455E-2</v>
      </c>
      <c r="CO116" s="87">
        <f>(CV116-CW116)/ABS(CW116)</f>
        <v>0.10855624770978385</v>
      </c>
      <c r="CP116" s="87">
        <f>(CW116-CX116)/ABS(CX116)</f>
        <v>1.4996565147698651</v>
      </c>
      <c r="CQ116" s="233">
        <f>CS116-CT116</f>
        <v>5.9610000000000003</v>
      </c>
      <c r="CR116" s="233">
        <f>CT116-CU116</f>
        <v>-17.779</v>
      </c>
      <c r="CS116" s="149"/>
      <c r="CT116" s="149">
        <v>-5.9610000000000003</v>
      </c>
      <c r="CU116" s="149">
        <v>11.818</v>
      </c>
      <c r="CV116" s="149">
        <v>12.101000000000001</v>
      </c>
      <c r="CW116" s="149">
        <v>10.916</v>
      </c>
      <c r="CX116" s="149">
        <v>4.367</v>
      </c>
      <c r="CY116" s="149">
        <v>-1.2789999999999999</v>
      </c>
      <c r="CZ116" s="149">
        <v>0.95499999999999996</v>
      </c>
      <c r="DA116" s="149">
        <v>0.85799999999999998</v>
      </c>
      <c r="DB116" s="149">
        <v>-0.376</v>
      </c>
      <c r="DC116" s="149">
        <v>2.3290000000000002</v>
      </c>
      <c r="DD116" s="149">
        <v>3.8210000000000002</v>
      </c>
      <c r="DE116" s="86">
        <f>(DL116-DM116)/ABS(DM116)</f>
        <v>-1</v>
      </c>
      <c r="DF116" s="86">
        <f>(DM116-DN116)/ABS(DN116)</f>
        <v>2.0025010139245559E-2</v>
      </c>
      <c r="DG116" s="86">
        <f>(DN116-DO116)/ABS(DO116)</f>
        <v>0.24657159107665746</v>
      </c>
      <c r="DH116" s="86">
        <f>(DO116-DP116)/ABS(DP116)</f>
        <v>0.33781422613008666</v>
      </c>
      <c r="DI116" s="86">
        <f>(DP116-DQ116)/ABS(DQ116)</f>
        <v>0.43787989302212499</v>
      </c>
      <c r="DJ116" s="233">
        <f>DL116-DM116</f>
        <v>-60.360999999999997</v>
      </c>
      <c r="DK116" s="233">
        <f>DM116-DN116</f>
        <v>1.1849999999999952</v>
      </c>
      <c r="DL116" s="149"/>
      <c r="DM116" s="149">
        <v>60.360999999999997</v>
      </c>
      <c r="DN116" s="149">
        <v>59.176000000000002</v>
      </c>
      <c r="DO116" s="149">
        <v>47.470999999999997</v>
      </c>
      <c r="DP116" s="149">
        <v>35.484000000000002</v>
      </c>
      <c r="DQ116" s="149">
        <v>24.678000000000001</v>
      </c>
      <c r="DR116" s="149">
        <v>20.419</v>
      </c>
      <c r="DS116" s="149">
        <v>21.803999999999998</v>
      </c>
      <c r="DT116" s="149">
        <v>20.952000000000002</v>
      </c>
      <c r="DU116" s="149">
        <v>20.196000000000002</v>
      </c>
      <c r="DV116" s="149">
        <v>19.321000000000002</v>
      </c>
      <c r="DW116" s="149">
        <v>17.763999999999999</v>
      </c>
      <c r="DX116" s="86">
        <f>EE116/EF116-1</f>
        <v>-1</v>
      </c>
      <c r="DY116" s="86">
        <f>EF116/EG116-1</f>
        <v>0.40448074163999559</v>
      </c>
      <c r="DZ116" s="86">
        <f>EG116/EH116-1</f>
        <v>0.1090846777154888</v>
      </c>
      <c r="EA116" s="86">
        <f>EH116/EI116-1</f>
        <v>0.15373100604417322</v>
      </c>
      <c r="EB116" s="86">
        <f>EI116/EJ116-1</f>
        <v>0.33885422575155988</v>
      </c>
      <c r="EC116" s="233">
        <f>EE116-EF116</f>
        <v>-254.52</v>
      </c>
      <c r="ED116" s="233">
        <f>EF116-EG116</f>
        <v>73.300000000000011</v>
      </c>
      <c r="EE116" s="80"/>
      <c r="EF116" s="80">
        <v>254.52</v>
      </c>
      <c r="EG116" s="80">
        <v>181.22</v>
      </c>
      <c r="EH116" s="80">
        <v>163.39599999999999</v>
      </c>
      <c r="EI116" s="80">
        <v>141.624</v>
      </c>
      <c r="EJ116" s="80">
        <v>105.78</v>
      </c>
      <c r="EK116" s="80">
        <v>89.554000000000002</v>
      </c>
      <c r="EL116" s="80">
        <v>88.92</v>
      </c>
      <c r="EM116" s="80">
        <v>84.742999999999995</v>
      </c>
      <c r="EN116" s="80">
        <v>80.364999999999995</v>
      </c>
      <c r="EO116" s="80">
        <v>81.027000000000001</v>
      </c>
      <c r="EP116" s="80">
        <v>68.683000000000007</v>
      </c>
      <c r="EQ116" s="86">
        <f>EX116/EY116-1</f>
        <v>-1</v>
      </c>
      <c r="ER116" s="86">
        <f>EY116/EZ116-1</f>
        <v>3.125E-2</v>
      </c>
      <c r="ES116" s="86">
        <f>EZ116/FA116-1</f>
        <v>7.5630252100840289E-2</v>
      </c>
      <c r="ET116" s="86">
        <f>FA116/FB116-1</f>
        <v>0.1333333333333333</v>
      </c>
      <c r="EU116" s="86">
        <f>FB116/FC116-1</f>
        <v>-6.25E-2</v>
      </c>
      <c r="EV116" s="233">
        <f>EX116-EY116</f>
        <v>-132</v>
      </c>
      <c r="EW116" s="233">
        <f>EY116-EZ116</f>
        <v>4</v>
      </c>
      <c r="EX116" s="92"/>
      <c r="EY116" s="92">
        <v>132</v>
      </c>
      <c r="EZ116" s="92">
        <v>128</v>
      </c>
      <c r="FA116" s="92">
        <v>119</v>
      </c>
      <c r="FB116" s="92">
        <v>105</v>
      </c>
      <c r="FC116" s="92">
        <v>112</v>
      </c>
      <c r="FD116" s="92">
        <v>113</v>
      </c>
      <c r="FE116" s="92">
        <v>108</v>
      </c>
      <c r="FF116" s="92">
        <v>92</v>
      </c>
      <c r="FG116" s="92">
        <v>86</v>
      </c>
      <c r="FH116" s="92">
        <v>94</v>
      </c>
      <c r="FI116" s="92">
        <v>86</v>
      </c>
      <c r="FJ116" s="75"/>
      <c r="FK116" s="75" t="s">
        <v>387</v>
      </c>
      <c r="FL116" s="76">
        <v>4200</v>
      </c>
      <c r="FM116" s="123" t="s">
        <v>445</v>
      </c>
      <c r="FN116" s="123" t="s">
        <v>122</v>
      </c>
      <c r="FO116" s="175">
        <f>(FT116-FU116)/ABS(FU116)</f>
        <v>1</v>
      </c>
      <c r="FP116" s="175">
        <f>(FU116-FV116)/ABS(FV116)</f>
        <v>-1.5061009393063185</v>
      </c>
      <c r="FQ116" s="175">
        <f>(FV116-FW116)/ABS(FW116)</f>
        <v>-0.29969991628230613</v>
      </c>
      <c r="FR116" s="175">
        <f>(FW116-FX116)/ABS(FX116)</f>
        <v>-0.22716813229815341</v>
      </c>
      <c r="FS116" s="175">
        <f>(FX116-FY116)/ABS(FY116)</f>
        <v>1.0332187737744858</v>
      </c>
      <c r="FT116" s="87">
        <f>IFERROR(BZ116/MAX(AVERAGE(DL116:DM116),0),"Negativ EK")</f>
        <v>0</v>
      </c>
      <c r="FU116" s="87">
        <f>IFERROR(CA116/MAX(AVERAGE(DM116:DN116),0),"Negativ EK")</f>
        <v>-0.12556781582271598</v>
      </c>
      <c r="FV116" s="87">
        <f>IFERROR(CB116/MAX(AVERAGE(DN116:DO116),0),"Negativ EK")</f>
        <v>0.24810824495766409</v>
      </c>
      <c r="FW116" s="87">
        <f>IFERROR(CC116/MAX(AVERAGE(DO116:DP116),0),"Negativ EK")</f>
        <v>0.35428846965222111</v>
      </c>
      <c r="FX116" s="87">
        <f>IFERROR(CD116/MAX(AVERAGE(DP116:DQ116),0),"Negativ EK")</f>
        <v>0.4584289086134104</v>
      </c>
      <c r="FY116" s="87">
        <f>IFERROR(CE116/MAX(AVERAGE(DQ116:DR116),0),"Negativ EK")</f>
        <v>0.22546954342860942</v>
      </c>
      <c r="FZ116" s="87">
        <f>IFERROR(CF116/MAX(AVERAGE(DR116:DS116),0),"Negativ EK")</f>
        <v>-9.3645643369727402E-2</v>
      </c>
      <c r="GA116" s="87">
        <f>IFERROR(CG116/MAX(AVERAGE(DS116:DT116),0),"Negativ EK")</f>
        <v>5.9593975114603799E-2</v>
      </c>
      <c r="GB116" s="87">
        <f>IFERROR(CH116/MAX(AVERAGE(DT116:DU116),0),"Negativ EK")</f>
        <v>4.6028968601147073E-2</v>
      </c>
      <c r="GC116" s="87">
        <f>IFERROR(CI116/MAX(AVERAGE(DU116:DV116),0),"Negativ EK")</f>
        <v>1.3361338158261002E-2</v>
      </c>
      <c r="GD116" s="87">
        <f>IFERROR(CJ116/MAX(AVERAGE(DV116:DW116),0),"Negativ EK")</f>
        <v>0.11686665767830658</v>
      </c>
      <c r="GE116" s="87">
        <f>(GJ116-GK116)/ABS(GK116)</f>
        <v>1</v>
      </c>
      <c r="GF116" s="87">
        <f>(GK116-GL116)/ABS(GL116)</f>
        <v>-1.3309965076344241</v>
      </c>
      <c r="GG116" s="87">
        <f>(GL116-GM116)/ABS(GM116)</f>
        <v>0.51870587630941112</v>
      </c>
      <c r="GH116" s="87">
        <f>(GM116-GN116)/ABS(GN116)</f>
        <v>-0.48023594958464899</v>
      </c>
      <c r="GI116" s="87">
        <f>(GN116-GO116)/ABS(GO116)</f>
        <v>1.8359210764819982</v>
      </c>
      <c r="GJ116" s="87">
        <f>IFERROR(BG116/AVERAGE(EE116:EF116),"i.a")</f>
        <v>0</v>
      </c>
      <c r="GK116" s="87">
        <f>IFERROR(BH116/AVERAGE(EF116:EG116),"i.a")</f>
        <v>-2.0392894845550097E-2</v>
      </c>
      <c r="GL116" s="87">
        <f>IFERROR(BI116/AVERAGE(EG116:EH116),"i.a")</f>
        <v>6.1610604266778099E-2</v>
      </c>
      <c r="GM116" s="87">
        <f>IFERROR(BJ116/AVERAGE(EH116:EI116),"i.a")</f>
        <v>4.0567831617598853E-2</v>
      </c>
      <c r="GN116" s="87">
        <f>IFERROR(BK116/AVERAGE(EI116:EJ116),"i.a")</f>
        <v>7.8050476144282219E-2</v>
      </c>
      <c r="GO116" s="87">
        <f>IFERROR(BL116/AVERAGE(EJ116:EK116),"i.a")</f>
        <v>2.752209036829226E-2</v>
      </c>
      <c r="GP116" s="87">
        <f>IFERROR(BM116/AVERAGE(EK116:EL116),"i.a")</f>
        <v>1.7279827874088105E-2</v>
      </c>
      <c r="GQ116" s="87">
        <f>IFERROR(BN116/AVERAGE(EL116:EM116),"i.a")</f>
        <v>9.719974893903709E-3</v>
      </c>
      <c r="GR116" s="87">
        <f>IFERROR(BO116/AVERAGE(EM116:EN116),"i.a")</f>
        <v>1.7564260968578143E-2</v>
      </c>
      <c r="GS116" s="87">
        <f>IFERROR(BP116/AVERAGE(EN116:EO116),"i.a")</f>
        <v>2.9803212055120449E-2</v>
      </c>
      <c r="GT116" s="87">
        <f>IFERROR(BQ116/AVERAGE(EO116:EP116),"i.a")</f>
        <v>-3.5936143210206399E-3</v>
      </c>
      <c r="GU116" s="217" t="e">
        <f>(GZ116-HA116)/ABS(HA116)</f>
        <v>#VALUE!</v>
      </c>
      <c r="GV116" s="87">
        <f>(HA116-HB116)/ABS(HB116)</f>
        <v>-0.27373513933115634</v>
      </c>
      <c r="GW116" s="87">
        <f>(HB116-HC116)/ABS(HC116)</f>
        <v>0.12396430689527378</v>
      </c>
      <c r="GX116" s="87">
        <f>(HC116-HD116)/ABS(HD116)</f>
        <v>0.15955471346573596</v>
      </c>
      <c r="GY116" s="87">
        <f>(HD116-HE116)/ABS(HE116)</f>
        <v>7.3962994152688671E-2</v>
      </c>
      <c r="GZ116" s="87" t="str">
        <f>IFERROR(DL116/EE116,"i.a.")</f>
        <v>i.a.</v>
      </c>
      <c r="HA116" s="87">
        <f>IFERROR(DM116/EF116,"i.a.")</f>
        <v>0.23715621562156214</v>
      </c>
      <c r="HB116" s="87">
        <f>IFERROR(DN116/EG116,"i.a.")</f>
        <v>0.32654232424677188</v>
      </c>
      <c r="HC116" s="87">
        <f>IFERROR(DO116/EH116,"i.a.")</f>
        <v>0.290527307890034</v>
      </c>
      <c r="HD116" s="87">
        <f>IFERROR(DP116/EI116,"i.a.")</f>
        <v>0.25055075410947297</v>
      </c>
      <c r="HE116" s="87">
        <f>IFERROR(DQ116/EJ116,"i.a.")</f>
        <v>0.23329551900170165</v>
      </c>
      <c r="HF116" s="87">
        <f>IFERROR(DR116/EK116,"i.a.")</f>
        <v>0.22800768251557718</v>
      </c>
      <c r="HG116" s="87">
        <f>IFERROR(DS116/EL116,"i.a.")</f>
        <v>0.24520917678812412</v>
      </c>
      <c r="HH116" s="87">
        <f>IFERROR(DT116/EM116,"i.a.")</f>
        <v>0.24724166007811857</v>
      </c>
      <c r="HI116" s="87">
        <f>IFERROR(DU116/EN116,"i.a.")</f>
        <v>0.25130342810925155</v>
      </c>
      <c r="HJ116" s="87">
        <f>IFERROR(DV116/EO116,"i.a.")</f>
        <v>0.23845138040406286</v>
      </c>
      <c r="HK116" s="87">
        <f>IFERROR(DW116/EP116,"i.a.")</f>
        <v>0.25863750855379058</v>
      </c>
      <c r="HL116" s="217" t="e">
        <f>(HQ116-HR116)/ABS(HR116)</f>
        <v>#VALUE!</v>
      </c>
      <c r="HM116" s="87" t="e">
        <f>(HR116-HS116)/ABS(HS116)</f>
        <v>#VALUE!</v>
      </c>
      <c r="HN116" s="87" t="e">
        <f>(HS116-HT116)/ABS(HT116)</f>
        <v>#VALUE!</v>
      </c>
      <c r="HO116" s="87" t="e">
        <f>(HT116-HU116)/ABS(HU116)</f>
        <v>#VALUE!</v>
      </c>
      <c r="HP116" s="87" t="e">
        <f>(HU116-HV116)/ABS(HV116)</f>
        <v>#VALUE!</v>
      </c>
      <c r="HQ116" s="87" t="str">
        <f>IFERROR(BG116/U116,"i.a")</f>
        <v>i.a</v>
      </c>
      <c r="HR116" s="87" t="str">
        <f>IFERROR(BH116/V116,"i.a")</f>
        <v>i.a</v>
      </c>
      <c r="HS116" s="87" t="str">
        <f>IFERROR(BI116/W116,"i.a")</f>
        <v>i.a</v>
      </c>
      <c r="HT116" s="87" t="str">
        <f>IFERROR(BJ116/X116,"i.a")</f>
        <v>i.a</v>
      </c>
      <c r="HU116" s="87" t="str">
        <f>IFERROR(BK116/Y116,"i.a")</f>
        <v>i.a</v>
      </c>
      <c r="HV116" s="87" t="str">
        <f>IFERROR(BL116/Z116,"i.a")</f>
        <v>i.a</v>
      </c>
      <c r="HW116" s="87" t="str">
        <f>IFERROR(BM116/AA116,"i.a")</f>
        <v>i.a</v>
      </c>
      <c r="HX116" s="87" t="str">
        <f>IFERROR(BN116/AB116,"i.a")</f>
        <v>i.a</v>
      </c>
      <c r="HY116" s="87" t="str">
        <f>IFERROR(BO116/AC116,"i.a")</f>
        <v>i.a</v>
      </c>
      <c r="HZ116" s="87" t="str">
        <f>IFERROR(BP116/AD116,"i.a")</f>
        <v>i.a</v>
      </c>
      <c r="IA116" s="87" t="str">
        <f>IFERROR(BQ116/AE116,"i.a")</f>
        <v>i.a</v>
      </c>
      <c r="IB116" s="87" t="str">
        <f>IFERROR(BR116/AF116,"i.a")</f>
        <v>i.a</v>
      </c>
      <c r="IC116" s="87" t="e">
        <f>(IH116-II116)/ABS(II116)</f>
        <v>#VALUE!</v>
      </c>
      <c r="ID116" s="87" t="e">
        <f>(II116-IJ116)/ABS(IJ116)</f>
        <v>#VALUE!</v>
      </c>
      <c r="IE116" s="87" t="e">
        <f>(IJ116-IK116)/ABS(IK116)</f>
        <v>#VALUE!</v>
      </c>
      <c r="IF116" s="87" t="e">
        <f>(IK116-IL116)/ABS(IL116)</f>
        <v>#VALUE!</v>
      </c>
      <c r="IG116" s="87" t="e">
        <f>(IL116-IM116)/ABS(IM116)</f>
        <v>#VALUE!</v>
      </c>
      <c r="IH116" s="87" t="str">
        <f>IFERROR(BZ116/U116,"i.a")</f>
        <v>i.a</v>
      </c>
      <c r="II116" s="87" t="str">
        <f>IFERROR(CA116/V116,"i.a")</f>
        <v>i.a</v>
      </c>
      <c r="IJ116" s="87" t="str">
        <f>IFERROR(CB116/W116,"i.a")</f>
        <v>i.a</v>
      </c>
      <c r="IK116" s="87" t="str">
        <f>IFERROR(CC116/X116,"i.a")</f>
        <v>i.a</v>
      </c>
      <c r="IL116" s="87" t="str">
        <f>IFERROR(CD116/Y116,"i.a")</f>
        <v>i.a</v>
      </c>
      <c r="IM116" s="87" t="str">
        <f>IFERROR(CE116/Z116,"i.a")</f>
        <v>i.a</v>
      </c>
      <c r="IN116" s="87" t="str">
        <f>IFERROR(CF116/AA116,"i.a")</f>
        <v>i.a</v>
      </c>
      <c r="IO116" s="87" t="str">
        <f>IFERROR(CG116/AB116,"i.a")</f>
        <v>i.a</v>
      </c>
      <c r="IP116" s="87" t="str">
        <f>IFERROR(CH116/AC116,"i.a")</f>
        <v>i.a</v>
      </c>
      <c r="IQ116" s="87" t="str">
        <f>IFERROR(CI116/AD116,"i.a")</f>
        <v>i.a</v>
      </c>
      <c r="IR116" s="87" t="str">
        <f>IFERROR(CJ116/AE116,"i.a")</f>
        <v>i.a</v>
      </c>
      <c r="IS116" s="87" t="str">
        <f>IFERROR(CK116/AF116,"i.a")</f>
        <v>i.a</v>
      </c>
      <c r="IT116" s="87" t="e">
        <f>(IY116-IZ116)/ABS(IZ116)</f>
        <v>#VALUE!</v>
      </c>
      <c r="IU116" s="87">
        <f>(IZ116-JA116)/ABS(JA116)</f>
        <v>-1.5500813119860739</v>
      </c>
      <c r="IV116" s="87">
        <f>(JA116-JB116)/ABS(JB116)</f>
        <v>-0.16299655495066345</v>
      </c>
      <c r="IW116" s="87">
        <f>(JB116-JC116)/ABS(JC116)</f>
        <v>-5.9740647528046725E-2</v>
      </c>
      <c r="IX116" s="87">
        <f>(JC116-JD116)/ABS(JD116)</f>
        <v>1.8932599003409392</v>
      </c>
      <c r="IY116" s="88" t="str">
        <f>IFERROR(BZ116/EX116,"i.a.")</f>
        <v>i.a.</v>
      </c>
      <c r="IZ116" s="88">
        <f>IFERROR(CA116/EY116,"i.a.")</f>
        <v>-5.6856060606060604E-2</v>
      </c>
      <c r="JA116" s="88">
        <f>IFERROR(CB116/EZ116,"i.a.")</f>
        <v>0.103359375</v>
      </c>
      <c r="JB116" s="88">
        <f>IFERROR(CC116/FA116,"i.a.")</f>
        <v>0.12348739495798319</v>
      </c>
      <c r="JC116" s="88">
        <f>IFERROR(CD116/FB116,"i.a.")</f>
        <v>0.13133333333333333</v>
      </c>
      <c r="JD116" s="88">
        <f>IFERROR(CE116/FC116,"i.a.")</f>
        <v>4.5392857142857138E-2</v>
      </c>
      <c r="JE116" s="88">
        <f>IFERROR(CF116/FD116,"i.a.")</f>
        <v>-1.749557522123894E-2</v>
      </c>
      <c r="JF116" s="88">
        <f>IFERROR(CG116/FE116,"i.a.")</f>
        <v>1.1796296296296296E-2</v>
      </c>
      <c r="JG116" s="88">
        <f>IFERROR(CH116/FF116,"i.a.")</f>
        <v>1.0293478260869566E-2</v>
      </c>
      <c r="JH116" s="88">
        <f>IFERROR(CI116/FG116,"i.a.")</f>
        <v>3.0697674418604655E-3</v>
      </c>
      <c r="JI116" s="88">
        <f>IFERROR(CJ116/FH116,"i.a.")</f>
        <v>2.3053191489361701E-2</v>
      </c>
      <c r="JJ116" s="88">
        <f>IFERROR(CK116/FI116,"i.a.")</f>
        <v>5.323255813953489E-2</v>
      </c>
      <c r="JK116" s="87" t="e">
        <f>(JP116-JQ116)/ABS(JQ116)</f>
        <v>#VALUE!</v>
      </c>
      <c r="JL116" s="87" t="e">
        <f>(JQ116-JR116)/ABS(JR116)</f>
        <v>#DIV/0!</v>
      </c>
      <c r="JM116" s="87" t="e">
        <f>(JR116-JS116)/ABS(JS116)</f>
        <v>#DIV/0!</v>
      </c>
      <c r="JN116" s="87" t="e">
        <f>(JS116-JT116)/ABS(JT116)</f>
        <v>#DIV/0!</v>
      </c>
      <c r="JO116" s="87" t="e">
        <f>(JT116-JU116)/ABS(JU116)</f>
        <v>#DIV/0!</v>
      </c>
      <c r="JP116" s="85" t="str">
        <f>IFERROR(U116/EX116,"i.a")</f>
        <v>i.a</v>
      </c>
      <c r="JQ116" s="85">
        <f>IFERROR(V116/EY116,"i.a")</f>
        <v>0</v>
      </c>
      <c r="JR116" s="85">
        <f>IFERROR(W116/EZ116,"i.a")</f>
        <v>0</v>
      </c>
      <c r="JS116" s="85">
        <f>IFERROR(X116/FA116,"i.a")</f>
        <v>0</v>
      </c>
      <c r="JT116" s="85">
        <f>IFERROR(Y116/FB116,"i.a")</f>
        <v>0</v>
      </c>
      <c r="JU116" s="85">
        <f>IFERROR(Z116/FC116,"i.a")</f>
        <v>0</v>
      </c>
      <c r="JV116" s="85">
        <f>IFERROR(AA116/FD116,"i.a")</f>
        <v>0</v>
      </c>
      <c r="JW116" s="85">
        <f>IFERROR(AB116/FE116,"i.a")</f>
        <v>0</v>
      </c>
      <c r="JX116" s="85">
        <f>IFERROR(AC116/FF116,"i.a")</f>
        <v>0</v>
      </c>
      <c r="JY116" s="85">
        <f>IFERROR(AD116/FG116,"i.a")</f>
        <v>0</v>
      </c>
      <c r="JZ116" s="85">
        <f>IFERROR(AE116/FH116,"i.a")</f>
        <v>0</v>
      </c>
      <c r="KA116" s="218">
        <f>IFERROR(AF116/FI116,"i.a")</f>
        <v>0</v>
      </c>
      <c r="KB116" s="7"/>
      <c r="KC116" s="7"/>
      <c r="KD116" s="22"/>
      <c r="KE116" s="22"/>
      <c r="KF116" s="22"/>
      <c r="KG116" s="22"/>
    </row>
    <row r="117" spans="1:293" s="11" customFormat="1" ht="15.75" customHeight="1" x14ac:dyDescent="0.25">
      <c r="A117" s="104" t="s">
        <v>543</v>
      </c>
      <c r="B117" s="167">
        <v>51391713</v>
      </c>
      <c r="C117" s="72" t="s">
        <v>55</v>
      </c>
      <c r="D117" s="72" t="s">
        <v>748</v>
      </c>
      <c r="E117" s="73">
        <v>522920</v>
      </c>
      <c r="F117" s="73"/>
      <c r="G117" s="72"/>
      <c r="H117" s="74">
        <v>45470</v>
      </c>
      <c r="I117" s="72"/>
      <c r="J117" s="72" t="s">
        <v>51</v>
      </c>
      <c r="K117" s="72" t="s">
        <v>51</v>
      </c>
      <c r="L117" s="72" t="s">
        <v>51</v>
      </c>
      <c r="M117" s="72" t="s">
        <v>51</v>
      </c>
      <c r="N117" s="168" t="e">
        <f>U117/V117-1</f>
        <v>#DIV/0!</v>
      </c>
      <c r="O117" s="168" t="e">
        <f>V117/W117-1</f>
        <v>#DIV/0!</v>
      </c>
      <c r="P117" s="168" t="e">
        <f>W117/X117-1</f>
        <v>#DIV/0!</v>
      </c>
      <c r="Q117" s="168" t="e">
        <f>X117/Y117-1</f>
        <v>#DIV/0!</v>
      </c>
      <c r="R117" s="168" t="e">
        <f>Y117/Z117-1</f>
        <v>#DIV/0!</v>
      </c>
      <c r="S117" s="233">
        <f>U117-V117</f>
        <v>0</v>
      </c>
      <c r="T117" s="233">
        <f>V117-W117</f>
        <v>0</v>
      </c>
      <c r="U117" s="79"/>
      <c r="V117" s="79"/>
      <c r="W117" s="79"/>
      <c r="X117" s="79"/>
      <c r="Y117" s="79"/>
      <c r="Z117" s="79"/>
      <c r="AA117" s="79"/>
      <c r="AB117" s="79"/>
      <c r="AC117" s="79"/>
      <c r="AD117" s="79"/>
      <c r="AE117" s="79"/>
      <c r="AF117" s="79"/>
      <c r="AG117" s="86">
        <f>(AN117-AO117)/ABS(AO117)</f>
        <v>-1</v>
      </c>
      <c r="AH117" s="86">
        <f>(AO117-AP117)/ABS(AP117)</f>
        <v>-2.2354454808620174E-2</v>
      </c>
      <c r="AI117" s="86">
        <f>(AP117-AQ117)/ABS(AQ117)</f>
        <v>0.19187272378761749</v>
      </c>
      <c r="AJ117" s="86">
        <f>(AQ117-AR117)/ABS(AR117)</f>
        <v>0.3732561200315872</v>
      </c>
      <c r="AK117" s="86">
        <f>(AR117-AS117)/ABS(AS117)</f>
        <v>0.17027339237581829</v>
      </c>
      <c r="AL117" s="233">
        <f>AO117-AP117</f>
        <v>-0.55600000000000094</v>
      </c>
      <c r="AM117" s="233">
        <f>AP117-AQ117</f>
        <v>4.0040000000000013</v>
      </c>
      <c r="AN117" s="148"/>
      <c r="AO117" s="148">
        <v>24.315999999999999</v>
      </c>
      <c r="AP117" s="148">
        <v>24.872</v>
      </c>
      <c r="AQ117" s="148">
        <v>20.867999999999999</v>
      </c>
      <c r="AR117" s="148">
        <v>15.196</v>
      </c>
      <c r="AS117" s="148">
        <v>12.984999999999999</v>
      </c>
      <c r="AT117" s="148">
        <v>11.784000000000001</v>
      </c>
      <c r="AU117" s="148">
        <v>10.496</v>
      </c>
      <c r="AV117" s="148">
        <v>11.045999999999999</v>
      </c>
      <c r="AW117" s="148">
        <v>9.6460000000000008</v>
      </c>
      <c r="AX117" s="148">
        <v>9.8190000000000008</v>
      </c>
      <c r="AY117" s="148">
        <v>10.987</v>
      </c>
      <c r="AZ117" s="86">
        <f>(BG117-BH117)/ABS(BH117)</f>
        <v>-1</v>
      </c>
      <c r="BA117" s="86">
        <f>(BH117-BI117)/ABS(BI117)</f>
        <v>-0.18055045871559641</v>
      </c>
      <c r="BB117" s="86">
        <f>(BI117-BJ117)/ABS(BJ117)</f>
        <v>0.65318503538928219</v>
      </c>
      <c r="BC117" s="86">
        <f>(BJ117-BK117)/ABS(BK117)</f>
        <v>2.033742331288344</v>
      </c>
      <c r="BD117" s="86">
        <f>(BK117-BL117)/ABS(BL117)</f>
        <v>0.66837256908904807</v>
      </c>
      <c r="BE117" s="233">
        <f>BG117-BH117</f>
        <v>-6.6989999999999998</v>
      </c>
      <c r="BF117" s="233">
        <f>BH117-BI117</f>
        <v>-1.4760000000000009</v>
      </c>
      <c r="BG117" s="148"/>
      <c r="BH117" s="148">
        <v>6.6989999999999998</v>
      </c>
      <c r="BI117" s="148">
        <v>8.1750000000000007</v>
      </c>
      <c r="BJ117" s="148">
        <v>4.9450000000000003</v>
      </c>
      <c r="BK117" s="148">
        <v>1.63</v>
      </c>
      <c r="BL117" s="148">
        <v>0.97699999999999998</v>
      </c>
      <c r="BM117" s="148">
        <v>1.4690000000000001</v>
      </c>
      <c r="BN117" s="148">
        <v>0.88</v>
      </c>
      <c r="BO117" s="148">
        <v>1.3180000000000001</v>
      </c>
      <c r="BP117" s="148">
        <v>0.33800000000000002</v>
      </c>
      <c r="BQ117" s="148">
        <v>0.58199999999999996</v>
      </c>
      <c r="BR117" s="148">
        <v>1.014</v>
      </c>
      <c r="BS117" s="86">
        <f>(BZ117-CA117)/ABS(CA117)</f>
        <v>-1</v>
      </c>
      <c r="BT117" s="86">
        <f>(CA117-CB117)/ABS(CB117)</f>
        <v>-0.25614535090844309</v>
      </c>
      <c r="BU117" s="86">
        <f>(CB117-CC117)/ABS(CC117)</f>
        <v>0.69164323021293683</v>
      </c>
      <c r="BV117" s="86">
        <f>(CC117-CD117)/ABS(CD117)</f>
        <v>2.9414093428345209</v>
      </c>
      <c r="BW117" s="86">
        <f>(CD117-CE117)/ABS(CE117)</f>
        <v>0.35660580021482258</v>
      </c>
      <c r="BX117" s="233">
        <f>BZ117-CA117</f>
        <v>-6.2640000000000002</v>
      </c>
      <c r="BY117" s="233">
        <f>CA117-CB117</f>
        <v>-2.1569999999999991</v>
      </c>
      <c r="BZ117" s="148"/>
      <c r="CA117" s="148">
        <v>6.2640000000000002</v>
      </c>
      <c r="CB117" s="148">
        <v>8.4209999999999994</v>
      </c>
      <c r="CC117" s="148">
        <v>4.9779999999999998</v>
      </c>
      <c r="CD117" s="148">
        <v>1.2629999999999999</v>
      </c>
      <c r="CE117" s="148">
        <v>0.93100000000000005</v>
      </c>
      <c r="CF117" s="148">
        <v>1.1879999999999999</v>
      </c>
      <c r="CG117" s="148">
        <v>0.36499999999999999</v>
      </c>
      <c r="CH117" s="148">
        <v>0.99099999999999999</v>
      </c>
      <c r="CI117" s="148">
        <v>0.33</v>
      </c>
      <c r="CJ117" s="148">
        <v>1.4410000000000001</v>
      </c>
      <c r="CK117" s="148">
        <v>0.311</v>
      </c>
      <c r="CL117" s="87">
        <f>(CS117-CT117)/ABS(CT117)</f>
        <v>-1</v>
      </c>
      <c r="CM117" s="87">
        <f>(CT117-CU117)/ABS(CU117)</f>
        <v>-0.25814344701024616</v>
      </c>
      <c r="CN117" s="87">
        <f>(CU117-CV117)/ABS(CV117)</f>
        <v>0.69800051934562446</v>
      </c>
      <c r="CO117" s="87">
        <f>(CV117-CW117)/ABS(CW117)</f>
        <v>3.1011714589989352</v>
      </c>
      <c r="CP117" s="87">
        <f>(CW117-CX117)/ABS(CX117)</f>
        <v>0.34720229555236731</v>
      </c>
      <c r="CQ117" s="233">
        <f>CS117-CT117</f>
        <v>-4.851</v>
      </c>
      <c r="CR117" s="233">
        <f>CT117-CU117</f>
        <v>-1.6879999999999997</v>
      </c>
      <c r="CS117" s="149"/>
      <c r="CT117" s="149">
        <v>4.851</v>
      </c>
      <c r="CU117" s="149">
        <v>6.5389999999999997</v>
      </c>
      <c r="CV117" s="149">
        <v>3.851</v>
      </c>
      <c r="CW117" s="149">
        <v>0.93899999999999995</v>
      </c>
      <c r="CX117" s="149">
        <v>0.69699999999999995</v>
      </c>
      <c r="CY117" s="149">
        <v>0.86299999999999999</v>
      </c>
      <c r="CZ117" s="149">
        <v>0.27200000000000002</v>
      </c>
      <c r="DA117" s="149">
        <v>1.357</v>
      </c>
      <c r="DB117" s="149">
        <v>-0.13500000000000001</v>
      </c>
      <c r="DC117" s="149">
        <v>1.3140000000000001</v>
      </c>
      <c r="DD117" s="149">
        <v>0.106</v>
      </c>
      <c r="DE117" s="86">
        <f>(DL117-DM117)/ABS(DM117)</f>
        <v>-1</v>
      </c>
      <c r="DF117" s="86">
        <f>(DM117-DN117)/ABS(DN117)</f>
        <v>4.3892638194837991E-2</v>
      </c>
      <c r="DG117" s="86">
        <f>(DN117-DO117)/ABS(DO117)</f>
        <v>0.50800186451211948</v>
      </c>
      <c r="DH117" s="86">
        <f>(DO117-DP117)/ABS(DP117)</f>
        <v>0.42689280567564558</v>
      </c>
      <c r="DI117" s="86">
        <f>(DP117-DQ117)/ABS(DQ117)</f>
        <v>0.1161841128433556</v>
      </c>
      <c r="DJ117" s="233">
        <f>DL117-DM117</f>
        <v>-20.263000000000002</v>
      </c>
      <c r="DK117" s="233">
        <f>DM117-DN117</f>
        <v>0.85200000000000031</v>
      </c>
      <c r="DL117" s="149"/>
      <c r="DM117" s="149">
        <v>20.263000000000002</v>
      </c>
      <c r="DN117" s="149">
        <v>19.411000000000001</v>
      </c>
      <c r="DO117" s="149">
        <v>12.872</v>
      </c>
      <c r="DP117" s="149">
        <v>9.0210000000000008</v>
      </c>
      <c r="DQ117" s="149">
        <v>8.0820000000000007</v>
      </c>
      <c r="DR117" s="149">
        <v>7.3849999999999998</v>
      </c>
      <c r="DS117" s="149">
        <v>6.5220000000000002</v>
      </c>
      <c r="DT117" s="149">
        <v>6.2496049999999999</v>
      </c>
      <c r="DU117" s="149">
        <v>4.8929999999999998</v>
      </c>
      <c r="DV117" s="149">
        <v>5.0279999999999996</v>
      </c>
      <c r="DW117" s="149">
        <v>3.714</v>
      </c>
      <c r="DX117" s="86">
        <f>EE117/EF117-1</f>
        <v>-1</v>
      </c>
      <c r="DY117" s="86">
        <f>EF117/EG117-1</f>
        <v>3.4319318880013938E-2</v>
      </c>
      <c r="DZ117" s="86">
        <f>EG117/EH117-1</f>
        <v>3.0387989508908531E-2</v>
      </c>
      <c r="EA117" s="86">
        <f>EH117/EI117-1</f>
        <v>0.47676075149140762</v>
      </c>
      <c r="EB117" s="86">
        <f>EI117/EJ117-1</f>
        <v>4.6837861770051781E-2</v>
      </c>
      <c r="EC117" s="233">
        <f>EE117-EF117</f>
        <v>-35.351999999999997</v>
      </c>
      <c r="ED117" s="233">
        <f>EF117-EG117</f>
        <v>1.1729999999999947</v>
      </c>
      <c r="EE117" s="80"/>
      <c r="EF117" s="80">
        <v>35.351999999999997</v>
      </c>
      <c r="EG117" s="80">
        <v>34.179000000000002</v>
      </c>
      <c r="EH117" s="80">
        <v>33.170999999999999</v>
      </c>
      <c r="EI117" s="80">
        <v>22.462</v>
      </c>
      <c r="EJ117" s="80">
        <v>21.457000000000001</v>
      </c>
      <c r="EK117" s="80">
        <v>26.087</v>
      </c>
      <c r="EL117" s="80">
        <v>27.501999999999999</v>
      </c>
      <c r="EM117" s="80">
        <v>28.477</v>
      </c>
      <c r="EN117" s="80">
        <v>25.123999999999999</v>
      </c>
      <c r="EO117" s="80">
        <v>24.957000000000001</v>
      </c>
      <c r="EP117" s="80">
        <v>19.265000000000001</v>
      </c>
      <c r="EQ117" s="86">
        <f>EX117/EY117-1</f>
        <v>-1</v>
      </c>
      <c r="ER117" s="86">
        <f>EY117/EZ117-1</f>
        <v>-3.2258064516129004E-2</v>
      </c>
      <c r="ES117" s="86">
        <f>EZ117/FA117-1</f>
        <v>0.10714285714285721</v>
      </c>
      <c r="ET117" s="86">
        <f>FA117/FB117-1</f>
        <v>-0.125</v>
      </c>
      <c r="EU117" s="86">
        <f>FB117/FC117-1</f>
        <v>0.28000000000000003</v>
      </c>
      <c r="EV117" s="233">
        <f>EX117-EY117</f>
        <v>-30</v>
      </c>
      <c r="EW117" s="233">
        <f>EY117-EZ117</f>
        <v>-1</v>
      </c>
      <c r="EX117" s="92"/>
      <c r="EY117" s="92">
        <v>30</v>
      </c>
      <c r="EZ117" s="92">
        <v>31</v>
      </c>
      <c r="FA117" s="92">
        <v>28</v>
      </c>
      <c r="FB117" s="92">
        <v>32</v>
      </c>
      <c r="FC117" s="92">
        <v>25</v>
      </c>
      <c r="FD117" s="92">
        <v>24</v>
      </c>
      <c r="FE117" s="92">
        <v>22</v>
      </c>
      <c r="FF117" s="92">
        <v>23</v>
      </c>
      <c r="FG117" s="92">
        <v>21</v>
      </c>
      <c r="FH117" s="92">
        <v>22</v>
      </c>
      <c r="FI117" s="92">
        <v>24</v>
      </c>
      <c r="FJ117" s="78"/>
      <c r="FK117" s="78" t="s">
        <v>387</v>
      </c>
      <c r="FL117" s="76">
        <v>4600</v>
      </c>
      <c r="FM117" s="123" t="s">
        <v>453</v>
      </c>
      <c r="FN117" s="123" t="s">
        <v>122</v>
      </c>
      <c r="FO117" s="175">
        <f>(FT117-FU117)/ABS(FU117)</f>
        <v>-1</v>
      </c>
      <c r="FP117" s="175">
        <f>(FU117-FV117)/ABS(FV117)</f>
        <v>-0.39472048100461943</v>
      </c>
      <c r="FQ117" s="175">
        <f>(FV117-FW117)/ABS(FW117)</f>
        <v>0.14720271471213425</v>
      </c>
      <c r="FR117" s="175">
        <f>(FW117-FX117)/ABS(FX117)</f>
        <v>2.0790628963823514</v>
      </c>
      <c r="FS117" s="175">
        <f>(FX117-FY117)/ABS(FY117)</f>
        <v>0.2268386781221223</v>
      </c>
      <c r="FT117" s="87">
        <f>IFERROR(BZ117/MAX(AVERAGE(DL117:DM117),0),"Negativ EK")</f>
        <v>0</v>
      </c>
      <c r="FU117" s="87">
        <f>IFERROR(CA117/MAX(AVERAGE(DM117:DN117),0),"Negativ EK")</f>
        <v>0.31577355446892169</v>
      </c>
      <c r="FV117" s="87">
        <f>IFERROR(CB117/MAX(AVERAGE(DN117:DO117),0),"Negativ EK")</f>
        <v>0.52169872688411856</v>
      </c>
      <c r="FW117" s="87">
        <f>IFERROR(CC117/MAX(AVERAGE(DO117:DP117),0),"Negativ EK")</f>
        <v>0.45475722833782484</v>
      </c>
      <c r="FX117" s="87">
        <f>IFERROR(CD117/MAX(AVERAGE(DP117:DQ117),0),"Negativ EK")</f>
        <v>0.14769338712506574</v>
      </c>
      <c r="FY117" s="87">
        <f>IFERROR(CE117/MAX(AVERAGE(DQ117:DR117),0),"Negativ EK")</f>
        <v>0.12038533652291977</v>
      </c>
      <c r="FZ117" s="87">
        <f>IFERROR(CF117/MAX(AVERAGE(DR117:DS117),0),"Negativ EK")</f>
        <v>0.17084921262673472</v>
      </c>
      <c r="GA117" s="87">
        <f>IFERROR(CG117/MAX(AVERAGE(DS117:DT117),0),"Negativ EK")</f>
        <v>5.7158047089617942E-2</v>
      </c>
      <c r="GB117" s="87">
        <f>IFERROR(CH117/MAX(AVERAGE(DT117:DU117),0),"Negativ EK")</f>
        <v>0.17787581988233453</v>
      </c>
      <c r="GC117" s="87">
        <f>IFERROR(CI117/MAX(AVERAGE(DU117:DV117),0),"Negativ EK")</f>
        <v>6.652555185969157E-2</v>
      </c>
      <c r="GD117" s="87">
        <f>IFERROR(CJ117/MAX(AVERAGE(DV117:DW117),0),"Negativ EK")</f>
        <v>0.32967284374285066</v>
      </c>
      <c r="GE117" s="87">
        <f>(GJ117-GK117)/ABS(GK117)</f>
        <v>-1</v>
      </c>
      <c r="GF117" s="87">
        <f>(GK117-GL117)/ABS(GL117)</f>
        <v>-0.2062543814197326</v>
      </c>
      <c r="GG117" s="87">
        <f>(GL117-GM117)/ABS(GM117)</f>
        <v>0.36557747696825432</v>
      </c>
      <c r="GH117" s="87">
        <f>(GM117-GN117)/ABS(GN117)</f>
        <v>1.3949621528203189</v>
      </c>
      <c r="GI117" s="87">
        <f>(GN117-GO117)/ABS(GO117)</f>
        <v>0.80607721999065762</v>
      </c>
      <c r="GJ117" s="87">
        <f>IFERROR(BG117/AVERAGE(EE117:EF117),"i.a")</f>
        <v>0</v>
      </c>
      <c r="GK117" s="87">
        <f>IFERROR(BH117/AVERAGE(EF117:EG117),"i.a")</f>
        <v>0.19269102990033221</v>
      </c>
      <c r="GL117" s="87">
        <f>IFERROR(BI117/AVERAGE(EG117:EH117),"i.a")</f>
        <v>0.24276169265033412</v>
      </c>
      <c r="GM117" s="87">
        <f>IFERROR(BJ117/AVERAGE(EH117:EI117),"i.a")</f>
        <v>0.17777218557331084</v>
      </c>
      <c r="GN117" s="87">
        <f>IFERROR(BK117/AVERAGE(EI117:EJ117),"i.a")</f>
        <v>7.4227555272205648E-2</v>
      </c>
      <c r="GO117" s="87">
        <f>IFERROR(BL117/AVERAGE(EJ117:EK117),"i.a")</f>
        <v>4.1098771664142691E-2</v>
      </c>
      <c r="GP117" s="87">
        <f>IFERROR(BM117/AVERAGE(EK117:EL117),"i.a")</f>
        <v>5.4824684170258826E-2</v>
      </c>
      <c r="GQ117" s="87">
        <f>IFERROR(BN117/AVERAGE(EL117:EM117),"i.a")</f>
        <v>3.1440361564157991E-2</v>
      </c>
      <c r="GR117" s="87">
        <f>IFERROR(BO117/AVERAGE(EM117:EN117),"i.a")</f>
        <v>4.9178186974123621E-2</v>
      </c>
      <c r="GS117" s="87">
        <f>IFERROR(BP117/AVERAGE(EN117:EO117),"i.a")</f>
        <v>1.3498133024500309E-2</v>
      </c>
      <c r="GT117" s="87">
        <f>IFERROR(BQ117/AVERAGE(EO117:EP117),"i.a")</f>
        <v>2.6321740310252813E-2</v>
      </c>
      <c r="GU117" s="217" t="e">
        <f>(GZ117-HA117)/ABS(HA117)</f>
        <v>#VALUE!</v>
      </c>
      <c r="GV117" s="87">
        <f>(HA117-HB117)/ABS(HB117)</f>
        <v>9.2556709906476513E-3</v>
      </c>
      <c r="GW117" s="87">
        <f>(HB117-HC117)/ABS(HC117)</f>
        <v>0.46352818536913054</v>
      </c>
      <c r="GX117" s="87">
        <f>(HC117-HD117)/ABS(HD117)</f>
        <v>-3.3768466398771527E-2</v>
      </c>
      <c r="GY117" s="87">
        <f>(HD117-HE117)/ABS(HE117)</f>
        <v>6.6243545066328957E-2</v>
      </c>
      <c r="GZ117" s="87" t="str">
        <f>IFERROR(DL117/EE117,"i.a.")</f>
        <v>i.a.</v>
      </c>
      <c r="HA117" s="87">
        <f>IFERROR(DM117/EF117,"i.a.")</f>
        <v>0.57317832088707865</v>
      </c>
      <c r="HB117" s="87">
        <f>IFERROR(DN117/EG117,"i.a.")</f>
        <v>0.56792182334181807</v>
      </c>
      <c r="HC117" s="87">
        <f>IFERROR(DO117/EH117,"i.a.")</f>
        <v>0.3880498025383618</v>
      </c>
      <c r="HD117" s="87">
        <f>IFERROR(DP117/EI117,"i.a.")</f>
        <v>0.40161161072032769</v>
      </c>
      <c r="HE117" s="87">
        <f>IFERROR(DQ117/EJ117,"i.a.")</f>
        <v>0.3766602973388638</v>
      </c>
      <c r="HF117" s="87">
        <f>IFERROR(DR117/EK117,"i.a.")</f>
        <v>0.2830911948480086</v>
      </c>
      <c r="HG117" s="87">
        <f>IFERROR(DS117/EL117,"i.a.")</f>
        <v>0.23714638935350157</v>
      </c>
      <c r="HH117" s="87">
        <f>IFERROR(DT117/EM117,"i.a.")</f>
        <v>0.21946149524177405</v>
      </c>
      <c r="HI117" s="87">
        <f>IFERROR(DU117/EN117,"i.a.")</f>
        <v>0.19475402006049991</v>
      </c>
      <c r="HJ117" s="87">
        <f>IFERROR(DV117/EO117,"i.a.")</f>
        <v>0.20146652241855989</v>
      </c>
      <c r="HK117" s="87">
        <f>IFERROR(DW117/EP117,"i.a.")</f>
        <v>0.1927848429794965</v>
      </c>
      <c r="HL117" s="217" t="e">
        <f>(HQ117-HR117)/ABS(HR117)</f>
        <v>#VALUE!</v>
      </c>
      <c r="HM117" s="87" t="e">
        <f>(HR117-HS117)/ABS(HS117)</f>
        <v>#VALUE!</v>
      </c>
      <c r="HN117" s="87" t="e">
        <f>(HS117-HT117)/ABS(HT117)</f>
        <v>#VALUE!</v>
      </c>
      <c r="HO117" s="87" t="e">
        <f>(HT117-HU117)/ABS(HU117)</f>
        <v>#VALUE!</v>
      </c>
      <c r="HP117" s="87" t="e">
        <f>(HU117-HV117)/ABS(HV117)</f>
        <v>#VALUE!</v>
      </c>
      <c r="HQ117" s="87" t="str">
        <f>IFERROR(BG117/U117,"i.a")</f>
        <v>i.a</v>
      </c>
      <c r="HR117" s="87" t="str">
        <f>IFERROR(BH117/V117,"i.a")</f>
        <v>i.a</v>
      </c>
      <c r="HS117" s="87" t="str">
        <f>IFERROR(BI117/W117,"i.a")</f>
        <v>i.a</v>
      </c>
      <c r="HT117" s="87" t="str">
        <f>IFERROR(BJ117/X117,"i.a")</f>
        <v>i.a</v>
      </c>
      <c r="HU117" s="87" t="str">
        <f>IFERROR(BK117/Y117,"i.a")</f>
        <v>i.a</v>
      </c>
      <c r="HV117" s="87" t="str">
        <f>IFERROR(BL117/Z117,"i.a")</f>
        <v>i.a</v>
      </c>
      <c r="HW117" s="87" t="str">
        <f>IFERROR(BM117/AA117,"i.a")</f>
        <v>i.a</v>
      </c>
      <c r="HX117" s="87" t="str">
        <f>IFERROR(BN117/AB117,"i.a")</f>
        <v>i.a</v>
      </c>
      <c r="HY117" s="87" t="str">
        <f>IFERROR(BO117/AC117,"i.a")</f>
        <v>i.a</v>
      </c>
      <c r="HZ117" s="87" t="str">
        <f>IFERROR(BP117/AD117,"i.a")</f>
        <v>i.a</v>
      </c>
      <c r="IA117" s="87" t="str">
        <f>IFERROR(BQ117/AE117,"i.a")</f>
        <v>i.a</v>
      </c>
      <c r="IB117" s="87" t="str">
        <f>IFERROR(BR117/AF117,"i.a")</f>
        <v>i.a</v>
      </c>
      <c r="IC117" s="87" t="e">
        <f>(IH117-II117)/ABS(II117)</f>
        <v>#VALUE!</v>
      </c>
      <c r="ID117" s="87" t="e">
        <f>(II117-IJ117)/ABS(IJ117)</f>
        <v>#VALUE!</v>
      </c>
      <c r="IE117" s="87" t="e">
        <f>(IJ117-IK117)/ABS(IK117)</f>
        <v>#VALUE!</v>
      </c>
      <c r="IF117" s="87" t="e">
        <f>(IK117-IL117)/ABS(IL117)</f>
        <v>#VALUE!</v>
      </c>
      <c r="IG117" s="87" t="e">
        <f>(IL117-IM117)/ABS(IM117)</f>
        <v>#VALUE!</v>
      </c>
      <c r="IH117" s="87" t="str">
        <f>IFERROR(BZ117/U117,"i.a")</f>
        <v>i.a</v>
      </c>
      <c r="II117" s="87" t="str">
        <f>IFERROR(CA117/V117,"i.a")</f>
        <v>i.a</v>
      </c>
      <c r="IJ117" s="87" t="str">
        <f>IFERROR(CB117/W117,"i.a")</f>
        <v>i.a</v>
      </c>
      <c r="IK117" s="87" t="str">
        <f>IFERROR(CC117/X117,"i.a")</f>
        <v>i.a</v>
      </c>
      <c r="IL117" s="87" t="str">
        <f>IFERROR(CD117/Y117,"i.a")</f>
        <v>i.a</v>
      </c>
      <c r="IM117" s="87" t="str">
        <f>IFERROR(CE117/Z117,"i.a")</f>
        <v>i.a</v>
      </c>
      <c r="IN117" s="87" t="str">
        <f>IFERROR(CF117/AA117,"i.a")</f>
        <v>i.a</v>
      </c>
      <c r="IO117" s="87" t="str">
        <f>IFERROR(CG117/AB117,"i.a")</f>
        <v>i.a</v>
      </c>
      <c r="IP117" s="87" t="str">
        <f>IFERROR(CH117/AC117,"i.a")</f>
        <v>i.a</v>
      </c>
      <c r="IQ117" s="87" t="str">
        <f>IFERROR(CI117/AD117,"i.a")</f>
        <v>i.a</v>
      </c>
      <c r="IR117" s="87" t="str">
        <f>IFERROR(CJ117/AE117,"i.a")</f>
        <v>i.a</v>
      </c>
      <c r="IS117" s="87" t="str">
        <f>IFERROR(CK117/AF117,"i.a")</f>
        <v>i.a</v>
      </c>
      <c r="IT117" s="87" t="e">
        <f>(IY117-IZ117)/ABS(IZ117)</f>
        <v>#VALUE!</v>
      </c>
      <c r="IU117" s="87">
        <f>(IZ117-JA117)/ABS(JA117)</f>
        <v>-0.23135019593872452</v>
      </c>
      <c r="IV117" s="87">
        <f>(JA117-JB117)/ABS(JB117)</f>
        <v>0.52793582083749147</v>
      </c>
      <c r="IW117" s="87">
        <f>(JB117-JC117)/ABS(JC117)</f>
        <v>3.5044678203823096</v>
      </c>
      <c r="IX117" s="87">
        <f>(JC117-JD117)/ABS(JD117)</f>
        <v>5.9848281417830142E-2</v>
      </c>
      <c r="IY117" s="88" t="str">
        <f>IFERROR(BZ117/EX117,"i.a.")</f>
        <v>i.a.</v>
      </c>
      <c r="IZ117" s="88">
        <f>IFERROR(CA117/EY117,"i.a.")</f>
        <v>0.20880000000000001</v>
      </c>
      <c r="JA117" s="88">
        <f>IFERROR(CB117/EZ117,"i.a.")</f>
        <v>0.27164516129032257</v>
      </c>
      <c r="JB117" s="88">
        <f>IFERROR(CC117/FA117,"i.a.")</f>
        <v>0.17778571428571427</v>
      </c>
      <c r="JC117" s="88">
        <f>IFERROR(CD117/FB117,"i.a.")</f>
        <v>3.9468749999999997E-2</v>
      </c>
      <c r="JD117" s="88">
        <f>IFERROR(CE117/FC117,"i.a.")</f>
        <v>3.7240000000000002E-2</v>
      </c>
      <c r="JE117" s="88">
        <f>IFERROR(CF117/FD117,"i.a.")</f>
        <v>4.9499999999999995E-2</v>
      </c>
      <c r="JF117" s="88">
        <f>IFERROR(CG117/FE117,"i.a.")</f>
        <v>1.659090909090909E-2</v>
      </c>
      <c r="JG117" s="88">
        <f>IFERROR(CH117/FF117,"i.a.")</f>
        <v>4.3086956521739127E-2</v>
      </c>
      <c r="JH117" s="88">
        <f>IFERROR(CI117/FG117,"i.a.")</f>
        <v>1.5714285714285715E-2</v>
      </c>
      <c r="JI117" s="88">
        <f>IFERROR(CJ117/FH117,"i.a.")</f>
        <v>6.5500000000000003E-2</v>
      </c>
      <c r="JJ117" s="88">
        <f>IFERROR(CK117/FI117,"i.a.")</f>
        <v>1.2958333333333334E-2</v>
      </c>
      <c r="JK117" s="87" t="e">
        <f>(JP117-JQ117)/ABS(JQ117)</f>
        <v>#VALUE!</v>
      </c>
      <c r="JL117" s="87" t="e">
        <f>(JQ117-JR117)/ABS(JR117)</f>
        <v>#DIV/0!</v>
      </c>
      <c r="JM117" s="87" t="e">
        <f>(JR117-JS117)/ABS(JS117)</f>
        <v>#DIV/0!</v>
      </c>
      <c r="JN117" s="87" t="e">
        <f>(JS117-JT117)/ABS(JT117)</f>
        <v>#DIV/0!</v>
      </c>
      <c r="JO117" s="87" t="e">
        <f>(JT117-JU117)/ABS(JU117)</f>
        <v>#DIV/0!</v>
      </c>
      <c r="JP117" s="85" t="str">
        <f>IFERROR(U117/EX117,"i.a")</f>
        <v>i.a</v>
      </c>
      <c r="JQ117" s="85">
        <f>IFERROR(V117/EY117,"i.a")</f>
        <v>0</v>
      </c>
      <c r="JR117" s="85">
        <f>IFERROR(W117/EZ117,"i.a")</f>
        <v>0</v>
      </c>
      <c r="JS117" s="85">
        <f>IFERROR(X117/FA117,"i.a")</f>
        <v>0</v>
      </c>
      <c r="JT117" s="85">
        <f>IFERROR(Y117/FB117,"i.a")</f>
        <v>0</v>
      </c>
      <c r="JU117" s="85">
        <f>IFERROR(Z117/FC117,"i.a")</f>
        <v>0</v>
      </c>
      <c r="JV117" s="85">
        <f>IFERROR(AA117/FD117,"i.a")</f>
        <v>0</v>
      </c>
      <c r="JW117" s="85">
        <f>IFERROR(AB117/FE117,"i.a")</f>
        <v>0</v>
      </c>
      <c r="JX117" s="85">
        <f>IFERROR(AC117/FF117,"i.a")</f>
        <v>0</v>
      </c>
      <c r="JY117" s="85">
        <f>IFERROR(AD117/FG117,"i.a")</f>
        <v>0</v>
      </c>
      <c r="JZ117" s="85">
        <f>IFERROR(AE117/FH117,"i.a")</f>
        <v>0</v>
      </c>
      <c r="KA117" s="218">
        <f>IFERROR(AF117/FI117,"i.a")</f>
        <v>0</v>
      </c>
      <c r="KB117" s="7"/>
      <c r="KC117" s="7"/>
      <c r="KD117" s="22"/>
      <c r="KE117" s="22"/>
      <c r="KF117" s="22"/>
      <c r="KG117" s="22"/>
    </row>
    <row r="118" spans="1:293" s="11" customFormat="1" ht="15.75" customHeight="1" x14ac:dyDescent="0.25">
      <c r="A118" s="104" t="s">
        <v>156</v>
      </c>
      <c r="B118" s="167">
        <v>31577675</v>
      </c>
      <c r="C118" s="72" t="s">
        <v>59</v>
      </c>
      <c r="D118" s="72" t="s">
        <v>749</v>
      </c>
      <c r="E118" s="73">
        <v>494100</v>
      </c>
      <c r="F118" s="73"/>
      <c r="G118" s="72"/>
      <c r="H118" s="77">
        <v>45273</v>
      </c>
      <c r="I118" s="72"/>
      <c r="J118" s="72" t="s">
        <v>76</v>
      </c>
      <c r="K118" s="72" t="s">
        <v>76</v>
      </c>
      <c r="L118" s="72" t="s">
        <v>76</v>
      </c>
      <c r="M118" s="72" t="s">
        <v>76</v>
      </c>
      <c r="N118" s="168" t="e">
        <f>U118/V118-1</f>
        <v>#DIV/0!</v>
      </c>
      <c r="O118" s="168" t="e">
        <f>V118/W118-1</f>
        <v>#DIV/0!</v>
      </c>
      <c r="P118" s="168" t="e">
        <f>W118/X118-1</f>
        <v>#DIV/0!</v>
      </c>
      <c r="Q118" s="168" t="e">
        <f>X118/Y118-1</f>
        <v>#DIV/0!</v>
      </c>
      <c r="R118" s="168" t="e">
        <f>Y118/Z118-1</f>
        <v>#DIV/0!</v>
      </c>
      <c r="S118" s="233">
        <f>U118-V118</f>
        <v>0</v>
      </c>
      <c r="T118" s="233">
        <f>V118-W118</f>
        <v>0</v>
      </c>
      <c r="U118" s="79"/>
      <c r="V118" s="79"/>
      <c r="W118" s="79"/>
      <c r="X118" s="79"/>
      <c r="Y118" s="79"/>
      <c r="Z118" s="79"/>
      <c r="AA118" s="79"/>
      <c r="AB118" s="79"/>
      <c r="AC118" s="79"/>
      <c r="AD118" s="79"/>
      <c r="AE118" s="79"/>
      <c r="AF118" s="79"/>
      <c r="AG118" s="86">
        <f>(AN118-AO118)/ABS(AO118)</f>
        <v>-1</v>
      </c>
      <c r="AH118" s="86">
        <f>(AO118-AP118)/ABS(AP118)</f>
        <v>0.10405532851304614</v>
      </c>
      <c r="AI118" s="86">
        <f>(AP118-AQ118)/ABS(AQ118)</f>
        <v>0.17637186015418324</v>
      </c>
      <c r="AJ118" s="86">
        <f>(AQ118-AR118)/ABS(AR118)</f>
        <v>0.27218442385639824</v>
      </c>
      <c r="AK118" s="86">
        <f>(AR118-AS118)/ABS(AS118)</f>
        <v>8.1783658928082148E-2</v>
      </c>
      <c r="AL118" s="233">
        <f>AO118-AP118</f>
        <v>4.3029999999999973</v>
      </c>
      <c r="AM118" s="233">
        <f>AP118-AQ118</f>
        <v>6.2000000000000028</v>
      </c>
      <c r="AN118" s="148"/>
      <c r="AO118" s="148">
        <v>45.655999999999999</v>
      </c>
      <c r="AP118" s="148">
        <v>41.353000000000002</v>
      </c>
      <c r="AQ118" s="148">
        <v>35.152999999999999</v>
      </c>
      <c r="AR118" s="148">
        <v>27.632000000000001</v>
      </c>
      <c r="AS118" s="148">
        <v>25.542999999999999</v>
      </c>
      <c r="AT118" s="148">
        <v>24.997</v>
      </c>
      <c r="AU118" s="148">
        <v>23.690999999999999</v>
      </c>
      <c r="AV118" s="148">
        <v>21.626999999999999</v>
      </c>
      <c r="AW118" s="148">
        <v>19.117000000000001</v>
      </c>
      <c r="AX118" s="148">
        <v>16.353000000000002</v>
      </c>
      <c r="AY118" s="148">
        <v>15.567</v>
      </c>
      <c r="AZ118" s="86">
        <f>(BG118-BH118)/ABS(BH118)</f>
        <v>-1</v>
      </c>
      <c r="BA118" s="86">
        <f>(BH118-BI118)/ABS(BI118)</f>
        <v>-6.7347382142080589E-3</v>
      </c>
      <c r="BB118" s="86">
        <f>(BI118-BJ118)/ABS(BJ118)</f>
        <v>8.7922476955802381E-2</v>
      </c>
      <c r="BC118" s="86">
        <f>(BJ118-BK118)/ABS(BK118)</f>
        <v>-3.9500567536889984E-2</v>
      </c>
      <c r="BD118" s="86">
        <f>(BK118-BL118)/ABS(BL118)</f>
        <v>0.12229299363057336</v>
      </c>
      <c r="BE118" s="233">
        <f>BG118-BH118</f>
        <v>-4.5720000000000001</v>
      </c>
      <c r="BF118" s="233">
        <f>BH118-BI118</f>
        <v>-3.0999999999999694E-2</v>
      </c>
      <c r="BG118" s="148"/>
      <c r="BH118" s="148">
        <v>4.5720000000000001</v>
      </c>
      <c r="BI118" s="148">
        <v>4.6029999999999998</v>
      </c>
      <c r="BJ118" s="148">
        <v>4.2309999999999999</v>
      </c>
      <c r="BK118" s="148">
        <v>4.4050000000000002</v>
      </c>
      <c r="BL118" s="148">
        <v>3.9249999999999998</v>
      </c>
      <c r="BM118" s="148">
        <v>4.1310000000000002</v>
      </c>
      <c r="BN118" s="148">
        <v>4.07</v>
      </c>
      <c r="BO118" s="148">
        <v>3.9540000000000002</v>
      </c>
      <c r="BP118" s="148">
        <v>4.1890000000000001</v>
      </c>
      <c r="BQ118" s="148">
        <v>2.99</v>
      </c>
      <c r="BR118" s="148">
        <v>2.7879999999999998</v>
      </c>
      <c r="BS118" s="86">
        <f>(BZ118-CA118)/ABS(CA118)</f>
        <v>-1</v>
      </c>
      <c r="BT118" s="86">
        <f>(CA118-CB118)/ABS(CB118)</f>
        <v>-0.17039244908097367</v>
      </c>
      <c r="BU118" s="86">
        <f>(CB118-CC118)/ABS(CC118)</f>
        <v>-6.6182155558991804E-2</v>
      </c>
      <c r="BV118" s="86">
        <f>(CC118-CD118)/ABS(CD118)</f>
        <v>0.20607982096232741</v>
      </c>
      <c r="BW118" s="86">
        <f>(CD118-CE118)/ABS(CE118)</f>
        <v>0.21477118260081568</v>
      </c>
      <c r="BX118" s="233">
        <f>BZ118-CA118</f>
        <v>-5.01</v>
      </c>
      <c r="BY118" s="233">
        <f>CA118-CB118</f>
        <v>-1.0289999999999999</v>
      </c>
      <c r="BZ118" s="148"/>
      <c r="CA118" s="148">
        <v>5.01</v>
      </c>
      <c r="CB118" s="148">
        <v>6.0389999999999997</v>
      </c>
      <c r="CC118" s="148">
        <v>6.4669999999999996</v>
      </c>
      <c r="CD118" s="148">
        <v>5.3620000000000001</v>
      </c>
      <c r="CE118" s="148">
        <v>4.4139999999999997</v>
      </c>
      <c r="CF118" s="148">
        <v>4.4880000000000004</v>
      </c>
      <c r="CG118" s="148">
        <v>4.6379999999999999</v>
      </c>
      <c r="CH118" s="148">
        <v>4.1500000000000004</v>
      </c>
      <c r="CI118" s="148">
        <v>4.37</v>
      </c>
      <c r="CJ118" s="148">
        <v>2.742</v>
      </c>
      <c r="CK118" s="148">
        <v>1.867</v>
      </c>
      <c r="CL118" s="87">
        <f>(CS118-CT118)/ABS(CT118)</f>
        <v>-1</v>
      </c>
      <c r="CM118" s="87">
        <f>(CT118-CU118)/ABS(CU118)</f>
        <v>-0.19028182701652074</v>
      </c>
      <c r="CN118" s="87">
        <f>(CU118-CV118)/ABS(CV118)</f>
        <v>-8.4356647090229622E-2</v>
      </c>
      <c r="CO118" s="87">
        <f>(CV118-CW118)/ABS(CW118)</f>
        <v>0.26184594655288557</v>
      </c>
      <c r="CP118" s="87">
        <f>(CW118-CX118)/ABS(CX118)</f>
        <v>0.22672176308539957</v>
      </c>
      <c r="CQ118" s="233">
        <f>CS118-CT118</f>
        <v>-4.1660000000000004</v>
      </c>
      <c r="CR118" s="233">
        <f>CT118-CU118</f>
        <v>-0.9789999999999992</v>
      </c>
      <c r="CS118" s="149"/>
      <c r="CT118" s="149">
        <v>4.1660000000000004</v>
      </c>
      <c r="CU118" s="149">
        <v>5.1449999999999996</v>
      </c>
      <c r="CV118" s="149">
        <v>5.6189999999999998</v>
      </c>
      <c r="CW118" s="149">
        <v>4.4530000000000003</v>
      </c>
      <c r="CX118" s="149">
        <v>3.63</v>
      </c>
      <c r="CY118" s="149">
        <v>3.649</v>
      </c>
      <c r="CZ118" s="149">
        <v>3.802</v>
      </c>
      <c r="DA118" s="149">
        <v>3.3460000000000001</v>
      </c>
      <c r="DB118" s="149">
        <v>3.5070000000000001</v>
      </c>
      <c r="DC118" s="149">
        <v>2.1110000000000002</v>
      </c>
      <c r="DD118" s="149">
        <v>1.357</v>
      </c>
      <c r="DE118" s="86">
        <f>(DL118-DM118)/ABS(DM118)</f>
        <v>-1</v>
      </c>
      <c r="DF118" s="86">
        <f>(DM118-DN118)/ABS(DN118)</f>
        <v>5.0579100334012944E-2</v>
      </c>
      <c r="DG118" s="86">
        <f>(DN118-DO118)/ABS(DO118)</f>
        <v>0.10259230916395636</v>
      </c>
      <c r="DH118" s="86">
        <f>(DO118-DP118)/ABS(DP118)</f>
        <v>0.20932384753311351</v>
      </c>
      <c r="DI118" s="86">
        <f>(DP118-DQ118)/ABS(DQ118)</f>
        <v>0.16534106228093834</v>
      </c>
      <c r="DJ118" s="233">
        <f>DL118-DM118</f>
        <v>-24.219000000000001</v>
      </c>
      <c r="DK118" s="233">
        <f>DM118-DN118</f>
        <v>1.1660000000000004</v>
      </c>
      <c r="DL118" s="149"/>
      <c r="DM118" s="149">
        <v>24.219000000000001</v>
      </c>
      <c r="DN118" s="149">
        <v>23.053000000000001</v>
      </c>
      <c r="DO118" s="149">
        <v>20.908000000000001</v>
      </c>
      <c r="DP118" s="149">
        <v>17.289000000000001</v>
      </c>
      <c r="DQ118" s="149">
        <v>14.836</v>
      </c>
      <c r="DR118" s="149">
        <v>13.206</v>
      </c>
      <c r="DS118" s="149">
        <v>12.557</v>
      </c>
      <c r="DT118" s="149">
        <v>10.755000000000001</v>
      </c>
      <c r="DU118" s="149">
        <v>8.4079999999999995</v>
      </c>
      <c r="DV118" s="149">
        <v>5.3019999999999996</v>
      </c>
      <c r="DW118" s="149">
        <v>3.49</v>
      </c>
      <c r="DX118" s="86">
        <f>EE118/EF118-1</f>
        <v>-1</v>
      </c>
      <c r="DY118" s="86">
        <f>EF118/EG118-1</f>
        <v>1.12281837713748E-2</v>
      </c>
      <c r="DZ118" s="86">
        <f>EG118/EH118-1</f>
        <v>0.16351619752071755</v>
      </c>
      <c r="EA118" s="86">
        <f>EH118/EI118-1</f>
        <v>0.17861683450043397</v>
      </c>
      <c r="EB118" s="86">
        <f>EI118/EJ118-1</f>
        <v>0.20408708752490634</v>
      </c>
      <c r="EC118" s="233">
        <f>EE118-EF118</f>
        <v>-68.716999999999999</v>
      </c>
      <c r="ED118" s="233">
        <f>EF118-EG118</f>
        <v>0.76300000000000523</v>
      </c>
      <c r="EE118" s="80"/>
      <c r="EF118" s="80">
        <v>68.716999999999999</v>
      </c>
      <c r="EG118" s="80">
        <v>67.953999999999994</v>
      </c>
      <c r="EH118" s="80">
        <v>58.404000000000003</v>
      </c>
      <c r="EI118" s="80">
        <v>49.552999999999997</v>
      </c>
      <c r="EJ118" s="80">
        <v>41.154000000000003</v>
      </c>
      <c r="EK118" s="80">
        <v>39.218000000000004</v>
      </c>
      <c r="EL118" s="80">
        <v>39.427</v>
      </c>
      <c r="EM118" s="80">
        <v>30.649000000000001</v>
      </c>
      <c r="EN118" s="80">
        <v>25.626999999999999</v>
      </c>
      <c r="EO118" s="80">
        <v>21.178000000000001</v>
      </c>
      <c r="EP118" s="80">
        <v>19.795999999999999</v>
      </c>
      <c r="EQ118" s="86">
        <f>EX118/EY118-1</f>
        <v>-1</v>
      </c>
      <c r="ER118" s="86">
        <f>EY118/EZ118-1</f>
        <v>9.8039215686274606E-2</v>
      </c>
      <c r="ES118" s="86">
        <f>EZ118/FA118-1</f>
        <v>0.24390243902439024</v>
      </c>
      <c r="ET118" s="86">
        <f>FA118/FB118-1</f>
        <v>0.24242424242424243</v>
      </c>
      <c r="EU118" s="86">
        <f>FB118/FC118-1</f>
        <v>-2.9411764705882359E-2</v>
      </c>
      <c r="EV118" s="233">
        <f>EX118-EY118</f>
        <v>-56</v>
      </c>
      <c r="EW118" s="233">
        <f>EY118-EZ118</f>
        <v>5</v>
      </c>
      <c r="EX118" s="92"/>
      <c r="EY118" s="92">
        <v>56</v>
      </c>
      <c r="EZ118" s="92">
        <v>51</v>
      </c>
      <c r="FA118" s="92">
        <v>41</v>
      </c>
      <c r="FB118" s="92">
        <v>33</v>
      </c>
      <c r="FC118" s="92">
        <v>34</v>
      </c>
      <c r="FD118" s="92">
        <v>33</v>
      </c>
      <c r="FE118" s="92">
        <v>33</v>
      </c>
      <c r="FF118" s="92">
        <v>32</v>
      </c>
      <c r="FG118" s="92">
        <v>26</v>
      </c>
      <c r="FH118" s="92">
        <v>24</v>
      </c>
      <c r="FI118" s="92">
        <v>23</v>
      </c>
      <c r="FJ118" s="75"/>
      <c r="FK118" s="75" t="s">
        <v>403</v>
      </c>
      <c r="FL118" s="76">
        <v>7400</v>
      </c>
      <c r="FM118" s="75" t="s">
        <v>157</v>
      </c>
      <c r="FN118" s="75" t="s">
        <v>53</v>
      </c>
      <c r="FO118" s="175">
        <f>(FT118-FU118)/ABS(FU118)</f>
        <v>-1</v>
      </c>
      <c r="FP118" s="175">
        <f>(FU118-FV118)/ABS(FV118)</f>
        <v>-0.22849937497987582</v>
      </c>
      <c r="FQ118" s="175">
        <f>(FV118-FW118)/ABS(FW118)</f>
        <v>-0.18862081835915476</v>
      </c>
      <c r="FR118" s="175">
        <f>(FW118-FX118)/ABS(FX118)</f>
        <v>1.4354903484953323E-2</v>
      </c>
      <c r="FS118" s="175">
        <f>(FX118-FY118)/ABS(FY118)</f>
        <v>6.0377074007535489E-2</v>
      </c>
      <c r="FT118" s="87">
        <f>IFERROR(BZ118/MAX(AVERAGE(DL118:DM118),0),"Negativ EK")</f>
        <v>0</v>
      </c>
      <c r="FU118" s="87">
        <f>IFERROR(CA118/MAX(AVERAGE(DM118:DN118),0),"Negativ EK")</f>
        <v>0.21196479945845317</v>
      </c>
      <c r="FV118" s="87">
        <f>IFERROR(CB118/MAX(AVERAGE(DN118:DO118),0),"Negativ EK")</f>
        <v>0.27474352266781921</v>
      </c>
      <c r="FW118" s="87">
        <f>IFERROR(CC118/MAX(AVERAGE(DO118:DP118),0),"Negativ EK")</f>
        <v>0.33861298007696933</v>
      </c>
      <c r="FX118" s="87">
        <f>IFERROR(CD118/MAX(AVERAGE(DP118:DQ118),0),"Negativ EK")</f>
        <v>0.33382101167315176</v>
      </c>
      <c r="FY118" s="87">
        <f>IFERROR(CE118/MAX(AVERAGE(DQ118:DR118),0),"Negativ EK")</f>
        <v>0.31481349404464726</v>
      </c>
      <c r="FZ118" s="87">
        <f>IFERROR(CF118/MAX(AVERAGE(DR118:DS118),0),"Negativ EK")</f>
        <v>0.34840662966269464</v>
      </c>
      <c r="GA118" s="87">
        <f>IFERROR(CG118/MAX(AVERAGE(DS118:DT118),0),"Negativ EK")</f>
        <v>0.39790665751544269</v>
      </c>
      <c r="GB118" s="87">
        <f>IFERROR(CH118/MAX(AVERAGE(DT118:DU118),0),"Negativ EK")</f>
        <v>0.43312633721233629</v>
      </c>
      <c r="GC118" s="87">
        <f>IFERROR(CI118/MAX(AVERAGE(DU118:DV118),0),"Negativ EK")</f>
        <v>0.63749088256746911</v>
      </c>
      <c r="GD118" s="87">
        <f>IFERROR(CJ118/MAX(AVERAGE(DV118:DW118),0),"Negativ EK")</f>
        <v>0.62374886260236584</v>
      </c>
      <c r="GE118" s="87">
        <f>(GJ118-GK118)/ABS(GK118)</f>
        <v>-1</v>
      </c>
      <c r="GF118" s="87">
        <f>(GK118-GL118)/ABS(GL118)</f>
        <v>-8.168512743208789E-2</v>
      </c>
      <c r="GG118" s="87">
        <f>(GL118-GM118)/ABS(GM118)</f>
        <v>-7.0507234645075592E-2</v>
      </c>
      <c r="GH118" s="87">
        <f>(GM118-GN118)/ABS(GN118)</f>
        <v>-0.19297477680528982</v>
      </c>
      <c r="GI118" s="87">
        <f>(GN118-GO118)/ABS(GO118)</f>
        <v>-5.5791451147490199E-3</v>
      </c>
      <c r="GJ118" s="87">
        <f>IFERROR(BG118/AVERAGE(EE118:EF118),"i.a")</f>
        <v>0</v>
      </c>
      <c r="GK118" s="87">
        <f>IFERROR(BH118/AVERAGE(EF118:EG118),"i.a")</f>
        <v>6.6905195688917188E-2</v>
      </c>
      <c r="GL118" s="87">
        <f>IFERROR(BI118/AVERAGE(EG118:EH118),"i.a")</f>
        <v>7.2856487123886093E-2</v>
      </c>
      <c r="GM118" s="87">
        <f>IFERROR(BJ118/AVERAGE(EH118:EI118),"i.a")</f>
        <v>7.838305992200599E-2</v>
      </c>
      <c r="GN118" s="87">
        <f>IFERROR(BK118/AVERAGE(EI118:EJ118),"i.a")</f>
        <v>9.7125910899930556E-2</v>
      </c>
      <c r="GO118" s="87">
        <f>IFERROR(BL118/AVERAGE(EJ118:EK118),"i.a")</f>
        <v>9.7670830637535441E-2</v>
      </c>
      <c r="GP118" s="87">
        <f>IFERROR(BM118/AVERAGE(EK118:EL118),"i.a")</f>
        <v>0.10505435819187488</v>
      </c>
      <c r="GQ118" s="87">
        <f>IFERROR(BN118/AVERAGE(EL118:EM118),"i.a")</f>
        <v>0.11615959815057939</v>
      </c>
      <c r="GR118" s="87">
        <f>IFERROR(BO118/AVERAGE(EM118:EN118),"i.a")</f>
        <v>0.14052171440756275</v>
      </c>
      <c r="GS118" s="87">
        <f>IFERROR(BP118/AVERAGE(EN118:EO118),"i.a")</f>
        <v>0.17899797030231812</v>
      </c>
      <c r="GT118" s="87">
        <f>IFERROR(BQ118/AVERAGE(EO118:EP118),"i.a")</f>
        <v>0.14594620979157513</v>
      </c>
      <c r="GU118" s="217" t="e">
        <f>(GZ118-HA118)/ABS(HA118)</f>
        <v>#VALUE!</v>
      </c>
      <c r="GV118" s="87">
        <f>(HA118-HB118)/ABS(HB118)</f>
        <v>3.8913983207903562E-2</v>
      </c>
      <c r="GW118" s="87">
        <f>(HB118-HC118)/ABS(HC118)</f>
        <v>-5.2361873849784892E-2</v>
      </c>
      <c r="GX118" s="87">
        <f>(HC118-HD118)/ABS(HD118)</f>
        <v>2.6053431559625525E-2</v>
      </c>
      <c r="GY118" s="87">
        <f>(HD118-HE118)/ABS(HE118)</f>
        <v>-3.2178756541284201E-2</v>
      </c>
      <c r="GZ118" s="87" t="str">
        <f>IFERROR(DL118/EE118,"i.a.")</f>
        <v>i.a.</v>
      </c>
      <c r="HA118" s="87">
        <f>IFERROR(DM118/EF118,"i.a.")</f>
        <v>0.35244553749436097</v>
      </c>
      <c r="HB118" s="87">
        <f>IFERROR(DN118/EG118,"i.a.")</f>
        <v>0.33924419460223099</v>
      </c>
      <c r="HC118" s="87">
        <f>IFERROR(DO118/EH118,"i.a.")</f>
        <v>0.35798917882336828</v>
      </c>
      <c r="HD118" s="87">
        <f>IFERROR(DP118/EI118,"i.a.")</f>
        <v>0.34889915847678249</v>
      </c>
      <c r="HE118" s="87">
        <f>IFERROR(DQ118/EJ118,"i.a.")</f>
        <v>0.36049958691743206</v>
      </c>
      <c r="HF118" s="87">
        <f>IFERROR(DR118/EK118,"i.a.")</f>
        <v>0.33673313274516797</v>
      </c>
      <c r="HG118" s="87">
        <f>IFERROR(DS118/EL118,"i.a.")</f>
        <v>0.31848733101681592</v>
      </c>
      <c r="HH118" s="87">
        <f>IFERROR(DT118/EM118,"i.a.")</f>
        <v>0.35090867565010281</v>
      </c>
      <c r="HI118" s="87">
        <f>IFERROR(DU118/EN118,"i.a.")</f>
        <v>0.32809146603191947</v>
      </c>
      <c r="HJ118" s="87">
        <f>IFERROR(DV118/EO118,"i.a.")</f>
        <v>0.25035414108981013</v>
      </c>
      <c r="HK118" s="87">
        <f>IFERROR(DW118/EP118,"i.a.")</f>
        <v>0.17629824206910488</v>
      </c>
      <c r="HL118" s="217" t="e">
        <f>(HQ118-HR118)/ABS(HR118)</f>
        <v>#VALUE!</v>
      </c>
      <c r="HM118" s="87" t="e">
        <f>(HR118-HS118)/ABS(HS118)</f>
        <v>#VALUE!</v>
      </c>
      <c r="HN118" s="87" t="e">
        <f>(HS118-HT118)/ABS(HT118)</f>
        <v>#VALUE!</v>
      </c>
      <c r="HO118" s="87" t="e">
        <f>(HT118-HU118)/ABS(HU118)</f>
        <v>#VALUE!</v>
      </c>
      <c r="HP118" s="87" t="e">
        <f>(HU118-HV118)/ABS(HV118)</f>
        <v>#VALUE!</v>
      </c>
      <c r="HQ118" s="87" t="str">
        <f>IFERROR(BG118/U118,"i.a")</f>
        <v>i.a</v>
      </c>
      <c r="HR118" s="87" t="str">
        <f>IFERROR(BH118/V118,"i.a")</f>
        <v>i.a</v>
      </c>
      <c r="HS118" s="87" t="str">
        <f>IFERROR(BI118/W118,"i.a")</f>
        <v>i.a</v>
      </c>
      <c r="HT118" s="87" t="str">
        <f>IFERROR(BJ118/X118,"i.a")</f>
        <v>i.a</v>
      </c>
      <c r="HU118" s="87" t="str">
        <f>IFERROR(BK118/Y118,"i.a")</f>
        <v>i.a</v>
      </c>
      <c r="HV118" s="87" t="str">
        <f>IFERROR(BL118/Z118,"i.a")</f>
        <v>i.a</v>
      </c>
      <c r="HW118" s="87" t="str">
        <f>IFERROR(BM118/AA118,"i.a")</f>
        <v>i.a</v>
      </c>
      <c r="HX118" s="87" t="str">
        <f>IFERROR(BN118/AB118,"i.a")</f>
        <v>i.a</v>
      </c>
      <c r="HY118" s="87" t="str">
        <f>IFERROR(BO118/AC118,"i.a")</f>
        <v>i.a</v>
      </c>
      <c r="HZ118" s="87" t="str">
        <f>IFERROR(BP118/AD118,"i.a")</f>
        <v>i.a</v>
      </c>
      <c r="IA118" s="87" t="str">
        <f>IFERROR(BQ118/AE118,"i.a")</f>
        <v>i.a</v>
      </c>
      <c r="IB118" s="87" t="str">
        <f>IFERROR(BR118/AF118,"i.a")</f>
        <v>i.a</v>
      </c>
      <c r="IC118" s="87" t="e">
        <f>(IH118-II118)/ABS(II118)</f>
        <v>#VALUE!</v>
      </c>
      <c r="ID118" s="87" t="e">
        <f>(II118-IJ118)/ABS(IJ118)</f>
        <v>#VALUE!</v>
      </c>
      <c r="IE118" s="87" t="e">
        <f>(IJ118-IK118)/ABS(IK118)</f>
        <v>#VALUE!</v>
      </c>
      <c r="IF118" s="87" t="e">
        <f>(IK118-IL118)/ABS(IL118)</f>
        <v>#VALUE!</v>
      </c>
      <c r="IG118" s="87" t="e">
        <f>(IL118-IM118)/ABS(IM118)</f>
        <v>#VALUE!</v>
      </c>
      <c r="IH118" s="87" t="str">
        <f>IFERROR(BZ118/U118,"i.a")</f>
        <v>i.a</v>
      </c>
      <c r="II118" s="87" t="str">
        <f>IFERROR(CA118/V118,"i.a")</f>
        <v>i.a</v>
      </c>
      <c r="IJ118" s="87" t="str">
        <f>IFERROR(CB118/W118,"i.a")</f>
        <v>i.a</v>
      </c>
      <c r="IK118" s="87" t="str">
        <f>IFERROR(CC118/X118,"i.a")</f>
        <v>i.a</v>
      </c>
      <c r="IL118" s="87" t="str">
        <f>IFERROR(CD118/Y118,"i.a")</f>
        <v>i.a</v>
      </c>
      <c r="IM118" s="87" t="str">
        <f>IFERROR(CE118/Z118,"i.a")</f>
        <v>i.a</v>
      </c>
      <c r="IN118" s="87" t="str">
        <f>IFERROR(CF118/AA118,"i.a")</f>
        <v>i.a</v>
      </c>
      <c r="IO118" s="87" t="str">
        <f>IFERROR(CG118/AB118,"i.a")</f>
        <v>i.a</v>
      </c>
      <c r="IP118" s="87" t="str">
        <f>IFERROR(CH118/AC118,"i.a")</f>
        <v>i.a</v>
      </c>
      <c r="IQ118" s="87" t="str">
        <f>IFERROR(CI118/AD118,"i.a")</f>
        <v>i.a</v>
      </c>
      <c r="IR118" s="87" t="str">
        <f>IFERROR(CJ118/AE118,"i.a")</f>
        <v>i.a</v>
      </c>
      <c r="IS118" s="87" t="str">
        <f>IFERROR(CK118/AF118,"i.a")</f>
        <v>i.a</v>
      </c>
      <c r="IT118" s="87" t="e">
        <f>(IY118-IZ118)/ABS(IZ118)</f>
        <v>#VALUE!</v>
      </c>
      <c r="IU118" s="87">
        <f>(IZ118-JA118)/ABS(JA118)</f>
        <v>-0.24446455184160104</v>
      </c>
      <c r="IV118" s="87">
        <f>(JA118-JB118)/ABS(JB118)</f>
        <v>-0.24928369368467976</v>
      </c>
      <c r="IW118" s="87">
        <f>(JB118-JC118)/ABS(JC118)</f>
        <v>-2.9252827030321751E-2</v>
      </c>
      <c r="IX118" s="87">
        <f>(JC118-JD118)/ABS(JD118)</f>
        <v>0.25158243055841611</v>
      </c>
      <c r="IY118" s="88" t="str">
        <f>IFERROR(BZ118/EX118,"i.a.")</f>
        <v>i.a.</v>
      </c>
      <c r="IZ118" s="88">
        <f>IFERROR(CA118/EY118,"i.a.")</f>
        <v>8.9464285714285705E-2</v>
      </c>
      <c r="JA118" s="88">
        <f>IFERROR(CB118/EZ118,"i.a.")</f>
        <v>0.11841176470588234</v>
      </c>
      <c r="JB118" s="88">
        <f>IFERROR(CC118/FA118,"i.a.")</f>
        <v>0.15773170731707317</v>
      </c>
      <c r="JC118" s="88">
        <f>IFERROR(CD118/FB118,"i.a.")</f>
        <v>0.16248484848484848</v>
      </c>
      <c r="JD118" s="88">
        <f>IFERROR(CE118/FC118,"i.a.")</f>
        <v>0.1298235294117647</v>
      </c>
      <c r="JE118" s="88">
        <f>IFERROR(CF118/FD118,"i.a.")</f>
        <v>0.13600000000000001</v>
      </c>
      <c r="JF118" s="88">
        <f>IFERROR(CG118/FE118,"i.a.")</f>
        <v>0.14054545454545453</v>
      </c>
      <c r="JG118" s="88">
        <f>IFERROR(CH118/FF118,"i.a.")</f>
        <v>0.12968750000000001</v>
      </c>
      <c r="JH118" s="88">
        <f>IFERROR(CI118/FG118,"i.a.")</f>
        <v>0.16807692307692307</v>
      </c>
      <c r="JI118" s="88">
        <f>IFERROR(CJ118/FH118,"i.a.")</f>
        <v>0.11425</v>
      </c>
      <c r="JJ118" s="88">
        <f>IFERROR(CK118/FI118,"i.a.")</f>
        <v>8.1173913043478263E-2</v>
      </c>
      <c r="JK118" s="87" t="e">
        <f>(JP118-JQ118)/ABS(JQ118)</f>
        <v>#VALUE!</v>
      </c>
      <c r="JL118" s="87" t="e">
        <f>(JQ118-JR118)/ABS(JR118)</f>
        <v>#DIV/0!</v>
      </c>
      <c r="JM118" s="87" t="e">
        <f>(JR118-JS118)/ABS(JS118)</f>
        <v>#DIV/0!</v>
      </c>
      <c r="JN118" s="87" t="e">
        <f>(JS118-JT118)/ABS(JT118)</f>
        <v>#DIV/0!</v>
      </c>
      <c r="JO118" s="87" t="e">
        <f>(JT118-JU118)/ABS(JU118)</f>
        <v>#DIV/0!</v>
      </c>
      <c r="JP118" s="85" t="str">
        <f>IFERROR(U118/EX118,"i.a")</f>
        <v>i.a</v>
      </c>
      <c r="JQ118" s="85">
        <f>IFERROR(V118/EY118,"i.a")</f>
        <v>0</v>
      </c>
      <c r="JR118" s="85">
        <f>IFERROR(W118/EZ118,"i.a")</f>
        <v>0</v>
      </c>
      <c r="JS118" s="85">
        <f>IFERROR(X118/FA118,"i.a")</f>
        <v>0</v>
      </c>
      <c r="JT118" s="85">
        <f>IFERROR(Y118/FB118,"i.a")</f>
        <v>0</v>
      </c>
      <c r="JU118" s="85">
        <f>IFERROR(Z118/FC118,"i.a")</f>
        <v>0</v>
      </c>
      <c r="JV118" s="85">
        <f>IFERROR(AA118/FD118,"i.a")</f>
        <v>0</v>
      </c>
      <c r="JW118" s="85">
        <f>IFERROR(AB118/FE118,"i.a")</f>
        <v>0</v>
      </c>
      <c r="JX118" s="85">
        <f>IFERROR(AC118/FF118,"i.a")</f>
        <v>0</v>
      </c>
      <c r="JY118" s="85">
        <f>IFERROR(AD118/FG118,"i.a")</f>
        <v>0</v>
      </c>
      <c r="JZ118" s="85">
        <f>IFERROR(AE118/FH118,"i.a")</f>
        <v>0</v>
      </c>
      <c r="KA118" s="218">
        <f>IFERROR(AF118/FI118,"i.a")</f>
        <v>0</v>
      </c>
      <c r="KB118" s="7"/>
      <c r="KC118" s="7"/>
      <c r="KD118" s="22"/>
      <c r="KE118" s="22"/>
      <c r="KF118" s="22"/>
      <c r="KG118" s="22"/>
    </row>
    <row r="119" spans="1:293" s="11" customFormat="1" ht="15.75" customHeight="1" x14ac:dyDescent="0.25">
      <c r="A119" s="104" t="s">
        <v>158</v>
      </c>
      <c r="B119" s="167">
        <v>13059136</v>
      </c>
      <c r="C119" s="72" t="s">
        <v>55</v>
      </c>
      <c r="D119" s="72" t="s">
        <v>748</v>
      </c>
      <c r="E119" s="73">
        <v>522920</v>
      </c>
      <c r="F119" s="73"/>
      <c r="G119" s="72"/>
      <c r="H119" s="77">
        <v>45457</v>
      </c>
      <c r="I119" s="72"/>
      <c r="J119" s="72" t="s">
        <v>51</v>
      </c>
      <c r="K119" s="72" t="s">
        <v>51</v>
      </c>
      <c r="L119" s="72" t="s">
        <v>51</v>
      </c>
      <c r="M119" s="72" t="s">
        <v>51</v>
      </c>
      <c r="N119" s="168" t="e">
        <f>U119/V119-1</f>
        <v>#DIV/0!</v>
      </c>
      <c r="O119" s="168">
        <f>V119/W119-1</f>
        <v>-1</v>
      </c>
      <c r="P119" s="168">
        <f>W119/X119-1</f>
        <v>8.8495740721692862E-2</v>
      </c>
      <c r="Q119" s="168">
        <f>X119/Y119-1</f>
        <v>7.1333402344832653E-2</v>
      </c>
      <c r="R119" s="168">
        <f>Y119/Z119-1</f>
        <v>-0.10997149811721141</v>
      </c>
      <c r="S119" s="233">
        <f>U119-V119</f>
        <v>0</v>
      </c>
      <c r="T119" s="233">
        <f>V119-W119</f>
        <v>-349.221</v>
      </c>
      <c r="U119" s="79"/>
      <c r="V119" s="79"/>
      <c r="W119" s="79">
        <v>349.221</v>
      </c>
      <c r="X119" s="79">
        <v>320.82900000000001</v>
      </c>
      <c r="Y119" s="79">
        <v>299.46699999999998</v>
      </c>
      <c r="Z119" s="79">
        <v>336.46899999999999</v>
      </c>
      <c r="AA119" s="79"/>
      <c r="AB119" s="79"/>
      <c r="AC119" s="79"/>
      <c r="AD119" s="79"/>
      <c r="AE119" s="79"/>
      <c r="AF119" s="79"/>
      <c r="AG119" s="86">
        <f>(AN119-AO119)/ABS(AO119)</f>
        <v>-1</v>
      </c>
      <c r="AH119" s="86">
        <f>(AO119-AP119)/ABS(AP119)</f>
        <v>-3.4942211604784661E-2</v>
      </c>
      <c r="AI119" s="86">
        <f>(AP119-AQ119)/ABS(AQ119)</f>
        <v>6.327868559213648E-2</v>
      </c>
      <c r="AJ119" s="86">
        <f>(AQ119-AR119)/ABS(AR119)</f>
        <v>-1.8815104738001347E-2</v>
      </c>
      <c r="AK119" s="86">
        <f>(AR119-AS119)/ABS(AS119)</f>
        <v>-2.6134741772000505E-2</v>
      </c>
      <c r="AL119" s="233">
        <f>AO119-AP119</f>
        <v>-4.1540000000000106</v>
      </c>
      <c r="AM119" s="233">
        <f>AP119-AQ119</f>
        <v>7.0750000000000028</v>
      </c>
      <c r="AN119" s="148"/>
      <c r="AO119" s="148">
        <v>114.72799999999999</v>
      </c>
      <c r="AP119" s="148">
        <v>118.88200000000001</v>
      </c>
      <c r="AQ119" s="148">
        <v>111.807</v>
      </c>
      <c r="AR119" s="148">
        <v>113.95099999999999</v>
      </c>
      <c r="AS119" s="148">
        <v>117.009</v>
      </c>
      <c r="AT119" s="148">
        <v>111.563</v>
      </c>
      <c r="AU119" s="148">
        <v>84.251000000000005</v>
      </c>
      <c r="AV119" s="148">
        <v>90.860376000000002</v>
      </c>
      <c r="AW119" s="148">
        <v>102.45480400000001</v>
      </c>
      <c r="AX119" s="148">
        <v>97.585999999999999</v>
      </c>
      <c r="AY119" s="148">
        <v>110.03400000000001</v>
      </c>
      <c r="AZ119" s="86">
        <f>(BG119-BH119)/ABS(BH119)</f>
        <v>-1</v>
      </c>
      <c r="BA119" s="86">
        <f>(BH119-BI119)/ABS(BI119)</f>
        <v>-0.34577846630518982</v>
      </c>
      <c r="BB119" s="86">
        <f>(BI119-BJ119)/ABS(BJ119)</f>
        <v>1.146657798470236</v>
      </c>
      <c r="BC119" s="86">
        <f>(BJ119-BK119)/ABS(BK119)</f>
        <v>-3.9450567002076324E-2</v>
      </c>
      <c r="BD119" s="86">
        <f>(BK119-BL119)/ABS(BL119)</f>
        <v>-0.24136677571792076</v>
      </c>
      <c r="BE119" s="233">
        <f>BG119-BH119</f>
        <v>-8.4459999999999997</v>
      </c>
      <c r="BF119" s="233">
        <f>BH119-BI119</f>
        <v>-4.4640000000000004</v>
      </c>
      <c r="BG119" s="148"/>
      <c r="BH119" s="148">
        <v>8.4459999999999997</v>
      </c>
      <c r="BI119" s="148">
        <v>12.91</v>
      </c>
      <c r="BJ119" s="148">
        <v>6.0140000000000002</v>
      </c>
      <c r="BK119" s="148">
        <v>6.2610000000000001</v>
      </c>
      <c r="BL119" s="148">
        <v>8.2530000000000001</v>
      </c>
      <c r="BM119" s="148">
        <v>9.8550000000000004</v>
      </c>
      <c r="BN119" s="148">
        <v>-2.4319999999999999</v>
      </c>
      <c r="BO119" s="148">
        <v>0.93862699999999999</v>
      </c>
      <c r="BP119" s="148">
        <v>6.9841769999999999</v>
      </c>
      <c r="BQ119" s="148">
        <v>3.9430000000000001</v>
      </c>
      <c r="BR119" s="148">
        <v>8.5619999999999994</v>
      </c>
      <c r="BS119" s="86">
        <f>(BZ119-CA119)/ABS(CA119)</f>
        <v>-1</v>
      </c>
      <c r="BT119" s="86">
        <f>(CA119-CB119)/ABS(CB119)</f>
        <v>-0.37159676232523919</v>
      </c>
      <c r="BU119" s="86">
        <f>(CB119-CC119)/ABS(CC119)</f>
        <v>1.1554321966693102</v>
      </c>
      <c r="BV119" s="86">
        <f>(CC119-CD119)/ABS(CD119)</f>
        <v>-6.9302252323201266E-3</v>
      </c>
      <c r="BW119" s="86">
        <f>(CD119-CE119)/ABS(CE119)</f>
        <v>-0.26541710054379269</v>
      </c>
      <c r="BX119" s="233">
        <f>BZ119-CA119</f>
        <v>-8.5399999999999991</v>
      </c>
      <c r="BY119" s="233">
        <f>CA119-CB119</f>
        <v>-5.0500000000000007</v>
      </c>
      <c r="BZ119" s="148"/>
      <c r="CA119" s="148">
        <v>8.5399999999999991</v>
      </c>
      <c r="CB119" s="148">
        <v>13.59</v>
      </c>
      <c r="CC119" s="148">
        <v>6.3049999999999997</v>
      </c>
      <c r="CD119" s="148">
        <v>6.3490000000000002</v>
      </c>
      <c r="CE119" s="148">
        <v>8.6430000000000007</v>
      </c>
      <c r="CF119" s="148">
        <v>10.124000000000001</v>
      </c>
      <c r="CG119" s="148">
        <v>-1.8129999999999999</v>
      </c>
      <c r="CH119" s="148">
        <v>1.5576050000000001</v>
      </c>
      <c r="CI119" s="148">
        <v>7.1100310000000002</v>
      </c>
      <c r="CJ119" s="148">
        <v>3.9409999999999998</v>
      </c>
      <c r="CK119" s="148">
        <v>8.4920000000000009</v>
      </c>
      <c r="CL119" s="87">
        <f>(CS119-CT119)/ABS(CT119)</f>
        <v>-1</v>
      </c>
      <c r="CM119" s="87">
        <f>(CT119-CU119)/ABS(CU119)</f>
        <v>-0.37404073898626239</v>
      </c>
      <c r="CN119" s="87">
        <f>(CU119-CV119)/ABS(CV119)</f>
        <v>1.1695786228160328</v>
      </c>
      <c r="CO119" s="87">
        <f>(CV119-CW119)/ABS(CW119)</f>
        <v>-7.5479396164830521E-3</v>
      </c>
      <c r="CP119" s="87">
        <f>(CW119-CX119)/ABS(CX119)</f>
        <v>-0.26770242007768147</v>
      </c>
      <c r="CQ119" s="233">
        <f>CS119-CT119</f>
        <v>-6.6070000000000002</v>
      </c>
      <c r="CR119" s="233">
        <f>CT119-CU119</f>
        <v>-3.9479999999999995</v>
      </c>
      <c r="CS119" s="149"/>
      <c r="CT119" s="149">
        <v>6.6070000000000002</v>
      </c>
      <c r="CU119" s="149">
        <v>10.555</v>
      </c>
      <c r="CV119" s="149">
        <v>4.8650000000000002</v>
      </c>
      <c r="CW119" s="149">
        <v>4.9020000000000001</v>
      </c>
      <c r="CX119" s="149">
        <v>6.694</v>
      </c>
      <c r="CY119" s="149">
        <v>7.8460000000000001</v>
      </c>
      <c r="CZ119" s="149">
        <v>-1.4690000000000001</v>
      </c>
      <c r="DA119" s="149">
        <v>1.175368</v>
      </c>
      <c r="DB119" s="149">
        <v>5.383286</v>
      </c>
      <c r="DC119" s="149">
        <v>2.8239999999999998</v>
      </c>
      <c r="DD119" s="149">
        <v>6.3230000000000004</v>
      </c>
      <c r="DE119" s="86">
        <f>(DL119-DM119)/ABS(DM119)</f>
        <v>-1</v>
      </c>
      <c r="DF119" s="86">
        <f>(DM119-DN119)/ABS(DN119)</f>
        <v>-0.29270430658917795</v>
      </c>
      <c r="DG119" s="86">
        <f>(DN119-DO119)/ABS(DO119)</f>
        <v>2.2909456090956432E-2</v>
      </c>
      <c r="DH119" s="86">
        <f>(DO119-DP119)/ABS(DP119)</f>
        <v>4.5611798126775439E-2</v>
      </c>
      <c r="DI119" s="86">
        <f>(DP119-DQ119)/ABS(DQ119)</f>
        <v>0.12935707932743212</v>
      </c>
      <c r="DJ119" s="233">
        <f>DL119-DM119</f>
        <v>-80.688999999999993</v>
      </c>
      <c r="DK119" s="233">
        <f>DM119-DN119</f>
        <v>-33.39200000000001</v>
      </c>
      <c r="DL119" s="149"/>
      <c r="DM119" s="149">
        <v>80.688999999999993</v>
      </c>
      <c r="DN119" s="149">
        <v>114.081</v>
      </c>
      <c r="DO119" s="149">
        <v>111.526</v>
      </c>
      <c r="DP119" s="149">
        <v>106.661</v>
      </c>
      <c r="DQ119" s="149">
        <v>94.444000000000003</v>
      </c>
      <c r="DR119" s="149">
        <v>87.75</v>
      </c>
      <c r="DS119" s="149">
        <v>79.903999999999996</v>
      </c>
      <c r="DT119" s="149">
        <v>81.373039000000006</v>
      </c>
      <c r="DU119" s="149">
        <v>80.197671</v>
      </c>
      <c r="DV119" s="149">
        <v>74.813999999999993</v>
      </c>
      <c r="DW119" s="149">
        <v>71.989999999999995</v>
      </c>
      <c r="DX119" s="86">
        <f>EE119/EF119-1</f>
        <v>-1</v>
      </c>
      <c r="DY119" s="86">
        <f>EF119/EG119-1</f>
        <v>-0.19065924730269312</v>
      </c>
      <c r="DZ119" s="86">
        <f>EG119/EH119-1</f>
        <v>7.6236463898968543E-2</v>
      </c>
      <c r="EA119" s="86">
        <f>EH119/EI119-1</f>
        <v>-4.723144770512322E-2</v>
      </c>
      <c r="EB119" s="86">
        <f>EI119/EJ119-1</f>
        <v>0.16286578957365161</v>
      </c>
      <c r="EC119" s="233">
        <f>EE119-EF119</f>
        <v>-152.428</v>
      </c>
      <c r="ED119" s="233">
        <f>EF119-EG119</f>
        <v>-35.908000000000015</v>
      </c>
      <c r="EE119" s="80"/>
      <c r="EF119" s="80">
        <v>152.428</v>
      </c>
      <c r="EG119" s="80">
        <v>188.33600000000001</v>
      </c>
      <c r="EH119" s="80">
        <v>174.995</v>
      </c>
      <c r="EI119" s="80">
        <v>183.67</v>
      </c>
      <c r="EJ119" s="80">
        <v>157.946</v>
      </c>
      <c r="EK119" s="80">
        <v>140.559</v>
      </c>
      <c r="EL119" s="80">
        <v>133.34</v>
      </c>
      <c r="EM119" s="80">
        <v>130.109825</v>
      </c>
      <c r="EN119" s="80">
        <v>137.46681799999999</v>
      </c>
      <c r="EO119" s="80">
        <v>135.54400000000001</v>
      </c>
      <c r="EP119" s="80">
        <v>125.026</v>
      </c>
      <c r="EQ119" s="86">
        <f>EX119/EY119-1</f>
        <v>-1</v>
      </c>
      <c r="ER119" s="86">
        <f>EY119/EZ119-1</f>
        <v>-3.0674846625766916E-2</v>
      </c>
      <c r="ES119" s="86">
        <f>EZ119/FA119-1</f>
        <v>-2.39520958083832E-2</v>
      </c>
      <c r="ET119" s="86">
        <f>FA119/FB119-1</f>
        <v>-4.0229885057471271E-2</v>
      </c>
      <c r="EU119" s="86">
        <f>FB119/FC119-1</f>
        <v>-5.9459459459459407E-2</v>
      </c>
      <c r="EV119" s="233">
        <f>EX119-EY119</f>
        <v>-158</v>
      </c>
      <c r="EW119" s="233">
        <f>EY119-EZ119</f>
        <v>-5</v>
      </c>
      <c r="EX119" s="92"/>
      <c r="EY119" s="92">
        <v>158</v>
      </c>
      <c r="EZ119" s="92">
        <v>163</v>
      </c>
      <c r="FA119" s="92">
        <v>167</v>
      </c>
      <c r="FB119" s="92">
        <v>174</v>
      </c>
      <c r="FC119" s="92">
        <v>185</v>
      </c>
      <c r="FD119" s="92">
        <v>173</v>
      </c>
      <c r="FE119" s="92">
        <v>155</v>
      </c>
      <c r="FF119" s="92">
        <v>170</v>
      </c>
      <c r="FG119" s="92">
        <v>176</v>
      </c>
      <c r="FH119" s="92">
        <v>179</v>
      </c>
      <c r="FI119" s="92">
        <v>183</v>
      </c>
      <c r="FJ119" s="75"/>
      <c r="FK119" s="75" t="s">
        <v>387</v>
      </c>
      <c r="FL119" s="76">
        <v>6700</v>
      </c>
      <c r="FM119" s="123" t="s">
        <v>62</v>
      </c>
      <c r="FN119" s="123" t="s">
        <v>63</v>
      </c>
      <c r="FO119" s="175">
        <f>(FT119-FU119)/ABS(FU119)</f>
        <v>-1</v>
      </c>
      <c r="FP119" s="175">
        <f>(FU119-FV119)/ABS(FV119)</f>
        <v>-0.27210469147153171</v>
      </c>
      <c r="FQ119" s="175">
        <f>(FV119-FW119)/ABS(FW119)</f>
        <v>1.0845420784580568</v>
      </c>
      <c r="FR119" s="175">
        <f>(FW119-FX119)/ABS(FX119)</f>
        <v>-8.4678294056684186E-2</v>
      </c>
      <c r="FS119" s="175">
        <f>(FX119-FY119)/ABS(FY119)</f>
        <v>-0.33449393708001174</v>
      </c>
      <c r="FT119" s="87">
        <f>IFERROR(BZ119/MAX(AVERAGE(DL119:DM119),0),"Negativ EK")</f>
        <v>0</v>
      </c>
      <c r="FU119" s="87">
        <f>IFERROR(CA119/MAX(AVERAGE(DM119:DN119),0),"Negativ EK")</f>
        <v>8.7693176567233147E-2</v>
      </c>
      <c r="FV119" s="87">
        <f>IFERROR(CB119/MAX(AVERAGE(DN119:DO119),0),"Negativ EK")</f>
        <v>0.12047498526198212</v>
      </c>
      <c r="FW119" s="87">
        <f>IFERROR(CC119/MAX(AVERAGE(DO119:DP119),0),"Negativ EK")</f>
        <v>5.7794460714891346E-2</v>
      </c>
      <c r="FX119" s="87">
        <f>IFERROR(CD119/MAX(AVERAGE(DP119:DQ119),0),"Negativ EK")</f>
        <v>6.3141145172919619E-2</v>
      </c>
      <c r="FY119" s="87">
        <f>IFERROR(CE119/MAX(AVERAGE(DQ119:DR119),0),"Negativ EK")</f>
        <v>9.487688946946661E-2</v>
      </c>
      <c r="FZ119" s="87">
        <f>IFERROR(CF119/MAX(AVERAGE(DR119:DS119),0),"Negativ EK")</f>
        <v>0.12077254345258688</v>
      </c>
      <c r="GA119" s="87">
        <f>IFERROR(CG119/MAX(AVERAGE(DS119:DT119),0),"Negativ EK")</f>
        <v>-2.2483051663665526E-2</v>
      </c>
      <c r="GB119" s="87">
        <f>IFERROR(CH119/MAX(AVERAGE(DT119:DU119),0),"Negativ EK")</f>
        <v>1.9280784246105003E-2</v>
      </c>
      <c r="GC119" s="87">
        <f>IFERROR(CI119/MAX(AVERAGE(DU119:DV119),0),"Negativ EK")</f>
        <v>9.1735428102055636E-2</v>
      </c>
      <c r="GD119" s="87">
        <f>IFERROR(CJ119/MAX(AVERAGE(DV119:DW119),0),"Negativ EK")</f>
        <v>5.3690635132557701E-2</v>
      </c>
      <c r="GE119" s="87">
        <f>(GJ119-GK119)/ABS(GK119)</f>
        <v>-1</v>
      </c>
      <c r="GF119" s="87">
        <f>(GK119-GL119)/ABS(GL119)</f>
        <v>-0.30245282935148937</v>
      </c>
      <c r="GG119" s="87">
        <f>(GL119-GM119)/ABS(GM119)</f>
        <v>1.1190898087097634</v>
      </c>
      <c r="GH119" s="87">
        <f>(GM119-GN119)/ABS(GN119)</f>
        <v>-8.5109907286691558E-2</v>
      </c>
      <c r="GI119" s="87">
        <f>(GN119-GO119)/ABS(GO119)</f>
        <v>-0.33710420292280791</v>
      </c>
      <c r="GJ119" s="87">
        <f>IFERROR(BG119/AVERAGE(EE119:EF119),"i.a")</f>
        <v>0</v>
      </c>
      <c r="GK119" s="87">
        <f>IFERROR(BH119/AVERAGE(EF119:EG119),"i.a")</f>
        <v>4.9570964068974419E-2</v>
      </c>
      <c r="GL119" s="87">
        <f>IFERROR(BI119/AVERAGE(EG119:EH119),"i.a")</f>
        <v>7.1064676562143062E-2</v>
      </c>
      <c r="GM119" s="87">
        <f>IFERROR(BJ119/AVERAGE(EH119:EI119),"i.a")</f>
        <v>3.3535471819106974E-2</v>
      </c>
      <c r="GN119" s="87">
        <f>IFERROR(BK119/AVERAGE(EI119:EJ119),"i.a")</f>
        <v>3.6655191794295348E-2</v>
      </c>
      <c r="GO119" s="87">
        <f>IFERROR(BL119/AVERAGE(EJ119:EK119),"i.a")</f>
        <v>5.5295556188338556E-2</v>
      </c>
      <c r="GP119" s="87">
        <f>IFERROR(BM119/AVERAGE(EK119:EL119),"i.a")</f>
        <v>7.1960832277591383E-2</v>
      </c>
      <c r="GQ119" s="87">
        <f>IFERROR(BN119/AVERAGE(EL119:EM119),"i.a")</f>
        <v>-1.8462718659995311E-2</v>
      </c>
      <c r="GR119" s="87">
        <f>IFERROR(BO119/AVERAGE(EM119:EN119),"i.a")</f>
        <v>7.0157618353856093E-3</v>
      </c>
      <c r="GS119" s="87">
        <f>IFERROR(BP119/AVERAGE(EN119:EO119),"i.a")</f>
        <v>5.1164104420213859E-2</v>
      </c>
      <c r="GT119" s="87">
        <f>IFERROR(BQ119/AVERAGE(EO119:EP119),"i.a")</f>
        <v>3.0264420309321874E-2</v>
      </c>
      <c r="GU119" s="217" t="e">
        <f>(GZ119-HA119)/ABS(HA119)</f>
        <v>#VALUE!</v>
      </c>
      <c r="GV119" s="87">
        <f>(HA119-HB119)/ABS(HB119)</f>
        <v>-0.12608417276208714</v>
      </c>
      <c r="GW119" s="87">
        <f>(HB119-HC119)/ABS(HC119)</f>
        <v>-4.9549527075880707E-2</v>
      </c>
      <c r="GX119" s="87">
        <f>(HC119-HD119)/ABS(HD119)</f>
        <v>9.7445749661103545E-2</v>
      </c>
      <c r="GY119" s="87">
        <f>(HD119-HE119)/ABS(HE119)</f>
        <v>-2.8815629926223118E-2</v>
      </c>
      <c r="GZ119" s="87" t="str">
        <f>IFERROR(DL119/EE119,"i.a.")</f>
        <v>i.a.</v>
      </c>
      <c r="HA119" s="87">
        <f>IFERROR(DM119/EF119,"i.a.")</f>
        <v>0.52935812317946829</v>
      </c>
      <c r="HB119" s="87">
        <f>IFERROR(DN119/EG119,"i.a.")</f>
        <v>0.60573124628323849</v>
      </c>
      <c r="HC119" s="87">
        <f>IFERROR(DO119/EH119,"i.a.")</f>
        <v>0.63730963741821189</v>
      </c>
      <c r="HD119" s="87">
        <f>IFERROR(DP119/EI119,"i.a.")</f>
        <v>0.58072085806065232</v>
      </c>
      <c r="HE119" s="87">
        <f>IFERROR(DQ119/EJ119,"i.a.")</f>
        <v>0.59795119851088352</v>
      </c>
      <c r="HF119" s="87">
        <f>IFERROR(DR119/EK119,"i.a.")</f>
        <v>0.62429300151537792</v>
      </c>
      <c r="HG119" s="87">
        <f>IFERROR(DS119/EL119,"i.a.")</f>
        <v>0.599250037498125</v>
      </c>
      <c r="HH119" s="87">
        <f>IFERROR(DT119/EM119,"i.a.")</f>
        <v>0.6254180958278901</v>
      </c>
      <c r="HI119" s="87">
        <f>IFERROR(DU119/EN119,"i.a.")</f>
        <v>0.58339657647418597</v>
      </c>
      <c r="HJ119" s="87">
        <f>IFERROR(DV119/EO119,"i.a.")</f>
        <v>0.55195360916012504</v>
      </c>
      <c r="HK119" s="87">
        <f>IFERROR(DW119/EP119,"i.a.")</f>
        <v>0.57580023355142129</v>
      </c>
      <c r="HL119" s="217" t="e">
        <f>(HQ119-HR119)/ABS(HR119)</f>
        <v>#VALUE!</v>
      </c>
      <c r="HM119" s="87" t="e">
        <f>(HR119-HS119)/ABS(HS119)</f>
        <v>#VALUE!</v>
      </c>
      <c r="HN119" s="87">
        <f>(HS119-HT119)/ABS(HT119)</f>
        <v>0.97213247435121997</v>
      </c>
      <c r="HO119" s="87">
        <f>(HT119-HU119)/ABS(HU119)</f>
        <v>-0.10340755651269302</v>
      </c>
      <c r="HP119" s="87">
        <f>(HU119-HV119)/ABS(HV119)</f>
        <v>-0.1476304155684369</v>
      </c>
      <c r="HQ119" s="87" t="str">
        <f>IFERROR(BG119/U119,"i.a")</f>
        <v>i.a</v>
      </c>
      <c r="HR119" s="87" t="str">
        <f>IFERROR(BH119/V119,"i.a")</f>
        <v>i.a</v>
      </c>
      <c r="HS119" s="87">
        <f>IFERROR(BI119/W119,"i.a")</f>
        <v>3.6967994479140717E-2</v>
      </c>
      <c r="HT119" s="87">
        <f>IFERROR(BJ119/X119,"i.a")</f>
        <v>1.8745188246698397E-2</v>
      </c>
      <c r="HU119" s="87">
        <f>IFERROR(BK119/Y119,"i.a")</f>
        <v>2.090714502766582E-2</v>
      </c>
      <c r="HV119" s="87">
        <f>IFERROR(BL119/Z119,"i.a")</f>
        <v>2.4528262633407537E-2</v>
      </c>
      <c r="HW119" s="87" t="str">
        <f>IFERROR(BM119/AA119,"i.a")</f>
        <v>i.a</v>
      </c>
      <c r="HX119" s="87" t="str">
        <f>IFERROR(BN119/AB119,"i.a")</f>
        <v>i.a</v>
      </c>
      <c r="HY119" s="87" t="str">
        <f>IFERROR(BO119/AC119,"i.a")</f>
        <v>i.a</v>
      </c>
      <c r="HZ119" s="87" t="str">
        <f>IFERROR(BP119/AD119,"i.a")</f>
        <v>i.a</v>
      </c>
      <c r="IA119" s="87" t="str">
        <f>IFERROR(BQ119/AE119,"i.a")</f>
        <v>i.a</v>
      </c>
      <c r="IB119" s="87" t="str">
        <f>IFERROR(BR119/AF119,"i.a")</f>
        <v>i.a</v>
      </c>
      <c r="IC119" s="87" t="e">
        <f>(IH119-II119)/ABS(II119)</f>
        <v>#VALUE!</v>
      </c>
      <c r="ID119" s="87" t="e">
        <f>(II119-IJ119)/ABS(IJ119)</f>
        <v>#VALUE!</v>
      </c>
      <c r="IE119" s="87">
        <f>(IJ119-IK119)/ABS(IK119)</f>
        <v>0.98019350561741159</v>
      </c>
      <c r="IF119" s="87">
        <f>(IK119-IL119)/ABS(IL119)</f>
        <v>-7.3052541259197981E-2</v>
      </c>
      <c r="IG119" s="87">
        <f>(IL119-IM119)/ABS(IM119)</f>
        <v>-0.17465238708395042</v>
      </c>
      <c r="IH119" s="87" t="str">
        <f>IFERROR(BZ119/U119,"i.a")</f>
        <v>i.a</v>
      </c>
      <c r="II119" s="87" t="str">
        <f>IFERROR(CA119/V119,"i.a")</f>
        <v>i.a</v>
      </c>
      <c r="IJ119" s="87">
        <f>IFERROR(CB119/W119,"i.a")</f>
        <v>3.8915185512898708E-2</v>
      </c>
      <c r="IK119" s="87">
        <f>IFERROR(CC119/X119,"i.a")</f>
        <v>1.9652213484441867E-2</v>
      </c>
      <c r="IL119" s="87">
        <f>IFERROR(CD119/Y119,"i.a")</f>
        <v>2.1201000444122393E-2</v>
      </c>
      <c r="IM119" s="87">
        <f>IFERROR(CE119/Z119,"i.a")</f>
        <v>2.5687359013757585E-2</v>
      </c>
      <c r="IN119" s="87" t="str">
        <f>IFERROR(CF119/AA119,"i.a")</f>
        <v>i.a</v>
      </c>
      <c r="IO119" s="87" t="str">
        <f>IFERROR(CG119/AB119,"i.a")</f>
        <v>i.a</v>
      </c>
      <c r="IP119" s="87" t="str">
        <f>IFERROR(CH119/AC119,"i.a")</f>
        <v>i.a</v>
      </c>
      <c r="IQ119" s="87" t="str">
        <f>IFERROR(CI119/AD119,"i.a")</f>
        <v>i.a</v>
      </c>
      <c r="IR119" s="87" t="str">
        <f>IFERROR(CJ119/AE119,"i.a")</f>
        <v>i.a</v>
      </c>
      <c r="IS119" s="87" t="str">
        <f>IFERROR(CK119/AF119,"i.a")</f>
        <v>i.a</v>
      </c>
      <c r="IT119" s="87" t="e">
        <f>(IY119-IZ119)/ABS(IZ119)</f>
        <v>#VALUE!</v>
      </c>
      <c r="IU119" s="87">
        <f>(IZ119-JA119)/ABS(JA119)</f>
        <v>-0.35171058391781002</v>
      </c>
      <c r="IV119" s="87">
        <f>(JA119-JB119)/ABS(JB119)</f>
        <v>1.2083262383053668</v>
      </c>
      <c r="IW119" s="87">
        <f>(JB119-JC119)/ABS(JC119)</f>
        <v>3.4695453949558731E-2</v>
      </c>
      <c r="IX119" s="87">
        <f>(JC119-JD119)/ABS(JD119)</f>
        <v>-0.21897795172759579</v>
      </c>
      <c r="IY119" s="88" t="str">
        <f>IFERROR(BZ119/EX119,"i.a.")</f>
        <v>i.a.</v>
      </c>
      <c r="IZ119" s="88">
        <f>IFERROR(CA119/EY119,"i.a.")</f>
        <v>5.40506329113924E-2</v>
      </c>
      <c r="JA119" s="88">
        <f>IFERROR(CB119/EZ119,"i.a.")</f>
        <v>8.3374233128834352E-2</v>
      </c>
      <c r="JB119" s="88">
        <f>IFERROR(CC119/FA119,"i.a.")</f>
        <v>3.7754491017964069E-2</v>
      </c>
      <c r="JC119" s="88">
        <f>IFERROR(CD119/FB119,"i.a.")</f>
        <v>3.6488505747126435E-2</v>
      </c>
      <c r="JD119" s="88">
        <f>IFERROR(CE119/FC119,"i.a.")</f>
        <v>4.6718918918918925E-2</v>
      </c>
      <c r="JE119" s="88">
        <f>IFERROR(CF119/FD119,"i.a.")</f>
        <v>5.8520231213872835E-2</v>
      </c>
      <c r="JF119" s="88">
        <f>IFERROR(CG119/FE119,"i.a.")</f>
        <v>-1.1696774193548387E-2</v>
      </c>
      <c r="JG119" s="88">
        <f>IFERROR(CH119/FF119,"i.a.")</f>
        <v>9.1623823529411764E-3</v>
      </c>
      <c r="JH119" s="88">
        <f>IFERROR(CI119/FG119,"i.a.")</f>
        <v>4.0397903409090913E-2</v>
      </c>
      <c r="JI119" s="88">
        <f>IFERROR(CJ119/FH119,"i.a.")</f>
        <v>2.2016759776536311E-2</v>
      </c>
      <c r="JJ119" s="88">
        <f>IFERROR(CK119/FI119,"i.a.")</f>
        <v>4.6404371584699455E-2</v>
      </c>
      <c r="JK119" s="87" t="e">
        <f>(JP119-JQ119)/ABS(JQ119)</f>
        <v>#VALUE!</v>
      </c>
      <c r="JL119" s="87">
        <f>(JQ119-JR119)/ABS(JR119)</f>
        <v>-1</v>
      </c>
      <c r="JM119" s="87">
        <f>(JR119-JS119)/ABS(JS119)</f>
        <v>0.11520729264124351</v>
      </c>
      <c r="JN119" s="87">
        <f>(JS119-JT119)/ABS(JT119)</f>
        <v>0.11623959286228087</v>
      </c>
      <c r="JO119" s="87">
        <f>(JT119-JU119)/ABS(JU119)</f>
        <v>-5.3705328457954699E-2</v>
      </c>
      <c r="JP119" s="85" t="str">
        <f>IFERROR(U119/EX119,"i.a")</f>
        <v>i.a</v>
      </c>
      <c r="JQ119" s="85">
        <f>IFERROR(V119/EY119,"i.a")</f>
        <v>0</v>
      </c>
      <c r="JR119" s="85">
        <f>IFERROR(W119/EZ119,"i.a")</f>
        <v>2.1424601226993865</v>
      </c>
      <c r="JS119" s="85">
        <f>IFERROR(X119/FA119,"i.a")</f>
        <v>1.9211317365269462</v>
      </c>
      <c r="JT119" s="85">
        <f>IFERROR(Y119/FB119,"i.a")</f>
        <v>1.7210747126436781</v>
      </c>
      <c r="JU119" s="85">
        <f>IFERROR(Z119/FC119,"i.a")</f>
        <v>1.8187513513513514</v>
      </c>
      <c r="JV119" s="85">
        <f>IFERROR(AA119/FD119,"i.a")</f>
        <v>0</v>
      </c>
      <c r="JW119" s="85">
        <f>IFERROR(AB119/FE119,"i.a")</f>
        <v>0</v>
      </c>
      <c r="JX119" s="85">
        <f>IFERROR(AC119/FF119,"i.a")</f>
        <v>0</v>
      </c>
      <c r="JY119" s="85">
        <f>IFERROR(AD119/FG119,"i.a")</f>
        <v>0</v>
      </c>
      <c r="JZ119" s="85">
        <f>IFERROR(AE119/FH119,"i.a")</f>
        <v>0</v>
      </c>
      <c r="KA119" s="218">
        <f>IFERROR(AF119/FI119,"i.a")</f>
        <v>0</v>
      </c>
      <c r="KB119" s="7"/>
      <c r="KC119" s="7"/>
      <c r="KD119" s="22"/>
      <c r="KE119" s="22"/>
      <c r="KF119" s="22"/>
      <c r="KG119" s="22"/>
    </row>
    <row r="120" spans="1:293" s="11" customFormat="1" ht="15.75" customHeight="1" x14ac:dyDescent="0.25">
      <c r="A120" s="104" t="s">
        <v>160</v>
      </c>
      <c r="B120" s="167">
        <v>20180498</v>
      </c>
      <c r="C120" s="72" t="s">
        <v>55</v>
      </c>
      <c r="D120" s="72" t="s">
        <v>748</v>
      </c>
      <c r="E120" s="73">
        <v>522920</v>
      </c>
      <c r="F120" s="73"/>
      <c r="G120" s="72"/>
      <c r="H120" s="77">
        <v>45441</v>
      </c>
      <c r="I120" s="72"/>
      <c r="J120" s="72" t="s">
        <v>51</v>
      </c>
      <c r="K120" s="72" t="s">
        <v>51</v>
      </c>
      <c r="L120" s="72" t="s">
        <v>51</v>
      </c>
      <c r="M120" s="72" t="s">
        <v>51</v>
      </c>
      <c r="N120" s="168" t="e">
        <f>U120/V120-1</f>
        <v>#DIV/0!</v>
      </c>
      <c r="O120" s="168" t="e">
        <f>V120/W120-1</f>
        <v>#DIV/0!</v>
      </c>
      <c r="P120" s="168" t="e">
        <f>W120/X120-1</f>
        <v>#DIV/0!</v>
      </c>
      <c r="Q120" s="168" t="e">
        <f>X120/Y120-1</f>
        <v>#DIV/0!</v>
      </c>
      <c r="R120" s="168" t="e">
        <f>Y120/Z120-1</f>
        <v>#DIV/0!</v>
      </c>
      <c r="S120" s="233">
        <f>U120-V120</f>
        <v>0</v>
      </c>
      <c r="T120" s="233">
        <f>V120-W120</f>
        <v>0</v>
      </c>
      <c r="U120" s="79"/>
      <c r="V120" s="79"/>
      <c r="W120" s="79"/>
      <c r="X120" s="79"/>
      <c r="Y120" s="79"/>
      <c r="Z120" s="79"/>
      <c r="AA120" s="79"/>
      <c r="AB120" s="79"/>
      <c r="AC120" s="79"/>
      <c r="AD120" s="79"/>
      <c r="AE120" s="79"/>
      <c r="AF120" s="79"/>
      <c r="AG120" s="86">
        <f>(AN120-AO120)/ABS(AO120)</f>
        <v>-1</v>
      </c>
      <c r="AH120" s="86">
        <f>(AO120-AP120)/ABS(AP120)</f>
        <v>-6.691676159798883E-2</v>
      </c>
      <c r="AI120" s="86">
        <f>(AP120-AQ120)/ABS(AQ120)</f>
        <v>0.63356059998395764</v>
      </c>
      <c r="AJ120" s="86">
        <f>(AQ120-AR120)/ABS(AR120)</f>
        <v>0.12072995325422517</v>
      </c>
      <c r="AK120" s="86">
        <f>(AR120-AS120)/ABS(AS120)</f>
        <v>-3.2561051972448338E-2</v>
      </c>
      <c r="AL120" s="233">
        <f>AO120-AP120</f>
        <v>-6.8140000000000072</v>
      </c>
      <c r="AM120" s="233">
        <f>AP120-AQ120</f>
        <v>39.493000000000002</v>
      </c>
      <c r="AN120" s="148"/>
      <c r="AO120" s="148">
        <v>95.013999999999996</v>
      </c>
      <c r="AP120" s="148">
        <v>101.828</v>
      </c>
      <c r="AQ120" s="148">
        <v>62.335000000000001</v>
      </c>
      <c r="AR120" s="148">
        <v>55.62</v>
      </c>
      <c r="AS120" s="148">
        <v>57.491999999999997</v>
      </c>
      <c r="AT120" s="148">
        <v>57.472999999999999</v>
      </c>
      <c r="AU120" s="148">
        <v>29.36</v>
      </c>
      <c r="AV120" s="148">
        <v>29.119</v>
      </c>
      <c r="AW120" s="148">
        <v>26.774000000000001</v>
      </c>
      <c r="AX120" s="148">
        <v>18.352</v>
      </c>
      <c r="AY120" s="148">
        <v>19.777000000000001</v>
      </c>
      <c r="AZ120" s="86">
        <f>(BG120-BH120)/ABS(BH120)</f>
        <v>-1</v>
      </c>
      <c r="BA120" s="86">
        <f>(BH120-BI120)/ABS(BI120)</f>
        <v>-0.3614723100036264</v>
      </c>
      <c r="BB120" s="86">
        <f>(BI120-BJ120)/ABS(BJ120)</f>
        <v>3.2173913043478262</v>
      </c>
      <c r="BC120" s="86">
        <f>(BJ120-BK120)/ABS(BK120)</f>
        <v>0.47028589784773528</v>
      </c>
      <c r="BD120" s="86">
        <f>(BK120-BL120)/ABS(BL120)</f>
        <v>-0.59829666430092265</v>
      </c>
      <c r="BE120" s="233">
        <f>BG120-BH120</f>
        <v>-24.651</v>
      </c>
      <c r="BF120" s="233">
        <f>BH120-BI120</f>
        <v>-13.955000000000002</v>
      </c>
      <c r="BG120" s="148"/>
      <c r="BH120" s="148">
        <v>24.651</v>
      </c>
      <c r="BI120" s="148">
        <v>38.606000000000002</v>
      </c>
      <c r="BJ120" s="148">
        <v>9.1539999999999999</v>
      </c>
      <c r="BK120" s="148">
        <v>6.226</v>
      </c>
      <c r="BL120" s="148">
        <v>15.499000000000001</v>
      </c>
      <c r="BM120" s="148">
        <v>18.234000000000002</v>
      </c>
      <c r="BN120" s="148">
        <v>6.9450000000000003</v>
      </c>
      <c r="BO120" s="148">
        <v>15.397</v>
      </c>
      <c r="BP120" s="148">
        <v>14.596</v>
      </c>
      <c r="BQ120" s="148">
        <v>7.5730000000000004</v>
      </c>
      <c r="BR120" s="148">
        <v>12.426</v>
      </c>
      <c r="BS120" s="86">
        <f>(BZ120-CA120)/ABS(CA120)</f>
        <v>-1</v>
      </c>
      <c r="BT120" s="86">
        <f>(CA120-CB120)/ABS(CB120)</f>
        <v>-0.38325586423089392</v>
      </c>
      <c r="BU120" s="86">
        <f>(CB120-CC120)/ABS(CC120)</f>
        <v>2.8638404510807143</v>
      </c>
      <c r="BV120" s="86">
        <f>(CC120-CD120)/ABS(CD120)</f>
        <v>0.53428388337071453</v>
      </c>
      <c r="BW120" s="86">
        <f>(CD120-CE120)/ABS(CE120)</f>
        <v>-0.58736034904475454</v>
      </c>
      <c r="BX120" s="233">
        <f>BZ120-CA120</f>
        <v>-22.821999999999999</v>
      </c>
      <c r="BY120" s="233">
        <f>CA120-CB120</f>
        <v>-14.181999999999999</v>
      </c>
      <c r="BZ120" s="148"/>
      <c r="CA120" s="148">
        <v>22.821999999999999</v>
      </c>
      <c r="CB120" s="148">
        <v>37.003999999999998</v>
      </c>
      <c r="CC120" s="148">
        <v>9.577</v>
      </c>
      <c r="CD120" s="148">
        <v>6.242</v>
      </c>
      <c r="CE120" s="148">
        <v>15.127000000000001</v>
      </c>
      <c r="CF120" s="148">
        <v>17.677</v>
      </c>
      <c r="CG120" s="148">
        <v>6.3879999999999999</v>
      </c>
      <c r="CH120" s="148">
        <v>17.565999999999999</v>
      </c>
      <c r="CI120" s="148">
        <v>13.506</v>
      </c>
      <c r="CJ120" s="148">
        <v>8.7144999999999992</v>
      </c>
      <c r="CK120" s="148">
        <v>9.5030000000000001</v>
      </c>
      <c r="CL120" s="87">
        <f>(CS120-CT120)/ABS(CT120)</f>
        <v>-1</v>
      </c>
      <c r="CM120" s="87">
        <f>(CT120-CU120)/ABS(CU120)</f>
        <v>-0.38984455958549219</v>
      </c>
      <c r="CN120" s="87">
        <f>(CU120-CV120)/ABS(CV120)</f>
        <v>2.9701042238069117</v>
      </c>
      <c r="CO120" s="87">
        <f>(CV120-CW120)/ABS(CW120)</f>
        <v>0.4592755653392035</v>
      </c>
      <c r="CP120" s="87">
        <f>(CW120-CX120)/ABS(CX120)</f>
        <v>-0.59430056020134769</v>
      </c>
      <c r="CQ120" s="233">
        <f>CS120-CT120</f>
        <v>-17.664000000000001</v>
      </c>
      <c r="CR120" s="233">
        <f>CT120-CU120</f>
        <v>-11.285999999999998</v>
      </c>
      <c r="CS120" s="149"/>
      <c r="CT120" s="149">
        <v>17.664000000000001</v>
      </c>
      <c r="CU120" s="149">
        <v>28.95</v>
      </c>
      <c r="CV120" s="149">
        <v>7.2919999999999998</v>
      </c>
      <c r="CW120" s="149">
        <v>4.9969999999999999</v>
      </c>
      <c r="CX120" s="149">
        <v>12.317</v>
      </c>
      <c r="CY120" s="149">
        <v>13.512</v>
      </c>
      <c r="CZ120" s="149">
        <v>4.9889999999999999</v>
      </c>
      <c r="DA120" s="149">
        <v>14.042999999999999</v>
      </c>
      <c r="DB120" s="149">
        <v>10.02</v>
      </c>
      <c r="DC120" s="149">
        <v>6.6070000000000002</v>
      </c>
      <c r="DD120" s="149">
        <v>7.1310000000000002</v>
      </c>
      <c r="DE120" s="86">
        <f>(DL120-DM120)/ABS(DM120)</f>
        <v>-1</v>
      </c>
      <c r="DF120" s="86">
        <f>(DM120-DN120)/ABS(DN120)</f>
        <v>8.0869990848922185E-2</v>
      </c>
      <c r="DG120" s="86">
        <f>(DN120-DO120)/ABS(DO120)</f>
        <v>0.58020581113801439</v>
      </c>
      <c r="DH120" s="86">
        <f>(DO120-DP120)/ABS(DP120)</f>
        <v>-0.29976922714642301</v>
      </c>
      <c r="DI120" s="86">
        <f>(DP120-DQ120)/ABS(DQ120)</f>
        <v>0.1254637973073254</v>
      </c>
      <c r="DJ120" s="233">
        <f>DL120-DM120</f>
        <v>-50.789000000000001</v>
      </c>
      <c r="DK120" s="233">
        <f>DM120-DN120</f>
        <v>3.8000000000000043</v>
      </c>
      <c r="DL120" s="149"/>
      <c r="DM120" s="149">
        <v>50.789000000000001</v>
      </c>
      <c r="DN120" s="149">
        <v>46.988999999999997</v>
      </c>
      <c r="DO120" s="149">
        <v>29.736000000000001</v>
      </c>
      <c r="DP120" s="149">
        <v>42.466000000000001</v>
      </c>
      <c r="DQ120" s="149">
        <v>37.731999999999999</v>
      </c>
      <c r="DR120" s="149">
        <v>25.484000000000002</v>
      </c>
      <c r="DS120" s="149">
        <v>27.962</v>
      </c>
      <c r="DT120" s="149">
        <v>31.042000000000002</v>
      </c>
      <c r="DU120" s="149">
        <v>16.968</v>
      </c>
      <c r="DV120" s="149">
        <v>6.976</v>
      </c>
      <c r="DW120" s="149">
        <v>8.3870000000000005</v>
      </c>
      <c r="DX120" s="86">
        <f>EE120/EF120-1</f>
        <v>-1</v>
      </c>
      <c r="DY120" s="86">
        <f>EF120/EG120-1</f>
        <v>3.6832440821469303E-2</v>
      </c>
      <c r="DZ120" s="86">
        <f>EG120/EH120-1</f>
        <v>0.38194385458251956</v>
      </c>
      <c r="EA120" s="86">
        <f>EH120/EI120-1</f>
        <v>6.7700539609123478E-2</v>
      </c>
      <c r="EB120" s="86">
        <f>EI120/EJ120-1</f>
        <v>0.10010600486375254</v>
      </c>
      <c r="EC120" s="233">
        <f>EE120-EF120</f>
        <v>-134.95099999999999</v>
      </c>
      <c r="ED120" s="233">
        <f>EF120-EG120</f>
        <v>4.7939999999999827</v>
      </c>
      <c r="EE120" s="80"/>
      <c r="EF120" s="80">
        <v>134.95099999999999</v>
      </c>
      <c r="EG120" s="80">
        <v>130.15700000000001</v>
      </c>
      <c r="EH120" s="80">
        <v>94.183999999999997</v>
      </c>
      <c r="EI120" s="80">
        <v>88.212000000000003</v>
      </c>
      <c r="EJ120" s="80">
        <v>80.185000000000002</v>
      </c>
      <c r="EK120" s="80">
        <v>92.177000000000007</v>
      </c>
      <c r="EL120" s="80">
        <v>56.987000000000002</v>
      </c>
      <c r="EM120" s="80">
        <v>58.148000000000003</v>
      </c>
      <c r="EN120" s="80">
        <v>43.781999999999996</v>
      </c>
      <c r="EO120" s="80">
        <v>43.817999999999998</v>
      </c>
      <c r="EP120" s="80">
        <v>58.018999999999998</v>
      </c>
      <c r="EQ120" s="86">
        <f>EX120/EY120-1</f>
        <v>-1</v>
      </c>
      <c r="ER120" s="86">
        <f>EY120/EZ120-1</f>
        <v>-5.4347826086956541E-2</v>
      </c>
      <c r="ES120" s="86">
        <f>EZ120/FA120-1</f>
        <v>0.12883435582822078</v>
      </c>
      <c r="ET120" s="86">
        <f>FA120/FB120-1</f>
        <v>-0.11413043478260865</v>
      </c>
      <c r="EU120" s="86">
        <f>FB120/FC120-1</f>
        <v>0.22666666666666657</v>
      </c>
      <c r="EV120" s="233">
        <f>EX120-EY120</f>
        <v>-174</v>
      </c>
      <c r="EW120" s="233">
        <f>EY120-EZ120</f>
        <v>-10</v>
      </c>
      <c r="EX120" s="92"/>
      <c r="EY120" s="92">
        <v>174</v>
      </c>
      <c r="EZ120" s="92">
        <v>184</v>
      </c>
      <c r="FA120" s="92">
        <v>163</v>
      </c>
      <c r="FB120" s="92">
        <v>184</v>
      </c>
      <c r="FC120" s="92">
        <v>150</v>
      </c>
      <c r="FD120" s="92">
        <v>127</v>
      </c>
      <c r="FE120" s="92">
        <v>40</v>
      </c>
      <c r="FF120" s="92">
        <v>29</v>
      </c>
      <c r="FG120" s="92">
        <v>23</v>
      </c>
      <c r="FH120" s="92">
        <v>19</v>
      </c>
      <c r="FI120" s="92">
        <v>12</v>
      </c>
      <c r="FJ120" s="75"/>
      <c r="FK120" s="75" t="s">
        <v>387</v>
      </c>
      <c r="FL120" s="76">
        <v>8370</v>
      </c>
      <c r="FM120" s="75" t="s">
        <v>161</v>
      </c>
      <c r="FN120" s="75" t="s">
        <v>53</v>
      </c>
      <c r="FO120" s="175">
        <f>(FT120-FU120)/ABS(FU120)</f>
        <v>-1</v>
      </c>
      <c r="FP120" s="175">
        <f>(FU120-FV120)/ABS(FV120)</f>
        <v>-0.51604968585075728</v>
      </c>
      <c r="FQ120" s="175">
        <f>(FV120-FW120)/ABS(FW120)</f>
        <v>2.6360639719638939</v>
      </c>
      <c r="FR120" s="175">
        <f>(FW120-FX120)/ABS(FX120)</f>
        <v>0.70419792912335644</v>
      </c>
      <c r="FS120" s="175">
        <f>(FX120-FY120)/ABS(FY120)</f>
        <v>-0.67473717331121974</v>
      </c>
      <c r="FT120" s="87">
        <f>IFERROR(BZ120/MAX(AVERAGE(DL120:DM120),0),"Negativ EK")</f>
        <v>0</v>
      </c>
      <c r="FU120" s="87">
        <f>IFERROR(CA120/MAX(AVERAGE(DM120:DN120),0),"Negativ EK")</f>
        <v>0.46681257542596494</v>
      </c>
      <c r="FV120" s="87">
        <f>IFERROR(CB120/MAX(AVERAGE(DN120:DO120),0),"Negativ EK")</f>
        <v>0.96458781362007173</v>
      </c>
      <c r="FW120" s="87">
        <f>IFERROR(CC120/MAX(AVERAGE(DO120:DP120),0),"Negativ EK")</f>
        <v>0.26528351015207335</v>
      </c>
      <c r="FX120" s="87">
        <f>IFERROR(CD120/MAX(AVERAGE(DP120:DQ120),0),"Negativ EK")</f>
        <v>0.15566472979376042</v>
      </c>
      <c r="FY120" s="87">
        <f>IFERROR(CE120/MAX(AVERAGE(DQ120:DR120),0),"Negativ EK")</f>
        <v>0.47858137180460641</v>
      </c>
      <c r="FZ120" s="87">
        <f>IFERROR(CF120/MAX(AVERAGE(DR120:DS120),0),"Negativ EK")</f>
        <v>0.66149010215918869</v>
      </c>
      <c r="GA120" s="87">
        <f>IFERROR(CG120/MAX(AVERAGE(DS120:DT120),0),"Negativ EK")</f>
        <v>0.21652769303776012</v>
      </c>
      <c r="GB120" s="87">
        <f>IFERROR(CH120/MAX(AVERAGE(DT120:DU120),0),"Negativ EK")</f>
        <v>0.73176421578837725</v>
      </c>
      <c r="GC120" s="87">
        <f>IFERROR(CI120/MAX(AVERAGE(DU120:DV120),0),"Negativ EK")</f>
        <v>1.1281323087203476</v>
      </c>
      <c r="GD120" s="87">
        <f>IFERROR(CJ120/MAX(AVERAGE(DV120:DW120),0),"Negativ EK")</f>
        <v>1.1344789429147952</v>
      </c>
      <c r="GE120" s="87">
        <f>(GJ120-GK120)/ABS(GK120)</f>
        <v>-1</v>
      </c>
      <c r="GF120" s="87">
        <f>(GK120-GL120)/ABS(GL120)</f>
        <v>-0.45966194720085224</v>
      </c>
      <c r="GG120" s="87">
        <f>(GL120-GM120)/ABS(GM120)</f>
        <v>2.428866343413937</v>
      </c>
      <c r="GH120" s="87">
        <f>(GM120-GN120)/ABS(GN120)</f>
        <v>0.35744059266576605</v>
      </c>
      <c r="GI120" s="87">
        <f>(GN120-GO120)/ABS(GO120)</f>
        <v>-0.58883833828533538</v>
      </c>
      <c r="GJ120" s="87">
        <f>IFERROR(BG120/AVERAGE(EE120:EF120),"i.a")</f>
        <v>0</v>
      </c>
      <c r="GK120" s="87">
        <f>IFERROR(BH120/AVERAGE(EF120:EG120),"i.a")</f>
        <v>0.18596949167886295</v>
      </c>
      <c r="GL120" s="87">
        <f>IFERROR(BI120/AVERAGE(EG120:EH120),"i.a")</f>
        <v>0.34417248741870632</v>
      </c>
      <c r="GM120" s="87">
        <f>IFERROR(BJ120/AVERAGE(EH120:EI120),"i.a")</f>
        <v>0.10037500822386455</v>
      </c>
      <c r="GN120" s="87">
        <f>IFERROR(BK120/AVERAGE(EI120:EJ120),"i.a")</f>
        <v>7.394431017179641E-2</v>
      </c>
      <c r="GO120" s="87">
        <f>IFERROR(BL120/AVERAGE(EJ120:EK120),"i.a")</f>
        <v>0.17984242466436917</v>
      </c>
      <c r="GP120" s="87">
        <f>IFERROR(BM120/AVERAGE(EK120:EL120),"i.a")</f>
        <v>0.24448258292885683</v>
      </c>
      <c r="GQ120" s="87">
        <f>IFERROR(BN120/AVERAGE(EL120:EM120),"i.a")</f>
        <v>0.12064098666782473</v>
      </c>
      <c r="GR120" s="87">
        <f>IFERROR(BO120/AVERAGE(EM120:EN120),"i.a")</f>
        <v>0.302109290689689</v>
      </c>
      <c r="GS120" s="87">
        <f>IFERROR(BP120/AVERAGE(EN120:EO120),"i.a")</f>
        <v>0.33324200913242014</v>
      </c>
      <c r="GT120" s="87">
        <f>IFERROR(BQ120/AVERAGE(EO120:EP120),"i.a")</f>
        <v>0.14872786904563176</v>
      </c>
      <c r="GU120" s="217" t="e">
        <f>(GZ120-HA120)/ABS(HA120)</f>
        <v>#VALUE!</v>
      </c>
      <c r="GV120" s="87">
        <f>(HA120-HB120)/ABS(HB120)</f>
        <v>4.2473159879683642E-2</v>
      </c>
      <c r="GW120" s="87">
        <f>(HB120-HC120)/ABS(HC120)</f>
        <v>0.14346599964829193</v>
      </c>
      <c r="GX120" s="87">
        <f>(HC120-HD120)/ABS(HD120)</f>
        <v>-0.34416931819672414</v>
      </c>
      <c r="GY120" s="87">
        <f>(HD120-HE120)/ABS(HE120)</f>
        <v>2.3050317270755474E-2</v>
      </c>
      <c r="GZ120" s="87" t="str">
        <f>IFERROR(DL120/EE120,"i.a.")</f>
        <v>i.a.</v>
      </c>
      <c r="HA120" s="87">
        <f>IFERROR(DM120/EF120,"i.a.")</f>
        <v>0.37635141644004122</v>
      </c>
      <c r="HB120" s="87">
        <f>IFERROR(DN120/EG120,"i.a.")</f>
        <v>0.36101784767626782</v>
      </c>
      <c r="HC120" s="87">
        <f>IFERROR(DO120/EH120,"i.a.")</f>
        <v>0.31572241569693366</v>
      </c>
      <c r="HD120" s="87">
        <f>IFERROR(DP120/EI120,"i.a.")</f>
        <v>0.48140842515757493</v>
      </c>
      <c r="HE120" s="87">
        <f>IFERROR(DQ120/EJ120,"i.a.")</f>
        <v>0.47056182577788863</v>
      </c>
      <c r="HF120" s="87">
        <f>IFERROR(DR120/EK120,"i.a.")</f>
        <v>0.27646809941742517</v>
      </c>
      <c r="HG120" s="87">
        <f>IFERROR(DS120/EL120,"i.a.")</f>
        <v>0.49067331145699894</v>
      </c>
      <c r="HH120" s="87">
        <f>IFERROR(DT120/EM120,"i.a.")</f>
        <v>0.5338446722157254</v>
      </c>
      <c r="HI120" s="87">
        <f>IFERROR(DU120/EN120,"i.a.")</f>
        <v>0.38755653008085517</v>
      </c>
      <c r="HJ120" s="87">
        <f>IFERROR(DV120/EO120,"i.a.")</f>
        <v>0.15920398009950248</v>
      </c>
      <c r="HK120" s="87">
        <f>IFERROR(DW120/EP120,"i.a.")</f>
        <v>0.14455609369344527</v>
      </c>
      <c r="HL120" s="217" t="e">
        <f>(HQ120-HR120)/ABS(HR120)</f>
        <v>#VALUE!</v>
      </c>
      <c r="HM120" s="87" t="e">
        <f>(HR120-HS120)/ABS(HS120)</f>
        <v>#VALUE!</v>
      </c>
      <c r="HN120" s="87" t="e">
        <f>(HS120-HT120)/ABS(HT120)</f>
        <v>#VALUE!</v>
      </c>
      <c r="HO120" s="87" t="e">
        <f>(HT120-HU120)/ABS(HU120)</f>
        <v>#VALUE!</v>
      </c>
      <c r="HP120" s="87" t="e">
        <f>(HU120-HV120)/ABS(HV120)</f>
        <v>#VALUE!</v>
      </c>
      <c r="HQ120" s="87" t="str">
        <f>IFERROR(BG120/U120,"i.a")</f>
        <v>i.a</v>
      </c>
      <c r="HR120" s="87" t="str">
        <f>IFERROR(BH120/V120,"i.a")</f>
        <v>i.a</v>
      </c>
      <c r="HS120" s="87" t="str">
        <f>IFERROR(BI120/W120,"i.a")</f>
        <v>i.a</v>
      </c>
      <c r="HT120" s="87" t="str">
        <f>IFERROR(BJ120/X120,"i.a")</f>
        <v>i.a</v>
      </c>
      <c r="HU120" s="87" t="str">
        <f>IFERROR(BK120/Y120,"i.a")</f>
        <v>i.a</v>
      </c>
      <c r="HV120" s="87" t="str">
        <f>IFERROR(BL120/Z120,"i.a")</f>
        <v>i.a</v>
      </c>
      <c r="HW120" s="87" t="str">
        <f>IFERROR(BM120/AA120,"i.a")</f>
        <v>i.a</v>
      </c>
      <c r="HX120" s="87" t="str">
        <f>IFERROR(BN120/AB120,"i.a")</f>
        <v>i.a</v>
      </c>
      <c r="HY120" s="87" t="str">
        <f>IFERROR(BO120/AC120,"i.a")</f>
        <v>i.a</v>
      </c>
      <c r="HZ120" s="87" t="str">
        <f>IFERROR(BP120/AD120,"i.a")</f>
        <v>i.a</v>
      </c>
      <c r="IA120" s="87" t="str">
        <f>IFERROR(BQ120/AE120,"i.a")</f>
        <v>i.a</v>
      </c>
      <c r="IB120" s="87" t="str">
        <f>IFERROR(BR120/AF120,"i.a")</f>
        <v>i.a</v>
      </c>
      <c r="IC120" s="87" t="e">
        <f>(IH120-II120)/ABS(II120)</f>
        <v>#VALUE!</v>
      </c>
      <c r="ID120" s="87" t="e">
        <f>(II120-IJ120)/ABS(IJ120)</f>
        <v>#VALUE!</v>
      </c>
      <c r="IE120" s="87" t="e">
        <f>(IJ120-IK120)/ABS(IK120)</f>
        <v>#VALUE!</v>
      </c>
      <c r="IF120" s="87" t="e">
        <f>(IK120-IL120)/ABS(IL120)</f>
        <v>#VALUE!</v>
      </c>
      <c r="IG120" s="87" t="e">
        <f>(IL120-IM120)/ABS(IM120)</f>
        <v>#VALUE!</v>
      </c>
      <c r="IH120" s="87" t="str">
        <f>IFERROR(BZ120/U120,"i.a")</f>
        <v>i.a</v>
      </c>
      <c r="II120" s="87" t="str">
        <f>IFERROR(CA120/V120,"i.a")</f>
        <v>i.a</v>
      </c>
      <c r="IJ120" s="87" t="str">
        <f>IFERROR(CB120/W120,"i.a")</f>
        <v>i.a</v>
      </c>
      <c r="IK120" s="87" t="str">
        <f>IFERROR(CC120/X120,"i.a")</f>
        <v>i.a</v>
      </c>
      <c r="IL120" s="87" t="str">
        <f>IFERROR(CD120/Y120,"i.a")</f>
        <v>i.a</v>
      </c>
      <c r="IM120" s="87" t="str">
        <f>IFERROR(CE120/Z120,"i.a")</f>
        <v>i.a</v>
      </c>
      <c r="IN120" s="87" t="str">
        <f>IFERROR(CF120/AA120,"i.a")</f>
        <v>i.a</v>
      </c>
      <c r="IO120" s="87" t="str">
        <f>IFERROR(CG120/AB120,"i.a")</f>
        <v>i.a</v>
      </c>
      <c r="IP120" s="87" t="str">
        <f>IFERROR(CH120/AC120,"i.a")</f>
        <v>i.a</v>
      </c>
      <c r="IQ120" s="87" t="str">
        <f>IFERROR(CI120/AD120,"i.a")</f>
        <v>i.a</v>
      </c>
      <c r="IR120" s="87" t="str">
        <f>IFERROR(CJ120/AE120,"i.a")</f>
        <v>i.a</v>
      </c>
      <c r="IS120" s="87" t="str">
        <f>IFERROR(CK120/AF120,"i.a")</f>
        <v>i.a</v>
      </c>
      <c r="IT120" s="87" t="e">
        <f>(IY120-IZ120)/ABS(IZ120)</f>
        <v>#VALUE!</v>
      </c>
      <c r="IU120" s="87">
        <f>(IZ120-JA120)/ABS(JA120)</f>
        <v>-0.34781079895680744</v>
      </c>
      <c r="IV120" s="87">
        <f>(JA120-JB120)/ABS(JB120)</f>
        <v>2.4228586604682412</v>
      </c>
      <c r="IW120" s="87">
        <f>(JB120-JC120)/ABS(JC120)</f>
        <v>0.73195235914240153</v>
      </c>
      <c r="IX120" s="87">
        <f>(JC120-JD120)/ABS(JD120)</f>
        <v>-0.66360898019952808</v>
      </c>
      <c r="IY120" s="88" t="str">
        <f>IFERROR(BZ120/EX120,"i.a.")</f>
        <v>i.a.</v>
      </c>
      <c r="IZ120" s="88">
        <f>IFERROR(CA120/EY120,"i.a.")</f>
        <v>0.13116091954022988</v>
      </c>
      <c r="JA120" s="88">
        <f>IFERROR(CB120/EZ120,"i.a.")</f>
        <v>0.2011086956521739</v>
      </c>
      <c r="JB120" s="88">
        <f>IFERROR(CC120/FA120,"i.a.")</f>
        <v>5.8754601226993865E-2</v>
      </c>
      <c r="JC120" s="88">
        <f>IFERROR(CD120/FB120,"i.a.")</f>
        <v>3.3923913043478263E-2</v>
      </c>
      <c r="JD120" s="88">
        <f>IFERROR(CE120/FC120,"i.a.")</f>
        <v>0.10084666666666667</v>
      </c>
      <c r="JE120" s="88">
        <f>IFERROR(CF120/FD120,"i.a.")</f>
        <v>0.13918897637795274</v>
      </c>
      <c r="JF120" s="88">
        <f>IFERROR(CG120/FE120,"i.a.")</f>
        <v>0.15970000000000001</v>
      </c>
      <c r="JG120" s="88">
        <f>IFERROR(CH120/FF120,"i.a.")</f>
        <v>0.60572413793103441</v>
      </c>
      <c r="JH120" s="88">
        <f>IFERROR(CI120/FG120,"i.a.")</f>
        <v>0.5872173913043478</v>
      </c>
      <c r="JI120" s="88">
        <f>IFERROR(CJ120/FH120,"i.a.")</f>
        <v>0.45865789473684204</v>
      </c>
      <c r="JJ120" s="88">
        <f>IFERROR(CK120/FI120,"i.a.")</f>
        <v>0.79191666666666671</v>
      </c>
      <c r="JK120" s="87" t="e">
        <f>(JP120-JQ120)/ABS(JQ120)</f>
        <v>#VALUE!</v>
      </c>
      <c r="JL120" s="87" t="e">
        <f>(JQ120-JR120)/ABS(JR120)</f>
        <v>#DIV/0!</v>
      </c>
      <c r="JM120" s="87" t="e">
        <f>(JR120-JS120)/ABS(JS120)</f>
        <v>#DIV/0!</v>
      </c>
      <c r="JN120" s="87" t="e">
        <f>(JS120-JT120)/ABS(JT120)</f>
        <v>#DIV/0!</v>
      </c>
      <c r="JO120" s="87" t="e">
        <f>(JT120-JU120)/ABS(JU120)</f>
        <v>#DIV/0!</v>
      </c>
      <c r="JP120" s="85" t="str">
        <f>IFERROR(U120/EX120,"i.a")</f>
        <v>i.a</v>
      </c>
      <c r="JQ120" s="85">
        <f>IFERROR(V120/EY120,"i.a")</f>
        <v>0</v>
      </c>
      <c r="JR120" s="85">
        <f>IFERROR(W120/EZ120,"i.a")</f>
        <v>0</v>
      </c>
      <c r="JS120" s="85">
        <f>IFERROR(X120/FA120,"i.a")</f>
        <v>0</v>
      </c>
      <c r="JT120" s="85">
        <f>IFERROR(Y120/FB120,"i.a")</f>
        <v>0</v>
      </c>
      <c r="JU120" s="85">
        <f>IFERROR(Z120/FC120,"i.a")</f>
        <v>0</v>
      </c>
      <c r="JV120" s="85">
        <f>IFERROR(AA120/FD120,"i.a")</f>
        <v>0</v>
      </c>
      <c r="JW120" s="85">
        <f>IFERROR(AB120/FE120,"i.a")</f>
        <v>0</v>
      </c>
      <c r="JX120" s="85">
        <f>IFERROR(AC120/FF120,"i.a")</f>
        <v>0</v>
      </c>
      <c r="JY120" s="85">
        <f>IFERROR(AD120/FG120,"i.a")</f>
        <v>0</v>
      </c>
      <c r="JZ120" s="85">
        <f>IFERROR(AE120/FH120,"i.a")</f>
        <v>0</v>
      </c>
      <c r="KA120" s="218">
        <f>IFERROR(AF120/FI120,"i.a")</f>
        <v>0</v>
      </c>
      <c r="KB120" s="7"/>
      <c r="KC120" s="7"/>
      <c r="KD120" s="22"/>
      <c r="KE120" s="22"/>
      <c r="KF120" s="22"/>
      <c r="KG120" s="22"/>
    </row>
    <row r="121" spans="1:293" s="11" customFormat="1" ht="15.75" customHeight="1" x14ac:dyDescent="0.25">
      <c r="A121" s="104" t="s">
        <v>405</v>
      </c>
      <c r="B121" s="167">
        <v>38149520</v>
      </c>
      <c r="C121" s="72" t="s">
        <v>55</v>
      </c>
      <c r="D121" s="72" t="s">
        <v>748</v>
      </c>
      <c r="E121" s="73">
        <v>642020</v>
      </c>
      <c r="F121" s="73"/>
      <c r="G121" s="72"/>
      <c r="H121" s="77">
        <v>45363</v>
      </c>
      <c r="I121" s="72"/>
      <c r="J121" s="72" t="s">
        <v>51</v>
      </c>
      <c r="K121" s="72" t="s">
        <v>51</v>
      </c>
      <c r="L121" s="72" t="s">
        <v>51</v>
      </c>
      <c r="M121" s="72" t="s">
        <v>51</v>
      </c>
      <c r="N121" s="168">
        <f>U121/V121-1</f>
        <v>-1</v>
      </c>
      <c r="O121" s="168">
        <f>V121/W121-1</f>
        <v>-1.0560897731677232E-2</v>
      </c>
      <c r="P121" s="168">
        <f>W121/X121-1</f>
        <v>0.21797023693557338</v>
      </c>
      <c r="Q121" s="168">
        <f>X121/Y121-1</f>
        <v>0.49241012817903473</v>
      </c>
      <c r="R121" s="168">
        <f>Y121/Z121-1</f>
        <v>8.9901006510997528E-2</v>
      </c>
      <c r="S121" s="233">
        <f>U121-V121</f>
        <v>-804.13199999999995</v>
      </c>
      <c r="T121" s="233">
        <f>V121-W121</f>
        <v>-8.5830000000000837</v>
      </c>
      <c r="U121" s="79"/>
      <c r="V121" s="79">
        <v>804.13199999999995</v>
      </c>
      <c r="W121" s="79">
        <v>812.71500000000003</v>
      </c>
      <c r="X121" s="79">
        <v>667.27</v>
      </c>
      <c r="Y121" s="79">
        <v>447.10899999999998</v>
      </c>
      <c r="Z121" s="79">
        <v>410.22899999999998</v>
      </c>
      <c r="AA121" s="79">
        <v>350.947</v>
      </c>
      <c r="AB121" s="79">
        <v>309.03399999999999</v>
      </c>
      <c r="AC121" s="79">
        <v>241.393</v>
      </c>
      <c r="AD121" s="79"/>
      <c r="AE121" s="79"/>
      <c r="AF121" s="79"/>
      <c r="AG121" s="86">
        <f>(AN121-AO121)/ABS(AO121)</f>
        <v>-1</v>
      </c>
      <c r="AH121" s="86">
        <f>(AO121-AP121)/ABS(AP121)</f>
        <v>9.0110005395360029E-2</v>
      </c>
      <c r="AI121" s="86">
        <f>(AP121-AQ121)/ABS(AQ121)</f>
        <v>0.27584228842403152</v>
      </c>
      <c r="AJ121" s="86">
        <f>(AQ121-AR121)/ABS(AR121)</f>
        <v>0.37272297758412526</v>
      </c>
      <c r="AK121" s="86">
        <f>(AR121-AS121)/ABS(AS121)</f>
        <v>0.12938177182919056</v>
      </c>
      <c r="AL121" s="233">
        <f>AO121-AP121</f>
        <v>12.025000000000006</v>
      </c>
      <c r="AM121" s="233">
        <f>AP121-AQ121</f>
        <v>28.852000000000004</v>
      </c>
      <c r="AN121" s="148"/>
      <c r="AO121" s="148">
        <v>145.47300000000001</v>
      </c>
      <c r="AP121" s="148">
        <v>133.44800000000001</v>
      </c>
      <c r="AQ121" s="148">
        <v>104.596</v>
      </c>
      <c r="AR121" s="148">
        <v>76.195999999999998</v>
      </c>
      <c r="AS121" s="148">
        <v>67.466999999999999</v>
      </c>
      <c r="AT121" s="148">
        <v>60.213000000000001</v>
      </c>
      <c r="AU121" s="148">
        <v>53.231999999999999</v>
      </c>
      <c r="AV121" s="148">
        <v>42.741</v>
      </c>
      <c r="AW121" s="148"/>
      <c r="AX121" s="148"/>
      <c r="AY121" s="148"/>
      <c r="AZ121" s="86">
        <f>(BG121-BH121)/ABS(BH121)</f>
        <v>-1</v>
      </c>
      <c r="BA121" s="86">
        <f>(BH121-BI121)/ABS(BI121)</f>
        <v>9.2101980009100193E-2</v>
      </c>
      <c r="BB121" s="86">
        <f>(BI121-BJ121)/ABS(BJ121)</f>
        <v>0.43645372127345561</v>
      </c>
      <c r="BC121" s="86">
        <f>(BJ121-BK121)/ABS(BK121)</f>
        <v>0.51494825603679573</v>
      </c>
      <c r="BD121" s="86">
        <f>(BK121-BL121)/ABS(BL121)</f>
        <v>0.20717177559282829</v>
      </c>
      <c r="BE121" s="233">
        <f>BG121-BH121</f>
        <v>-74.406000000000006</v>
      </c>
      <c r="BF121" s="233">
        <f>BH121-BI121</f>
        <v>6.2750000000000057</v>
      </c>
      <c r="BG121" s="148"/>
      <c r="BH121" s="148">
        <v>74.406000000000006</v>
      </c>
      <c r="BI121" s="148">
        <v>68.131</v>
      </c>
      <c r="BJ121" s="148">
        <v>47.43</v>
      </c>
      <c r="BK121" s="148">
        <v>31.308</v>
      </c>
      <c r="BL121" s="148">
        <v>25.934999999999999</v>
      </c>
      <c r="BM121" s="148">
        <v>22.010999999999999</v>
      </c>
      <c r="BN121" s="148">
        <v>18.669</v>
      </c>
      <c r="BO121" s="148">
        <v>14.948</v>
      </c>
      <c r="BP121" s="148"/>
      <c r="BQ121" s="148"/>
      <c r="BR121" s="148"/>
      <c r="BS121" s="86">
        <f>(BZ121-CA121)/ABS(CA121)</f>
        <v>-1</v>
      </c>
      <c r="BT121" s="86">
        <f>(CA121-CB121)/ABS(CB121)</f>
        <v>9.7513824574023369E-2</v>
      </c>
      <c r="BU121" s="86">
        <f>(CB121-CC121)/ABS(CC121)</f>
        <v>0.41723303032877401</v>
      </c>
      <c r="BV121" s="86">
        <f>(CC121-CD121)/ABS(CD121)</f>
        <v>0.54373770491803286</v>
      </c>
      <c r="BW121" s="86">
        <f>(CD121-CE121)/ABS(CE121)</f>
        <v>0.20777729378687679</v>
      </c>
      <c r="BX121" s="233">
        <f>BZ121-CA121</f>
        <v>-73.236000000000004</v>
      </c>
      <c r="BY121" s="233">
        <f>CA121-CB121</f>
        <v>6.507000000000005</v>
      </c>
      <c r="BZ121" s="148"/>
      <c r="CA121" s="148">
        <v>73.236000000000004</v>
      </c>
      <c r="CB121" s="148">
        <v>66.728999999999999</v>
      </c>
      <c r="CC121" s="148">
        <v>47.084000000000003</v>
      </c>
      <c r="CD121" s="148">
        <v>30.5</v>
      </c>
      <c r="CE121" s="148">
        <v>25.253</v>
      </c>
      <c r="CF121" s="148">
        <v>21.504000000000001</v>
      </c>
      <c r="CG121" s="148">
        <v>17.673999999999999</v>
      </c>
      <c r="CH121" s="148">
        <v>14.256</v>
      </c>
      <c r="CI121" s="148"/>
      <c r="CJ121" s="148"/>
      <c r="CK121" s="148"/>
      <c r="CL121" s="87">
        <f>(CS121-CT121)/ABS(CT121)</f>
        <v>-1</v>
      </c>
      <c r="CM121" s="87">
        <f>(CT121-CU121)/ABS(CU121)</f>
        <v>9.788120071719135E-2</v>
      </c>
      <c r="CN121" s="87">
        <f>(CU121-CV121)/ABS(CV121)</f>
        <v>0.40285065180937968</v>
      </c>
      <c r="CO121" s="87">
        <f>(CV121-CW121)/ABS(CW121)</f>
        <v>0.54936305732484059</v>
      </c>
      <c r="CP121" s="87">
        <f>(CW121-CX121)/ABS(CX121)</f>
        <v>0.20848736516939287</v>
      </c>
      <c r="CQ121" s="233">
        <f>CS121-CT121</f>
        <v>-56.945999999999998</v>
      </c>
      <c r="CR121" s="233">
        <f>CT121-CU121</f>
        <v>5.0769999999999982</v>
      </c>
      <c r="CS121" s="149"/>
      <c r="CT121" s="149">
        <v>56.945999999999998</v>
      </c>
      <c r="CU121" s="149">
        <v>51.869</v>
      </c>
      <c r="CV121" s="149">
        <v>36.973999999999997</v>
      </c>
      <c r="CW121" s="149">
        <v>23.864000000000001</v>
      </c>
      <c r="CX121" s="149">
        <v>19.747</v>
      </c>
      <c r="CY121" s="149">
        <v>16.803000000000001</v>
      </c>
      <c r="CZ121" s="149">
        <v>13.722</v>
      </c>
      <c r="DA121" s="149">
        <v>10.831</v>
      </c>
      <c r="DB121" s="149"/>
      <c r="DC121" s="149"/>
      <c r="DD121" s="149"/>
      <c r="DE121" s="86">
        <f>(DL121-DM121)/ABS(DM121)</f>
        <v>-1</v>
      </c>
      <c r="DF121" s="86">
        <f>(DM121-DN121)/ABS(DN121)</f>
        <v>0.18814203907968921</v>
      </c>
      <c r="DG121" s="86">
        <f>(DN121-DO121)/ABS(DO121)</f>
        <v>0.40296829323139199</v>
      </c>
      <c r="DH121" s="86">
        <f>(DO121-DP121)/ABS(DP121)</f>
        <v>0.31805566782529038</v>
      </c>
      <c r="DI121" s="86">
        <f>(DP121-DQ121)/ABS(DQ121)</f>
        <v>0.20637758418931221</v>
      </c>
      <c r="DJ121" s="233">
        <f>DL121-DM121</f>
        <v>-81.540999999999997</v>
      </c>
      <c r="DK121" s="233">
        <f>DM121-DN121</f>
        <v>12.911999999999992</v>
      </c>
      <c r="DL121" s="149"/>
      <c r="DM121" s="149">
        <v>81.540999999999997</v>
      </c>
      <c r="DN121" s="149">
        <v>68.629000000000005</v>
      </c>
      <c r="DO121" s="149">
        <v>48.917000000000002</v>
      </c>
      <c r="DP121" s="149">
        <v>37.113</v>
      </c>
      <c r="DQ121" s="149">
        <v>30.763999999999999</v>
      </c>
      <c r="DR121" s="149">
        <v>23.908999999999999</v>
      </c>
      <c r="DS121" s="149">
        <v>10.961</v>
      </c>
      <c r="DT121" s="149">
        <v>18.998000000000001</v>
      </c>
      <c r="DU121" s="149"/>
      <c r="DV121" s="149"/>
      <c r="DW121" s="149"/>
      <c r="DX121" s="86">
        <f>EE121/EF121-1</f>
        <v>-1</v>
      </c>
      <c r="DY121" s="86">
        <f>EF121/EG121-1</f>
        <v>0.1154813324655346</v>
      </c>
      <c r="DZ121" s="86">
        <f>EG121/EH121-1</f>
        <v>7.4250241003421813E-2</v>
      </c>
      <c r="EA121" s="86">
        <f>EH121/EI121-1</f>
        <v>0.31367855602098627</v>
      </c>
      <c r="EB121" s="86">
        <f>EI121/EJ121-1</f>
        <v>0.21136566698696879</v>
      </c>
      <c r="EC121" s="233">
        <f>EE121-EF121</f>
        <v>-226.233</v>
      </c>
      <c r="ED121" s="233">
        <f>EF121-EG121</f>
        <v>23.420999999999992</v>
      </c>
      <c r="EE121" s="80"/>
      <c r="EF121" s="80">
        <v>226.233</v>
      </c>
      <c r="EG121" s="80">
        <v>202.81200000000001</v>
      </c>
      <c r="EH121" s="80">
        <v>188.79400000000001</v>
      </c>
      <c r="EI121" s="80">
        <v>143.714</v>
      </c>
      <c r="EJ121" s="80">
        <v>118.63800000000001</v>
      </c>
      <c r="EK121" s="80">
        <v>100.883</v>
      </c>
      <c r="EL121" s="80">
        <v>88.186000000000007</v>
      </c>
      <c r="EM121" s="80">
        <v>81.037999999999997</v>
      </c>
      <c r="EN121" s="80"/>
      <c r="EO121" s="80"/>
      <c r="EP121" s="80"/>
      <c r="EQ121" s="86">
        <f>EX121/EY121-1</f>
        <v>-1</v>
      </c>
      <c r="ER121" s="86">
        <f>EY121/EZ121-1</f>
        <v>7.6335877862594437E-3</v>
      </c>
      <c r="ES121" s="86">
        <f>EZ121/FA121-1</f>
        <v>4.8000000000000043E-2</v>
      </c>
      <c r="ET121" s="86">
        <f>FA121/FB121-1</f>
        <v>0.25</v>
      </c>
      <c r="EU121" s="86">
        <f>FB121/FC121-1</f>
        <v>7.5268817204301008E-2</v>
      </c>
      <c r="EV121" s="233">
        <f>EX121-EY121</f>
        <v>-132</v>
      </c>
      <c r="EW121" s="233">
        <f>EY121-EZ121</f>
        <v>1</v>
      </c>
      <c r="EX121" s="92"/>
      <c r="EY121" s="92">
        <v>132</v>
      </c>
      <c r="EZ121" s="92">
        <v>131</v>
      </c>
      <c r="FA121" s="92">
        <v>125</v>
      </c>
      <c r="FB121" s="92">
        <v>100</v>
      </c>
      <c r="FC121" s="92">
        <v>93</v>
      </c>
      <c r="FD121" s="92">
        <v>80</v>
      </c>
      <c r="FE121" s="92">
        <v>74</v>
      </c>
      <c r="FF121" s="92">
        <v>59</v>
      </c>
      <c r="FG121" s="92"/>
      <c r="FH121" s="92"/>
      <c r="FI121" s="92"/>
      <c r="FJ121" s="75"/>
      <c r="FK121" s="123" t="s">
        <v>387</v>
      </c>
      <c r="FL121" s="76">
        <v>7870</v>
      </c>
      <c r="FM121" s="112" t="s">
        <v>162</v>
      </c>
      <c r="FN121" s="112" t="s">
        <v>53</v>
      </c>
      <c r="FO121" s="175">
        <f>(FT121-FU121)/ABS(FU121)</f>
        <v>-1</v>
      </c>
      <c r="FP121" s="175">
        <f>(FU121-FV121)/ABS(FV121)</f>
        <v>-0.14091789289886028</v>
      </c>
      <c r="FQ121" s="175">
        <f>(FV121-FW121)/ABS(FW121)</f>
        <v>3.7249737117251353E-2</v>
      </c>
      <c r="FR121" s="175">
        <f>(FW121-FX121)/ABS(FX121)</f>
        <v>0.21799702658051026</v>
      </c>
      <c r="FS121" s="175">
        <f>(FX121-FY121)/ABS(FY121)</f>
        <v>-2.7169615875629112E-2</v>
      </c>
      <c r="FT121" s="87">
        <f>IFERROR(BZ121/MAX(AVERAGE(DL121:DM121),0),"Negativ EK")</f>
        <v>0</v>
      </c>
      <c r="FU121" s="87">
        <f>IFERROR(CA121/MAX(AVERAGE(DM121:DN121),0),"Negativ EK")</f>
        <v>0.97537457548112139</v>
      </c>
      <c r="FV121" s="87">
        <f>IFERROR(CB121/MAX(AVERAGE(DN121:DO121),0),"Negativ EK")</f>
        <v>1.1353682813536827</v>
      </c>
      <c r="FW121" s="87">
        <f>IFERROR(CC121/MAX(AVERAGE(DO121:DP121),0),"Negativ EK")</f>
        <v>1.0945949087527607</v>
      </c>
      <c r="FX121" s="87">
        <f>IFERROR(CD121/MAX(AVERAGE(DP121:DQ121),0),"Negativ EK")</f>
        <v>0.89868438499049763</v>
      </c>
      <c r="FY121" s="87">
        <f>IFERROR(CE121/MAX(AVERAGE(DQ121:DR121),0),"Negativ EK")</f>
        <v>0.92378322023667991</v>
      </c>
      <c r="FZ121" s="87">
        <f>IFERROR(CF121/MAX(AVERAGE(DR121:DS121),0),"Negativ EK")</f>
        <v>1.2333811299110986</v>
      </c>
      <c r="GA121" s="87">
        <f>IFERROR(CG121/MAX(AVERAGE(DS121:DT121),0),"Negativ EK")</f>
        <v>1.179879168196535</v>
      </c>
      <c r="GB121" s="87">
        <f>IFERROR(CH121/MAX(AVERAGE(DT121:DU121),0),"Negativ EK")</f>
        <v>0.75039477839772606</v>
      </c>
      <c r="GC121" s="87" t="str">
        <f>IFERROR(CI121/MAX(AVERAGE(DU121:DV121),0),"Negativ EK")</f>
        <v>Negativ EK</v>
      </c>
      <c r="GD121" s="87" t="str">
        <f>IFERROR(CJ121/MAX(AVERAGE(DV121:DW121),0),"Negativ EK")</f>
        <v>Negativ EK</v>
      </c>
      <c r="GE121" s="87">
        <f>(GJ121-GK121)/ABS(GK121)</f>
        <v>-1</v>
      </c>
      <c r="GF121" s="87">
        <f>(GK121-GL121)/ABS(GL121)</f>
        <v>-3.1961962417842624E-3</v>
      </c>
      <c r="GG121" s="87">
        <f>(GL121-GM121)/ABS(GM121)</f>
        <v>0.21967578115042743</v>
      </c>
      <c r="GH121" s="87">
        <f>(GM121-GN121)/ABS(GN121)</f>
        <v>0.19530869894187611</v>
      </c>
      <c r="GI121" s="87">
        <f>(GN121-GO121)/ABS(GO121)</f>
        <v>1.0091614891112991E-2</v>
      </c>
      <c r="GJ121" s="87">
        <f>IFERROR(BG121/AVERAGE(EE121:EF121),"i.a")</f>
        <v>0</v>
      </c>
      <c r="GK121" s="87">
        <f>IFERROR(BH121/AVERAGE(EF121:EG121),"i.a")</f>
        <v>0.34684473656609449</v>
      </c>
      <c r="GL121" s="87">
        <f>IFERROR(BI121/AVERAGE(EG121:EH121),"i.a")</f>
        <v>0.3479568750223439</v>
      </c>
      <c r="GM121" s="87">
        <f>IFERROR(BJ121/AVERAGE(EH121:EI121),"i.a")</f>
        <v>0.28528636904976717</v>
      </c>
      <c r="GN121" s="87">
        <f>IFERROR(BK121/AVERAGE(EI121:EJ121),"i.a")</f>
        <v>0.23867170823931208</v>
      </c>
      <c r="GO121" s="87">
        <f>IFERROR(BL121/AVERAGE(EJ121:EK121),"i.a")</f>
        <v>0.23628718892497755</v>
      </c>
      <c r="GP121" s="87">
        <f>IFERROR(BM121/AVERAGE(EK121:EL121),"i.a")</f>
        <v>0.23283563143614233</v>
      </c>
      <c r="GQ121" s="87">
        <f>IFERROR(BN121/AVERAGE(EL121:EM121),"i.a")</f>
        <v>0.22064246206211888</v>
      </c>
      <c r="GR121" s="87">
        <f>IFERROR(BO121/AVERAGE(EM121:EN121),"i.a")</f>
        <v>0.18445667464646218</v>
      </c>
      <c r="GS121" s="87" t="str">
        <f>IFERROR(BP121/AVERAGE(EN121:EO121),"i.a")</f>
        <v>i.a</v>
      </c>
      <c r="GT121" s="87" t="str">
        <f>IFERROR(BQ121/AVERAGE(EO121:EP121),"i.a")</f>
        <v>i.a</v>
      </c>
      <c r="GU121" s="217" t="e">
        <f>(GZ121-HA121)/ABS(HA121)</f>
        <v>#VALUE!</v>
      </c>
      <c r="GV121" s="87">
        <f>(HA121-HB121)/ABS(HB121)</f>
        <v>6.5138433516904862E-2</v>
      </c>
      <c r="GW121" s="87">
        <f>(HB121-HC121)/ABS(HC121)</f>
        <v>0.30599765276377849</v>
      </c>
      <c r="GX121" s="87">
        <f>(HC121-HD121)/ABS(HD121)</f>
        <v>3.3319504107321724E-3</v>
      </c>
      <c r="GY121" s="87">
        <f>(HD121-HE121)/ABS(HE121)</f>
        <v>-4.1177349941439291E-3</v>
      </c>
      <c r="GZ121" s="87" t="str">
        <f>IFERROR(DL121/EE121,"i.a.")</f>
        <v>i.a.</v>
      </c>
      <c r="HA121" s="87">
        <f>IFERROR(DM121/EF121,"i.a.")</f>
        <v>0.36042929192469708</v>
      </c>
      <c r="HB121" s="87">
        <f>IFERROR(DN121/EG121,"i.a.")</f>
        <v>0.33838727491469933</v>
      </c>
      <c r="HC121" s="87">
        <f>IFERROR(DO121/EH121,"i.a.")</f>
        <v>0.25910251385107574</v>
      </c>
      <c r="HD121" s="87">
        <f>IFERROR(DP121/EI121,"i.a.")</f>
        <v>0.25824206409953099</v>
      </c>
      <c r="HE121" s="87">
        <f>IFERROR(DQ121/EJ121,"i.a.")</f>
        <v>0.25930983327433033</v>
      </c>
      <c r="HF121" s="87">
        <f>IFERROR(DR121/EK121,"i.a.")</f>
        <v>0.23699731371985369</v>
      </c>
      <c r="HG121" s="87">
        <f>IFERROR(DS121/EL121,"i.a.")</f>
        <v>0.12429410564035107</v>
      </c>
      <c r="HH121" s="87">
        <f>IFERROR(DT121/EM121,"i.a.")</f>
        <v>0.23443322885559864</v>
      </c>
      <c r="HI121" s="87" t="str">
        <f>IFERROR(DU121/EN121,"i.a.")</f>
        <v>i.a.</v>
      </c>
      <c r="HJ121" s="87" t="str">
        <f>IFERROR(DV121/EO121,"i.a.")</f>
        <v>i.a.</v>
      </c>
      <c r="HK121" s="87" t="str">
        <f>IFERROR(DW121/EP121,"i.a.")</f>
        <v>i.a.</v>
      </c>
      <c r="HL121" s="217" t="e">
        <f>(HQ121-HR121)/ABS(HR121)</f>
        <v>#VALUE!</v>
      </c>
      <c r="HM121" s="87">
        <f>(HR121-HS121)/ABS(HS121)</f>
        <v>0.1037586623627664</v>
      </c>
      <c r="HN121" s="87">
        <f>(HS121-HT121)/ABS(HT121)</f>
        <v>0.17938327038892921</v>
      </c>
      <c r="HO121" s="87">
        <f>(HT121-HU121)/ABS(HU121)</f>
        <v>1.5101832554072107E-2</v>
      </c>
      <c r="HP121" s="87">
        <f>(HU121-HV121)/ABS(HV121)</f>
        <v>0.1075976335293414</v>
      </c>
      <c r="HQ121" s="87" t="str">
        <f>IFERROR(BG121/U121,"i.a")</f>
        <v>i.a</v>
      </c>
      <c r="HR121" s="87">
        <f>IFERROR(BH121/V121,"i.a")</f>
        <v>9.2529584695050085E-2</v>
      </c>
      <c r="HS121" s="87">
        <f>IFERROR(BI121/W121,"i.a")</f>
        <v>8.3831355395187726E-2</v>
      </c>
      <c r="HT121" s="87">
        <f>IFERROR(BJ121/X121,"i.a")</f>
        <v>7.108067199184738E-2</v>
      </c>
      <c r="HU121" s="87">
        <f>IFERROR(BK121/Y121,"i.a")</f>
        <v>7.0023193449472054E-2</v>
      </c>
      <c r="HV121" s="87">
        <f>IFERROR(BL121/Z121,"i.a")</f>
        <v>6.3220786438793947E-2</v>
      </c>
      <c r="HW121" s="87">
        <f>IFERROR(BM121/AA121,"i.a")</f>
        <v>6.2718872080399599E-2</v>
      </c>
      <c r="HX121" s="87">
        <f>IFERROR(BN121/AB121,"i.a")</f>
        <v>6.0410828581968327E-2</v>
      </c>
      <c r="HY121" s="87">
        <f>IFERROR(BO121/AC121,"i.a")</f>
        <v>6.1923916600729934E-2</v>
      </c>
      <c r="HZ121" s="87" t="str">
        <f>IFERROR(BP121/AD121,"i.a")</f>
        <v>i.a</v>
      </c>
      <c r="IA121" s="87" t="str">
        <f>IFERROR(BQ121/AE121,"i.a")</f>
        <v>i.a</v>
      </c>
      <c r="IB121" s="87" t="str">
        <f>IFERROR(BR121/AF121,"i.a")</f>
        <v>i.a</v>
      </c>
      <c r="IC121" s="87" t="e">
        <f>(IH121-II121)/ABS(II121)</f>
        <v>#VALUE!</v>
      </c>
      <c r="ID121" s="87">
        <f>(II121-IJ121)/ABS(IJ121)</f>
        <v>0.10922827090412707</v>
      </c>
      <c r="IE121" s="87">
        <f>(IJ121-IK121)/ABS(IK121)</f>
        <v>0.16360235032881276</v>
      </c>
      <c r="IF121" s="87">
        <f>(IK121-IL121)/ABS(IL121)</f>
        <v>3.4392407133839023E-2</v>
      </c>
      <c r="IG121" s="87">
        <f>(IL121-IM121)/ABS(IM121)</f>
        <v>0.10815320526515158</v>
      </c>
      <c r="IH121" s="87" t="str">
        <f>IFERROR(BZ121/U121,"i.a")</f>
        <v>i.a</v>
      </c>
      <c r="II121" s="87">
        <f>IFERROR(CA121/V121,"i.a")</f>
        <v>9.1074599692587799E-2</v>
      </c>
      <c r="IJ121" s="87">
        <f>IFERROR(CB121/W121,"i.a")</f>
        <v>8.2106273416880454E-2</v>
      </c>
      <c r="IK121" s="87">
        <f>IFERROR(CC121/X121,"i.a")</f>
        <v>7.0562141262157749E-2</v>
      </c>
      <c r="IL121" s="87">
        <f>IFERROR(CD121/Y121,"i.a")</f>
        <v>6.8216027858978456E-2</v>
      </c>
      <c r="IM121" s="87">
        <f>IFERROR(CE121/Z121,"i.a")</f>
        <v>6.1558300363943066E-2</v>
      </c>
      <c r="IN121" s="87">
        <f>IFERROR(CF121/AA121,"i.a")</f>
        <v>6.1274209496020769E-2</v>
      </c>
      <c r="IO121" s="87">
        <f>IFERROR(CG121/AB121,"i.a")</f>
        <v>5.7191118129396763E-2</v>
      </c>
      <c r="IP121" s="87">
        <f>IFERROR(CH121/AC121,"i.a")</f>
        <v>5.9057222040407135E-2</v>
      </c>
      <c r="IQ121" s="87" t="str">
        <f>IFERROR(CI121/AD121,"i.a")</f>
        <v>i.a</v>
      </c>
      <c r="IR121" s="87" t="str">
        <f>IFERROR(CJ121/AE121,"i.a")</f>
        <v>i.a</v>
      </c>
      <c r="IS121" s="87" t="str">
        <f>IFERROR(CK121/AF121,"i.a")</f>
        <v>i.a</v>
      </c>
      <c r="IT121" s="87" t="e">
        <f>(IY121-IZ121)/ABS(IZ121)</f>
        <v>#VALUE!</v>
      </c>
      <c r="IU121" s="87">
        <f>(IZ121-JA121)/ABS(JA121)</f>
        <v>8.9199325903008025E-2</v>
      </c>
      <c r="IV121" s="87">
        <f>(JA121-JB121)/ABS(JB121)</f>
        <v>0.3523215938251662</v>
      </c>
      <c r="IW121" s="87">
        <f>(JB121-JC121)/ABS(JC121)</f>
        <v>0.23499016393442629</v>
      </c>
      <c r="IX121" s="87">
        <f>(JC121-JD121)/ABS(JD121)</f>
        <v>0.12323288322179551</v>
      </c>
      <c r="IY121" s="88" t="str">
        <f>IFERROR(BZ121/EX121,"i.a.")</f>
        <v>i.a.</v>
      </c>
      <c r="IZ121" s="88">
        <f>IFERROR(CA121/EY121,"i.a.")</f>
        <v>0.55481818181818188</v>
      </c>
      <c r="JA121" s="88">
        <f>IFERROR(CB121/EZ121,"i.a.")</f>
        <v>0.509381679389313</v>
      </c>
      <c r="JB121" s="88">
        <f>IFERROR(CC121/FA121,"i.a.")</f>
        <v>0.37667200000000001</v>
      </c>
      <c r="JC121" s="88">
        <f>IFERROR(CD121/FB121,"i.a.")</f>
        <v>0.30499999999999999</v>
      </c>
      <c r="JD121" s="88">
        <f>IFERROR(CE121/FC121,"i.a.")</f>
        <v>0.27153763440860212</v>
      </c>
      <c r="JE121" s="88">
        <f>IFERROR(CF121/FD121,"i.a.")</f>
        <v>0.26880000000000004</v>
      </c>
      <c r="JF121" s="88">
        <f>IFERROR(CG121/FE121,"i.a.")</f>
        <v>0.23883783783783782</v>
      </c>
      <c r="JG121" s="88">
        <f>IFERROR(CH121/FF121,"i.a.")</f>
        <v>0.2416271186440678</v>
      </c>
      <c r="JH121" s="88" t="str">
        <f>IFERROR(CI121/FG121,"i.a.")</f>
        <v>i.a.</v>
      </c>
      <c r="JI121" s="88" t="str">
        <f>IFERROR(CJ121/FH121,"i.a.")</f>
        <v>i.a.</v>
      </c>
      <c r="JJ121" s="88" t="str">
        <f>IFERROR(CK121/FI121,"i.a.")</f>
        <v>i.a.</v>
      </c>
      <c r="JK121" s="87" t="e">
        <f>(JP121-JQ121)/ABS(JQ121)</f>
        <v>#VALUE!</v>
      </c>
      <c r="JL121" s="87">
        <f>(JQ121-JR121)/ABS(JR121)</f>
        <v>-1.8056648506437355E-2</v>
      </c>
      <c r="JM121" s="87">
        <f>(JR121-JS121)/ABS(JS121)</f>
        <v>0.16218534058737916</v>
      </c>
      <c r="JN121" s="87">
        <f>(JS121-JT121)/ABS(JT121)</f>
        <v>0.1939281025432277</v>
      </c>
      <c r="JO121" s="87">
        <f>(JT121-JU121)/ABS(JU121)</f>
        <v>1.3607936055227686E-2</v>
      </c>
      <c r="JP121" s="85" t="str">
        <f>IFERROR(U121/EX121,"i.a")</f>
        <v>i.a</v>
      </c>
      <c r="JQ121" s="85">
        <f>IFERROR(V121/EY121,"i.a")</f>
        <v>6.0919090909090903</v>
      </c>
      <c r="JR121" s="85">
        <f>IFERROR(W121/EZ121,"i.a")</f>
        <v>6.2039312977099241</v>
      </c>
      <c r="JS121" s="85">
        <f>IFERROR(X121/FA121,"i.a")</f>
        <v>5.3381600000000002</v>
      </c>
      <c r="JT121" s="85">
        <f>IFERROR(Y121/FB121,"i.a")</f>
        <v>4.4710900000000002</v>
      </c>
      <c r="JU121" s="85">
        <f>IFERROR(Z121/FC121,"i.a")</f>
        <v>4.4110645161290325</v>
      </c>
      <c r="JV121" s="85">
        <f>IFERROR(AA121/FD121,"i.a")</f>
        <v>4.3868375000000004</v>
      </c>
      <c r="JW121" s="85">
        <f>IFERROR(AB121/FE121,"i.a")</f>
        <v>4.1761351351351355</v>
      </c>
      <c r="JX121" s="85">
        <f>IFERROR(AC121/FF121,"i.a")</f>
        <v>4.0914067796610167</v>
      </c>
      <c r="JY121" s="85" t="str">
        <f>IFERROR(AD121/FG121,"i.a")</f>
        <v>i.a</v>
      </c>
      <c r="JZ121" s="85" t="str">
        <f>IFERROR(AE121/FH121,"i.a")</f>
        <v>i.a</v>
      </c>
      <c r="KA121" s="218" t="str">
        <f>IFERROR(AF121/FI121,"i.a")</f>
        <v>i.a</v>
      </c>
      <c r="KB121" s="7"/>
      <c r="KC121" s="7"/>
      <c r="KD121" s="22"/>
      <c r="KE121" s="22"/>
      <c r="KF121" s="22"/>
      <c r="KG121" s="22"/>
    </row>
    <row r="122" spans="1:293" s="11" customFormat="1" ht="15.75" customHeight="1" x14ac:dyDescent="0.25">
      <c r="A122" s="104" t="s">
        <v>766</v>
      </c>
      <c r="B122" s="221">
        <v>26415772</v>
      </c>
      <c r="C122" s="72" t="s">
        <v>55</v>
      </c>
      <c r="D122" s="72" t="s">
        <v>748</v>
      </c>
      <c r="E122" s="73">
        <v>522920</v>
      </c>
      <c r="F122" s="73"/>
      <c r="G122" s="72"/>
      <c r="H122" s="83">
        <v>45449</v>
      </c>
      <c r="I122" s="72"/>
      <c r="J122" s="72" t="s">
        <v>51</v>
      </c>
      <c r="K122" s="83" t="s">
        <v>51</v>
      </c>
      <c r="L122" s="83" t="s">
        <v>51</v>
      </c>
      <c r="M122" s="72" t="s">
        <v>51</v>
      </c>
      <c r="N122" s="168" t="e">
        <f>U122/V122-1</f>
        <v>#DIV/0!</v>
      </c>
      <c r="O122" s="168" t="e">
        <f>V122/W122-1</f>
        <v>#DIV/0!</v>
      </c>
      <c r="P122" s="168" t="e">
        <f>W122/X122-1</f>
        <v>#DIV/0!</v>
      </c>
      <c r="Q122" s="168" t="e">
        <f>X122/Y122-1</f>
        <v>#DIV/0!</v>
      </c>
      <c r="R122" s="213" t="e">
        <f>Y122/Z122-1</f>
        <v>#DIV/0!</v>
      </c>
      <c r="S122" s="233">
        <f>U122-V122</f>
        <v>0</v>
      </c>
      <c r="T122" s="233">
        <f>V122-W122</f>
        <v>0</v>
      </c>
      <c r="U122" s="81"/>
      <c r="V122" s="81"/>
      <c r="W122" s="222"/>
      <c r="X122" s="80"/>
      <c r="Y122" s="124"/>
      <c r="Z122" s="124"/>
      <c r="AA122" s="124"/>
      <c r="AB122" s="124"/>
      <c r="AC122" s="80"/>
      <c r="AD122" s="124"/>
      <c r="AE122" s="124"/>
      <c r="AF122" s="81"/>
      <c r="AG122" s="86">
        <f>(AN122-AO122)/ABS(AO122)</f>
        <v>-1</v>
      </c>
      <c r="AH122" s="86">
        <f>(AO122-AP122)/ABS(AP122)</f>
        <v>4.5164531524742389E-2</v>
      </c>
      <c r="AI122" s="86">
        <f>(AP122-AQ122)/ABS(AQ122)</f>
        <v>0.12718726994733576</v>
      </c>
      <c r="AJ122" s="86">
        <f>(AQ122-AR122)/ABS(AR122)</f>
        <v>0.19713917700494879</v>
      </c>
      <c r="AK122" s="86" t="e">
        <f>(AR122-AS122)/ABS(AS122)</f>
        <v>#DIV/0!</v>
      </c>
      <c r="AL122" s="233">
        <f>AO122-AP122</f>
        <v>0.89899999999999736</v>
      </c>
      <c r="AM122" s="233">
        <f>AP122-AQ122</f>
        <v>2.2460000000000022</v>
      </c>
      <c r="AN122" s="149"/>
      <c r="AO122" s="149">
        <v>20.803999999999998</v>
      </c>
      <c r="AP122" s="149">
        <v>19.905000000000001</v>
      </c>
      <c r="AQ122" s="149">
        <v>17.658999999999999</v>
      </c>
      <c r="AR122" s="153">
        <v>14.750999999999999</v>
      </c>
      <c r="AS122" s="153"/>
      <c r="AT122" s="153"/>
      <c r="AU122" s="153"/>
      <c r="AV122" s="149"/>
      <c r="AW122" s="149"/>
      <c r="AX122" s="149"/>
      <c r="AY122" s="149"/>
      <c r="AZ122" s="86">
        <f>(BG122-BH122)/ABS(BH122)</f>
        <v>-1</v>
      </c>
      <c r="BA122" s="86">
        <f>(BH122-BI122)/ABS(BI122)</f>
        <v>0.25011921793037684</v>
      </c>
      <c r="BB122" s="86">
        <f>(BI122-BJ122)/ABS(BJ122)</f>
        <v>0.29006459550907415</v>
      </c>
      <c r="BC122" s="86">
        <f>(BJ122-BK122)/ABS(BK122)</f>
        <v>0.46375506528590715</v>
      </c>
      <c r="BD122" s="86" t="e">
        <f>(BK122-BL122)/ABS(BL122)</f>
        <v>#DIV/0!</v>
      </c>
      <c r="BE122" s="233">
        <f>BG122-BH122</f>
        <v>-5.2430000000000003</v>
      </c>
      <c r="BF122" s="233">
        <f>BH122-BI122</f>
        <v>1.0490000000000004</v>
      </c>
      <c r="BG122" s="149"/>
      <c r="BH122" s="149">
        <v>5.2430000000000003</v>
      </c>
      <c r="BI122" s="149">
        <v>4.194</v>
      </c>
      <c r="BJ122" s="149">
        <v>3.2509999999999999</v>
      </c>
      <c r="BK122" s="153">
        <v>2.2210000000000001</v>
      </c>
      <c r="BL122" s="153"/>
      <c r="BM122" s="153"/>
      <c r="BN122" s="153"/>
      <c r="BO122" s="153"/>
      <c r="BP122" s="153"/>
      <c r="BQ122" s="153"/>
      <c r="BR122" s="149"/>
      <c r="BS122" s="86">
        <f>(BZ122-CA122)/ABS(CA122)</f>
        <v>-1</v>
      </c>
      <c r="BT122" s="86">
        <f>(CA122-CB122)/ABS(CB122)</f>
        <v>0.26760900814566363</v>
      </c>
      <c r="BU122" s="86">
        <f>(CB122-CC122)/ABS(CC122)</f>
        <v>0.3064162754303601</v>
      </c>
      <c r="BV122" s="86">
        <f>(CC122-CD122)/ABS(CD122)</f>
        <v>0.52433206106870212</v>
      </c>
      <c r="BW122" s="86" t="e">
        <f>(CD122-CE122)/ABS(CE122)</f>
        <v>#DIV/0!</v>
      </c>
      <c r="BX122" s="233">
        <f>BZ122-CA122</f>
        <v>-5.2910000000000004</v>
      </c>
      <c r="BY122" s="233">
        <f>CA122-CB122</f>
        <v>1.117</v>
      </c>
      <c r="BZ122" s="149"/>
      <c r="CA122" s="149">
        <v>5.2910000000000004</v>
      </c>
      <c r="CB122" s="149">
        <v>4.1740000000000004</v>
      </c>
      <c r="CC122" s="149">
        <v>3.1949999999999998</v>
      </c>
      <c r="CD122" s="153">
        <v>2.0960000000000001</v>
      </c>
      <c r="CE122" s="153"/>
      <c r="CF122" s="153"/>
      <c r="CG122" s="153"/>
      <c r="CH122" s="149"/>
      <c r="CI122" s="149"/>
      <c r="CJ122" s="149"/>
      <c r="CK122" s="149"/>
      <c r="CL122" s="87">
        <f>(CS122-CT122)/ABS(CT122)</f>
        <v>-1</v>
      </c>
      <c r="CM122" s="87">
        <f>(CT122-CU122)/ABS(CU122)</f>
        <v>0.26742751388032077</v>
      </c>
      <c r="CN122" s="87">
        <f>(CU122-CV122)/ABS(CV122)</f>
        <v>0.30831315577078278</v>
      </c>
      <c r="CO122" s="87">
        <f>(CV122-CW122)/ABS(CW122)</f>
        <v>0.52868599629858126</v>
      </c>
      <c r="CP122" s="87" t="e">
        <f>(CW122-CX122)/ABS(CX122)</f>
        <v>#DIV/0!</v>
      </c>
      <c r="CQ122" s="233">
        <f>CS122-CT122</f>
        <v>-4.109</v>
      </c>
      <c r="CR122" s="233">
        <f>CT122-CU122</f>
        <v>0.86699999999999999</v>
      </c>
      <c r="CS122" s="149"/>
      <c r="CT122" s="149">
        <v>4.109</v>
      </c>
      <c r="CU122" s="149">
        <v>3.242</v>
      </c>
      <c r="CV122" s="149">
        <v>2.4780000000000002</v>
      </c>
      <c r="CW122" s="149">
        <v>1.621</v>
      </c>
      <c r="CX122" s="149"/>
      <c r="CY122" s="149"/>
      <c r="CZ122" s="149"/>
      <c r="DA122" s="149"/>
      <c r="DB122" s="149"/>
      <c r="DC122" s="149"/>
      <c r="DD122" s="149"/>
      <c r="DE122" s="86">
        <f>(DL122-DM122)/ABS(DM122)</f>
        <v>-1</v>
      </c>
      <c r="DF122" s="86">
        <f>(DM122-DN122)/ABS(DN122)</f>
        <v>0.15202138322753095</v>
      </c>
      <c r="DG122" s="86">
        <f>(DN122-DO122)/ABS(DO122)</f>
        <v>0.1636858475894245</v>
      </c>
      <c r="DH122" s="86">
        <f>(DO122-DP122)/ABS(DP122)</f>
        <v>0.92948237059264827</v>
      </c>
      <c r="DI122" s="86" t="e">
        <f>(DP122-DQ122)/ABS(DQ122)</f>
        <v>#DIV/0!</v>
      </c>
      <c r="DJ122" s="233">
        <f>DL122-DM122</f>
        <v>-6.8959999999999999</v>
      </c>
      <c r="DK122" s="233">
        <f>DM122-DN122</f>
        <v>0.91000000000000014</v>
      </c>
      <c r="DL122" s="149"/>
      <c r="DM122" s="149">
        <v>6.8959999999999999</v>
      </c>
      <c r="DN122" s="149">
        <v>5.9859999999999998</v>
      </c>
      <c r="DO122" s="149">
        <v>5.1440000000000001</v>
      </c>
      <c r="DP122" s="149">
        <v>2.6659999999999999</v>
      </c>
      <c r="DQ122" s="149"/>
      <c r="DR122" s="149"/>
      <c r="DS122" s="149"/>
      <c r="DT122" s="149"/>
      <c r="DU122" s="149"/>
      <c r="DV122" s="149"/>
      <c r="DW122" s="149"/>
      <c r="DX122" s="86">
        <f>EE122/EF122-1</f>
        <v>-1</v>
      </c>
      <c r="DY122" s="86">
        <f>EF122/EG122-1</f>
        <v>-0.10226719859881273</v>
      </c>
      <c r="DZ122" s="86">
        <f>EG122/EH122-1</f>
        <v>7.6971443542048545E-2</v>
      </c>
      <c r="EA122" s="86">
        <f>EH122/EI122-1</f>
        <v>0.14776280971854705</v>
      </c>
      <c r="EB122" s="86" t="e">
        <f>EI122/EJ122-1</f>
        <v>#DIV/0!</v>
      </c>
      <c r="EC122" s="233">
        <f>EE122-EF122</f>
        <v>-18.452000000000002</v>
      </c>
      <c r="ED122" s="233">
        <f>EF122-EG122</f>
        <v>-2.1019999999999968</v>
      </c>
      <c r="EE122" s="80"/>
      <c r="EF122" s="80">
        <v>18.452000000000002</v>
      </c>
      <c r="EG122" s="80">
        <v>20.553999999999998</v>
      </c>
      <c r="EH122" s="80">
        <v>19.085000000000001</v>
      </c>
      <c r="EI122" s="80">
        <v>16.628</v>
      </c>
      <c r="EJ122" s="80"/>
      <c r="EK122" s="80"/>
      <c r="EL122" s="80"/>
      <c r="EM122" s="80"/>
      <c r="EN122" s="80"/>
      <c r="EO122" s="80"/>
      <c r="EP122" s="80"/>
      <c r="EQ122" s="86">
        <f>EX122/EY122-1</f>
        <v>-1</v>
      </c>
      <c r="ER122" s="86">
        <f>EY122/EZ122-1</f>
        <v>9.5238095238095344E-2</v>
      </c>
      <c r="ES122" s="86">
        <f>EZ122/FA122-1</f>
        <v>0</v>
      </c>
      <c r="ET122" s="86">
        <f>FA122/FB122-1</f>
        <v>-4.5454545454545414E-2</v>
      </c>
      <c r="EU122" s="86" t="e">
        <f>FB122/FC122-1</f>
        <v>#DIV/0!</v>
      </c>
      <c r="EV122" s="233">
        <f>EX122-EY122</f>
        <v>-23</v>
      </c>
      <c r="EW122" s="233">
        <f>EY122-EZ122</f>
        <v>2</v>
      </c>
      <c r="EX122" s="223"/>
      <c r="EY122" s="223">
        <v>23</v>
      </c>
      <c r="EZ122" s="223">
        <v>21</v>
      </c>
      <c r="FA122" s="223">
        <v>21</v>
      </c>
      <c r="FB122" s="92">
        <v>22</v>
      </c>
      <c r="FC122" s="92"/>
      <c r="FD122" s="92"/>
      <c r="FE122" s="92"/>
      <c r="FF122" s="223"/>
      <c r="FG122" s="223"/>
      <c r="FH122" s="223"/>
      <c r="FI122" s="223"/>
      <c r="FJ122" s="123"/>
      <c r="FK122" s="123"/>
      <c r="FL122" s="172"/>
      <c r="FM122" s="123"/>
      <c r="FN122" s="123"/>
      <c r="FO122" s="176">
        <f>(FT122-FU122)/ABS(FU122)</f>
        <v>-1</v>
      </c>
      <c r="FP122" s="176">
        <f>(FU122-FV122)/ABS(FV122)</f>
        <v>9.5209459762555126E-2</v>
      </c>
      <c r="FQ122" s="176">
        <f>(FV122-FW122)/ABS(FW122)</f>
        <v>-8.3278426674652836E-2</v>
      </c>
      <c r="FR122" s="176">
        <f>(FW122-FX122)/ABS(FX122)</f>
        <v>4.0683553088133019E-2</v>
      </c>
      <c r="FS122" s="176" t="e">
        <f>(FX122-FY122)/ABS(FY122)</f>
        <v>#VALUE!</v>
      </c>
      <c r="FT122" s="176">
        <f>IFERROR(BZ122/MAX(AVERAGE(DL122:DM122),0),"Negativ EK")</f>
        <v>0</v>
      </c>
      <c r="FU122" s="176">
        <f>IFERROR(CA122/MAX(AVERAGE(DM122:DN122),0),"Negativ EK")</f>
        <v>0.82145629560627242</v>
      </c>
      <c r="FV122" s="176">
        <f>IFERROR(CB122/MAX(AVERAGE(DN122:DO122),0),"Negativ EK")</f>
        <v>0.75004492362982944</v>
      </c>
      <c r="FW122" s="173">
        <f>IFERROR(CC122/MAX(AVERAGE(DO122:DP122),0),"Negativ EK")</f>
        <v>0.81818181818181812</v>
      </c>
      <c r="FX122" s="87">
        <f>IFERROR(CD122/MAX(AVERAGE(DP122:DQ122),0),"Negativ EK")</f>
        <v>0.78619654913728443</v>
      </c>
      <c r="FY122" s="87" t="str">
        <f>IFERROR(CE122/MAX(AVERAGE(DQ122:DR122),0),"Negativ EK")</f>
        <v>Negativ EK</v>
      </c>
      <c r="FZ122" s="87" t="str">
        <f>IFERROR(CF122/MAX(AVERAGE(DR122:DS122),0),"Negativ EK")</f>
        <v>Negativ EK</v>
      </c>
      <c r="GA122" s="87" t="str">
        <f>IFERROR(CG122/MAX(AVERAGE(DS122:DT122),0),"Negativ EK")</f>
        <v>Negativ EK</v>
      </c>
      <c r="GB122" s="87" t="str">
        <f>IFERROR(CH122/MAX(AVERAGE(DT122:DU122),0),"Negativ EK")</f>
        <v>Negativ EK</v>
      </c>
      <c r="GC122" s="87" t="str">
        <f>IFERROR(CI122/MAX(AVERAGE(DU122:DV122),0),"Negativ EK")</f>
        <v>Negativ EK</v>
      </c>
      <c r="GD122" s="87" t="str">
        <f>IFERROR(CJ122/MAX(AVERAGE(DV122:DW122),0),"Negativ EK")</f>
        <v>Negativ EK</v>
      </c>
      <c r="GE122" s="87">
        <f>(GJ122-GK122)/ABS(GK122)</f>
        <v>-1</v>
      </c>
      <c r="GF122" s="87">
        <f>(GK122-GL122)/ABS(GL122)</f>
        <v>0.27040649334825928</v>
      </c>
      <c r="GG122" s="87">
        <f>(GL122-GM122)/ABS(GM122)</f>
        <v>0.16229160421341535</v>
      </c>
      <c r="GH122" s="87">
        <f>(GM122-GN122)/ABS(GN122)</f>
        <v>0.36305094646622033</v>
      </c>
      <c r="GI122" s="87" t="e">
        <f>(GN122-GO122)/ABS(GO122)</f>
        <v>#VALUE!</v>
      </c>
      <c r="GJ122" s="87">
        <f>IFERROR(BG122/AVERAGE(EE122:EF122),"i.a")</f>
        <v>0</v>
      </c>
      <c r="GK122" s="87">
        <f>IFERROR(BH122/AVERAGE(EF122:EG122),"i.a")</f>
        <v>0.2688304363431267</v>
      </c>
      <c r="GL122" s="87">
        <f>IFERROR(BI122/AVERAGE(EG122:EH122),"i.a")</f>
        <v>0.21160977824869448</v>
      </c>
      <c r="GM122" s="87">
        <f>IFERROR(BJ122/AVERAGE(EH122:EI122),"i.a")</f>
        <v>0.18206255425195306</v>
      </c>
      <c r="GN122" s="87">
        <f>IFERROR(BK122/AVERAGE(EI122:EJ122),"i.a")</f>
        <v>0.13356988212653356</v>
      </c>
      <c r="GO122" s="87" t="str">
        <f>IFERROR(BL122/AVERAGE(EJ122:EK122),"i.a")</f>
        <v>i.a</v>
      </c>
      <c r="GP122" s="87" t="str">
        <f>IFERROR(BM122/AVERAGE(EK122:EL122),"i.a")</f>
        <v>i.a</v>
      </c>
      <c r="GQ122" s="87" t="str">
        <f>IFERROR(BN122/AVERAGE(EL122:EM122),"i.a")</f>
        <v>i.a</v>
      </c>
      <c r="GR122" s="87" t="str">
        <f>IFERROR(BO122/AVERAGE(EM122:EN122),"i.a")</f>
        <v>i.a</v>
      </c>
      <c r="GS122" s="87" t="str">
        <f>IFERROR(BP122/AVERAGE(EN122:EO122),"i.a")</f>
        <v>i.a</v>
      </c>
      <c r="GT122" s="87" t="str">
        <f>IFERROR(BQ122/AVERAGE(EO122:EP122),"i.a")</f>
        <v>i.a</v>
      </c>
      <c r="GU122" s="87" t="e">
        <f>(GZ122-HA122)/ABS(HA122)</f>
        <v>#VALUE!</v>
      </c>
      <c r="GV122" s="87">
        <f>(HA122-HB122)/ABS(HB122)</f>
        <v>0.28325642265655032</v>
      </c>
      <c r="GW122" s="87">
        <f>(HB122-HC122)/ABS(HC122)</f>
        <v>8.0516901880128777E-2</v>
      </c>
      <c r="GX122" s="87">
        <f>(HC122-HD122)/ABS(HD122)</f>
        <v>0.68108110339085981</v>
      </c>
      <c r="GY122" s="87" t="e">
        <f>(HD122-HE122)/ABS(HE122)</f>
        <v>#VALUE!</v>
      </c>
      <c r="GZ122" s="87" t="str">
        <f>IFERROR(DL122/EE122,"i.a.")</f>
        <v>i.a.</v>
      </c>
      <c r="HA122" s="87">
        <f>IFERROR(DM122/EF122,"i.a.")</f>
        <v>0.37372642531974848</v>
      </c>
      <c r="HB122" s="87">
        <f>IFERROR(DN122/EG122,"i.a.")</f>
        <v>0.29123285005351757</v>
      </c>
      <c r="HC122" s="87">
        <f>IFERROR(DO122/EH122,"i.a.")</f>
        <v>0.26953104532355254</v>
      </c>
      <c r="HD122" s="87">
        <f>IFERROR(DP122/EI122,"i.a.")</f>
        <v>0.16033197017079623</v>
      </c>
      <c r="HE122" s="87" t="str">
        <f>IFERROR(DQ122/EJ122,"i.a.")</f>
        <v>i.a.</v>
      </c>
      <c r="HF122" s="87" t="str">
        <f>IFERROR(DR122/EK122,"i.a.")</f>
        <v>i.a.</v>
      </c>
      <c r="HG122" s="87" t="str">
        <f>IFERROR(DS122/EL122,"i.a.")</f>
        <v>i.a.</v>
      </c>
      <c r="HH122" s="87" t="str">
        <f>IFERROR(DT122/EM122,"i.a.")</f>
        <v>i.a.</v>
      </c>
      <c r="HI122" s="87" t="str">
        <f>IFERROR(DU122/EN122,"i.a.")</f>
        <v>i.a.</v>
      </c>
      <c r="HJ122" s="87" t="str">
        <f>IFERROR(DV122/EO122,"i.a.")</f>
        <v>i.a.</v>
      </c>
      <c r="HK122" s="87" t="str">
        <f>IFERROR(DW122/EP122,"i.a.")</f>
        <v>i.a.</v>
      </c>
      <c r="HL122" s="87" t="e">
        <f>(HQ122-HR122)/ABS(HR122)</f>
        <v>#VALUE!</v>
      </c>
      <c r="HM122" s="87" t="e">
        <f>(HR122-HS122)/ABS(HS122)</f>
        <v>#VALUE!</v>
      </c>
      <c r="HN122" s="87" t="e">
        <f>(HS122-HT122)/ABS(HT122)</f>
        <v>#VALUE!</v>
      </c>
      <c r="HO122" s="87" t="e">
        <f>(HT122-HU122)/ABS(HU122)</f>
        <v>#VALUE!</v>
      </c>
      <c r="HP122" s="87" t="e">
        <f>(HU122-HV122)/ABS(HV122)</f>
        <v>#VALUE!</v>
      </c>
      <c r="HQ122" s="87" t="str">
        <f>IFERROR(BG122/U122,"i.a")</f>
        <v>i.a</v>
      </c>
      <c r="HR122" s="87" t="str">
        <f>IFERROR(BH122/V122,"i.a")</f>
        <v>i.a</v>
      </c>
      <c r="HS122" s="87" t="str">
        <f>IFERROR(BI122/W122,"i.a")</f>
        <v>i.a</v>
      </c>
      <c r="HT122" s="87" t="str">
        <f>IFERROR(BJ122/X122,"i.a")</f>
        <v>i.a</v>
      </c>
      <c r="HU122" s="87" t="str">
        <f>IFERROR(BK122/Y122,"i.a")</f>
        <v>i.a</v>
      </c>
      <c r="HV122" s="87" t="str">
        <f>IFERROR(BL122/Z122,"i.a")</f>
        <v>i.a</v>
      </c>
      <c r="HW122" s="87" t="str">
        <f>IFERROR(BM122/AA122,"i.a")</f>
        <v>i.a</v>
      </c>
      <c r="HX122" s="87" t="str">
        <f>IFERROR(BN122/AB122,"i.a")</f>
        <v>i.a</v>
      </c>
      <c r="HY122" s="87" t="str">
        <f>IFERROR(BO122/AC122,"i.a")</f>
        <v>i.a</v>
      </c>
      <c r="HZ122" s="87" t="str">
        <f>IFERROR(BP122/AD122,"i.a")</f>
        <v>i.a</v>
      </c>
      <c r="IA122" s="87" t="str">
        <f>IFERROR(BQ122/AE122,"i.a")</f>
        <v>i.a</v>
      </c>
      <c r="IB122" s="87" t="str">
        <f>IFERROR(BR122/AF122,"i.a")</f>
        <v>i.a</v>
      </c>
      <c r="IC122" s="87" t="e">
        <f>(IH122-II122)/ABS(II122)</f>
        <v>#VALUE!</v>
      </c>
      <c r="ID122" s="87" t="e">
        <f>(II122-IJ122)/ABS(IJ122)</f>
        <v>#VALUE!</v>
      </c>
      <c r="IE122" s="87" t="e">
        <f>(IJ122-IK122)/ABS(IK122)</f>
        <v>#VALUE!</v>
      </c>
      <c r="IF122" s="87" t="e">
        <f>(IK122-IL122)/ABS(IL122)</f>
        <v>#VALUE!</v>
      </c>
      <c r="IG122" s="87" t="e">
        <f>(IL122-IM122)/ABS(IM122)</f>
        <v>#VALUE!</v>
      </c>
      <c r="IH122" s="87" t="str">
        <f>IFERROR(BZ122/U122,"i.a")</f>
        <v>i.a</v>
      </c>
      <c r="II122" s="87" t="str">
        <f>IFERROR(CA122/V122,"i.a")</f>
        <v>i.a</v>
      </c>
      <c r="IJ122" s="87" t="str">
        <f>IFERROR(CB122/W122,"i.a")</f>
        <v>i.a</v>
      </c>
      <c r="IK122" s="87" t="str">
        <f>IFERROR(CC122/X122,"i.a")</f>
        <v>i.a</v>
      </c>
      <c r="IL122" s="87" t="str">
        <f>IFERROR(CD122/Y122,"i.a")</f>
        <v>i.a</v>
      </c>
      <c r="IM122" s="87" t="str">
        <f>IFERROR(CE122/Z122,"i.a")</f>
        <v>i.a</v>
      </c>
      <c r="IN122" s="87" t="str">
        <f>IFERROR(CF122/AA122,"i.a")</f>
        <v>i.a</v>
      </c>
      <c r="IO122" s="87" t="str">
        <f>IFERROR(CG122/AB122,"i.a")</f>
        <v>i.a</v>
      </c>
      <c r="IP122" s="87" t="str">
        <f>IFERROR(CH122/AC122,"i.a")</f>
        <v>i.a</v>
      </c>
      <c r="IQ122" s="87" t="str">
        <f>IFERROR(CI122/AD122,"i.a")</f>
        <v>i.a</v>
      </c>
      <c r="IR122" s="87" t="str">
        <f>IFERROR(CJ122/AE122,"i.a")</f>
        <v>i.a</v>
      </c>
      <c r="IS122" s="87" t="str">
        <f>IFERROR(CK122/AF122,"i.a")</f>
        <v>i.a</v>
      </c>
      <c r="IT122" s="87" t="e">
        <f>(IY122-IZ122)/ABS(IZ122)</f>
        <v>#VALUE!</v>
      </c>
      <c r="IU122" s="87">
        <f>(IZ122-JA122)/ABS(JA122)</f>
        <v>0.1573821378721276</v>
      </c>
      <c r="IV122" s="87">
        <f>(JA122-JB122)/ABS(JB122)</f>
        <v>0.3064162754303601</v>
      </c>
      <c r="IW122" s="87">
        <f>(JB122-JC122)/ABS(JC122)</f>
        <v>0.59691930207197375</v>
      </c>
      <c r="IX122" s="87" t="e">
        <f>(JC122-JD122)/ABS(JD122)</f>
        <v>#VALUE!</v>
      </c>
      <c r="IY122" s="87" t="str">
        <f>IFERROR(BZ122/EX122,"i.a.")</f>
        <v>i.a.</v>
      </c>
      <c r="IZ122" s="87">
        <f>IFERROR(CA122/EY122,"i.a.")</f>
        <v>0.23004347826086957</v>
      </c>
      <c r="JA122" s="87">
        <f>IFERROR(CB122/EZ122,"i.a.")</f>
        <v>0.19876190476190478</v>
      </c>
      <c r="JB122" s="88">
        <f>IFERROR(CC122/FA122,"i.a.")</f>
        <v>0.15214285714285714</v>
      </c>
      <c r="JC122" s="88">
        <f>IFERROR(CD122/FB122,"i.a.")</f>
        <v>9.5272727272727273E-2</v>
      </c>
      <c r="JD122" s="88" t="str">
        <f>IFERROR(CE122/FC122,"i.a.")</f>
        <v>i.a.</v>
      </c>
      <c r="JE122" s="88" t="str">
        <f>IFERROR(CF122/FD122,"i.a.")</f>
        <v>i.a.</v>
      </c>
      <c r="JF122" s="88" t="str">
        <f>IFERROR(CG122/FE122,"i.a.")</f>
        <v>i.a.</v>
      </c>
      <c r="JG122" s="88" t="str">
        <f>IFERROR(CH122/FF122,"i.a.")</f>
        <v>i.a.</v>
      </c>
      <c r="JH122" s="88" t="str">
        <f>IFERROR(CI122/FG122,"i.a.")</f>
        <v>i.a.</v>
      </c>
      <c r="JI122" s="88" t="str">
        <f>IFERROR(CJ122/FH122,"i.a.")</f>
        <v>i.a.</v>
      </c>
      <c r="JJ122" s="88" t="str">
        <f>IFERROR(CK122/FI122,"i.a.")</f>
        <v>i.a.</v>
      </c>
      <c r="JK122" s="88" t="e">
        <f>(JP122-JQ122)/ABS(JQ122)</f>
        <v>#VALUE!</v>
      </c>
      <c r="JL122" s="88" t="e">
        <f>(JQ122-JR122)/ABS(JR122)</f>
        <v>#DIV/0!</v>
      </c>
      <c r="JM122" s="88" t="e">
        <f>(JR122-JS122)/ABS(JS122)</f>
        <v>#DIV/0!</v>
      </c>
      <c r="JN122" s="215" t="e">
        <f>(JS122-JT122)/ABS(JT122)</f>
        <v>#DIV/0!</v>
      </c>
      <c r="JO122" s="87" t="e">
        <f>(JT122-JU122)/ABS(JU122)</f>
        <v>#VALUE!</v>
      </c>
      <c r="JP122" s="86" t="str">
        <f>IFERROR(U122/EX122,"i.a")</f>
        <v>i.a</v>
      </c>
      <c r="JQ122" s="86">
        <f>IFERROR(V122/EY122,"i.a")</f>
        <v>0</v>
      </c>
      <c r="JR122" s="86">
        <f>IFERROR(W122/EZ122,"i.a")</f>
        <v>0</v>
      </c>
      <c r="JS122" s="85">
        <f>IFERROR(X122/FA122,"i.a")</f>
        <v>0</v>
      </c>
      <c r="JT122" s="85">
        <f>IFERROR(Y122/FB122,"i.a")</f>
        <v>0</v>
      </c>
      <c r="JU122" s="85" t="str">
        <f>IFERROR(Z122/FC122,"i.a")</f>
        <v>i.a</v>
      </c>
      <c r="JV122" s="85" t="str">
        <f>IFERROR(AA122/FD122,"i.a")</f>
        <v>i.a</v>
      </c>
      <c r="JW122" s="85" t="str">
        <f>IFERROR(AB122/FE122,"i.a")</f>
        <v>i.a</v>
      </c>
      <c r="JX122" s="85" t="str">
        <f>IFERROR(AC122/FF122,"i.a")</f>
        <v>i.a</v>
      </c>
      <c r="JY122" s="85" t="str">
        <f>IFERROR(AD122/FG122,"i.a")</f>
        <v>i.a</v>
      </c>
      <c r="JZ122" s="85" t="str">
        <f>IFERROR(AE122/FH122,"i.a")</f>
        <v>i.a</v>
      </c>
      <c r="KA122" s="218" t="str">
        <f>IFERROR(AF122/FI122,"i.a")</f>
        <v>i.a</v>
      </c>
      <c r="KB122" s="7"/>
      <c r="KC122" s="7"/>
      <c r="KD122" s="22"/>
      <c r="KE122" s="22"/>
      <c r="KF122" s="22"/>
      <c r="KG122" s="22"/>
    </row>
    <row r="123" spans="1:293" s="11" customFormat="1" ht="15.75" customHeight="1" x14ac:dyDescent="0.25">
      <c r="A123" s="104" t="s">
        <v>163</v>
      </c>
      <c r="B123" s="167">
        <v>16216283</v>
      </c>
      <c r="C123" s="72" t="s">
        <v>409</v>
      </c>
      <c r="D123" s="72" t="s">
        <v>748</v>
      </c>
      <c r="E123" s="73">
        <v>532000</v>
      </c>
      <c r="F123" s="73"/>
      <c r="G123" s="72"/>
      <c r="H123" s="83">
        <v>45328</v>
      </c>
      <c r="I123" s="72"/>
      <c r="J123" s="72" t="s">
        <v>76</v>
      </c>
      <c r="K123" s="72" t="s">
        <v>76</v>
      </c>
      <c r="L123" s="72" t="s">
        <v>76</v>
      </c>
      <c r="M123" s="72" t="s">
        <v>76</v>
      </c>
      <c r="N123" s="168" t="e">
        <f>U123/V123-1</f>
        <v>#DIV/0!</v>
      </c>
      <c r="O123" s="168" t="e">
        <f>V123/W123-1</f>
        <v>#DIV/0!</v>
      </c>
      <c r="P123" s="168" t="e">
        <f>W123/X123-1</f>
        <v>#DIV/0!</v>
      </c>
      <c r="Q123" s="168" t="e">
        <f>X123/Y123-1</f>
        <v>#DIV/0!</v>
      </c>
      <c r="R123" s="168" t="e">
        <f>Y123/Z123-1</f>
        <v>#DIV/0!</v>
      </c>
      <c r="S123" s="233">
        <f>U123-V123</f>
        <v>0</v>
      </c>
      <c r="T123" s="233">
        <f>V123-W123</f>
        <v>0</v>
      </c>
      <c r="U123" s="79"/>
      <c r="V123" s="79"/>
      <c r="W123" s="79"/>
      <c r="X123" s="79"/>
      <c r="Y123" s="79"/>
      <c r="Z123" s="79"/>
      <c r="AA123" s="79"/>
      <c r="AB123" s="79"/>
      <c r="AC123" s="79"/>
      <c r="AD123" s="79"/>
      <c r="AE123" s="79"/>
      <c r="AF123" s="79"/>
      <c r="AG123" s="86">
        <f>(AN123-AO123)/ABS(AO123)</f>
        <v>-1</v>
      </c>
      <c r="AH123" s="86">
        <f>(AO123-AP123)/ABS(AP123)</f>
        <v>-0.21333599255418159</v>
      </c>
      <c r="AI123" s="86">
        <f>(AP123-AQ123)/ABS(AQ123)</f>
        <v>5.65428109854604E-2</v>
      </c>
      <c r="AJ123" s="86">
        <f>(AQ123-AR123)/ABS(AR123)</f>
        <v>0.37065562722634054</v>
      </c>
      <c r="AK123" s="86">
        <f>(AR123-AS123)/ABS(AS123)</f>
        <v>-0.10825892857142851</v>
      </c>
      <c r="AL123" s="233">
        <f>AO123-AP123</f>
        <v>-3.2089999999999996</v>
      </c>
      <c r="AM123" s="233">
        <f>AP123-AQ123</f>
        <v>0.80499999999999972</v>
      </c>
      <c r="AN123" s="148"/>
      <c r="AO123" s="148">
        <v>11.833</v>
      </c>
      <c r="AP123" s="148">
        <v>15.042</v>
      </c>
      <c r="AQ123" s="148">
        <v>14.237</v>
      </c>
      <c r="AR123" s="148">
        <v>10.387</v>
      </c>
      <c r="AS123" s="148">
        <v>11.648</v>
      </c>
      <c r="AT123" s="148">
        <v>11.457000000000001</v>
      </c>
      <c r="AU123" s="148">
        <v>14.342000000000001</v>
      </c>
      <c r="AV123" s="148">
        <v>9.9369999999999994</v>
      </c>
      <c r="AW123" s="148">
        <v>11.737</v>
      </c>
      <c r="AX123" s="148">
        <v>14.542</v>
      </c>
      <c r="AY123" s="148">
        <v>14.805</v>
      </c>
      <c r="AZ123" s="86">
        <f>(BG123-BH123)/ABS(BH123)</f>
        <v>1</v>
      </c>
      <c r="BA123" s="86">
        <f>(BH123-BI123)/ABS(BI123)</f>
        <v>-1.2367447595561036</v>
      </c>
      <c r="BB123" s="86">
        <f>(BI123-BJ123)/ABS(BJ123)</f>
        <v>2.302112898139401E-2</v>
      </c>
      <c r="BC123" s="86">
        <f>(BJ123-BK123)/ABS(BK123)</f>
        <v>7.2578125</v>
      </c>
      <c r="BD123" s="86">
        <f>(BK123-BL123)/ABS(BL123)</f>
        <v>-0.77129243597379382</v>
      </c>
      <c r="BE123" s="233">
        <f>BG123-BH123</f>
        <v>0.76800000000000002</v>
      </c>
      <c r="BF123" s="233">
        <f>BH123-BI123</f>
        <v>-4.0120000000000005</v>
      </c>
      <c r="BG123" s="148"/>
      <c r="BH123" s="148">
        <v>-0.76800000000000002</v>
      </c>
      <c r="BI123" s="148">
        <v>3.2440000000000002</v>
      </c>
      <c r="BJ123" s="148">
        <v>3.1709999999999998</v>
      </c>
      <c r="BK123" s="148">
        <v>0.38400000000000001</v>
      </c>
      <c r="BL123" s="148">
        <v>1.679</v>
      </c>
      <c r="BM123" s="148">
        <v>1.377</v>
      </c>
      <c r="BN123" s="148">
        <v>4.3879999999999999</v>
      </c>
      <c r="BO123" s="148">
        <v>0.66100000000000003</v>
      </c>
      <c r="BP123" s="148">
        <v>1.3859999999999999</v>
      </c>
      <c r="BQ123" s="148">
        <v>4.1289999999999996</v>
      </c>
      <c r="BR123" s="148">
        <v>6.0880000000000001</v>
      </c>
      <c r="BS123" s="86">
        <f>(BZ123-CA123)/ABS(CA123)</f>
        <v>1</v>
      </c>
      <c r="BT123" s="86">
        <f>(CA123-CB123)/ABS(CB123)</f>
        <v>-1.0335652885796152</v>
      </c>
      <c r="BU123" s="86">
        <f>(CB123-CC123)/ABS(CC123)</f>
        <v>-0.36742620403935783</v>
      </c>
      <c r="BV123" s="86">
        <f>(CC123-CD123)/ABS(CD123)</f>
        <v>5.5792163543441236</v>
      </c>
      <c r="BW123" s="86">
        <f>(CD123-CE123)/ABS(CE123)</f>
        <v>-0.68080478520935295</v>
      </c>
      <c r="BX123" s="233">
        <f>BZ123-CA123</f>
        <v>8.2000000000000003E-2</v>
      </c>
      <c r="BY123" s="233">
        <f>CA123-CB123</f>
        <v>-2.5249999999999999</v>
      </c>
      <c r="BZ123" s="148"/>
      <c r="CA123" s="148">
        <v>-8.2000000000000003E-2</v>
      </c>
      <c r="CB123" s="148">
        <v>2.4430000000000001</v>
      </c>
      <c r="CC123" s="148">
        <v>3.8620000000000001</v>
      </c>
      <c r="CD123" s="148">
        <v>0.58699999999999997</v>
      </c>
      <c r="CE123" s="148">
        <v>1.839</v>
      </c>
      <c r="CF123" s="148">
        <v>1.407</v>
      </c>
      <c r="CG123" s="148">
        <v>4.298</v>
      </c>
      <c r="CH123" s="148">
        <v>0.5</v>
      </c>
      <c r="CI123" s="148">
        <v>1.6419999999999999</v>
      </c>
      <c r="CJ123" s="148">
        <v>4.359</v>
      </c>
      <c r="CK123" s="148">
        <v>5.899</v>
      </c>
      <c r="CL123" s="87">
        <f>(CS123-CT123)/ABS(CT123)</f>
        <v>1</v>
      </c>
      <c r="CM123" s="87">
        <f>(CT123-CU123)/ABS(CU123)</f>
        <v>-1.0458572173006775</v>
      </c>
      <c r="CN123" s="87">
        <f>(CU123-CV123)/ABS(CV123)</f>
        <v>-0.36267020923281301</v>
      </c>
      <c r="CO123" s="87">
        <f>(CV123-CW123)/ABS(CW123)</f>
        <v>5.9059633027522942</v>
      </c>
      <c r="CP123" s="87">
        <f>(CW123-CX123)/ABS(CX123)</f>
        <v>-0.69531795946890296</v>
      </c>
      <c r="CQ123" s="233">
        <f>CS123-CT123</f>
        <v>8.7999999999999995E-2</v>
      </c>
      <c r="CR123" s="233">
        <f>CT123-CU123</f>
        <v>-2.0070000000000001</v>
      </c>
      <c r="CS123" s="149"/>
      <c r="CT123" s="149">
        <v>-8.7999999999999995E-2</v>
      </c>
      <c r="CU123" s="149">
        <v>1.919</v>
      </c>
      <c r="CV123" s="149">
        <v>3.0110000000000001</v>
      </c>
      <c r="CW123" s="149">
        <v>0.436</v>
      </c>
      <c r="CX123" s="149">
        <v>1.431</v>
      </c>
      <c r="CY123" s="149">
        <v>1.08</v>
      </c>
      <c r="CZ123" s="149">
        <v>3.3250000000000002</v>
      </c>
      <c r="DA123" s="149">
        <v>0.377</v>
      </c>
      <c r="DB123" s="149">
        <v>1.258</v>
      </c>
      <c r="DC123" s="149">
        <v>3.3180000000000001</v>
      </c>
      <c r="DD123" s="149">
        <v>4.423</v>
      </c>
      <c r="DE123" s="86">
        <f>(DL123-DM123)/ABS(DM123)</f>
        <v>-1</v>
      </c>
      <c r="DF123" s="86">
        <f>(DM123-DN123)/ABS(DN123)</f>
        <v>-0.21110167692634266</v>
      </c>
      <c r="DG123" s="86">
        <f>(DN123-DO123)/ABS(DO123)</f>
        <v>-0.10283755475147591</v>
      </c>
      <c r="DH123" s="86">
        <f>(DO123-DP123)/ABS(DP123)</f>
        <v>0.33088328475478401</v>
      </c>
      <c r="DI123" s="86">
        <f>(DP123-DQ123)/ABS(DQ123)</f>
        <v>-0.10886504799548281</v>
      </c>
      <c r="DJ123" s="233">
        <f>DL123-DM123</f>
        <v>-7.4329999999999998</v>
      </c>
      <c r="DK123" s="233">
        <f>DM123-DN123</f>
        <v>-1.9890000000000008</v>
      </c>
      <c r="DL123" s="149"/>
      <c r="DM123" s="149">
        <v>7.4329999999999998</v>
      </c>
      <c r="DN123" s="149">
        <v>9.4220000000000006</v>
      </c>
      <c r="DO123" s="149">
        <v>10.502000000000001</v>
      </c>
      <c r="DP123" s="149">
        <v>7.891</v>
      </c>
      <c r="DQ123" s="149">
        <v>8.8550000000000004</v>
      </c>
      <c r="DR123" s="149">
        <v>8.2240000000000002</v>
      </c>
      <c r="DS123" s="149">
        <v>10.144</v>
      </c>
      <c r="DT123" s="149">
        <v>7.819</v>
      </c>
      <c r="DU123" s="149">
        <v>7.4429999999999996</v>
      </c>
      <c r="DV123" s="149">
        <v>6.2729999999999997</v>
      </c>
      <c r="DW123" s="149">
        <v>6.9550000000000001</v>
      </c>
      <c r="DX123" s="86">
        <f>EE123/EF123-1</f>
        <v>-1</v>
      </c>
      <c r="DY123" s="86">
        <f>EF123/EG123-1</f>
        <v>-0.11315350745949648</v>
      </c>
      <c r="DZ123" s="86">
        <f>EG123/EH123-1</f>
        <v>6.4162888185470557E-4</v>
      </c>
      <c r="EA123" s="86">
        <f>EH123/EI123-1</f>
        <v>0.42401169519400606</v>
      </c>
      <c r="EB123" s="86">
        <f>EI123/EJ123-1</f>
        <v>-0.15345743309441551</v>
      </c>
      <c r="EC123" s="233">
        <f>EE123-EF123</f>
        <v>-20.745999999999999</v>
      </c>
      <c r="ED123" s="233">
        <f>EF123-EG123</f>
        <v>-2.647000000000002</v>
      </c>
      <c r="EE123" s="80"/>
      <c r="EF123" s="80">
        <v>20.745999999999999</v>
      </c>
      <c r="EG123" s="80">
        <v>23.393000000000001</v>
      </c>
      <c r="EH123" s="80">
        <v>23.378</v>
      </c>
      <c r="EI123" s="80">
        <v>16.417000000000002</v>
      </c>
      <c r="EJ123" s="80">
        <v>19.393000000000001</v>
      </c>
      <c r="EK123" s="80">
        <v>20.231000000000002</v>
      </c>
      <c r="EL123" s="80">
        <v>23.8</v>
      </c>
      <c r="EM123" s="80">
        <v>18.3</v>
      </c>
      <c r="EN123" s="80">
        <v>20.457000000000001</v>
      </c>
      <c r="EO123" s="80">
        <v>20.614999999999998</v>
      </c>
      <c r="EP123" s="80">
        <v>25.594999999999999</v>
      </c>
      <c r="EQ123" s="86">
        <f>EX123/EY123-1</f>
        <v>-1</v>
      </c>
      <c r="ER123" s="86">
        <f>EY123/EZ123-1</f>
        <v>0.11764705882352944</v>
      </c>
      <c r="ES123" s="86">
        <f>EZ123/FA123-1</f>
        <v>0</v>
      </c>
      <c r="ET123" s="86">
        <f>FA123/FB123-1</f>
        <v>-5.555555555555558E-2</v>
      </c>
      <c r="EU123" s="86">
        <f>FB123/FC123-1</f>
        <v>0.125</v>
      </c>
      <c r="EV123" s="233">
        <f>EX123-EY123</f>
        <v>-19</v>
      </c>
      <c r="EW123" s="233">
        <f>EY123-EZ123</f>
        <v>2</v>
      </c>
      <c r="EX123" s="92"/>
      <c r="EY123" s="92">
        <v>19</v>
      </c>
      <c r="EZ123" s="92">
        <v>17</v>
      </c>
      <c r="FA123" s="92">
        <v>17</v>
      </c>
      <c r="FB123" s="92">
        <v>18</v>
      </c>
      <c r="FC123" s="92">
        <v>16</v>
      </c>
      <c r="FD123" s="92">
        <v>17</v>
      </c>
      <c r="FE123" s="92">
        <v>17</v>
      </c>
      <c r="FF123" s="92">
        <v>18</v>
      </c>
      <c r="FG123" s="92">
        <v>18</v>
      </c>
      <c r="FH123" s="92">
        <v>18</v>
      </c>
      <c r="FI123" s="92">
        <v>16</v>
      </c>
      <c r="FJ123" s="123"/>
      <c r="FK123" s="75" t="s">
        <v>403</v>
      </c>
      <c r="FL123" s="76">
        <v>7136</v>
      </c>
      <c r="FM123" s="75" t="s">
        <v>52</v>
      </c>
      <c r="FN123" s="75" t="s">
        <v>53</v>
      </c>
      <c r="FO123" s="175">
        <f>(FT123-FU123)/ABS(FU123)</f>
        <v>1</v>
      </c>
      <c r="FP123" s="175">
        <f>(FU123-FV123)/ABS(FV123)</f>
        <v>-1.0396769391670277</v>
      </c>
      <c r="FQ123" s="175">
        <f>(FV123-FW123)/ABS(FW123)</f>
        <v>-0.41603443941457074</v>
      </c>
      <c r="FR123" s="175">
        <f>(FW123-FX123)/ABS(FX123)</f>
        <v>4.9900808497714726</v>
      </c>
      <c r="FS123" s="175">
        <f>(FX123-FY123)/ABS(FY123)</f>
        <v>-0.67445747800015166</v>
      </c>
      <c r="FT123" s="87">
        <f>IFERROR(BZ123/MAX(AVERAGE(DL123:DM123),0),"Negativ EK")</f>
        <v>0</v>
      </c>
      <c r="FU123" s="87">
        <f>IFERROR(CA123/MAX(AVERAGE(DM123:DN123),0),"Negativ EK")</f>
        <v>-9.7300504301394246E-3</v>
      </c>
      <c r="FV123" s="87">
        <f>IFERROR(CB123/MAX(AVERAGE(DN123:DO123),0),"Negativ EK")</f>
        <v>0.24523188114836381</v>
      </c>
      <c r="FW123" s="87">
        <f>IFERROR(CC123/MAX(AVERAGE(DO123:DP123),0),"Negativ EK")</f>
        <v>0.41994236937965529</v>
      </c>
      <c r="FX123" s="87">
        <f>IFERROR(CD123/MAX(AVERAGE(DP123:DQ123),0),"Negativ EK")</f>
        <v>7.0106294040367834E-2</v>
      </c>
      <c r="FY123" s="87">
        <f>IFERROR(CE123/MAX(AVERAGE(DQ123:DR123),0),"Negativ EK")</f>
        <v>0.21535218689618829</v>
      </c>
      <c r="FZ123" s="87">
        <f>IFERROR(CF123/MAX(AVERAGE(DR123:DS123),0),"Negativ EK")</f>
        <v>0.15320121951219512</v>
      </c>
      <c r="GA123" s="87">
        <f>IFERROR(CG123/MAX(AVERAGE(DS123:DT123),0),"Negativ EK")</f>
        <v>0.47853921950676387</v>
      </c>
      <c r="GB123" s="87">
        <f>IFERROR(CH123/MAX(AVERAGE(DT123:DU123),0),"Negativ EK")</f>
        <v>6.5522212029878124E-2</v>
      </c>
      <c r="GC123" s="87">
        <f>IFERROR(CI123/MAX(AVERAGE(DU123:DV123),0),"Negativ EK")</f>
        <v>0.2394284047827355</v>
      </c>
      <c r="GD123" s="87">
        <f>IFERROR(CJ123/MAX(AVERAGE(DV123:DW123),0),"Negativ EK")</f>
        <v>0.65905654671908076</v>
      </c>
      <c r="GE123" s="87">
        <f>(GJ123-GK123)/ABS(GK123)</f>
        <v>1</v>
      </c>
      <c r="GF123" s="87">
        <f>(GK123-GL123)/ABS(GL123)</f>
        <v>-1.250861803602223</v>
      </c>
      <c r="GG123" s="87">
        <f>(GL123-GM123)/ABS(GM123)</f>
        <v>-0.12956477672458191</v>
      </c>
      <c r="GH123" s="87">
        <f>(GM123-GN123)/ABS(GN123)</f>
        <v>6.4308899516270888</v>
      </c>
      <c r="GI123" s="87">
        <f>(GN123-GO123)/ABS(GO123)</f>
        <v>-0.74693357953157258</v>
      </c>
      <c r="GJ123" s="87">
        <f>IFERROR(BG123/AVERAGE(EE123:EF123),"i.a")</f>
        <v>0</v>
      </c>
      <c r="GK123" s="87">
        <f>IFERROR(BH123/AVERAGE(EF123:EG123),"i.a")</f>
        <v>-3.4799157207911373E-2</v>
      </c>
      <c r="GL123" s="87">
        <f>IFERROR(BI123/AVERAGE(EG123:EH123),"i.a")</f>
        <v>0.13871843663808772</v>
      </c>
      <c r="GM123" s="87">
        <f>IFERROR(BJ123/AVERAGE(EH123:EI123),"i.a")</f>
        <v>0.15936675461741423</v>
      </c>
      <c r="GN123" s="87">
        <f>IFERROR(BK123/AVERAGE(EI123:EJ123),"i.a")</f>
        <v>2.1446523317509073E-2</v>
      </c>
      <c r="GO123" s="87">
        <f>IFERROR(BL123/AVERAGE(EJ123:EK123),"i.a")</f>
        <v>8.4746618211185135E-2</v>
      </c>
      <c r="GP123" s="87">
        <f>IFERROR(BM123/AVERAGE(EK123:EL123),"i.a")</f>
        <v>6.2546841997683442E-2</v>
      </c>
      <c r="GQ123" s="87">
        <f>IFERROR(BN123/AVERAGE(EL123:EM123),"i.a")</f>
        <v>0.20845605700712588</v>
      </c>
      <c r="GR123" s="87">
        <f>IFERROR(BO123/AVERAGE(EM123:EN123),"i.a")</f>
        <v>3.410996723172588E-2</v>
      </c>
      <c r="GS123" s="87">
        <f>IFERROR(BP123/AVERAGE(EN123:EO123),"i.a")</f>
        <v>6.7491234904557842E-2</v>
      </c>
      <c r="GT123" s="87">
        <f>IFERROR(BQ123/AVERAGE(EO123:EP123),"i.a")</f>
        <v>0.17870590781216186</v>
      </c>
      <c r="GU123" s="217" t="e">
        <f>(GZ123-HA123)/ABS(HA123)</f>
        <v>#VALUE!</v>
      </c>
      <c r="GV123" s="87">
        <f>(HA123-HB123)/ABS(HB123)</f>
        <v>-0.11044546073160764</v>
      </c>
      <c r="GW123" s="87">
        <f>(HB123-HC123)/ABS(HC123)</f>
        <v>-0.10341283097422324</v>
      </c>
      <c r="GX123" s="87">
        <f>(HC123-HD123)/ABS(HD123)</f>
        <v>-6.5398627520776395E-2</v>
      </c>
      <c r="GY123" s="87">
        <f>(HD123-HE123)/ABS(HE123)</f>
        <v>5.2675892320375235E-2</v>
      </c>
      <c r="GZ123" s="87" t="str">
        <f>IFERROR(DL123/EE123,"i.a.")</f>
        <v>i.a.</v>
      </c>
      <c r="HA123" s="87">
        <f>IFERROR(DM123/EF123,"i.a.")</f>
        <v>0.35828593463800251</v>
      </c>
      <c r="HB123" s="87">
        <f>IFERROR(DN123/EG123,"i.a.")</f>
        <v>0.40277005941948446</v>
      </c>
      <c r="HC123" s="87">
        <f>IFERROR(DO123/EH123,"i.a.")</f>
        <v>0.44922576781589529</v>
      </c>
      <c r="HD123" s="87">
        <f>IFERROR(DP123/EI123,"i.a.")</f>
        <v>0.48066029116160075</v>
      </c>
      <c r="HE123" s="87">
        <f>IFERROR(DQ123/EJ123,"i.a.")</f>
        <v>0.45660805445263758</v>
      </c>
      <c r="HF123" s="87">
        <f>IFERROR(DR123/EK123,"i.a.")</f>
        <v>0.40650486876575548</v>
      </c>
      <c r="HG123" s="87">
        <f>IFERROR(DS123/EL123,"i.a.")</f>
        <v>0.42621848739495799</v>
      </c>
      <c r="HH123" s="87">
        <f>IFERROR(DT123/EM123,"i.a.")</f>
        <v>0.42726775956284152</v>
      </c>
      <c r="HI123" s="87">
        <f>IFERROR(DU123/EN123,"i.a.")</f>
        <v>0.36383633963924328</v>
      </c>
      <c r="HJ123" s="87">
        <f>IFERROR(DV123/EO123,"i.a.")</f>
        <v>0.30429299054086828</v>
      </c>
      <c r="HK123" s="87">
        <f>IFERROR(DW123/EP123,"i.a.")</f>
        <v>0.27173276030474702</v>
      </c>
      <c r="HL123" s="217" t="e">
        <f>(HQ123-HR123)/ABS(HR123)</f>
        <v>#VALUE!</v>
      </c>
      <c r="HM123" s="87" t="e">
        <f>(HR123-HS123)/ABS(HS123)</f>
        <v>#VALUE!</v>
      </c>
      <c r="HN123" s="87" t="e">
        <f>(HS123-HT123)/ABS(HT123)</f>
        <v>#VALUE!</v>
      </c>
      <c r="HO123" s="87" t="e">
        <f>(HT123-HU123)/ABS(HU123)</f>
        <v>#VALUE!</v>
      </c>
      <c r="HP123" s="87" t="e">
        <f>(HU123-HV123)/ABS(HV123)</f>
        <v>#VALUE!</v>
      </c>
      <c r="HQ123" s="87" t="str">
        <f>IFERROR(BG123/U123,"i.a")</f>
        <v>i.a</v>
      </c>
      <c r="HR123" s="87" t="str">
        <f>IFERROR(BH123/V123,"i.a")</f>
        <v>i.a</v>
      </c>
      <c r="HS123" s="87" t="str">
        <f>IFERROR(BI123/W123,"i.a")</f>
        <v>i.a</v>
      </c>
      <c r="HT123" s="87" t="str">
        <f>IFERROR(BJ123/X123,"i.a")</f>
        <v>i.a</v>
      </c>
      <c r="HU123" s="87" t="str">
        <f>IFERROR(BK123/Y123,"i.a")</f>
        <v>i.a</v>
      </c>
      <c r="HV123" s="87" t="str">
        <f>IFERROR(BL123/Z123,"i.a")</f>
        <v>i.a</v>
      </c>
      <c r="HW123" s="87" t="str">
        <f>IFERROR(BM123/AA123,"i.a")</f>
        <v>i.a</v>
      </c>
      <c r="HX123" s="87" t="str">
        <f>IFERROR(BN123/AB123,"i.a")</f>
        <v>i.a</v>
      </c>
      <c r="HY123" s="87" t="str">
        <f>IFERROR(BO123/AC123,"i.a")</f>
        <v>i.a</v>
      </c>
      <c r="HZ123" s="87" t="str">
        <f>IFERROR(BP123/AD123,"i.a")</f>
        <v>i.a</v>
      </c>
      <c r="IA123" s="87" t="str">
        <f>IFERROR(BQ123/AE123,"i.a")</f>
        <v>i.a</v>
      </c>
      <c r="IB123" s="87" t="str">
        <f>IFERROR(BR123/AF123,"i.a")</f>
        <v>i.a</v>
      </c>
      <c r="IC123" s="87" t="e">
        <f>(IH123-II123)/ABS(II123)</f>
        <v>#VALUE!</v>
      </c>
      <c r="ID123" s="87" t="e">
        <f>(II123-IJ123)/ABS(IJ123)</f>
        <v>#VALUE!</v>
      </c>
      <c r="IE123" s="87" t="e">
        <f>(IJ123-IK123)/ABS(IK123)</f>
        <v>#VALUE!</v>
      </c>
      <c r="IF123" s="87" t="e">
        <f>(IK123-IL123)/ABS(IL123)</f>
        <v>#VALUE!</v>
      </c>
      <c r="IG123" s="87" t="e">
        <f>(IL123-IM123)/ABS(IM123)</f>
        <v>#VALUE!</v>
      </c>
      <c r="IH123" s="87" t="str">
        <f>IFERROR(BZ123/U123,"i.a")</f>
        <v>i.a</v>
      </c>
      <c r="II123" s="87" t="str">
        <f>IFERROR(CA123/V123,"i.a")</f>
        <v>i.a</v>
      </c>
      <c r="IJ123" s="87" t="str">
        <f>IFERROR(CB123/W123,"i.a")</f>
        <v>i.a</v>
      </c>
      <c r="IK123" s="87" t="str">
        <f>IFERROR(CC123/X123,"i.a")</f>
        <v>i.a</v>
      </c>
      <c r="IL123" s="87" t="str">
        <f>IFERROR(CD123/Y123,"i.a")</f>
        <v>i.a</v>
      </c>
      <c r="IM123" s="87" t="str">
        <f>IFERROR(CE123/Z123,"i.a")</f>
        <v>i.a</v>
      </c>
      <c r="IN123" s="87" t="str">
        <f>IFERROR(CF123/AA123,"i.a")</f>
        <v>i.a</v>
      </c>
      <c r="IO123" s="87" t="str">
        <f>IFERROR(CG123/AB123,"i.a")</f>
        <v>i.a</v>
      </c>
      <c r="IP123" s="87" t="str">
        <f>IFERROR(CH123/AC123,"i.a")</f>
        <v>i.a</v>
      </c>
      <c r="IQ123" s="87" t="str">
        <f>IFERROR(CI123/AD123,"i.a")</f>
        <v>i.a</v>
      </c>
      <c r="IR123" s="87" t="str">
        <f>IFERROR(CJ123/AE123,"i.a")</f>
        <v>i.a</v>
      </c>
      <c r="IS123" s="87" t="str">
        <f>IFERROR(CK123/AF123,"i.a")</f>
        <v>i.a</v>
      </c>
      <c r="IT123" s="87" t="e">
        <f>(IY123-IZ123)/ABS(IZ123)</f>
        <v>#VALUE!</v>
      </c>
      <c r="IU123" s="87">
        <f>(IZ123-JA123)/ABS(JA123)</f>
        <v>-1.0300321003080768</v>
      </c>
      <c r="IV123" s="87">
        <f>(JA123-JB123)/ABS(JB123)</f>
        <v>-0.36742620403935788</v>
      </c>
      <c r="IW123" s="87">
        <f>(JB123-JC123)/ABS(JC123)</f>
        <v>5.9662290810702476</v>
      </c>
      <c r="IX123" s="87">
        <f>(JC123-JD123)/ABS(JD123)</f>
        <v>-0.7162709201860914</v>
      </c>
      <c r="IY123" s="88" t="str">
        <f>IFERROR(BZ123/EX123,"i.a.")</f>
        <v>i.a.</v>
      </c>
      <c r="IZ123" s="88">
        <f>IFERROR(CA123/EY123,"i.a.")</f>
        <v>-4.3157894736842103E-3</v>
      </c>
      <c r="JA123" s="88">
        <f>IFERROR(CB123/EZ123,"i.a.")</f>
        <v>0.14370588235294118</v>
      </c>
      <c r="JB123" s="88">
        <f>IFERROR(CC123/FA123,"i.a.")</f>
        <v>0.22717647058823531</v>
      </c>
      <c r="JC123" s="88">
        <f>IFERROR(CD123/FB123,"i.a.")</f>
        <v>3.2611111111111112E-2</v>
      </c>
      <c r="JD123" s="88">
        <f>IFERROR(CE123/FC123,"i.a.")</f>
        <v>0.1149375</v>
      </c>
      <c r="JE123" s="88">
        <f>IFERROR(CF123/FD123,"i.a.")</f>
        <v>8.2764705882352949E-2</v>
      </c>
      <c r="JF123" s="88">
        <f>IFERROR(CG123/FE123,"i.a.")</f>
        <v>0.25282352941176472</v>
      </c>
      <c r="JG123" s="88">
        <f>IFERROR(CH123/FF123,"i.a.")</f>
        <v>2.7777777777777776E-2</v>
      </c>
      <c r="JH123" s="88">
        <f>IFERROR(CI123/FG123,"i.a.")</f>
        <v>9.1222222222222218E-2</v>
      </c>
      <c r="JI123" s="88">
        <f>IFERROR(CJ123/FH123,"i.a.")</f>
        <v>0.24216666666666667</v>
      </c>
      <c r="JJ123" s="88">
        <f>IFERROR(CK123/FI123,"i.a.")</f>
        <v>0.3686875</v>
      </c>
      <c r="JK123" s="87" t="e">
        <f>(JP123-JQ123)/ABS(JQ123)</f>
        <v>#VALUE!</v>
      </c>
      <c r="JL123" s="87" t="e">
        <f>(JQ123-JR123)/ABS(JR123)</f>
        <v>#DIV/0!</v>
      </c>
      <c r="JM123" s="87" t="e">
        <f>(JR123-JS123)/ABS(JS123)</f>
        <v>#DIV/0!</v>
      </c>
      <c r="JN123" s="87" t="e">
        <f>(JS123-JT123)/ABS(JT123)</f>
        <v>#DIV/0!</v>
      </c>
      <c r="JO123" s="87" t="e">
        <f>(JT123-JU123)/ABS(JU123)</f>
        <v>#DIV/0!</v>
      </c>
      <c r="JP123" s="85" t="str">
        <f>IFERROR(U123/EX123,"i.a")</f>
        <v>i.a</v>
      </c>
      <c r="JQ123" s="85">
        <f>IFERROR(V123/EY123,"i.a")</f>
        <v>0</v>
      </c>
      <c r="JR123" s="85">
        <f>IFERROR(W123/EZ123,"i.a")</f>
        <v>0</v>
      </c>
      <c r="JS123" s="85">
        <f>IFERROR(X123/FA123,"i.a")</f>
        <v>0</v>
      </c>
      <c r="JT123" s="85">
        <f>IFERROR(Y123/FB123,"i.a")</f>
        <v>0</v>
      </c>
      <c r="JU123" s="85">
        <f>IFERROR(Z123/FC123,"i.a")</f>
        <v>0</v>
      </c>
      <c r="JV123" s="85">
        <f>IFERROR(AA123/FD123,"i.a")</f>
        <v>0</v>
      </c>
      <c r="JW123" s="85">
        <f>IFERROR(AB123/FE123,"i.a")</f>
        <v>0</v>
      </c>
      <c r="JX123" s="85">
        <f>IFERROR(AC123/FF123,"i.a")</f>
        <v>0</v>
      </c>
      <c r="JY123" s="85">
        <f>IFERROR(AD123/FG123,"i.a")</f>
        <v>0</v>
      </c>
      <c r="JZ123" s="85">
        <f>IFERROR(AE123/FH123,"i.a")</f>
        <v>0</v>
      </c>
      <c r="KA123" s="218">
        <f>IFERROR(AF123/FI123,"i.a")</f>
        <v>0</v>
      </c>
      <c r="KB123" s="7"/>
      <c r="KC123" s="7"/>
      <c r="KD123" s="22"/>
      <c r="KE123" s="22"/>
      <c r="KF123" s="22"/>
      <c r="KG123" s="22"/>
    </row>
    <row r="124" spans="1:293" s="11" customFormat="1" ht="15.75" customHeight="1" x14ac:dyDescent="0.25">
      <c r="A124" s="104" t="s">
        <v>164</v>
      </c>
      <c r="B124" s="167">
        <v>16232343</v>
      </c>
      <c r="C124" s="72" t="s">
        <v>59</v>
      </c>
      <c r="D124" s="72" t="s">
        <v>749</v>
      </c>
      <c r="E124" s="73">
        <v>494100</v>
      </c>
      <c r="F124" s="73"/>
      <c r="G124" s="72"/>
      <c r="H124" s="77">
        <v>45436</v>
      </c>
      <c r="I124" s="72"/>
      <c r="J124" s="72" t="s">
        <v>51</v>
      </c>
      <c r="K124" s="72" t="s">
        <v>51</v>
      </c>
      <c r="L124" s="72" t="s">
        <v>51</v>
      </c>
      <c r="M124" s="72" t="s">
        <v>51</v>
      </c>
      <c r="N124" s="168" t="e">
        <f>U124/V124-1</f>
        <v>#DIV/0!</v>
      </c>
      <c r="O124" s="168" t="e">
        <f>V124/W124-1</f>
        <v>#DIV/0!</v>
      </c>
      <c r="P124" s="168" t="e">
        <f>W124/X124-1</f>
        <v>#DIV/0!</v>
      </c>
      <c r="Q124" s="168" t="e">
        <f>X124/Y124-1</f>
        <v>#DIV/0!</v>
      </c>
      <c r="R124" s="168" t="e">
        <f>Y124/Z124-1</f>
        <v>#DIV/0!</v>
      </c>
      <c r="S124" s="233">
        <f>U124-V124</f>
        <v>0</v>
      </c>
      <c r="T124" s="233">
        <f>V124-W124</f>
        <v>0</v>
      </c>
      <c r="U124" s="79"/>
      <c r="V124" s="79"/>
      <c r="W124" s="79"/>
      <c r="X124" s="79"/>
      <c r="Y124" s="79"/>
      <c r="Z124" s="79"/>
      <c r="AA124" s="79"/>
      <c r="AB124" s="79"/>
      <c r="AC124" s="79"/>
      <c r="AD124" s="79"/>
      <c r="AE124" s="79"/>
      <c r="AF124" s="79"/>
      <c r="AG124" s="86">
        <f>(AN124-AO124)/ABS(AO124)</f>
        <v>-1</v>
      </c>
      <c r="AH124" s="86">
        <f>(AO124-AP124)/ABS(AP124)</f>
        <v>2.9920099733665703E-2</v>
      </c>
      <c r="AI124" s="86">
        <f>(AP124-AQ124)/ABS(AQ124)</f>
        <v>2.1849485610608291E-2</v>
      </c>
      <c r="AJ124" s="86">
        <f>(AQ124-AR124)/ABS(AR124)</f>
        <v>-3.3648555387685859E-2</v>
      </c>
      <c r="AK124" s="86">
        <f>(AR124-AS124)/ABS(AS124)</f>
        <v>-0.11314574959059109</v>
      </c>
      <c r="AL124" s="233">
        <f>AO124-AP124</f>
        <v>1.5839999999999961</v>
      </c>
      <c r="AM124" s="233">
        <f>AP124-AQ124</f>
        <v>1.132000000000005</v>
      </c>
      <c r="AN124" s="148"/>
      <c r="AO124" s="148">
        <v>54.524999999999999</v>
      </c>
      <c r="AP124" s="148">
        <v>52.941000000000003</v>
      </c>
      <c r="AQ124" s="148">
        <v>51.808999999999997</v>
      </c>
      <c r="AR124" s="148">
        <v>53.613</v>
      </c>
      <c r="AS124" s="148">
        <v>60.453000000000003</v>
      </c>
      <c r="AT124" s="148">
        <v>61.338000000000001</v>
      </c>
      <c r="AU124" s="148">
        <v>59.39</v>
      </c>
      <c r="AV124" s="148">
        <v>49.578975</v>
      </c>
      <c r="AW124" s="148">
        <v>47.109082999999998</v>
      </c>
      <c r="AX124" s="148">
        <v>43.207000000000001</v>
      </c>
      <c r="AY124" s="148">
        <v>40.067999999999998</v>
      </c>
      <c r="AZ124" s="86">
        <f>(BG124-BH124)/ABS(BH124)</f>
        <v>-1</v>
      </c>
      <c r="BA124" s="86">
        <f>(BH124-BI124)/ABS(BI124)</f>
        <v>-0.46035678889990095</v>
      </c>
      <c r="BB124" s="86">
        <f>(BI124-BJ124)/ABS(BJ124)</f>
        <v>0.12800447177193969</v>
      </c>
      <c r="BC124" s="86">
        <f>(BJ124-BK124)/ABS(BK124)</f>
        <v>8.6877278250303822E-2</v>
      </c>
      <c r="BD124" s="86">
        <f>(BK124-BL124)/ABS(BL124)</f>
        <v>-0.39839181286549713</v>
      </c>
      <c r="BE124" s="233">
        <f>BG124-BH124</f>
        <v>-3.2669999999999999</v>
      </c>
      <c r="BF124" s="233">
        <f>BH124-BI124</f>
        <v>-2.7870000000000004</v>
      </c>
      <c r="BG124" s="148"/>
      <c r="BH124" s="148">
        <v>3.2669999999999999</v>
      </c>
      <c r="BI124" s="148">
        <v>6.0540000000000003</v>
      </c>
      <c r="BJ124" s="148">
        <v>5.367</v>
      </c>
      <c r="BK124" s="148">
        <v>4.9379999999999997</v>
      </c>
      <c r="BL124" s="148">
        <v>8.2080000000000002</v>
      </c>
      <c r="BM124" s="148">
        <v>8.8889999999999993</v>
      </c>
      <c r="BN124" s="148">
        <v>10.531000000000001</v>
      </c>
      <c r="BO124" s="148">
        <v>7.8023899999999999</v>
      </c>
      <c r="BP124" s="148">
        <v>8.2634469999999993</v>
      </c>
      <c r="BQ124" s="148">
        <v>7.9429999999999996</v>
      </c>
      <c r="BR124" s="148">
        <v>6.3940000000000001</v>
      </c>
      <c r="BS124" s="86">
        <f>(BZ124-CA124)/ABS(CA124)</f>
        <v>-1</v>
      </c>
      <c r="BT124" s="86">
        <f>(CA124-CB124)/ABS(CB124)</f>
        <v>-0.52659125443187582</v>
      </c>
      <c r="BU124" s="86">
        <f>(CB124-CC124)/ABS(CC124)</f>
        <v>9.970293353137763E-2</v>
      </c>
      <c r="BV124" s="86">
        <f>(CC124-CD124)/ABS(CD124)</f>
        <v>0.10640920295809363</v>
      </c>
      <c r="BW124" s="86">
        <f>(CD124-CE124)/ABS(CE124)</f>
        <v>-0.39407518048294748</v>
      </c>
      <c r="BX124" s="233">
        <f>BZ124-CA124</f>
        <v>-2.8039999999999998</v>
      </c>
      <c r="BY124" s="233">
        <f>CA124-CB124</f>
        <v>-3.1190000000000002</v>
      </c>
      <c r="BZ124" s="148"/>
      <c r="CA124" s="148">
        <v>2.8039999999999998</v>
      </c>
      <c r="CB124" s="148">
        <v>5.923</v>
      </c>
      <c r="CC124" s="148">
        <v>5.3860000000000001</v>
      </c>
      <c r="CD124" s="148">
        <v>4.8680000000000003</v>
      </c>
      <c r="CE124" s="148">
        <v>8.0340000000000007</v>
      </c>
      <c r="CF124" s="148">
        <v>8.5250000000000004</v>
      </c>
      <c r="CG124" s="148">
        <v>10.162000000000001</v>
      </c>
      <c r="CH124" s="148">
        <v>7.298305</v>
      </c>
      <c r="CI124" s="148">
        <v>8.0354469999999996</v>
      </c>
      <c r="CJ124" s="148">
        <v>7.6520000000000001</v>
      </c>
      <c r="CK124" s="148">
        <v>6.1420000000000003</v>
      </c>
      <c r="CL124" s="87">
        <f>(CS124-CT124)/ABS(CT124)</f>
        <v>-1</v>
      </c>
      <c r="CM124" s="87">
        <f>(CT124-CU124)/ABS(CU124)</f>
        <v>-0.52529858849077093</v>
      </c>
      <c r="CN124" s="87">
        <f>(CU124-CV124)/ABS(CV124)</f>
        <v>0.10299401197604806</v>
      </c>
      <c r="CO124" s="87">
        <f>(CV124-CW124)/ABS(CW124)</f>
        <v>0.10420523670986503</v>
      </c>
      <c r="CP124" s="87">
        <f>(CW124-CX124)/ABS(CX124)</f>
        <v>-0.39590988975874741</v>
      </c>
      <c r="CQ124" s="233">
        <f>CS124-CT124</f>
        <v>-2.1859999999999999</v>
      </c>
      <c r="CR124" s="233">
        <f>CT124-CU124</f>
        <v>-2.4190000000000005</v>
      </c>
      <c r="CS124" s="149"/>
      <c r="CT124" s="149">
        <v>2.1859999999999999</v>
      </c>
      <c r="CU124" s="149">
        <v>4.6050000000000004</v>
      </c>
      <c r="CV124" s="149">
        <v>4.1749999999999998</v>
      </c>
      <c r="CW124" s="149">
        <v>3.7810000000000001</v>
      </c>
      <c r="CX124" s="149">
        <v>6.2590000000000003</v>
      </c>
      <c r="CY124" s="149">
        <v>6.6360000000000001</v>
      </c>
      <c r="CZ124" s="149">
        <v>7.9180000000000001</v>
      </c>
      <c r="DA124" s="149">
        <v>5.655945</v>
      </c>
      <c r="DB124" s="149">
        <v>6.1689999999999996</v>
      </c>
      <c r="DC124" s="149">
        <v>5.8</v>
      </c>
      <c r="DD124" s="149">
        <v>5.4470000000000001</v>
      </c>
      <c r="DE124" s="86">
        <f>(DL124-DM124)/ABS(DM124)</f>
        <v>-1</v>
      </c>
      <c r="DF124" s="86">
        <f>(DM124-DN124)/ABS(DN124)</f>
        <v>-0.47967254058554182</v>
      </c>
      <c r="DG124" s="86">
        <f>(DN124-DO124)/ABS(DO124)</f>
        <v>3.0823142387184376E-2</v>
      </c>
      <c r="DH124" s="86">
        <f>(DO124-DP124)/ABS(DP124)</f>
        <v>-0.49715909090909088</v>
      </c>
      <c r="DI124" s="86">
        <f>(DP124-DQ124)/ABS(DQ124)</f>
        <v>-0.27822046876216683</v>
      </c>
      <c r="DJ124" s="233">
        <f>DL124-DM124</f>
        <v>-7.5</v>
      </c>
      <c r="DK124" s="233">
        <f>DM124-DN124</f>
        <v>-6.9139999999999997</v>
      </c>
      <c r="DL124" s="149"/>
      <c r="DM124" s="149">
        <v>7.5</v>
      </c>
      <c r="DN124" s="149">
        <v>14.414</v>
      </c>
      <c r="DO124" s="149">
        <v>13.983000000000001</v>
      </c>
      <c r="DP124" s="149">
        <v>27.808</v>
      </c>
      <c r="DQ124" s="149">
        <v>38.527000000000001</v>
      </c>
      <c r="DR124" s="149">
        <v>35.268000000000001</v>
      </c>
      <c r="DS124" s="149">
        <v>31.632000000000001</v>
      </c>
      <c r="DT124" s="149">
        <v>26.713725999999998</v>
      </c>
      <c r="DU124" s="149">
        <v>24.058</v>
      </c>
      <c r="DV124" s="149">
        <v>20.888000000000002</v>
      </c>
      <c r="DW124" s="149">
        <v>18.088000000000001</v>
      </c>
      <c r="DX124" s="86">
        <f>EE124/EF124-1</f>
        <v>-1</v>
      </c>
      <c r="DY124" s="86">
        <f>EF124/EG124-1</f>
        <v>7.4497239350340694E-2</v>
      </c>
      <c r="DZ124" s="86">
        <f>EG124/EH124-1</f>
        <v>0.41019010542468237</v>
      </c>
      <c r="EA124" s="86">
        <f>EH124/EI124-1</f>
        <v>-0.17608634575763249</v>
      </c>
      <c r="EB124" s="86">
        <f>EI124/EJ124-1</f>
        <v>-0.25329976748658234</v>
      </c>
      <c r="EC124" s="233">
        <f>EE124-EF124</f>
        <v>-53.323</v>
      </c>
      <c r="ED124" s="233">
        <f>EF124-EG124</f>
        <v>3.6970000000000027</v>
      </c>
      <c r="EE124" s="80"/>
      <c r="EF124" s="80">
        <v>53.323</v>
      </c>
      <c r="EG124" s="80">
        <v>49.625999999999998</v>
      </c>
      <c r="EH124" s="80">
        <v>35.191000000000003</v>
      </c>
      <c r="EI124" s="80">
        <v>42.712000000000003</v>
      </c>
      <c r="EJ124" s="80">
        <v>57.201000000000001</v>
      </c>
      <c r="EK124" s="80">
        <v>53.31</v>
      </c>
      <c r="EL124" s="80">
        <v>52.569000000000003</v>
      </c>
      <c r="EM124" s="80">
        <v>50.379466999999998</v>
      </c>
      <c r="EN124" s="80">
        <v>43.408999999999999</v>
      </c>
      <c r="EO124" s="80">
        <v>38.591000000000001</v>
      </c>
      <c r="EP124" s="80">
        <v>37.415999999999997</v>
      </c>
      <c r="EQ124" s="86">
        <f>EX124/EY124-1</f>
        <v>-1</v>
      </c>
      <c r="ER124" s="86">
        <f>EY124/EZ124-1</f>
        <v>-3.703703703703709E-2</v>
      </c>
      <c r="ES124" s="86">
        <f>EZ124/FA124-1</f>
        <v>6.578947368421062E-2</v>
      </c>
      <c r="ET124" s="86">
        <f>FA124/FB124-1</f>
        <v>0</v>
      </c>
      <c r="EU124" s="86">
        <f>FB124/FC124-1</f>
        <v>-7.3170731707317027E-2</v>
      </c>
      <c r="EV124" s="233">
        <f>EX124-EY124</f>
        <v>-78</v>
      </c>
      <c r="EW124" s="233">
        <f>EY124-EZ124</f>
        <v>-3</v>
      </c>
      <c r="EX124" s="92"/>
      <c r="EY124" s="92">
        <v>78</v>
      </c>
      <c r="EZ124" s="92">
        <v>81</v>
      </c>
      <c r="FA124" s="92">
        <v>76</v>
      </c>
      <c r="FB124" s="92">
        <v>76</v>
      </c>
      <c r="FC124" s="92">
        <v>82</v>
      </c>
      <c r="FD124" s="92">
        <v>84</v>
      </c>
      <c r="FE124" s="92">
        <v>81</v>
      </c>
      <c r="FF124" s="92">
        <v>78</v>
      </c>
      <c r="FG124" s="92">
        <v>78</v>
      </c>
      <c r="FH124" s="92">
        <v>70</v>
      </c>
      <c r="FI124" s="92">
        <v>68</v>
      </c>
      <c r="FJ124" s="75"/>
      <c r="FK124" s="75" t="s">
        <v>400</v>
      </c>
      <c r="FL124" s="76">
        <v>7470</v>
      </c>
      <c r="FM124" s="123" t="s">
        <v>446</v>
      </c>
      <c r="FN124" s="123" t="s">
        <v>53</v>
      </c>
      <c r="FO124" s="175">
        <f>(FT124-FU124)/ABS(FU124)</f>
        <v>-1</v>
      </c>
      <c r="FP124" s="175">
        <f>(FU124-FV124)/ABS(FV124)</f>
        <v>-0.38653882687332192</v>
      </c>
      <c r="FQ124" s="175">
        <f>(FV124-FW124)/ABS(FW124)</f>
        <v>0.61839931313905683</v>
      </c>
      <c r="FR124" s="175">
        <f>(FW124-FX124)/ABS(FX124)</f>
        <v>0.75620718523665753</v>
      </c>
      <c r="FS124" s="175">
        <f>(FX124-FY124)/ABS(FY124)</f>
        <v>-0.32593318676021871</v>
      </c>
      <c r="FT124" s="87">
        <f>IFERROR(BZ124/MAX(AVERAGE(DL124:DM124),0),"Negativ EK")</f>
        <v>0</v>
      </c>
      <c r="FU124" s="87">
        <f>IFERROR(CA124/MAX(AVERAGE(DM124:DN124),0),"Negativ EK")</f>
        <v>0.2559094642694168</v>
      </c>
      <c r="FV124" s="87">
        <f>IFERROR(CB124/MAX(AVERAGE(DN124:DO124),0),"Negativ EK")</f>
        <v>0.41715674190935664</v>
      </c>
      <c r="FW124" s="87">
        <f>IFERROR(CC124/MAX(AVERAGE(DO124:DP124),0),"Negativ EK")</f>
        <v>0.25775884759876533</v>
      </c>
      <c r="FX124" s="87">
        <f>IFERROR(CD124/MAX(AVERAGE(DP124:DQ124),0),"Negativ EK")</f>
        <v>0.14677018165372729</v>
      </c>
      <c r="FY124" s="87">
        <f>IFERROR(CE124/MAX(AVERAGE(DQ124:DR124),0),"Negativ EK")</f>
        <v>0.21773832915509181</v>
      </c>
      <c r="FZ124" s="87">
        <f>IFERROR(CF124/MAX(AVERAGE(DR124:DS124),0),"Negativ EK")</f>
        <v>0.25485799701046336</v>
      </c>
      <c r="GA124" s="87">
        <f>IFERROR(CG124/MAX(AVERAGE(DS124:DT124),0),"Negativ EK")</f>
        <v>0.34833742577819671</v>
      </c>
      <c r="GB124" s="87">
        <f>IFERROR(CH124/MAX(AVERAGE(DT124:DU124),0),"Negativ EK")</f>
        <v>0.28749485491196419</v>
      </c>
      <c r="GC124" s="87">
        <f>IFERROR(CI124/MAX(AVERAGE(DU124:DV124),0),"Negativ EK")</f>
        <v>0.35756004983758288</v>
      </c>
      <c r="GD124" s="87">
        <f>IFERROR(CJ124/MAX(AVERAGE(DV124:DW124),0),"Negativ EK")</f>
        <v>0.39265188834154352</v>
      </c>
      <c r="GE124" s="87">
        <f>(GJ124-GK124)/ABS(GK124)</f>
        <v>-1</v>
      </c>
      <c r="GF124" s="87">
        <f>(GK124-GL124)/ABS(GL124)</f>
        <v>-0.5554020122985448</v>
      </c>
      <c r="GG124" s="87">
        <f>(GL124-GM124)/ABS(GM124)</f>
        <v>3.6053295500305414E-2</v>
      </c>
      <c r="GH124" s="87">
        <f>(GM124-GN124)/ABS(GN124)</f>
        <v>0.39395362825337432</v>
      </c>
      <c r="GI124" s="87">
        <f>(GN124-GO124)/ABS(GO124)</f>
        <v>-0.33457785905316584</v>
      </c>
      <c r="GJ124" s="87">
        <f>IFERROR(BG124/AVERAGE(EE124:EF124),"i.a")</f>
        <v>0</v>
      </c>
      <c r="GK124" s="87">
        <f>IFERROR(BH124/AVERAGE(EF124:EG124),"i.a")</f>
        <v>6.3468319264878725E-2</v>
      </c>
      <c r="GL124" s="87">
        <f>IFERROR(BI124/AVERAGE(EG124:EH124),"i.a")</f>
        <v>0.14275440065081291</v>
      </c>
      <c r="GM124" s="87">
        <f>IFERROR(BJ124/AVERAGE(EH124:EI124),"i.a")</f>
        <v>0.13778673478556666</v>
      </c>
      <c r="GN124" s="87">
        <f>IFERROR(BK124/AVERAGE(EI124:EJ124),"i.a")</f>
        <v>9.8845996016534363E-2</v>
      </c>
      <c r="GO124" s="87">
        <f>IFERROR(BL124/AVERAGE(EJ124:EK124),"i.a")</f>
        <v>0.14854629855851453</v>
      </c>
      <c r="GP124" s="87">
        <f>IFERROR(BM124/AVERAGE(EK124:EL124),"i.a")</f>
        <v>0.16790865044059727</v>
      </c>
      <c r="GQ124" s="87">
        <f>IFERROR(BN124/AVERAGE(EL124:EM124),"i.a")</f>
        <v>0.20458779633891977</v>
      </c>
      <c r="GR124" s="87">
        <f>IFERROR(BO124/AVERAGE(EM124:EN124),"i.a")</f>
        <v>0.16638271739743865</v>
      </c>
      <c r="GS124" s="87">
        <f>IFERROR(BP124/AVERAGE(EN124:EO124),"i.a")</f>
        <v>0.20154748780487802</v>
      </c>
      <c r="GT124" s="87">
        <f>IFERROR(BQ124/AVERAGE(EO124:EP124),"i.a")</f>
        <v>0.20900706513873721</v>
      </c>
      <c r="GU124" s="217" t="e">
        <f>(GZ124-HA124)/ABS(HA124)</f>
        <v>#VALUE!</v>
      </c>
      <c r="GV124" s="87">
        <f>(HA124-HB124)/ABS(HB124)</f>
        <v>-0.51574797927907468</v>
      </c>
      <c r="GW124" s="87">
        <f>(HB124-HC124)/ABS(HC124)</f>
        <v>-0.26901831290558553</v>
      </c>
      <c r="GX124" s="87">
        <f>(HC124-HD124)/ABS(HD124)</f>
        <v>-0.38969222502654338</v>
      </c>
      <c r="GY124" s="87">
        <f>(HD124-HE124)/ABS(HE124)</f>
        <v>-3.3374438885201058E-2</v>
      </c>
      <c r="GZ124" s="87" t="str">
        <f>IFERROR(DL124/EE124,"i.a.")</f>
        <v>i.a.</v>
      </c>
      <c r="HA124" s="87">
        <f>IFERROR(DM124/EF124,"i.a.")</f>
        <v>0.14065225137370366</v>
      </c>
      <c r="HB124" s="87">
        <f>IFERROR(DN124/EG124,"i.a.")</f>
        <v>0.29045258533833074</v>
      </c>
      <c r="HC124" s="87">
        <f>IFERROR(DO124/EH124,"i.a.")</f>
        <v>0.39734591230712396</v>
      </c>
      <c r="HD124" s="87">
        <f>IFERROR(DP124/EI124,"i.a.")</f>
        <v>0.65105825060872813</v>
      </c>
      <c r="HE124" s="87">
        <f>IFERROR(DQ124/EJ124,"i.a.")</f>
        <v>0.67353717592349782</v>
      </c>
      <c r="HF124" s="87">
        <f>IFERROR(DR124/EK124,"i.a.")</f>
        <v>0.66156443444006752</v>
      </c>
      <c r="HG124" s="87">
        <f>IFERROR(DS124/EL124,"i.a.")</f>
        <v>0.60172344918107634</v>
      </c>
      <c r="HH124" s="87">
        <f>IFERROR(DT124/EM124,"i.a.")</f>
        <v>0.53025027041274575</v>
      </c>
      <c r="HI124" s="87">
        <f>IFERROR(DU124/EN124,"i.a.")</f>
        <v>0.55421686746987953</v>
      </c>
      <c r="HJ124" s="87">
        <f>IFERROR(DV124/EO124,"i.a.")</f>
        <v>0.54126609831307826</v>
      </c>
      <c r="HK124" s="87">
        <f>IFERROR(DW124/EP124,"i.a.")</f>
        <v>0.4834295488561044</v>
      </c>
      <c r="HL124" s="217" t="e">
        <f>(HQ124-HR124)/ABS(HR124)</f>
        <v>#VALUE!</v>
      </c>
      <c r="HM124" s="87" t="e">
        <f>(HR124-HS124)/ABS(HS124)</f>
        <v>#VALUE!</v>
      </c>
      <c r="HN124" s="87" t="e">
        <f>(HS124-HT124)/ABS(HT124)</f>
        <v>#VALUE!</v>
      </c>
      <c r="HO124" s="87" t="e">
        <f>(HT124-HU124)/ABS(HU124)</f>
        <v>#VALUE!</v>
      </c>
      <c r="HP124" s="87" t="e">
        <f>(HU124-HV124)/ABS(HV124)</f>
        <v>#VALUE!</v>
      </c>
      <c r="HQ124" s="87" t="str">
        <f>IFERROR(BG124/U124,"i.a")</f>
        <v>i.a</v>
      </c>
      <c r="HR124" s="87" t="str">
        <f>IFERROR(BH124/V124,"i.a")</f>
        <v>i.a</v>
      </c>
      <c r="HS124" s="87" t="str">
        <f>IFERROR(BI124/W124,"i.a")</f>
        <v>i.a</v>
      </c>
      <c r="HT124" s="87" t="str">
        <f>IFERROR(BJ124/X124,"i.a")</f>
        <v>i.a</v>
      </c>
      <c r="HU124" s="87" t="str">
        <f>IFERROR(BK124/Y124,"i.a")</f>
        <v>i.a</v>
      </c>
      <c r="HV124" s="87" t="str">
        <f>IFERROR(BL124/Z124,"i.a")</f>
        <v>i.a</v>
      </c>
      <c r="HW124" s="87" t="str">
        <f>IFERROR(BM124/AA124,"i.a")</f>
        <v>i.a</v>
      </c>
      <c r="HX124" s="87" t="str">
        <f>IFERROR(BN124/AB124,"i.a")</f>
        <v>i.a</v>
      </c>
      <c r="HY124" s="87" t="str">
        <f>IFERROR(BO124/AC124,"i.a")</f>
        <v>i.a</v>
      </c>
      <c r="HZ124" s="87" t="str">
        <f>IFERROR(BP124/AD124,"i.a")</f>
        <v>i.a</v>
      </c>
      <c r="IA124" s="87" t="str">
        <f>IFERROR(BQ124/AE124,"i.a")</f>
        <v>i.a</v>
      </c>
      <c r="IB124" s="87" t="str">
        <f>IFERROR(BR124/AF124,"i.a")</f>
        <v>i.a</v>
      </c>
      <c r="IC124" s="87" t="e">
        <f>(IH124-II124)/ABS(II124)</f>
        <v>#VALUE!</v>
      </c>
      <c r="ID124" s="87" t="e">
        <f>(II124-IJ124)/ABS(IJ124)</f>
        <v>#VALUE!</v>
      </c>
      <c r="IE124" s="87" t="e">
        <f>(IJ124-IK124)/ABS(IK124)</f>
        <v>#VALUE!</v>
      </c>
      <c r="IF124" s="87" t="e">
        <f>(IK124-IL124)/ABS(IL124)</f>
        <v>#VALUE!</v>
      </c>
      <c r="IG124" s="87" t="e">
        <f>(IL124-IM124)/ABS(IM124)</f>
        <v>#VALUE!</v>
      </c>
      <c r="IH124" s="87" t="str">
        <f>IFERROR(BZ124/U124,"i.a")</f>
        <v>i.a</v>
      </c>
      <c r="II124" s="87" t="str">
        <f>IFERROR(CA124/V124,"i.a")</f>
        <v>i.a</v>
      </c>
      <c r="IJ124" s="87" t="str">
        <f>IFERROR(CB124/W124,"i.a")</f>
        <v>i.a</v>
      </c>
      <c r="IK124" s="87" t="str">
        <f>IFERROR(CC124/X124,"i.a")</f>
        <v>i.a</v>
      </c>
      <c r="IL124" s="87" t="str">
        <f>IFERROR(CD124/Y124,"i.a")</f>
        <v>i.a</v>
      </c>
      <c r="IM124" s="87" t="str">
        <f>IFERROR(CE124/Z124,"i.a")</f>
        <v>i.a</v>
      </c>
      <c r="IN124" s="87" t="str">
        <f>IFERROR(CF124/AA124,"i.a")</f>
        <v>i.a</v>
      </c>
      <c r="IO124" s="87" t="str">
        <f>IFERROR(CG124/AB124,"i.a")</f>
        <v>i.a</v>
      </c>
      <c r="IP124" s="87" t="str">
        <f>IFERROR(CH124/AC124,"i.a")</f>
        <v>i.a</v>
      </c>
      <c r="IQ124" s="87" t="str">
        <f>IFERROR(CI124/AD124,"i.a")</f>
        <v>i.a</v>
      </c>
      <c r="IR124" s="87" t="str">
        <f>IFERROR(CJ124/AE124,"i.a")</f>
        <v>i.a</v>
      </c>
      <c r="IS124" s="87" t="str">
        <f>IFERROR(CK124/AF124,"i.a")</f>
        <v>i.a</v>
      </c>
      <c r="IT124" s="87" t="e">
        <f>(IY124-IZ124)/ABS(IZ124)</f>
        <v>#VALUE!</v>
      </c>
      <c r="IU124" s="87">
        <f>(IZ124-JA124)/ABS(JA124)</f>
        <v>-0.50838322575617867</v>
      </c>
      <c r="IV124" s="87">
        <f>(JA124-JB124)/ABS(JB124)</f>
        <v>3.182003639981109E-2</v>
      </c>
      <c r="IW124" s="87">
        <f>(JB124-JC124)/ABS(JC124)</f>
        <v>0.10640920295809358</v>
      </c>
      <c r="IX124" s="87">
        <f>(JC124-JD124)/ABS(JD124)</f>
        <v>-0.34623901052107486</v>
      </c>
      <c r="IY124" s="88" t="str">
        <f>IFERROR(BZ124/EX124,"i.a.")</f>
        <v>i.a.</v>
      </c>
      <c r="IZ124" s="88">
        <f>IFERROR(CA124/EY124,"i.a.")</f>
        <v>3.594871794871795E-2</v>
      </c>
      <c r="JA124" s="88">
        <f>IFERROR(CB124/EZ124,"i.a.")</f>
        <v>7.3123456790123456E-2</v>
      </c>
      <c r="JB124" s="88">
        <f>IFERROR(CC124/FA124,"i.a.")</f>
        <v>7.0868421052631581E-2</v>
      </c>
      <c r="JC124" s="88">
        <f>IFERROR(CD124/FB124,"i.a.")</f>
        <v>6.4052631578947375E-2</v>
      </c>
      <c r="JD124" s="88">
        <f>IFERROR(CE124/FC124,"i.a.")</f>
        <v>9.7975609756097565E-2</v>
      </c>
      <c r="JE124" s="88">
        <f>IFERROR(CF124/FD124,"i.a.")</f>
        <v>0.10148809523809524</v>
      </c>
      <c r="JF124" s="88">
        <f>IFERROR(CG124/FE124,"i.a.")</f>
        <v>0.12545679012345681</v>
      </c>
      <c r="JG124" s="88">
        <f>IFERROR(CH124/FF124,"i.a.")</f>
        <v>9.3568012820512816E-2</v>
      </c>
      <c r="JH124" s="88">
        <f>IFERROR(CI124/FG124,"i.a.")</f>
        <v>0.10301855128205127</v>
      </c>
      <c r="JI124" s="88">
        <f>IFERROR(CJ124/FH124,"i.a.")</f>
        <v>0.10931428571428571</v>
      </c>
      <c r="JJ124" s="88">
        <f>IFERROR(CK124/FI124,"i.a.")</f>
        <v>9.0323529411764705E-2</v>
      </c>
      <c r="JK124" s="87" t="e">
        <f>(JP124-JQ124)/ABS(JQ124)</f>
        <v>#VALUE!</v>
      </c>
      <c r="JL124" s="87" t="e">
        <f>(JQ124-JR124)/ABS(JR124)</f>
        <v>#DIV/0!</v>
      </c>
      <c r="JM124" s="87" t="e">
        <f>(JR124-JS124)/ABS(JS124)</f>
        <v>#DIV/0!</v>
      </c>
      <c r="JN124" s="87" t="e">
        <f>(JS124-JT124)/ABS(JT124)</f>
        <v>#DIV/0!</v>
      </c>
      <c r="JO124" s="87" t="e">
        <f>(JT124-JU124)/ABS(JU124)</f>
        <v>#DIV/0!</v>
      </c>
      <c r="JP124" s="85" t="str">
        <f>IFERROR(U124/EX124,"i.a")</f>
        <v>i.a</v>
      </c>
      <c r="JQ124" s="85">
        <f>IFERROR(V124/EY124,"i.a")</f>
        <v>0</v>
      </c>
      <c r="JR124" s="85">
        <f>IFERROR(W124/EZ124,"i.a")</f>
        <v>0</v>
      </c>
      <c r="JS124" s="85">
        <f>IFERROR(X124/FA124,"i.a")</f>
        <v>0</v>
      </c>
      <c r="JT124" s="85">
        <f>IFERROR(Y124/FB124,"i.a")</f>
        <v>0</v>
      </c>
      <c r="JU124" s="85">
        <f>IFERROR(Z124/FC124,"i.a")</f>
        <v>0</v>
      </c>
      <c r="JV124" s="85">
        <f>IFERROR(AA124/FD124,"i.a")</f>
        <v>0</v>
      </c>
      <c r="JW124" s="85">
        <f>IFERROR(AB124/FE124,"i.a")</f>
        <v>0</v>
      </c>
      <c r="JX124" s="85">
        <f>IFERROR(AC124/FF124,"i.a")</f>
        <v>0</v>
      </c>
      <c r="JY124" s="85">
        <f>IFERROR(AD124/FG124,"i.a")</f>
        <v>0</v>
      </c>
      <c r="JZ124" s="85">
        <f>IFERROR(AE124/FH124,"i.a")</f>
        <v>0</v>
      </c>
      <c r="KA124" s="218">
        <f>IFERROR(AF124/FI124,"i.a")</f>
        <v>0</v>
      </c>
      <c r="KB124" s="7"/>
      <c r="KC124" s="7"/>
      <c r="KD124" s="22"/>
      <c r="KE124" s="22"/>
      <c r="KF124" s="22"/>
      <c r="KG124" s="22"/>
    </row>
    <row r="125" spans="1:293" s="11" customFormat="1" ht="15.75" customHeight="1" x14ac:dyDescent="0.25">
      <c r="A125" s="241" t="s">
        <v>329</v>
      </c>
      <c r="B125" s="167">
        <v>34576637</v>
      </c>
      <c r="C125" s="72" t="s">
        <v>59</v>
      </c>
      <c r="D125" s="72" t="s">
        <v>749</v>
      </c>
      <c r="E125" s="73">
        <v>494100</v>
      </c>
      <c r="F125" s="73"/>
      <c r="G125" s="72"/>
      <c r="H125" s="74">
        <v>45404</v>
      </c>
      <c r="I125" s="72"/>
      <c r="J125" s="72" t="s">
        <v>51</v>
      </c>
      <c r="K125" s="72" t="s">
        <v>51</v>
      </c>
      <c r="L125" s="72" t="s">
        <v>51</v>
      </c>
      <c r="M125" s="72" t="s">
        <v>51</v>
      </c>
      <c r="N125" s="168" t="e">
        <f>U125/V125-1</f>
        <v>#DIV/0!</v>
      </c>
      <c r="O125" s="168" t="e">
        <f>V125/W125-1</f>
        <v>#DIV/0!</v>
      </c>
      <c r="P125" s="168" t="e">
        <f>W125/X125-1</f>
        <v>#DIV/0!</v>
      </c>
      <c r="Q125" s="168" t="e">
        <f>X125/Y125-1</f>
        <v>#DIV/0!</v>
      </c>
      <c r="R125" s="168" t="e">
        <f>Y125/Z125-1</f>
        <v>#DIV/0!</v>
      </c>
      <c r="S125" s="233">
        <f>U125-V125</f>
        <v>0</v>
      </c>
      <c r="T125" s="233">
        <f>V125-W125</f>
        <v>0</v>
      </c>
      <c r="U125" s="79"/>
      <c r="V125" s="79"/>
      <c r="W125" s="79"/>
      <c r="X125" s="79"/>
      <c r="Y125" s="79"/>
      <c r="Z125" s="79"/>
      <c r="AA125" s="79"/>
      <c r="AB125" s="79"/>
      <c r="AC125" s="79"/>
      <c r="AD125" s="79"/>
      <c r="AE125" s="79"/>
      <c r="AF125" s="79"/>
      <c r="AG125" s="86">
        <f>(AN125-AO125)/ABS(AO125)</f>
        <v>-1</v>
      </c>
      <c r="AH125" s="86">
        <f>(AO125-AP125)/ABS(AP125)</f>
        <v>-7.0064799814857595E-2</v>
      </c>
      <c r="AI125" s="86">
        <f>(AP125-AQ125)/ABS(AQ125)</f>
        <v>6.5269645608628496E-2</v>
      </c>
      <c r="AJ125" s="86">
        <f>(AQ125-AR125)/ABS(AR125)</f>
        <v>2.6054512110289054E-2</v>
      </c>
      <c r="AK125" s="86">
        <f>(AR125-AS125)/ABS(AS125)</f>
        <v>8.1674533141801828E-2</v>
      </c>
      <c r="AL125" s="233">
        <f>AO125-AP125</f>
        <v>-2.421999999999997</v>
      </c>
      <c r="AM125" s="233">
        <f>AP125-AQ125</f>
        <v>2.117999999999995</v>
      </c>
      <c r="AN125" s="148"/>
      <c r="AO125" s="148">
        <v>32.146000000000001</v>
      </c>
      <c r="AP125" s="148">
        <v>34.567999999999998</v>
      </c>
      <c r="AQ125" s="148">
        <v>32.450000000000003</v>
      </c>
      <c r="AR125" s="148">
        <v>31.626000000000001</v>
      </c>
      <c r="AS125" s="148">
        <v>29.238</v>
      </c>
      <c r="AT125" s="148">
        <v>27.995999999999999</v>
      </c>
      <c r="AU125" s="148">
        <v>26.472999999999999</v>
      </c>
      <c r="AV125" s="148">
        <v>28.791</v>
      </c>
      <c r="AW125" s="148">
        <v>26.658999999999999</v>
      </c>
      <c r="AX125" s="148">
        <v>25.241</v>
      </c>
      <c r="AY125" s="148">
        <v>23.943000000000001</v>
      </c>
      <c r="AZ125" s="86">
        <f>(BG125-BH125)/ABS(BH125)</f>
        <v>-1</v>
      </c>
      <c r="BA125" s="86">
        <f>(BH125-BI125)/ABS(BI125)</f>
        <v>-0.45615514333895441</v>
      </c>
      <c r="BB125" s="86">
        <f>(BI125-BJ125)/ABS(BJ125)</f>
        <v>0.75270935960591145</v>
      </c>
      <c r="BC125" s="86">
        <f>(BJ125-BK125)/ABS(BK125)</f>
        <v>-0.37557674561673338</v>
      </c>
      <c r="BD125" s="86">
        <f>(BK125-BL125)/ABS(BL125)</f>
        <v>0.17068779258192285</v>
      </c>
      <c r="BE125" s="233">
        <f>BG125-BH125</f>
        <v>-1.9350000000000001</v>
      </c>
      <c r="BF125" s="233">
        <f>BH125-BI125</f>
        <v>-1.6229999999999998</v>
      </c>
      <c r="BG125" s="148"/>
      <c r="BH125" s="148">
        <v>1.9350000000000001</v>
      </c>
      <c r="BI125" s="148">
        <v>3.5579999999999998</v>
      </c>
      <c r="BJ125" s="148">
        <v>2.0299999999999998</v>
      </c>
      <c r="BK125" s="148">
        <v>3.2509999999999999</v>
      </c>
      <c r="BL125" s="148">
        <v>2.7770000000000001</v>
      </c>
      <c r="BM125" s="148">
        <v>1.68</v>
      </c>
      <c r="BN125" s="148">
        <v>0.67600000000000005</v>
      </c>
      <c r="BO125" s="148">
        <v>3.0760000000000001</v>
      </c>
      <c r="BP125" s="148">
        <v>2.48</v>
      </c>
      <c r="BQ125" s="148">
        <v>2.3330000000000002</v>
      </c>
      <c r="BR125" s="148">
        <v>1.466</v>
      </c>
      <c r="BS125" s="86">
        <f>(BZ125-CA125)/ABS(CA125)</f>
        <v>-1</v>
      </c>
      <c r="BT125" s="86">
        <f>(CA125-CB125)/ABS(CB125)</f>
        <v>-0.61961115807269662</v>
      </c>
      <c r="BU125" s="86">
        <f>(CB125-CC125)/ABS(CC125)</f>
        <v>0.85277995301487886</v>
      </c>
      <c r="BV125" s="86">
        <f>(CC125-CD125)/ABS(CD125)</f>
        <v>-0.26418899452607325</v>
      </c>
      <c r="BW125" s="86">
        <f>(CD125-CE125)/ABS(CE125)</f>
        <v>0.18992115186835801</v>
      </c>
      <c r="BX125" s="233">
        <f>BZ125-CA125</f>
        <v>-1.8</v>
      </c>
      <c r="BY125" s="233">
        <f>CA125-CB125</f>
        <v>-2.9320000000000004</v>
      </c>
      <c r="BZ125" s="148"/>
      <c r="CA125" s="148">
        <v>1.8</v>
      </c>
      <c r="CB125" s="148">
        <v>4.7320000000000002</v>
      </c>
      <c r="CC125" s="148">
        <v>2.5539999999999998</v>
      </c>
      <c r="CD125" s="148">
        <v>3.4710000000000001</v>
      </c>
      <c r="CE125" s="148">
        <v>2.9169999999999998</v>
      </c>
      <c r="CF125" s="148">
        <v>1.9770000000000001</v>
      </c>
      <c r="CG125" s="148">
        <v>0.29399999999999998</v>
      </c>
      <c r="CH125" s="148">
        <v>2.8730000000000002</v>
      </c>
      <c r="CI125" s="148">
        <v>1.573</v>
      </c>
      <c r="CJ125" s="148">
        <v>2.202</v>
      </c>
      <c r="CK125" s="148">
        <v>1.075</v>
      </c>
      <c r="CL125" s="87">
        <f>(CS125-CT125)/ABS(CT125)</f>
        <v>-1</v>
      </c>
      <c r="CM125" s="87">
        <f>(CT125-CU125)/ABS(CU125)</f>
        <v>-0.66750376695128077</v>
      </c>
      <c r="CN125" s="87">
        <f>(CU125-CV125)/ABS(CV125)</f>
        <v>0.87653157398680515</v>
      </c>
      <c r="CO125" s="87">
        <f>(CV125-CW125)/ABS(CW125)</f>
        <v>-0.23115942028985506</v>
      </c>
      <c r="CP125" s="87">
        <f>(CW125-CX125)/ABS(CX125)</f>
        <v>0.16112747160286076</v>
      </c>
      <c r="CQ125" s="233">
        <f>CS125-CT125</f>
        <v>-1.3240000000000001</v>
      </c>
      <c r="CR125" s="233">
        <f>CT125-CU125</f>
        <v>-2.6580000000000004</v>
      </c>
      <c r="CS125" s="149"/>
      <c r="CT125" s="149">
        <v>1.3240000000000001</v>
      </c>
      <c r="CU125" s="149">
        <v>3.9820000000000002</v>
      </c>
      <c r="CV125" s="149">
        <v>2.1219999999999999</v>
      </c>
      <c r="CW125" s="149">
        <v>2.76</v>
      </c>
      <c r="CX125" s="149">
        <v>2.3769999999999998</v>
      </c>
      <c r="CY125" s="149">
        <v>1.5740000000000001</v>
      </c>
      <c r="CZ125" s="149">
        <v>0.21299999999999999</v>
      </c>
      <c r="DA125" s="149">
        <v>2.2719999999999998</v>
      </c>
      <c r="DB125" s="149">
        <v>1.1180000000000001</v>
      </c>
      <c r="DC125" s="149">
        <v>1.889</v>
      </c>
      <c r="DD125" s="149">
        <v>0.95199999999999996</v>
      </c>
      <c r="DE125" s="86">
        <f>(DL125-DM125)/ABS(DM125)</f>
        <v>-1</v>
      </c>
      <c r="DF125" s="86">
        <f>(DM125-DN125)/ABS(DN125)</f>
        <v>-8.2946690654294053E-2</v>
      </c>
      <c r="DG125" s="86">
        <f>(DN125-DO125)/ABS(DO125)</f>
        <v>0.20312143996354515</v>
      </c>
      <c r="DH125" s="86">
        <f>(DO125-DP125)/ABS(DP125)</f>
        <v>-8.9194987015918312E-3</v>
      </c>
      <c r="DI125" s="86">
        <f>(DP125-DQ125)/ABS(DQ125)</f>
        <v>6.7494275039170631E-2</v>
      </c>
      <c r="DJ125" s="233">
        <f>DL125-DM125</f>
        <v>-9.6850000000000005</v>
      </c>
      <c r="DK125" s="233">
        <f>DM125-DN125</f>
        <v>-0.87599999999999945</v>
      </c>
      <c r="DL125" s="149"/>
      <c r="DM125" s="149">
        <v>9.6850000000000005</v>
      </c>
      <c r="DN125" s="149">
        <v>10.561</v>
      </c>
      <c r="DO125" s="149">
        <v>8.7780000000000005</v>
      </c>
      <c r="DP125" s="149">
        <v>8.8569999999999993</v>
      </c>
      <c r="DQ125" s="149">
        <v>8.2970000000000006</v>
      </c>
      <c r="DR125" s="149">
        <v>7.42</v>
      </c>
      <c r="DS125" s="149">
        <v>5.8449999999999998</v>
      </c>
      <c r="DT125" s="149">
        <v>6.8330000000000002</v>
      </c>
      <c r="DU125" s="149">
        <v>4.5599999999999996</v>
      </c>
      <c r="DV125" s="149">
        <v>4.6420000000000003</v>
      </c>
      <c r="DW125" s="149">
        <v>3.0529999999999999</v>
      </c>
      <c r="DX125" s="86">
        <f>EE125/EF125-1</f>
        <v>-1</v>
      </c>
      <c r="DY125" s="86">
        <f>EF125/EG125-1</f>
        <v>-0.15885318886445321</v>
      </c>
      <c r="DZ125" s="86">
        <f>EG125/EH125-1</f>
        <v>2.7813766298205422E-2</v>
      </c>
      <c r="EA125" s="86">
        <f>EH125/EI125-1</f>
        <v>0.11313286284136237</v>
      </c>
      <c r="EB125" s="86">
        <f>EI125/EJ125-1</f>
        <v>0.14411093558013</v>
      </c>
      <c r="EC125" s="233">
        <f>EE125-EF125</f>
        <v>-31.363</v>
      </c>
      <c r="ED125" s="233">
        <f>EF125-EG125</f>
        <v>-5.9230000000000018</v>
      </c>
      <c r="EE125" s="80"/>
      <c r="EF125" s="80">
        <v>31.363</v>
      </c>
      <c r="EG125" s="80">
        <v>37.286000000000001</v>
      </c>
      <c r="EH125" s="80">
        <v>36.277000000000001</v>
      </c>
      <c r="EI125" s="80">
        <v>32.590000000000003</v>
      </c>
      <c r="EJ125" s="80">
        <v>28.484999999999999</v>
      </c>
      <c r="EK125" s="80">
        <v>27.347000000000001</v>
      </c>
      <c r="EL125" s="80">
        <v>24.640999999999998</v>
      </c>
      <c r="EM125" s="80">
        <v>23.459</v>
      </c>
      <c r="EN125" s="80">
        <v>25.001000000000001</v>
      </c>
      <c r="EO125" s="80">
        <v>24.210999999999999</v>
      </c>
      <c r="EP125" s="80">
        <v>27.488</v>
      </c>
      <c r="EQ125" s="86">
        <f>EX125/EY125-1</f>
        <v>-1</v>
      </c>
      <c r="ER125" s="86">
        <f>EY125/EZ125-1</f>
        <v>-5.084745762711862E-2</v>
      </c>
      <c r="ES125" s="86">
        <f>EZ125/FA125-1</f>
        <v>-3.2786885245901676E-2</v>
      </c>
      <c r="ET125" s="86">
        <f>FA125/FB125-1</f>
        <v>0</v>
      </c>
      <c r="EU125" s="86">
        <f>FB125/FC125-1</f>
        <v>3.3898305084745672E-2</v>
      </c>
      <c r="EV125" s="233">
        <f>EX125-EY125</f>
        <v>-56</v>
      </c>
      <c r="EW125" s="233">
        <f>EY125-EZ125</f>
        <v>-3</v>
      </c>
      <c r="EX125" s="92"/>
      <c r="EY125" s="92">
        <v>56</v>
      </c>
      <c r="EZ125" s="92">
        <v>59</v>
      </c>
      <c r="FA125" s="92">
        <v>61</v>
      </c>
      <c r="FB125" s="92">
        <v>61</v>
      </c>
      <c r="FC125" s="92">
        <v>59</v>
      </c>
      <c r="FD125" s="92">
        <v>58</v>
      </c>
      <c r="FE125" s="92">
        <v>58</v>
      </c>
      <c r="FF125" s="92">
        <v>58</v>
      </c>
      <c r="FG125" s="92">
        <v>56</v>
      </c>
      <c r="FH125" s="92">
        <v>54</v>
      </c>
      <c r="FI125" s="92">
        <v>53</v>
      </c>
      <c r="FJ125" s="78"/>
      <c r="FK125" s="78" t="s">
        <v>400</v>
      </c>
      <c r="FL125" s="76">
        <v>6900</v>
      </c>
      <c r="FM125" s="78" t="s">
        <v>165</v>
      </c>
      <c r="FN125" s="123" t="s">
        <v>53</v>
      </c>
      <c r="FO125" s="175">
        <f>(FT125-FU125)/ABS(FU125)</f>
        <v>-1</v>
      </c>
      <c r="FP125" s="175">
        <f>(FU125-FV125)/ABS(FV125)</f>
        <v>-0.63665218739345453</v>
      </c>
      <c r="FQ125" s="175">
        <f>(FV125-FW125)/ABS(FW125)</f>
        <v>0.68952761111833005</v>
      </c>
      <c r="FR125" s="175">
        <f>(FW125-FX125)/ABS(FX125)</f>
        <v>-0.28425846396939375</v>
      </c>
      <c r="FS125" s="175">
        <f>(FX125-FY125)/ABS(FY125)</f>
        <v>9.0240803539406708E-2</v>
      </c>
      <c r="FT125" s="87">
        <f>IFERROR(BZ125/MAX(AVERAGE(DL125:DM125),0),"Negativ EK")</f>
        <v>0</v>
      </c>
      <c r="FU125" s="87">
        <f>IFERROR(CA125/MAX(AVERAGE(DM125:DN125),0),"Negativ EK")</f>
        <v>0.17781290131383976</v>
      </c>
      <c r="FV125" s="87">
        <f>IFERROR(CB125/MAX(AVERAGE(DN125:DO125),0),"Negativ EK")</f>
        <v>0.48937380422979476</v>
      </c>
      <c r="FW125" s="87">
        <f>IFERROR(CC125/MAX(AVERAGE(DO125:DP125),0),"Negativ EK")</f>
        <v>0.28965126169549194</v>
      </c>
      <c r="FX125" s="87">
        <f>IFERROR(CD125/MAX(AVERAGE(DP125:DQ125),0),"Negativ EK")</f>
        <v>0.40468695348023787</v>
      </c>
      <c r="FY125" s="87">
        <f>IFERROR(CE125/MAX(AVERAGE(DQ125:DR125),0),"Negativ EK")</f>
        <v>0.37119043074378061</v>
      </c>
      <c r="FZ125" s="87">
        <f>IFERROR(CF125/MAX(AVERAGE(DR125:DS125),0),"Negativ EK")</f>
        <v>0.29807764794572184</v>
      </c>
      <c r="GA125" s="87">
        <f>IFERROR(CG125/MAX(AVERAGE(DS125:DT125),0),"Negativ EK")</f>
        <v>4.6379555134879312E-2</v>
      </c>
      <c r="GB125" s="87">
        <f>IFERROR(CH125/MAX(AVERAGE(DT125:DU125),0),"Negativ EK")</f>
        <v>0.50434477310629333</v>
      </c>
      <c r="GC125" s="87">
        <f>IFERROR(CI125/MAX(AVERAGE(DU125:DV125),0),"Negativ EK")</f>
        <v>0.34188219952184307</v>
      </c>
      <c r="GD125" s="87">
        <f>IFERROR(CJ125/MAX(AVERAGE(DV125:DW125),0),"Negativ EK")</f>
        <v>0.57231968810916178</v>
      </c>
      <c r="GE125" s="87">
        <f>(GJ125-GK125)/ABS(GK125)</f>
        <v>-1</v>
      </c>
      <c r="GF125" s="87">
        <f>(GK125-GL125)/ABS(GL125)</f>
        <v>-0.41722590000500376</v>
      </c>
      <c r="GG125" s="87">
        <f>(GL125-GM125)/ABS(GM125)</f>
        <v>0.64082263458505362</v>
      </c>
      <c r="GH125" s="87">
        <f>(GM125-GN125)/ABS(GN125)</f>
        <v>-0.44622750720289817</v>
      </c>
      <c r="GI125" s="87">
        <f>(GN125-GO125)/ABS(GO125)</f>
        <v>7.0189780359130829E-2</v>
      </c>
      <c r="GJ125" s="87">
        <f>IFERROR(BG125/AVERAGE(EE125:EF125),"i.a")</f>
        <v>0</v>
      </c>
      <c r="GK125" s="87">
        <f>IFERROR(BH125/AVERAGE(EF125:EG125),"i.a")</f>
        <v>5.6373727221081152E-2</v>
      </c>
      <c r="GL125" s="87">
        <f>IFERROR(BI125/AVERAGE(EG125:EH125),"i.a")</f>
        <v>9.6733412177317388E-2</v>
      </c>
      <c r="GM125" s="87">
        <f>IFERROR(BJ125/AVERAGE(EH125:EI125),"i.a")</f>
        <v>5.895421609769555E-2</v>
      </c>
      <c r="GN125" s="87">
        <f>IFERROR(BK125/AVERAGE(EI125:EJ125),"i.a")</f>
        <v>0.10645927138763814</v>
      </c>
      <c r="GO125" s="87">
        <f>IFERROR(BL125/AVERAGE(EJ125:EK125),"i.a")</f>
        <v>9.9477002435879064E-2</v>
      </c>
      <c r="GP125" s="87">
        <f>IFERROR(BM125/AVERAGE(EK125:EL125),"i.a")</f>
        <v>6.463029929983842E-2</v>
      </c>
      <c r="GQ125" s="87">
        <f>IFERROR(BN125/AVERAGE(EL125:EM125),"i.a")</f>
        <v>2.8108108108108112E-2</v>
      </c>
      <c r="GR125" s="87">
        <f>IFERROR(BO125/AVERAGE(EM125:EN125),"i.a")</f>
        <v>0.1269500619067272</v>
      </c>
      <c r="GS125" s="87">
        <f>IFERROR(BP125/AVERAGE(EN125:EO125),"i.a")</f>
        <v>0.10078842558725513</v>
      </c>
      <c r="GT125" s="87">
        <f>IFERROR(BQ125/AVERAGE(EO125:EP125),"i.a")</f>
        <v>9.0253196386777312E-2</v>
      </c>
      <c r="GU125" s="217" t="e">
        <f>(GZ125-HA125)/ABS(HA125)</f>
        <v>#VALUE!</v>
      </c>
      <c r="GV125" s="87">
        <f>(HA125-HB125)/ABS(HB125)</f>
        <v>9.0241676251123573E-2</v>
      </c>
      <c r="GW125" s="87">
        <f>(HB125-HC125)/ABS(HC125)</f>
        <v>0.17056365599843182</v>
      </c>
      <c r="GX125" s="87">
        <f>(HC125-HD125)/ABS(HD125)</f>
        <v>-0.10964761316219306</v>
      </c>
      <c r="GY125" s="87">
        <f>(HD125-HE125)/ABS(HE125)</f>
        <v>-6.6966111552906576E-2</v>
      </c>
      <c r="GZ125" s="87" t="str">
        <f>IFERROR(DL125/EE125,"i.a.")</f>
        <v>i.a.</v>
      </c>
      <c r="HA125" s="87">
        <f>IFERROR(DM125/EF125,"i.a.")</f>
        <v>0.30880336702483818</v>
      </c>
      <c r="HB125" s="87">
        <f>IFERROR(DN125/EG125,"i.a.")</f>
        <v>0.28324304028321623</v>
      </c>
      <c r="HC125" s="87">
        <f>IFERROR(DO125/EH125,"i.a.")</f>
        <v>0.24197149709182128</v>
      </c>
      <c r="HD125" s="87">
        <f>IFERROR(DP125/EI125,"i.a.")</f>
        <v>0.27177048174286589</v>
      </c>
      <c r="HE125" s="87">
        <f>IFERROR(DQ125/EJ125,"i.a.")</f>
        <v>0.29127611023345623</v>
      </c>
      <c r="HF125" s="87">
        <f>IFERROR(DR125/EK125,"i.a.")</f>
        <v>0.27132775075876692</v>
      </c>
      <c r="HG125" s="87">
        <f>IFERROR(DS125/EL125,"i.a.")</f>
        <v>0.23720628221257256</v>
      </c>
      <c r="HH125" s="87">
        <f>IFERROR(DT125/EM125,"i.a.")</f>
        <v>0.2912741378575387</v>
      </c>
      <c r="HI125" s="87">
        <f>IFERROR(DU125/EN125,"i.a.")</f>
        <v>0.1823927042918283</v>
      </c>
      <c r="HJ125" s="87">
        <f>IFERROR(DV125/EO125,"i.a.")</f>
        <v>0.19173103134938665</v>
      </c>
      <c r="HK125" s="87">
        <f>IFERROR(DW125/EP125,"i.a.")</f>
        <v>0.11106664726426077</v>
      </c>
      <c r="HL125" s="217" t="e">
        <f>(HQ125-HR125)/ABS(HR125)</f>
        <v>#VALUE!</v>
      </c>
      <c r="HM125" s="87" t="e">
        <f>(HR125-HS125)/ABS(HS125)</f>
        <v>#VALUE!</v>
      </c>
      <c r="HN125" s="87" t="e">
        <f>(HS125-HT125)/ABS(HT125)</f>
        <v>#VALUE!</v>
      </c>
      <c r="HO125" s="87" t="e">
        <f>(HT125-HU125)/ABS(HU125)</f>
        <v>#VALUE!</v>
      </c>
      <c r="HP125" s="87" t="e">
        <f>(HU125-HV125)/ABS(HV125)</f>
        <v>#VALUE!</v>
      </c>
      <c r="HQ125" s="87" t="str">
        <f>IFERROR(BG125/U125,"i.a")</f>
        <v>i.a</v>
      </c>
      <c r="HR125" s="87" t="str">
        <f>IFERROR(BH125/V125,"i.a")</f>
        <v>i.a</v>
      </c>
      <c r="HS125" s="87" t="str">
        <f>IFERROR(BI125/W125,"i.a")</f>
        <v>i.a</v>
      </c>
      <c r="HT125" s="87" t="str">
        <f>IFERROR(BJ125/X125,"i.a")</f>
        <v>i.a</v>
      </c>
      <c r="HU125" s="87" t="str">
        <f>IFERROR(BK125/Y125,"i.a")</f>
        <v>i.a</v>
      </c>
      <c r="HV125" s="87" t="str">
        <f>IFERROR(BL125/Z125,"i.a")</f>
        <v>i.a</v>
      </c>
      <c r="HW125" s="87" t="str">
        <f>IFERROR(BM125/AA125,"i.a")</f>
        <v>i.a</v>
      </c>
      <c r="HX125" s="87" t="str">
        <f>IFERROR(BN125/AB125,"i.a")</f>
        <v>i.a</v>
      </c>
      <c r="HY125" s="87" t="str">
        <f>IFERROR(BO125/AC125,"i.a")</f>
        <v>i.a</v>
      </c>
      <c r="HZ125" s="87" t="str">
        <f>IFERROR(BP125/AD125,"i.a")</f>
        <v>i.a</v>
      </c>
      <c r="IA125" s="87" t="str">
        <f>IFERROR(BQ125/AE125,"i.a")</f>
        <v>i.a</v>
      </c>
      <c r="IB125" s="87" t="str">
        <f>IFERROR(BR125/AF125,"i.a")</f>
        <v>i.a</v>
      </c>
      <c r="IC125" s="87" t="e">
        <f>(IH125-II125)/ABS(II125)</f>
        <v>#VALUE!</v>
      </c>
      <c r="ID125" s="87" t="e">
        <f>(II125-IJ125)/ABS(IJ125)</f>
        <v>#VALUE!</v>
      </c>
      <c r="IE125" s="87" t="e">
        <f>(IJ125-IK125)/ABS(IK125)</f>
        <v>#VALUE!</v>
      </c>
      <c r="IF125" s="87" t="e">
        <f>(IK125-IL125)/ABS(IL125)</f>
        <v>#VALUE!</v>
      </c>
      <c r="IG125" s="87" t="e">
        <f>(IL125-IM125)/ABS(IM125)</f>
        <v>#VALUE!</v>
      </c>
      <c r="IH125" s="87" t="str">
        <f>IFERROR(BZ125/U125,"i.a")</f>
        <v>i.a</v>
      </c>
      <c r="II125" s="87" t="str">
        <f>IFERROR(CA125/V125,"i.a")</f>
        <v>i.a</v>
      </c>
      <c r="IJ125" s="87" t="str">
        <f>IFERROR(CB125/W125,"i.a")</f>
        <v>i.a</v>
      </c>
      <c r="IK125" s="87" t="str">
        <f>IFERROR(CC125/X125,"i.a")</f>
        <v>i.a</v>
      </c>
      <c r="IL125" s="87" t="str">
        <f>IFERROR(CD125/Y125,"i.a")</f>
        <v>i.a</v>
      </c>
      <c r="IM125" s="87" t="str">
        <f>IFERROR(CE125/Z125,"i.a")</f>
        <v>i.a</v>
      </c>
      <c r="IN125" s="87" t="str">
        <f>IFERROR(CF125/AA125,"i.a")</f>
        <v>i.a</v>
      </c>
      <c r="IO125" s="87" t="str">
        <f>IFERROR(CG125/AB125,"i.a")</f>
        <v>i.a</v>
      </c>
      <c r="IP125" s="87" t="str">
        <f>IFERROR(CH125/AC125,"i.a")</f>
        <v>i.a</v>
      </c>
      <c r="IQ125" s="87" t="str">
        <f>IFERROR(CI125/AD125,"i.a")</f>
        <v>i.a</v>
      </c>
      <c r="IR125" s="87" t="str">
        <f>IFERROR(CJ125/AE125,"i.a")</f>
        <v>i.a</v>
      </c>
      <c r="IS125" s="87" t="str">
        <f>IFERROR(CK125/AF125,"i.a")</f>
        <v>i.a</v>
      </c>
      <c r="IT125" s="87" t="e">
        <f>(IY125-IZ125)/ABS(IZ125)</f>
        <v>#VALUE!</v>
      </c>
      <c r="IU125" s="87">
        <f>(IZ125-JA125)/ABS(JA125)</f>
        <v>-0.59923318439801954</v>
      </c>
      <c r="IV125" s="87">
        <f>(JA125-JB125)/ABS(JB125)</f>
        <v>0.91558605311707808</v>
      </c>
      <c r="IW125" s="87">
        <f>(JB125-JC125)/ABS(JC125)</f>
        <v>-0.2641889945260732</v>
      </c>
      <c r="IX125" s="87">
        <f>(JC125-JD125)/ABS(JD125)</f>
        <v>0.150907343610379</v>
      </c>
      <c r="IY125" s="88" t="str">
        <f>IFERROR(BZ125/EX125,"i.a.")</f>
        <v>i.a.</v>
      </c>
      <c r="IZ125" s="88">
        <f>IFERROR(CA125/EY125,"i.a.")</f>
        <v>3.2142857142857147E-2</v>
      </c>
      <c r="JA125" s="88">
        <f>IFERROR(CB125/EZ125,"i.a.")</f>
        <v>8.0203389830508481E-2</v>
      </c>
      <c r="JB125" s="88">
        <f>IFERROR(CC125/FA125,"i.a.")</f>
        <v>4.1868852459016392E-2</v>
      </c>
      <c r="JC125" s="88">
        <f>IFERROR(CD125/FB125,"i.a.")</f>
        <v>5.6901639344262296E-2</v>
      </c>
      <c r="JD125" s="88">
        <f>IFERROR(CE125/FC125,"i.a.")</f>
        <v>4.9440677966101694E-2</v>
      </c>
      <c r="JE125" s="88">
        <f>IFERROR(CF125/FD125,"i.a.")</f>
        <v>3.4086206896551723E-2</v>
      </c>
      <c r="JF125" s="88">
        <f>IFERROR(CG125/FE125,"i.a.")</f>
        <v>5.068965517241379E-3</v>
      </c>
      <c r="JG125" s="88">
        <f>IFERROR(CH125/FF125,"i.a.")</f>
        <v>4.9534482758620692E-2</v>
      </c>
      <c r="JH125" s="88">
        <f>IFERROR(CI125/FG125,"i.a.")</f>
        <v>2.8089285714285712E-2</v>
      </c>
      <c r="JI125" s="88">
        <f>IFERROR(CJ125/FH125,"i.a.")</f>
        <v>4.0777777777777774E-2</v>
      </c>
      <c r="JJ125" s="88">
        <f>IFERROR(CK125/FI125,"i.a.")</f>
        <v>2.0283018867924527E-2</v>
      </c>
      <c r="JK125" s="87" t="e">
        <f>(JP125-JQ125)/ABS(JQ125)</f>
        <v>#VALUE!</v>
      </c>
      <c r="JL125" s="87" t="e">
        <f>(JQ125-JR125)/ABS(JR125)</f>
        <v>#DIV/0!</v>
      </c>
      <c r="JM125" s="87" t="e">
        <f>(JR125-JS125)/ABS(JS125)</f>
        <v>#DIV/0!</v>
      </c>
      <c r="JN125" s="87" t="e">
        <f>(JS125-JT125)/ABS(JT125)</f>
        <v>#DIV/0!</v>
      </c>
      <c r="JO125" s="87" t="e">
        <f>(JT125-JU125)/ABS(JU125)</f>
        <v>#DIV/0!</v>
      </c>
      <c r="JP125" s="85" t="str">
        <f>IFERROR(U125/EX125,"i.a")</f>
        <v>i.a</v>
      </c>
      <c r="JQ125" s="85">
        <f>IFERROR(V125/EY125,"i.a")</f>
        <v>0</v>
      </c>
      <c r="JR125" s="85">
        <f>IFERROR(W125/EZ125,"i.a")</f>
        <v>0</v>
      </c>
      <c r="JS125" s="85">
        <f>IFERROR(X125/FA125,"i.a")</f>
        <v>0</v>
      </c>
      <c r="JT125" s="85">
        <f>IFERROR(Y125/FB125,"i.a")</f>
        <v>0</v>
      </c>
      <c r="JU125" s="85">
        <f>IFERROR(Z125/FC125,"i.a")</f>
        <v>0</v>
      </c>
      <c r="JV125" s="85">
        <f>IFERROR(AA125/FD125,"i.a")</f>
        <v>0</v>
      </c>
      <c r="JW125" s="85">
        <f>IFERROR(AB125/FE125,"i.a")</f>
        <v>0</v>
      </c>
      <c r="JX125" s="85">
        <f>IFERROR(AC125/FF125,"i.a")</f>
        <v>0</v>
      </c>
      <c r="JY125" s="85">
        <f>IFERROR(AD125/FG125,"i.a")</f>
        <v>0</v>
      </c>
      <c r="JZ125" s="85">
        <f>IFERROR(AE125/FH125,"i.a")</f>
        <v>0</v>
      </c>
      <c r="KA125" s="218">
        <f>IFERROR(AF125/FI125,"i.a")</f>
        <v>0</v>
      </c>
      <c r="KB125" s="7"/>
      <c r="KC125" s="7"/>
      <c r="KD125" s="22"/>
      <c r="KE125" s="22"/>
      <c r="KF125" s="22"/>
      <c r="KG125" s="22"/>
    </row>
    <row r="126" spans="1:293" s="11" customFormat="1" ht="15.75" customHeight="1" x14ac:dyDescent="0.25">
      <c r="A126" s="104" t="s">
        <v>166</v>
      </c>
      <c r="B126" s="167">
        <v>28448112</v>
      </c>
      <c r="C126" s="72" t="s">
        <v>59</v>
      </c>
      <c r="D126" s="72" t="s">
        <v>749</v>
      </c>
      <c r="E126" s="73">
        <v>494100</v>
      </c>
      <c r="F126" s="73"/>
      <c r="G126" s="72"/>
      <c r="H126" s="77">
        <v>45383</v>
      </c>
      <c r="I126" s="72"/>
      <c r="J126" s="72" t="s">
        <v>51</v>
      </c>
      <c r="K126" s="72" t="s">
        <v>51</v>
      </c>
      <c r="L126" s="72" t="s">
        <v>51</v>
      </c>
      <c r="M126" s="72" t="s">
        <v>51</v>
      </c>
      <c r="N126" s="168" t="e">
        <f>U126/V126-1</f>
        <v>#DIV/0!</v>
      </c>
      <c r="O126" s="168" t="e">
        <f>V126/W126-1</f>
        <v>#DIV/0!</v>
      </c>
      <c r="P126" s="168" t="e">
        <f>W126/X126-1</f>
        <v>#DIV/0!</v>
      </c>
      <c r="Q126" s="168" t="e">
        <f>X126/Y126-1</f>
        <v>#DIV/0!</v>
      </c>
      <c r="R126" s="168" t="e">
        <f>Y126/Z126-1</f>
        <v>#DIV/0!</v>
      </c>
      <c r="S126" s="233">
        <f>U126-V126</f>
        <v>0</v>
      </c>
      <c r="T126" s="233">
        <f>V126-W126</f>
        <v>0</v>
      </c>
      <c r="U126" s="79"/>
      <c r="V126" s="79"/>
      <c r="W126" s="79"/>
      <c r="X126" s="79"/>
      <c r="Y126" s="79"/>
      <c r="Z126" s="79"/>
      <c r="AA126" s="79"/>
      <c r="AB126" s="79"/>
      <c r="AC126" s="79"/>
      <c r="AD126" s="79"/>
      <c r="AE126" s="79">
        <v>68.167000000000002</v>
      </c>
      <c r="AF126" s="79">
        <v>78.515000000000001</v>
      </c>
      <c r="AG126" s="86">
        <f>(AN126-AO126)/ABS(AO126)</f>
        <v>-1</v>
      </c>
      <c r="AH126" s="86">
        <f>(AO126-AP126)/ABS(AP126)</f>
        <v>-2.5003474635163399E-2</v>
      </c>
      <c r="AI126" s="86">
        <f>(AP126-AQ126)/ABS(AQ126)</f>
        <v>0.10707636441968893</v>
      </c>
      <c r="AJ126" s="86">
        <f>(AQ126-AR126)/ABS(AR126)</f>
        <v>-3.3375474083438682E-2</v>
      </c>
      <c r="AK126" s="86">
        <f>(AR126-AS126)/ABS(AS126)</f>
        <v>8.5293215605882045E-2</v>
      </c>
      <c r="AL126" s="233">
        <f>AO126-AP126</f>
        <v>-1.7990000000000066</v>
      </c>
      <c r="AM126" s="233">
        <f>AP126-AQ126</f>
        <v>6.9590000000000032</v>
      </c>
      <c r="AN126" s="148"/>
      <c r="AO126" s="148">
        <v>70.150999999999996</v>
      </c>
      <c r="AP126" s="148">
        <v>71.95</v>
      </c>
      <c r="AQ126" s="148">
        <v>64.991</v>
      </c>
      <c r="AR126" s="148">
        <v>67.234999999999999</v>
      </c>
      <c r="AS126" s="148">
        <v>61.951000000000001</v>
      </c>
      <c r="AT126" s="148">
        <v>61.948</v>
      </c>
      <c r="AU126" s="148">
        <v>63.055999999999997</v>
      </c>
      <c r="AV126" s="148">
        <v>61.256703000000002</v>
      </c>
      <c r="AW126" s="148">
        <v>56.24</v>
      </c>
      <c r="AX126" s="148">
        <v>51.719000000000001</v>
      </c>
      <c r="AY126" s="148">
        <v>49.152999999999999</v>
      </c>
      <c r="AZ126" s="86">
        <f>(BG126-BH126)/ABS(BH126)</f>
        <v>-1</v>
      </c>
      <c r="BA126" s="86">
        <f>(BH126-BI126)/ABS(BI126)</f>
        <v>-0.57428531192789745</v>
      </c>
      <c r="BB126" s="86">
        <f>(BI126-BJ126)/ABS(BJ126)</f>
        <v>1.6969236612229397</v>
      </c>
      <c r="BC126" s="86">
        <f>(BJ126-BK126)/ABS(BK126)</f>
        <v>-0.54774991411885954</v>
      </c>
      <c r="BD126" s="86">
        <f>(BK126-BL126)/ABS(BL126)</f>
        <v>1.585257548845471</v>
      </c>
      <c r="BE126" s="233">
        <f>BG126-BH126</f>
        <v>-3.0230000000000001</v>
      </c>
      <c r="BF126" s="233">
        <f>BH126-BI126</f>
        <v>-4.0779999999999994</v>
      </c>
      <c r="BG126" s="148"/>
      <c r="BH126" s="148">
        <v>3.0230000000000001</v>
      </c>
      <c r="BI126" s="148">
        <v>7.101</v>
      </c>
      <c r="BJ126" s="148">
        <v>2.633</v>
      </c>
      <c r="BK126" s="148">
        <v>5.8220000000000001</v>
      </c>
      <c r="BL126" s="148">
        <v>2.2519999999999998</v>
      </c>
      <c r="BM126" s="148">
        <v>3.97</v>
      </c>
      <c r="BN126" s="148">
        <v>3.7349999999999999</v>
      </c>
      <c r="BO126" s="148">
        <v>2.684005</v>
      </c>
      <c r="BP126" s="148">
        <v>3.2730000000000001</v>
      </c>
      <c r="BQ126" s="148">
        <v>3.0449999999999999</v>
      </c>
      <c r="BR126" s="148">
        <v>3.3730000000000002</v>
      </c>
      <c r="BS126" s="86">
        <f>(BZ126-CA126)/ABS(CA126)</f>
        <v>-1</v>
      </c>
      <c r="BT126" s="86">
        <f>(CA126-CB126)/ABS(CB126)</f>
        <v>-0.15235849056603781</v>
      </c>
      <c r="BU126" s="86">
        <f>(CB126-CC126)/ABS(CC126)</f>
        <v>1.6641533144831921</v>
      </c>
      <c r="BV126" s="86">
        <f>(CC126-CD126)/ABS(CD126)</f>
        <v>-0.47518549051937353</v>
      </c>
      <c r="BW126" s="86">
        <f>(CD126-CE126)/ABS(CE126)</f>
        <v>1.2655958162121779</v>
      </c>
      <c r="BX126" s="233">
        <f>BZ126-CA126</f>
        <v>-7.1879999999999997</v>
      </c>
      <c r="BY126" s="233">
        <f>CA126-CB126</f>
        <v>-1.2920000000000007</v>
      </c>
      <c r="BZ126" s="148"/>
      <c r="CA126" s="148">
        <v>7.1879999999999997</v>
      </c>
      <c r="CB126" s="148">
        <v>8.48</v>
      </c>
      <c r="CC126" s="148">
        <v>3.1829999999999998</v>
      </c>
      <c r="CD126" s="148">
        <v>6.0650000000000004</v>
      </c>
      <c r="CE126" s="148">
        <v>2.677</v>
      </c>
      <c r="CF126" s="148">
        <v>2.7320000000000002</v>
      </c>
      <c r="CG126" s="148">
        <v>3.3159999999999998</v>
      </c>
      <c r="CH126" s="148">
        <v>1.5494919999999999</v>
      </c>
      <c r="CI126" s="148">
        <v>0.56799999999999995</v>
      </c>
      <c r="CJ126" s="148">
        <v>3.51</v>
      </c>
      <c r="CK126" s="148">
        <v>2.9420000000000002</v>
      </c>
      <c r="CL126" s="87">
        <f>(CS126-CT126)/ABS(CT126)</f>
        <v>-1</v>
      </c>
      <c r="CM126" s="87">
        <f>(CT126-CU126)/ABS(CU126)</f>
        <v>-8.8989222254587788E-2</v>
      </c>
      <c r="CN126" s="87">
        <f>(CU126-CV126)/ABS(CV126)</f>
        <v>1.6056925996204934</v>
      </c>
      <c r="CO126" s="87">
        <f>(CV126-CW126)/ABS(CW126)</f>
        <v>-0.46103497647780739</v>
      </c>
      <c r="CP126" s="87">
        <f>(CW126-CX126)/ABS(CX126)</f>
        <v>1.0982832618025751</v>
      </c>
      <c r="CQ126" s="233">
        <f>CS126-CT126</f>
        <v>-6.2549999999999999</v>
      </c>
      <c r="CR126" s="233">
        <f>CT126-CU126</f>
        <v>-0.61099999999999977</v>
      </c>
      <c r="CS126" s="149"/>
      <c r="CT126" s="149">
        <v>6.2549999999999999</v>
      </c>
      <c r="CU126" s="149">
        <v>6.8659999999999997</v>
      </c>
      <c r="CV126" s="149">
        <v>2.6349999999999998</v>
      </c>
      <c r="CW126" s="149">
        <v>4.8890000000000002</v>
      </c>
      <c r="CX126" s="149">
        <v>2.33</v>
      </c>
      <c r="CY126" s="149">
        <v>2.0960000000000001</v>
      </c>
      <c r="CZ126" s="149">
        <v>2.6789999999999998</v>
      </c>
      <c r="DA126" s="149">
        <v>1.194529</v>
      </c>
      <c r="DB126" s="149">
        <v>0.192</v>
      </c>
      <c r="DC126" s="149">
        <v>2.915</v>
      </c>
      <c r="DD126" s="149">
        <v>2.4169999999999998</v>
      </c>
      <c r="DE126" s="86">
        <f>(DL126-DM126)/ABS(DM126)</f>
        <v>-1</v>
      </c>
      <c r="DF126" s="86">
        <f>(DM126-DN126)/ABS(DN126)</f>
        <v>6.5371793013480298E-2</v>
      </c>
      <c r="DG126" s="86">
        <f>(DN126-DO126)/ABS(DO126)</f>
        <v>0.16427028486566753</v>
      </c>
      <c r="DH126" s="86">
        <f>(DO126-DP126)/ABS(DP126)</f>
        <v>2.1901838374780176E-2</v>
      </c>
      <c r="DI126" s="86">
        <f>(DP126-DQ126)/ABS(DQ126)</f>
        <v>0.15491555130656467</v>
      </c>
      <c r="DJ126" s="233">
        <f>DL126-DM126</f>
        <v>-36.75</v>
      </c>
      <c r="DK126" s="233">
        <f>DM126-DN126</f>
        <v>2.2550000000000026</v>
      </c>
      <c r="DL126" s="149"/>
      <c r="DM126" s="149">
        <v>36.75</v>
      </c>
      <c r="DN126" s="149">
        <v>34.494999999999997</v>
      </c>
      <c r="DO126" s="149">
        <v>29.628</v>
      </c>
      <c r="DP126" s="149">
        <v>28.992999999999999</v>
      </c>
      <c r="DQ126" s="149">
        <v>25.103999999999999</v>
      </c>
      <c r="DR126" s="149">
        <v>23.774000000000001</v>
      </c>
      <c r="DS126" s="149">
        <v>22.678000000000001</v>
      </c>
      <c r="DT126" s="149">
        <v>22.399253000000002</v>
      </c>
      <c r="DU126" s="149">
        <v>23.204999999999998</v>
      </c>
      <c r="DV126" s="149">
        <v>23.111999999999998</v>
      </c>
      <c r="DW126" s="149">
        <v>21.297000000000001</v>
      </c>
      <c r="DX126" s="86">
        <f>EE126/EF126-1</f>
        <v>-1</v>
      </c>
      <c r="DY126" s="86">
        <f>EF126/EG126-1</f>
        <v>0.15091127299115237</v>
      </c>
      <c r="DZ126" s="86">
        <f>EG126/EH126-1</f>
        <v>-1.3450815722447884E-2</v>
      </c>
      <c r="EA126" s="86">
        <f>EH126/EI126-1</f>
        <v>2.7558108280164806E-2</v>
      </c>
      <c r="EB126" s="86">
        <f>EI126/EJ126-1</f>
        <v>-2.2472065493970628E-2</v>
      </c>
      <c r="EC126" s="233">
        <f>EE126-EF126</f>
        <v>-82.471999999999994</v>
      </c>
      <c r="ED126" s="233">
        <f>EF126-EG126</f>
        <v>10.813999999999993</v>
      </c>
      <c r="EE126" s="80"/>
      <c r="EF126" s="80">
        <v>82.471999999999994</v>
      </c>
      <c r="EG126" s="80">
        <v>71.658000000000001</v>
      </c>
      <c r="EH126" s="80">
        <v>72.635000000000005</v>
      </c>
      <c r="EI126" s="80">
        <v>70.686999999999998</v>
      </c>
      <c r="EJ126" s="80">
        <v>72.311999999999998</v>
      </c>
      <c r="EK126" s="80">
        <v>78.408000000000001</v>
      </c>
      <c r="EL126" s="80">
        <v>78.072000000000003</v>
      </c>
      <c r="EM126" s="80">
        <v>80.852975999999998</v>
      </c>
      <c r="EN126" s="80">
        <v>78.968000000000004</v>
      </c>
      <c r="EO126" s="80">
        <v>69.486000000000004</v>
      </c>
      <c r="EP126" s="80">
        <v>66.897000000000006</v>
      </c>
      <c r="EQ126" s="86">
        <f>EX126/EY126-1</f>
        <v>-1</v>
      </c>
      <c r="ER126" s="86">
        <f>EY126/EZ126-1</f>
        <v>3.5714285714285809E-2</v>
      </c>
      <c r="ES126" s="86">
        <f>EZ126/FA126-1</f>
        <v>1.8181818181818077E-2</v>
      </c>
      <c r="ET126" s="86">
        <f>FA126/FB126-1</f>
        <v>7.8431372549019551E-2</v>
      </c>
      <c r="EU126" s="86">
        <f>FB126/FC126-1</f>
        <v>-1.9230769230769273E-2</v>
      </c>
      <c r="EV126" s="233">
        <f>EX126-EY126</f>
        <v>-116</v>
      </c>
      <c r="EW126" s="233">
        <f>EY126-EZ126</f>
        <v>4</v>
      </c>
      <c r="EX126" s="92"/>
      <c r="EY126" s="92">
        <v>116</v>
      </c>
      <c r="EZ126" s="92">
        <v>112</v>
      </c>
      <c r="FA126" s="92">
        <v>110</v>
      </c>
      <c r="FB126" s="92">
        <v>102</v>
      </c>
      <c r="FC126" s="92">
        <v>104</v>
      </c>
      <c r="FD126" s="92">
        <v>107</v>
      </c>
      <c r="FE126" s="92">
        <v>103</v>
      </c>
      <c r="FF126" s="92">
        <v>115</v>
      </c>
      <c r="FG126" s="92">
        <v>106</v>
      </c>
      <c r="FH126" s="92">
        <v>98</v>
      </c>
      <c r="FI126" s="92">
        <v>93</v>
      </c>
      <c r="FJ126" s="75"/>
      <c r="FK126" s="75" t="s">
        <v>403</v>
      </c>
      <c r="FL126" s="76">
        <v>2630</v>
      </c>
      <c r="FM126" s="123" t="s">
        <v>440</v>
      </c>
      <c r="FN126" s="123" t="s">
        <v>57</v>
      </c>
      <c r="FO126" s="175">
        <f>(FT126-FU126)/ABS(FU126)</f>
        <v>-1</v>
      </c>
      <c r="FP126" s="175">
        <f>(FU126-FV126)/ABS(FV126)</f>
        <v>-0.23709289761479485</v>
      </c>
      <c r="FQ126" s="175">
        <f>(FV126-FW126)/ABS(FW126)</f>
        <v>1.4355587144756055</v>
      </c>
      <c r="FR126" s="175">
        <f>(FW126-FX126)/ABS(FX126)</f>
        <v>-0.51568737279518517</v>
      </c>
      <c r="FS126" s="175">
        <f>(FX126-FY126)/ABS(FY126)</f>
        <v>1.0470227980261171</v>
      </c>
      <c r="FT126" s="87">
        <f>IFERROR(BZ126/MAX(AVERAGE(DL126:DM126),0),"Negativ EK")</f>
        <v>0</v>
      </c>
      <c r="FU126" s="87">
        <f>IFERROR(CA126/MAX(AVERAGE(DM126:DN126),0),"Negativ EK")</f>
        <v>0.20178258123377077</v>
      </c>
      <c r="FV126" s="87">
        <f>IFERROR(CB126/MAX(AVERAGE(DN126:DO126),0),"Negativ EK")</f>
        <v>0.26449168005239937</v>
      </c>
      <c r="FW126" s="87">
        <f>IFERROR(CC126/MAX(AVERAGE(DO126:DP126),0),"Negativ EK")</f>
        <v>0.10859589566878763</v>
      </c>
      <c r="FX126" s="87">
        <f>IFERROR(CD126/MAX(AVERAGE(DP126:DQ126),0),"Negativ EK")</f>
        <v>0.22422685176627175</v>
      </c>
      <c r="FY126" s="87">
        <f>IFERROR(CE126/MAX(AVERAGE(DQ126:DR126),0),"Negativ EK")</f>
        <v>0.10953803347109128</v>
      </c>
      <c r="FZ126" s="87">
        <f>IFERROR(CF126/MAX(AVERAGE(DR126:DS126),0),"Negativ EK")</f>
        <v>0.11762679755446484</v>
      </c>
      <c r="GA126" s="87">
        <f>IFERROR(CG126/MAX(AVERAGE(DS126:DT126),0),"Negativ EK")</f>
        <v>0.14712520303754978</v>
      </c>
      <c r="GB126" s="87">
        <f>IFERROR(CH126/MAX(AVERAGE(DT126:DU126),0),"Negativ EK")</f>
        <v>6.795383755107226E-2</v>
      </c>
      <c r="GC126" s="87">
        <f>IFERROR(CI126/MAX(AVERAGE(DU126:DV126),0),"Negativ EK")</f>
        <v>2.4526631690308096E-2</v>
      </c>
      <c r="GD126" s="87">
        <f>IFERROR(CJ126/MAX(AVERAGE(DV126:DW126),0),"Negativ EK")</f>
        <v>0.15807606566236573</v>
      </c>
      <c r="GE126" s="87">
        <f>(GJ126-GK126)/ABS(GK126)</f>
        <v>-1</v>
      </c>
      <c r="GF126" s="87">
        <f>(GK126-GL126)/ABS(GL126)</f>
        <v>-0.60145559277241356</v>
      </c>
      <c r="GG126" s="87">
        <f>(GL126-GM126)/ABS(GM126)</f>
        <v>1.6787750824627261</v>
      </c>
      <c r="GH126" s="87">
        <f>(GM126-GN126)/ABS(GN126)</f>
        <v>-0.54876913501823021</v>
      </c>
      <c r="GI126" s="87">
        <f>(GN126-GO126)/ABS(GO126)</f>
        <v>1.7248443538905129</v>
      </c>
      <c r="GJ126" s="87">
        <f>IFERROR(BG126/AVERAGE(EE126:EF126),"i.a")</f>
        <v>0</v>
      </c>
      <c r="GK126" s="87">
        <f>IFERROR(BH126/AVERAGE(EF126:EG126),"i.a")</f>
        <v>3.9226626873418546E-2</v>
      </c>
      <c r="GL126" s="87">
        <f>IFERROR(BI126/AVERAGE(EG126:EH126),"i.a")</f>
        <v>9.8424733008531246E-2</v>
      </c>
      <c r="GM126" s="87">
        <f>IFERROR(BJ126/AVERAGE(EH126:EI126),"i.a")</f>
        <v>3.6742440099914876E-2</v>
      </c>
      <c r="GN126" s="87">
        <f>IFERROR(BK126/AVERAGE(EI126:EJ126),"i.a")</f>
        <v>8.1427142847152786E-2</v>
      </c>
      <c r="GO126" s="87">
        <f>IFERROR(BL126/AVERAGE(EJ126:EK126),"i.a")</f>
        <v>2.9883227176220804E-2</v>
      </c>
      <c r="GP126" s="87">
        <f>IFERROR(BM126/AVERAGE(EK126:EL126),"i.a")</f>
        <v>5.0741308793456029E-2</v>
      </c>
      <c r="GQ126" s="87">
        <f>IFERROR(BN126/AVERAGE(EL126:EM126),"i.a")</f>
        <v>4.7003310543208762E-2</v>
      </c>
      <c r="GR126" s="87">
        <f>IFERROR(BO126/AVERAGE(EM126:EN126),"i.a")</f>
        <v>3.3587643714552209E-2</v>
      </c>
      <c r="GS126" s="87">
        <f>IFERROR(BP126/AVERAGE(EN126:EO126),"i.a")</f>
        <v>4.4094466972934378E-2</v>
      </c>
      <c r="GT126" s="87">
        <f>IFERROR(BQ126/AVERAGE(EO126:EP126),"i.a")</f>
        <v>4.4653659180396377E-2</v>
      </c>
      <c r="GU126" s="217" t="e">
        <f>(GZ126-HA126)/ABS(HA126)</f>
        <v>#VALUE!</v>
      </c>
      <c r="GV126" s="87">
        <f>(HA126-HB126)/ABS(HB126)</f>
        <v>-7.4323261909981911E-2</v>
      </c>
      <c r="GW126" s="87">
        <f>(HB126-HC126)/ABS(HC126)</f>
        <v>0.18014418684889014</v>
      </c>
      <c r="GX126" s="87">
        <f>(HC126-HD126)/ABS(HD126)</f>
        <v>-5.5045742521088441E-3</v>
      </c>
      <c r="GY126" s="87">
        <f>(HD126-HE126)/ABS(HE126)</f>
        <v>0.18146552189342177</v>
      </c>
      <c r="GZ126" s="87" t="str">
        <f>IFERROR(DL126/EE126,"i.a.")</f>
        <v>i.a.</v>
      </c>
      <c r="HA126" s="87">
        <f>IFERROR(DM126/EF126,"i.a.")</f>
        <v>0.44560578135609663</v>
      </c>
      <c r="HB126" s="87">
        <f>IFERROR(DN126/EG126,"i.a.")</f>
        <v>0.48138379524965808</v>
      </c>
      <c r="HC126" s="87">
        <f>IFERROR(DO126/EH126,"i.a.")</f>
        <v>0.40790252633028151</v>
      </c>
      <c r="HD126" s="87">
        <f>IFERROR(DP126/EI126,"i.a.")</f>
        <v>0.41016028406920652</v>
      </c>
      <c r="HE126" s="87">
        <f>IFERROR(DQ126/EJ126,"i.a.")</f>
        <v>0.34716229671423832</v>
      </c>
      <c r="HF126" s="87">
        <f>IFERROR(DR126/EK126,"i.a.")</f>
        <v>0.30320885623915927</v>
      </c>
      <c r="HG126" s="87">
        <f>IFERROR(DS126/EL126,"i.a.")</f>
        <v>0.29047545855108103</v>
      </c>
      <c r="HH126" s="87">
        <f>IFERROR(DT126/EM126,"i.a.")</f>
        <v>0.27703684030133907</v>
      </c>
      <c r="HI126" s="87">
        <f>IFERROR(DU126/EN126,"i.a.")</f>
        <v>0.29385320636207068</v>
      </c>
      <c r="HJ126" s="87">
        <f>IFERROR(DV126/EO126,"i.a.")</f>
        <v>0.33261376392366804</v>
      </c>
      <c r="HK126" s="87">
        <f>IFERROR(DW126/EP126,"i.a.")</f>
        <v>0.31835508318758687</v>
      </c>
      <c r="HL126" s="217" t="e">
        <f>(HQ126-HR126)/ABS(HR126)</f>
        <v>#VALUE!</v>
      </c>
      <c r="HM126" s="87" t="e">
        <f>(HR126-HS126)/ABS(HS126)</f>
        <v>#VALUE!</v>
      </c>
      <c r="HN126" s="87" t="e">
        <f>(HS126-HT126)/ABS(HT126)</f>
        <v>#VALUE!</v>
      </c>
      <c r="HO126" s="87" t="e">
        <f>(HT126-HU126)/ABS(HU126)</f>
        <v>#VALUE!</v>
      </c>
      <c r="HP126" s="87" t="e">
        <f>(HU126-HV126)/ABS(HV126)</f>
        <v>#VALUE!</v>
      </c>
      <c r="HQ126" s="87" t="str">
        <f>IFERROR(BG126/U126,"i.a")</f>
        <v>i.a</v>
      </c>
      <c r="HR126" s="87" t="str">
        <f>IFERROR(BH126/V126,"i.a")</f>
        <v>i.a</v>
      </c>
      <c r="HS126" s="87" t="str">
        <f>IFERROR(BI126/W126,"i.a")</f>
        <v>i.a</v>
      </c>
      <c r="HT126" s="87" t="str">
        <f>IFERROR(BJ126/X126,"i.a")</f>
        <v>i.a</v>
      </c>
      <c r="HU126" s="87" t="str">
        <f>IFERROR(BK126/Y126,"i.a")</f>
        <v>i.a</v>
      </c>
      <c r="HV126" s="87" t="str">
        <f>IFERROR(BL126/Z126,"i.a")</f>
        <v>i.a</v>
      </c>
      <c r="HW126" s="87" t="str">
        <f>IFERROR(BM126/AA126,"i.a")</f>
        <v>i.a</v>
      </c>
      <c r="HX126" s="87" t="str">
        <f>IFERROR(BN126/AB126,"i.a")</f>
        <v>i.a</v>
      </c>
      <c r="HY126" s="87" t="str">
        <f>IFERROR(BO126/AC126,"i.a")</f>
        <v>i.a</v>
      </c>
      <c r="HZ126" s="87" t="str">
        <f>IFERROR(BP126/AD126,"i.a")</f>
        <v>i.a</v>
      </c>
      <c r="IA126" s="87">
        <f>IFERROR(BQ126/AE126,"i.a")</f>
        <v>4.4669708216585738E-2</v>
      </c>
      <c r="IB126" s="87">
        <f>IFERROR(BR126/AF126,"i.a")</f>
        <v>4.2959943959752916E-2</v>
      </c>
      <c r="IC126" s="87" t="e">
        <f>(IH126-II126)/ABS(II126)</f>
        <v>#VALUE!</v>
      </c>
      <c r="ID126" s="87" t="e">
        <f>(II126-IJ126)/ABS(IJ126)</f>
        <v>#VALUE!</v>
      </c>
      <c r="IE126" s="87" t="e">
        <f>(IJ126-IK126)/ABS(IK126)</f>
        <v>#VALUE!</v>
      </c>
      <c r="IF126" s="87" t="e">
        <f>(IK126-IL126)/ABS(IL126)</f>
        <v>#VALUE!</v>
      </c>
      <c r="IG126" s="87" t="e">
        <f>(IL126-IM126)/ABS(IM126)</f>
        <v>#VALUE!</v>
      </c>
      <c r="IH126" s="87" t="str">
        <f>IFERROR(BZ126/U126,"i.a")</f>
        <v>i.a</v>
      </c>
      <c r="II126" s="87" t="str">
        <f>IFERROR(CA126/V126,"i.a")</f>
        <v>i.a</v>
      </c>
      <c r="IJ126" s="87" t="str">
        <f>IFERROR(CB126/W126,"i.a")</f>
        <v>i.a</v>
      </c>
      <c r="IK126" s="87" t="str">
        <f>IFERROR(CC126/X126,"i.a")</f>
        <v>i.a</v>
      </c>
      <c r="IL126" s="87" t="str">
        <f>IFERROR(CD126/Y126,"i.a")</f>
        <v>i.a</v>
      </c>
      <c r="IM126" s="87" t="str">
        <f>IFERROR(CE126/Z126,"i.a")</f>
        <v>i.a</v>
      </c>
      <c r="IN126" s="87" t="str">
        <f>IFERROR(CF126/AA126,"i.a")</f>
        <v>i.a</v>
      </c>
      <c r="IO126" s="87" t="str">
        <f>IFERROR(CG126/AB126,"i.a")</f>
        <v>i.a</v>
      </c>
      <c r="IP126" s="87" t="str">
        <f>IFERROR(CH126/AC126,"i.a")</f>
        <v>i.a</v>
      </c>
      <c r="IQ126" s="87" t="str">
        <f>IFERROR(CI126/AD126,"i.a")</f>
        <v>i.a</v>
      </c>
      <c r="IR126" s="87">
        <f>IFERROR(CJ126/AE126,"i.a")</f>
        <v>5.149119075212346E-2</v>
      </c>
      <c r="IS126" s="87">
        <f>IFERROR(CK126/AF126,"i.a")</f>
        <v>3.7470547029230084E-2</v>
      </c>
      <c r="IT126" s="87" t="e">
        <f>(IY126-IZ126)/ABS(IZ126)</f>
        <v>#VALUE!</v>
      </c>
      <c r="IU126" s="87">
        <f>(IZ126-JA126)/ABS(JA126)</f>
        <v>-0.18158750813272614</v>
      </c>
      <c r="IV126" s="87">
        <f>(JA126-JB126)/ABS(JB126)</f>
        <v>1.6165791481531353</v>
      </c>
      <c r="IW126" s="87">
        <f>(JB126-JC126)/ABS(JC126)</f>
        <v>-0.51335381848160089</v>
      </c>
      <c r="IX126" s="87">
        <f>(JC126-JD126)/ABS(JD126)</f>
        <v>1.3100192635888872</v>
      </c>
      <c r="IY126" s="88" t="str">
        <f>IFERROR(BZ126/EX126,"i.a.")</f>
        <v>i.a.</v>
      </c>
      <c r="IZ126" s="88">
        <f>IFERROR(CA126/EY126,"i.a.")</f>
        <v>6.196551724137931E-2</v>
      </c>
      <c r="JA126" s="88">
        <f>IFERROR(CB126/EZ126,"i.a.")</f>
        <v>7.571428571428572E-2</v>
      </c>
      <c r="JB126" s="88">
        <f>IFERROR(CC126/FA126,"i.a.")</f>
        <v>2.8936363636363635E-2</v>
      </c>
      <c r="JC126" s="88">
        <f>IFERROR(CD126/FB126,"i.a.")</f>
        <v>5.9460784313725493E-2</v>
      </c>
      <c r="JD126" s="88">
        <f>IFERROR(CE126/FC126,"i.a.")</f>
        <v>2.5740384615384616E-2</v>
      </c>
      <c r="JE126" s="88">
        <f>IFERROR(CF126/FD126,"i.a.")</f>
        <v>2.5532710280373835E-2</v>
      </c>
      <c r="JF126" s="88">
        <f>IFERROR(CG126/FE126,"i.a.")</f>
        <v>3.2194174757281549E-2</v>
      </c>
      <c r="JG126" s="88">
        <f>IFERROR(CH126/FF126,"i.a.")</f>
        <v>1.3473843478260868E-2</v>
      </c>
      <c r="JH126" s="88">
        <f>IFERROR(CI126/FG126,"i.a.")</f>
        <v>5.3584905660377354E-3</v>
      </c>
      <c r="JI126" s="88">
        <f>IFERROR(CJ126/FH126,"i.a.")</f>
        <v>3.5816326530612244E-2</v>
      </c>
      <c r="JJ126" s="88">
        <f>IFERROR(CK126/FI126,"i.a.")</f>
        <v>3.1634408602150541E-2</v>
      </c>
      <c r="JK126" s="87" t="e">
        <f>(JP126-JQ126)/ABS(JQ126)</f>
        <v>#VALUE!</v>
      </c>
      <c r="JL126" s="87" t="e">
        <f>(JQ126-JR126)/ABS(JR126)</f>
        <v>#DIV/0!</v>
      </c>
      <c r="JM126" s="87" t="e">
        <f>(JR126-JS126)/ABS(JS126)</f>
        <v>#DIV/0!</v>
      </c>
      <c r="JN126" s="87" t="e">
        <f>(JS126-JT126)/ABS(JT126)</f>
        <v>#DIV/0!</v>
      </c>
      <c r="JO126" s="87" t="e">
        <f>(JT126-JU126)/ABS(JU126)</f>
        <v>#DIV/0!</v>
      </c>
      <c r="JP126" s="85" t="str">
        <f>IFERROR(U126/EX126,"i.a")</f>
        <v>i.a</v>
      </c>
      <c r="JQ126" s="85">
        <f>IFERROR(V126/EY126,"i.a")</f>
        <v>0</v>
      </c>
      <c r="JR126" s="85">
        <f>IFERROR(W126/EZ126,"i.a")</f>
        <v>0</v>
      </c>
      <c r="JS126" s="85">
        <f>IFERROR(X126/FA126,"i.a")</f>
        <v>0</v>
      </c>
      <c r="JT126" s="85">
        <f>IFERROR(Y126/FB126,"i.a")</f>
        <v>0</v>
      </c>
      <c r="JU126" s="85">
        <f>IFERROR(Z126/FC126,"i.a")</f>
        <v>0</v>
      </c>
      <c r="JV126" s="85">
        <f>IFERROR(AA126/FD126,"i.a")</f>
        <v>0</v>
      </c>
      <c r="JW126" s="85">
        <f>IFERROR(AB126/FE126,"i.a")</f>
        <v>0</v>
      </c>
      <c r="JX126" s="85">
        <f>IFERROR(AC126/FF126,"i.a")</f>
        <v>0</v>
      </c>
      <c r="JY126" s="85">
        <f>IFERROR(AD126/FG126,"i.a")</f>
        <v>0</v>
      </c>
      <c r="JZ126" s="85">
        <f>IFERROR(AE126/FH126,"i.a")</f>
        <v>0.69558163265306128</v>
      </c>
      <c r="KA126" s="218">
        <f>IFERROR(AF126/FI126,"i.a")</f>
        <v>0.84424731182795698</v>
      </c>
      <c r="KB126" s="7"/>
      <c r="KC126" s="7"/>
      <c r="KD126" s="22"/>
      <c r="KE126" s="22"/>
      <c r="KF126" s="22"/>
      <c r="KG126" s="22"/>
    </row>
    <row r="127" spans="1:293" s="11" customFormat="1" ht="15.75" customHeight="1" x14ac:dyDescent="0.25">
      <c r="A127" s="104" t="s">
        <v>167</v>
      </c>
      <c r="B127" s="167">
        <v>28887108</v>
      </c>
      <c r="C127" s="72" t="s">
        <v>59</v>
      </c>
      <c r="D127" s="72" t="s">
        <v>749</v>
      </c>
      <c r="E127" s="73">
        <v>494100</v>
      </c>
      <c r="F127" s="72"/>
      <c r="G127" s="72"/>
      <c r="H127" s="77">
        <v>45474</v>
      </c>
      <c r="I127" s="72"/>
      <c r="J127" s="72" t="s">
        <v>51</v>
      </c>
      <c r="K127" s="72" t="s">
        <v>51</v>
      </c>
      <c r="L127" s="72" t="s">
        <v>51</v>
      </c>
      <c r="M127" s="72" t="s">
        <v>51</v>
      </c>
      <c r="N127" s="168" t="e">
        <f>U127/V127-1</f>
        <v>#DIV/0!</v>
      </c>
      <c r="O127" s="168" t="e">
        <f>V127/W127-1</f>
        <v>#DIV/0!</v>
      </c>
      <c r="P127" s="168" t="e">
        <f>W127/X127-1</f>
        <v>#DIV/0!</v>
      </c>
      <c r="Q127" s="168" t="e">
        <f>X127/Y127-1</f>
        <v>#DIV/0!</v>
      </c>
      <c r="R127" s="168" t="e">
        <f>Y127/Z127-1</f>
        <v>#DIV/0!</v>
      </c>
      <c r="S127" s="233">
        <f>U127-V127</f>
        <v>0</v>
      </c>
      <c r="T127" s="233">
        <f>V127-W127</f>
        <v>0</v>
      </c>
      <c r="U127" s="79"/>
      <c r="V127" s="79"/>
      <c r="W127" s="79"/>
      <c r="X127" s="79"/>
      <c r="Y127" s="79"/>
      <c r="Z127" s="79"/>
      <c r="AA127" s="79"/>
      <c r="AB127" s="79"/>
      <c r="AC127" s="79"/>
      <c r="AD127" s="79"/>
      <c r="AE127" s="79"/>
      <c r="AF127" s="79"/>
      <c r="AG127" s="86">
        <f>(AN127-AO127)/ABS(AO127)</f>
        <v>-1</v>
      </c>
      <c r="AH127" s="86">
        <f>(AO127-AP127)/ABS(AP127)</f>
        <v>-8.9682228324833191E-2</v>
      </c>
      <c r="AI127" s="86">
        <f>(AP127-AQ127)/ABS(AQ127)</f>
        <v>-0.15517698528436968</v>
      </c>
      <c r="AJ127" s="86">
        <f>(AQ127-AR127)/ABS(AR127)</f>
        <v>0.24287362003624982</v>
      </c>
      <c r="AK127" s="86">
        <f>(AR127-AS127)/ABS(AS127)</f>
        <v>-4.4628099173553731E-2</v>
      </c>
      <c r="AL127" s="233">
        <f>AO127-AP127</f>
        <v>-1.1429999999999989</v>
      </c>
      <c r="AM127" s="233">
        <f>AP127-AQ127</f>
        <v>-2.3410000000000011</v>
      </c>
      <c r="AN127" s="148"/>
      <c r="AO127" s="148">
        <v>11.602</v>
      </c>
      <c r="AP127" s="148">
        <v>12.744999999999999</v>
      </c>
      <c r="AQ127" s="148">
        <v>15.086</v>
      </c>
      <c r="AR127" s="148">
        <v>12.138</v>
      </c>
      <c r="AS127" s="148">
        <v>12.705</v>
      </c>
      <c r="AT127" s="148">
        <v>11.826000000000001</v>
      </c>
      <c r="AU127" s="148">
        <v>13.223000000000001</v>
      </c>
      <c r="AV127" s="148">
        <v>12.727</v>
      </c>
      <c r="AW127" s="148">
        <v>10.621</v>
      </c>
      <c r="AX127" s="148">
        <v>11.27</v>
      </c>
      <c r="AY127" s="148">
        <v>11.766</v>
      </c>
      <c r="AZ127" s="86">
        <f>(BG127-BH127)/ABS(BH127)</f>
        <v>-1</v>
      </c>
      <c r="BA127" s="86">
        <f>(BH127-BI127)/ABS(BI127)</f>
        <v>-3.8709677419354868E-2</v>
      </c>
      <c r="BB127" s="86">
        <f>(BI127-BJ127)/ABS(BJ127)</f>
        <v>-0.71559633027522929</v>
      </c>
      <c r="BC127" s="86">
        <f>(BJ127-BK127)/ABS(BK127)</f>
        <v>1.2803347280334729</v>
      </c>
      <c r="BD127" s="86">
        <f>(BK127-BL127)/ABS(BL127)</f>
        <v>5.9084194977843313E-2</v>
      </c>
      <c r="BE127" s="233">
        <f>BG127-BH127</f>
        <v>-0.89400000000000002</v>
      </c>
      <c r="BF127" s="233">
        <f>BH127-BI127</f>
        <v>-3.6000000000000032E-2</v>
      </c>
      <c r="BG127" s="148"/>
      <c r="BH127" s="148">
        <v>0.89400000000000002</v>
      </c>
      <c r="BI127" s="148">
        <v>0.93</v>
      </c>
      <c r="BJ127" s="148">
        <v>3.27</v>
      </c>
      <c r="BK127" s="148">
        <v>1.4339999999999999</v>
      </c>
      <c r="BL127" s="148">
        <v>1.3540000000000001</v>
      </c>
      <c r="BM127" s="148">
        <v>0.93600000000000005</v>
      </c>
      <c r="BN127" s="148">
        <v>2.202</v>
      </c>
      <c r="BO127" s="148">
        <v>2.0960000000000001</v>
      </c>
      <c r="BP127" s="148">
        <v>0.875</v>
      </c>
      <c r="BQ127" s="148">
        <v>1.2889999999999999</v>
      </c>
      <c r="BR127" s="148">
        <v>1.4850000000000001</v>
      </c>
      <c r="BS127" s="86">
        <f>(BZ127-CA127)/ABS(CA127)</f>
        <v>-1</v>
      </c>
      <c r="BT127" s="86">
        <f>(CA127-CB127)/ABS(CB127)</f>
        <v>-4.7449584816132906E-3</v>
      </c>
      <c r="BU127" s="86">
        <f>(CB127-CC127)/ABS(CC127)</f>
        <v>-0.73204068658614119</v>
      </c>
      <c r="BV127" s="86">
        <f>(CC127-CD127)/ABS(CD127)</f>
        <v>1.4908946951702298</v>
      </c>
      <c r="BW127" s="86">
        <f>(CD127-CE127)/ABS(CE127)</f>
        <v>4.3801652892561931E-2</v>
      </c>
      <c r="BX127" s="233">
        <f>BZ127-CA127</f>
        <v>-0.83899999999999997</v>
      </c>
      <c r="BY127" s="233">
        <f>CA127-CB127</f>
        <v>-4.0000000000000036E-3</v>
      </c>
      <c r="BZ127" s="148"/>
      <c r="CA127" s="148">
        <v>0.83899999999999997</v>
      </c>
      <c r="CB127" s="148">
        <v>0.84299999999999997</v>
      </c>
      <c r="CC127" s="148">
        <v>3.1459999999999999</v>
      </c>
      <c r="CD127" s="148">
        <v>1.2629999999999999</v>
      </c>
      <c r="CE127" s="148">
        <v>1.21</v>
      </c>
      <c r="CF127" s="148">
        <v>0.71799999999999997</v>
      </c>
      <c r="CG127" s="148">
        <v>2.1320000000000001</v>
      </c>
      <c r="CH127" s="148">
        <v>2.0169999999999999</v>
      </c>
      <c r="CI127" s="148">
        <v>0.78800000000000003</v>
      </c>
      <c r="CJ127" s="148">
        <v>1.224</v>
      </c>
      <c r="CK127" s="148">
        <v>1.38</v>
      </c>
      <c r="CL127" s="87">
        <f>(CS127-CT127)/ABS(CT127)</f>
        <v>-1</v>
      </c>
      <c r="CM127" s="87">
        <f>(CT127-CU127)/ABS(CU127)</f>
        <v>7.9617834394904528E-3</v>
      </c>
      <c r="CN127" s="87">
        <f>(CU127-CV127)/ABS(CV127)</f>
        <v>-0.74177631578947367</v>
      </c>
      <c r="CO127" s="87">
        <f>(CV127-CW127)/ABS(CW127)</f>
        <v>1.5020576131687242</v>
      </c>
      <c r="CP127" s="87">
        <f>(CW127-CX127)/ABS(CX127)</f>
        <v>5.308775731310935E-2</v>
      </c>
      <c r="CQ127" s="233">
        <f>CS127-CT127</f>
        <v>-0.63300000000000001</v>
      </c>
      <c r="CR127" s="233">
        <f>CT127-CU127</f>
        <v>5.0000000000000044E-3</v>
      </c>
      <c r="CS127" s="149"/>
      <c r="CT127" s="149">
        <v>0.63300000000000001</v>
      </c>
      <c r="CU127" s="149">
        <v>0.628</v>
      </c>
      <c r="CV127" s="149">
        <v>2.4319999999999999</v>
      </c>
      <c r="CW127" s="149">
        <v>0.97199999999999998</v>
      </c>
      <c r="CX127" s="149">
        <v>0.92300000000000004</v>
      </c>
      <c r="CY127" s="149">
        <v>0.52300000000000002</v>
      </c>
      <c r="CZ127" s="149">
        <v>1.655</v>
      </c>
      <c r="DA127" s="149">
        <v>1.5580000000000001</v>
      </c>
      <c r="DB127" s="149">
        <v>0.59299999999999997</v>
      </c>
      <c r="DC127" s="149">
        <v>0.93200000000000005</v>
      </c>
      <c r="DD127" s="149">
        <v>1.0229999999999999</v>
      </c>
      <c r="DE127" s="86">
        <f>(DL127-DM127)/ABS(DM127)</f>
        <v>-1</v>
      </c>
      <c r="DF127" s="86">
        <f>(DM127-DN127)/ABS(DN127)</f>
        <v>4.5115837962335752E-2</v>
      </c>
      <c r="DG127" s="86">
        <f>(DN127-DO127)/ABS(DO127)</f>
        <v>-7.1805835010060326E-2</v>
      </c>
      <c r="DH127" s="86">
        <f>(DO127-DP127)/ABS(DP127)</f>
        <v>0.32114969263997339</v>
      </c>
      <c r="DI127" s="86">
        <f>(DP127-DQ127)/ABS(DQ127)</f>
        <v>8.5091040201911022E-2</v>
      </c>
      <c r="DJ127" s="233">
        <f>DL127-DM127</f>
        <v>-7.7140000000000004</v>
      </c>
      <c r="DK127" s="233">
        <f>DM127-DN127</f>
        <v>0.33300000000000018</v>
      </c>
      <c r="DL127" s="149"/>
      <c r="DM127" s="149">
        <v>7.7140000000000004</v>
      </c>
      <c r="DN127" s="149">
        <v>7.3810000000000002</v>
      </c>
      <c r="DO127" s="149">
        <v>7.952</v>
      </c>
      <c r="DP127" s="149">
        <v>6.0190000000000001</v>
      </c>
      <c r="DQ127" s="149">
        <v>5.5469999999999997</v>
      </c>
      <c r="DR127" s="149">
        <v>4.8940000000000001</v>
      </c>
      <c r="DS127" s="149">
        <v>5.1210000000000004</v>
      </c>
      <c r="DT127" s="149">
        <v>4.2169999999999996</v>
      </c>
      <c r="DU127" s="149">
        <v>3.7839999999999998</v>
      </c>
      <c r="DV127" s="149">
        <v>3.69</v>
      </c>
      <c r="DW127" s="149">
        <v>3.2589999999999999</v>
      </c>
      <c r="DX127" s="86">
        <f>EE127/EF127-1</f>
        <v>-1</v>
      </c>
      <c r="DY127" s="86">
        <f>EF127/EG127-1</f>
        <v>-3.4166445094389819E-2</v>
      </c>
      <c r="DZ127" s="86">
        <f>EG127/EH127-1</f>
        <v>-6.7501394656914293E-2</v>
      </c>
      <c r="EA127" s="86">
        <f>EH127/EI127-1</f>
        <v>0.17100965377077748</v>
      </c>
      <c r="EB127" s="86">
        <f>EI127/EJ127-1</f>
        <v>6.2630158118009982E-2</v>
      </c>
      <c r="EC127" s="233">
        <f>EE127-EF127</f>
        <v>-14.53</v>
      </c>
      <c r="ED127" s="233">
        <f>EF127-EG127</f>
        <v>-0.51400000000000112</v>
      </c>
      <c r="EE127" s="80"/>
      <c r="EF127" s="80">
        <v>14.53</v>
      </c>
      <c r="EG127" s="80">
        <v>15.044</v>
      </c>
      <c r="EH127" s="80">
        <v>16.132999999999999</v>
      </c>
      <c r="EI127" s="80">
        <v>13.776999999999999</v>
      </c>
      <c r="EJ127" s="80">
        <v>12.965</v>
      </c>
      <c r="EK127" s="80">
        <v>12.499000000000001</v>
      </c>
      <c r="EL127" s="80">
        <v>10.24</v>
      </c>
      <c r="EM127" s="80">
        <v>8.657</v>
      </c>
      <c r="EN127" s="80">
        <v>7.556</v>
      </c>
      <c r="EO127" s="80">
        <v>7.3259999999999996</v>
      </c>
      <c r="EP127" s="80">
        <v>6.851</v>
      </c>
      <c r="EQ127" s="86">
        <f>EX127/EY127-1</f>
        <v>-1</v>
      </c>
      <c r="ER127" s="86">
        <f>EY127/EZ127-1</f>
        <v>-0.1428571428571429</v>
      </c>
      <c r="ES127" s="86">
        <f>EZ127/FA127-1</f>
        <v>-4.5454545454545414E-2</v>
      </c>
      <c r="ET127" s="86">
        <f>FA127/FB127-1</f>
        <v>4.7619047619047672E-2</v>
      </c>
      <c r="EU127" s="86">
        <f>FB127/FC127-1</f>
        <v>-4.5454545454545414E-2</v>
      </c>
      <c r="EV127" s="233">
        <f>EX127-EY127</f>
        <v>-18</v>
      </c>
      <c r="EW127" s="233">
        <f>EY127-EZ127</f>
        <v>-3</v>
      </c>
      <c r="EX127" s="92"/>
      <c r="EY127" s="92">
        <v>18</v>
      </c>
      <c r="EZ127" s="92">
        <v>21</v>
      </c>
      <c r="FA127" s="92">
        <v>22</v>
      </c>
      <c r="FB127" s="92">
        <v>21</v>
      </c>
      <c r="FC127" s="92">
        <v>22</v>
      </c>
      <c r="FD127" s="92">
        <v>20</v>
      </c>
      <c r="FE127" s="92">
        <v>21</v>
      </c>
      <c r="FF127" s="92">
        <v>21</v>
      </c>
      <c r="FG127" s="92">
        <v>18</v>
      </c>
      <c r="FH127" s="92"/>
      <c r="FI127" s="92"/>
      <c r="FJ127" s="75"/>
      <c r="FK127" s="75" t="s">
        <v>387</v>
      </c>
      <c r="FL127" s="76">
        <v>8940</v>
      </c>
      <c r="FM127" s="75" t="s">
        <v>168</v>
      </c>
      <c r="FN127" s="75" t="s">
        <v>53</v>
      </c>
      <c r="FO127" s="175">
        <f>(FT127-FU127)/ABS(FU127)</f>
        <v>-1</v>
      </c>
      <c r="FP127" s="175">
        <f>(FU127-FV127)/ABS(FV127)</f>
        <v>1.0947038860644104E-2</v>
      </c>
      <c r="FQ127" s="175">
        <f>(FV127-FW127)/ABS(FW127)</f>
        <v>-0.75584298130143979</v>
      </c>
      <c r="FR127" s="175">
        <f>(FW127-FX127)/ABS(FX127)</f>
        <v>1.0621063663545109</v>
      </c>
      <c r="FS127" s="175">
        <f>(FX127-FY127)/ABS(FY127)</f>
        <v>-5.772669394334784E-2</v>
      </c>
      <c r="FT127" s="87">
        <f>IFERROR(BZ127/MAX(AVERAGE(DL127:DM127),0),"Negativ EK")</f>
        <v>0</v>
      </c>
      <c r="FU127" s="87">
        <f>IFERROR(CA127/MAX(AVERAGE(DM127:DN127),0),"Negativ EK")</f>
        <v>0.11116263663464722</v>
      </c>
      <c r="FV127" s="87">
        <f>IFERROR(CB127/MAX(AVERAGE(DN127:DO127),0),"Negativ EK")</f>
        <v>0.10995891215026413</v>
      </c>
      <c r="FW127" s="87">
        <f>IFERROR(CC127/MAX(AVERAGE(DO127:DP127),0),"Negativ EK")</f>
        <v>0.45036146303056329</v>
      </c>
      <c r="FX127" s="87">
        <f>IFERROR(CD127/MAX(AVERAGE(DP127:DQ127),0),"Negativ EK")</f>
        <v>0.2183987549714681</v>
      </c>
      <c r="FY127" s="87">
        <f>IFERROR(CE127/MAX(AVERAGE(DQ127:DR127),0),"Negativ EK")</f>
        <v>0.23177856527152574</v>
      </c>
      <c r="FZ127" s="87">
        <f>IFERROR(CF127/MAX(AVERAGE(DR127:DS127),0),"Negativ EK")</f>
        <v>0.14338492261607588</v>
      </c>
      <c r="GA127" s="87">
        <f>IFERROR(CG127/MAX(AVERAGE(DS127:DT127),0),"Negativ EK")</f>
        <v>0.45662882844292135</v>
      </c>
      <c r="GB127" s="87">
        <f>IFERROR(CH127/MAX(AVERAGE(DT127:DU127),0),"Negativ EK")</f>
        <v>0.50418697662792156</v>
      </c>
      <c r="GC127" s="87">
        <f>IFERROR(CI127/MAX(AVERAGE(DU127:DV127),0),"Negativ EK")</f>
        <v>0.21086432967621085</v>
      </c>
      <c r="GD127" s="87">
        <f>IFERROR(CJ127/MAX(AVERAGE(DV127:DW127),0),"Negativ EK")</f>
        <v>0.35228090372715498</v>
      </c>
      <c r="GE127" s="87">
        <f>(GJ127-GK127)/ABS(GK127)</f>
        <v>-1</v>
      </c>
      <c r="GF127" s="87">
        <f>(GK127-GL127)/ABS(GL127)</f>
        <v>1.339515747267101E-2</v>
      </c>
      <c r="GG127" s="87">
        <f>(GL127-GM127)/ABS(GM127)</f>
        <v>-0.72715419182513108</v>
      </c>
      <c r="GH127" s="87">
        <f>(GM127-GN127)/ABS(GN127)</f>
        <v>1.0388067969599175</v>
      </c>
      <c r="GI127" s="87">
        <f>(GN127-GO127)/ABS(GO127)</f>
        <v>8.4705684285320965E-3</v>
      </c>
      <c r="GJ127" s="87">
        <f>IFERROR(BG127/AVERAGE(EE127:EF127),"i.a")</f>
        <v>0</v>
      </c>
      <c r="GK127" s="87">
        <f>IFERROR(BH127/AVERAGE(EF127:EG127),"i.a")</f>
        <v>6.0458510854128629E-2</v>
      </c>
      <c r="GL127" s="87">
        <f>IFERROR(BI127/AVERAGE(EG127:EH127),"i.a")</f>
        <v>5.965936427494628E-2</v>
      </c>
      <c r="GM127" s="87">
        <f>IFERROR(BJ127/AVERAGE(EH127:EI127),"i.a")</f>
        <v>0.21865596790371117</v>
      </c>
      <c r="GN127" s="87">
        <f>IFERROR(BK127/AVERAGE(EI127:EJ127),"i.a")</f>
        <v>0.10724702714830604</v>
      </c>
      <c r="GO127" s="87">
        <f>IFERROR(BL127/AVERAGE(EJ127:EK127),"i.a")</f>
        <v>0.10634621426327365</v>
      </c>
      <c r="GP127" s="87">
        <f>IFERROR(BM127/AVERAGE(EK127:EL127),"i.a")</f>
        <v>8.2325520031663657E-2</v>
      </c>
      <c r="GQ127" s="87">
        <f>IFERROR(BN127/AVERAGE(EL127:EM127),"i.a")</f>
        <v>0.23305286553421178</v>
      </c>
      <c r="GR127" s="87">
        <f>IFERROR(BO127/AVERAGE(EM127:EN127),"i.a")</f>
        <v>0.25855794732621967</v>
      </c>
      <c r="GS127" s="87">
        <f>IFERROR(BP127/AVERAGE(EN127:EO127),"i.a")</f>
        <v>0.1175917215428034</v>
      </c>
      <c r="GT127" s="87">
        <f>IFERROR(BQ127/AVERAGE(EO127:EP127),"i.a")</f>
        <v>0.18184383155815759</v>
      </c>
      <c r="GU127" s="217" t="e">
        <f>(GZ127-HA127)/ABS(HA127)</f>
        <v>#VALUE!</v>
      </c>
      <c r="GV127" s="87">
        <f>(HA127-HB127)/ABS(HB127)</f>
        <v>8.2086900640425425E-2</v>
      </c>
      <c r="GW127" s="87">
        <f>(HB127-HC127)/ABS(HC127)</f>
        <v>-4.6160287302117672E-3</v>
      </c>
      <c r="GX127" s="87">
        <f>(HC127-HD127)/ABS(HD127)</f>
        <v>0.12821417687354583</v>
      </c>
      <c r="GY127" s="87">
        <f>(HD127-HE127)/ABS(HE127)</f>
        <v>2.1137064398473977E-2</v>
      </c>
      <c r="GZ127" s="87" t="str">
        <f>IFERROR(DL127/EE127,"i.a.")</f>
        <v>i.a.</v>
      </c>
      <c r="HA127" s="87">
        <f>IFERROR(DM127/EF127,"i.a.")</f>
        <v>0.53090158293186518</v>
      </c>
      <c r="HB127" s="87">
        <f>IFERROR(DN127/EG127,"i.a.")</f>
        <v>0.49062749268811484</v>
      </c>
      <c r="HC127" s="87">
        <f>IFERROR(DO127/EH127,"i.a.")</f>
        <v>0.49290274592450262</v>
      </c>
      <c r="HD127" s="87">
        <f>IFERROR(DP127/EI127,"i.a.")</f>
        <v>0.43688756623357772</v>
      </c>
      <c r="HE127" s="87">
        <f>IFERROR(DQ127/EJ127,"i.a.")</f>
        <v>0.42784419591207096</v>
      </c>
      <c r="HF127" s="87">
        <f>IFERROR(DR127/EK127,"i.a.")</f>
        <v>0.39155132410592847</v>
      </c>
      <c r="HG127" s="87">
        <f>IFERROR(DS127/EL127,"i.a.")</f>
        <v>0.50009765625000002</v>
      </c>
      <c r="HH127" s="87">
        <f>IFERROR(DT127/EM127,"i.a.")</f>
        <v>0.48712024950906774</v>
      </c>
      <c r="HI127" s="87">
        <f>IFERROR(DU127/EN127,"i.a.")</f>
        <v>0.50079407093700368</v>
      </c>
      <c r="HJ127" s="87">
        <f>IFERROR(DV127/EO127,"i.a.")</f>
        <v>0.50368550368550369</v>
      </c>
      <c r="HK127" s="87">
        <f>IFERROR(DW127/EP127,"i.a.")</f>
        <v>0.47569697854327836</v>
      </c>
      <c r="HL127" s="217" t="e">
        <f>(HQ127-HR127)/ABS(HR127)</f>
        <v>#VALUE!</v>
      </c>
      <c r="HM127" s="87" t="e">
        <f>(HR127-HS127)/ABS(HS127)</f>
        <v>#VALUE!</v>
      </c>
      <c r="HN127" s="87" t="e">
        <f>(HS127-HT127)/ABS(HT127)</f>
        <v>#VALUE!</v>
      </c>
      <c r="HO127" s="87" t="e">
        <f>(HT127-HU127)/ABS(HU127)</f>
        <v>#VALUE!</v>
      </c>
      <c r="HP127" s="87" t="e">
        <f>(HU127-HV127)/ABS(HV127)</f>
        <v>#VALUE!</v>
      </c>
      <c r="HQ127" s="87" t="str">
        <f>IFERROR(BG127/U127,"i.a")</f>
        <v>i.a</v>
      </c>
      <c r="HR127" s="87" t="str">
        <f>IFERROR(BH127/V127,"i.a")</f>
        <v>i.a</v>
      </c>
      <c r="HS127" s="87" t="str">
        <f>IFERROR(BI127/W127,"i.a")</f>
        <v>i.a</v>
      </c>
      <c r="HT127" s="87" t="str">
        <f>IFERROR(BJ127/X127,"i.a")</f>
        <v>i.a</v>
      </c>
      <c r="HU127" s="87" t="str">
        <f>IFERROR(BK127/Y127,"i.a")</f>
        <v>i.a</v>
      </c>
      <c r="HV127" s="87" t="str">
        <f>IFERROR(BL127/Z127,"i.a")</f>
        <v>i.a</v>
      </c>
      <c r="HW127" s="87" t="str">
        <f>IFERROR(BM127/AA127,"i.a")</f>
        <v>i.a</v>
      </c>
      <c r="HX127" s="87" t="str">
        <f>IFERROR(BN127/AB127,"i.a")</f>
        <v>i.a</v>
      </c>
      <c r="HY127" s="87" t="str">
        <f>IFERROR(BO127/AC127,"i.a")</f>
        <v>i.a</v>
      </c>
      <c r="HZ127" s="87" t="str">
        <f>IFERROR(BP127/AD127,"i.a")</f>
        <v>i.a</v>
      </c>
      <c r="IA127" s="87" t="str">
        <f>IFERROR(BQ127/AE127,"i.a")</f>
        <v>i.a</v>
      </c>
      <c r="IB127" s="87" t="str">
        <f>IFERROR(BR127/AF127,"i.a")</f>
        <v>i.a</v>
      </c>
      <c r="IC127" s="87" t="e">
        <f>(IH127-II127)/ABS(II127)</f>
        <v>#VALUE!</v>
      </c>
      <c r="ID127" s="87" t="e">
        <f>(II127-IJ127)/ABS(IJ127)</f>
        <v>#VALUE!</v>
      </c>
      <c r="IE127" s="87" t="e">
        <f>(IJ127-IK127)/ABS(IK127)</f>
        <v>#VALUE!</v>
      </c>
      <c r="IF127" s="87" t="e">
        <f>(IK127-IL127)/ABS(IL127)</f>
        <v>#VALUE!</v>
      </c>
      <c r="IG127" s="87" t="e">
        <f>(IL127-IM127)/ABS(IM127)</f>
        <v>#VALUE!</v>
      </c>
      <c r="IH127" s="87" t="str">
        <f>IFERROR(BZ127/U127,"i.a")</f>
        <v>i.a</v>
      </c>
      <c r="II127" s="87" t="str">
        <f>IFERROR(CA127/V127,"i.a")</f>
        <v>i.a</v>
      </c>
      <c r="IJ127" s="87" t="str">
        <f>IFERROR(CB127/W127,"i.a")</f>
        <v>i.a</v>
      </c>
      <c r="IK127" s="87" t="str">
        <f>IFERROR(CC127/X127,"i.a")</f>
        <v>i.a</v>
      </c>
      <c r="IL127" s="87" t="str">
        <f>IFERROR(CD127/Y127,"i.a")</f>
        <v>i.a</v>
      </c>
      <c r="IM127" s="87" t="str">
        <f>IFERROR(CE127/Z127,"i.a")</f>
        <v>i.a</v>
      </c>
      <c r="IN127" s="87" t="str">
        <f>IFERROR(CF127/AA127,"i.a")</f>
        <v>i.a</v>
      </c>
      <c r="IO127" s="87" t="str">
        <f>IFERROR(CG127/AB127,"i.a")</f>
        <v>i.a</v>
      </c>
      <c r="IP127" s="87" t="str">
        <f>IFERROR(CH127/AC127,"i.a")</f>
        <v>i.a</v>
      </c>
      <c r="IQ127" s="87" t="str">
        <f>IFERROR(CI127/AD127,"i.a")</f>
        <v>i.a</v>
      </c>
      <c r="IR127" s="87" t="str">
        <f>IFERROR(CJ127/AE127,"i.a")</f>
        <v>i.a</v>
      </c>
      <c r="IS127" s="87" t="str">
        <f>IFERROR(CK127/AF127,"i.a")</f>
        <v>i.a</v>
      </c>
      <c r="IT127" s="87" t="e">
        <f>(IY127-IZ127)/ABS(IZ127)</f>
        <v>#VALUE!</v>
      </c>
      <c r="IU127" s="87">
        <f>(IZ127-JA127)/ABS(JA127)</f>
        <v>0.16113088177145124</v>
      </c>
      <c r="IV127" s="87">
        <f>(JA127-JB127)/ABS(JB127)</f>
        <v>-0.71928071928071924</v>
      </c>
      <c r="IW127" s="87">
        <f>(JB127-JC127)/ABS(JC127)</f>
        <v>1.3776722090261284</v>
      </c>
      <c r="IX127" s="87">
        <f>(JC127-JD127)/ABS(JD127)</f>
        <v>9.3506493506493385E-2</v>
      </c>
      <c r="IY127" s="88" t="str">
        <f>IFERROR(BZ127/EX127,"i.a.")</f>
        <v>i.a.</v>
      </c>
      <c r="IZ127" s="88">
        <f>IFERROR(CA127/EY127,"i.a.")</f>
        <v>4.661111111111111E-2</v>
      </c>
      <c r="JA127" s="88">
        <f>IFERROR(CB127/EZ127,"i.a.")</f>
        <v>4.014285714285714E-2</v>
      </c>
      <c r="JB127" s="88">
        <f>IFERROR(CC127/FA127,"i.a.")</f>
        <v>0.14299999999999999</v>
      </c>
      <c r="JC127" s="88">
        <f>IFERROR(CD127/FB127,"i.a.")</f>
        <v>6.0142857142857137E-2</v>
      </c>
      <c r="JD127" s="88">
        <f>IFERROR(CE127/FC127,"i.a.")</f>
        <v>5.5E-2</v>
      </c>
      <c r="JE127" s="88">
        <f>IFERROR(CF127/FD127,"i.a.")</f>
        <v>3.5900000000000001E-2</v>
      </c>
      <c r="JF127" s="88">
        <f>IFERROR(CG127/FE127,"i.a.")</f>
        <v>0.10152380952380953</v>
      </c>
      <c r="JG127" s="88">
        <f>IFERROR(CH127/FF127,"i.a.")</f>
        <v>9.6047619047619048E-2</v>
      </c>
      <c r="JH127" s="88">
        <f>IFERROR(CI127/FG127,"i.a.")</f>
        <v>4.3777777777777777E-2</v>
      </c>
      <c r="JI127" s="88" t="str">
        <f>IFERROR(CJ127/FH127,"i.a.")</f>
        <v>i.a.</v>
      </c>
      <c r="JJ127" s="88" t="str">
        <f>IFERROR(CK127/FI127,"i.a.")</f>
        <v>i.a.</v>
      </c>
      <c r="JK127" s="87" t="e">
        <f>(JP127-JQ127)/ABS(JQ127)</f>
        <v>#VALUE!</v>
      </c>
      <c r="JL127" s="87" t="e">
        <f>(JQ127-JR127)/ABS(JR127)</f>
        <v>#DIV/0!</v>
      </c>
      <c r="JM127" s="87" t="e">
        <f>(JR127-JS127)/ABS(JS127)</f>
        <v>#DIV/0!</v>
      </c>
      <c r="JN127" s="87" t="e">
        <f>(JS127-JT127)/ABS(JT127)</f>
        <v>#DIV/0!</v>
      </c>
      <c r="JO127" s="87" t="e">
        <f>(JT127-JU127)/ABS(JU127)</f>
        <v>#DIV/0!</v>
      </c>
      <c r="JP127" s="85" t="str">
        <f>IFERROR(U127/EX127,"i.a")</f>
        <v>i.a</v>
      </c>
      <c r="JQ127" s="85">
        <f>IFERROR(V127/EY127,"i.a")</f>
        <v>0</v>
      </c>
      <c r="JR127" s="85">
        <f>IFERROR(W127/EZ127,"i.a")</f>
        <v>0</v>
      </c>
      <c r="JS127" s="85">
        <f>IFERROR(X127/FA127,"i.a")</f>
        <v>0</v>
      </c>
      <c r="JT127" s="85">
        <f>IFERROR(Y127/FB127,"i.a")</f>
        <v>0</v>
      </c>
      <c r="JU127" s="85">
        <f>IFERROR(Z127/FC127,"i.a")</f>
        <v>0</v>
      </c>
      <c r="JV127" s="85">
        <f>IFERROR(AA127/FD127,"i.a")</f>
        <v>0</v>
      </c>
      <c r="JW127" s="85">
        <f>IFERROR(AB127/FE127,"i.a")</f>
        <v>0</v>
      </c>
      <c r="JX127" s="85">
        <f>IFERROR(AC127/FF127,"i.a")</f>
        <v>0</v>
      </c>
      <c r="JY127" s="85">
        <f>IFERROR(AD127/FG127,"i.a")</f>
        <v>0</v>
      </c>
      <c r="JZ127" s="85" t="str">
        <f>IFERROR(AE127/FH127,"i.a")</f>
        <v>i.a</v>
      </c>
      <c r="KA127" s="218" t="str">
        <f>IFERROR(AF127/FI127,"i.a")</f>
        <v>i.a</v>
      </c>
      <c r="KB127" s="7"/>
      <c r="KC127" s="7"/>
      <c r="KD127" s="22"/>
      <c r="KE127" s="22"/>
      <c r="KF127" s="22"/>
      <c r="KG127" s="22"/>
    </row>
    <row r="128" spans="1:293" s="11" customFormat="1" ht="15.75" customHeight="1" x14ac:dyDescent="0.25">
      <c r="A128" s="104" t="s">
        <v>544</v>
      </c>
      <c r="B128" s="167">
        <v>67014618</v>
      </c>
      <c r="C128" s="72" t="s">
        <v>59</v>
      </c>
      <c r="D128" s="72" t="s">
        <v>749</v>
      </c>
      <c r="E128" s="73">
        <v>494100</v>
      </c>
      <c r="F128" s="73"/>
      <c r="G128" s="72"/>
      <c r="H128" s="74">
        <v>45288</v>
      </c>
      <c r="I128" s="72"/>
      <c r="J128" s="72" t="s">
        <v>60</v>
      </c>
      <c r="K128" s="72" t="s">
        <v>60</v>
      </c>
      <c r="L128" s="72" t="s">
        <v>60</v>
      </c>
      <c r="M128" s="72" t="s">
        <v>60</v>
      </c>
      <c r="N128" s="168" t="e">
        <f>U128/V128-1</f>
        <v>#DIV/0!</v>
      </c>
      <c r="O128" s="168" t="e">
        <f>V128/W128-1</f>
        <v>#DIV/0!</v>
      </c>
      <c r="P128" s="168" t="e">
        <f>W128/X128-1</f>
        <v>#DIV/0!</v>
      </c>
      <c r="Q128" s="168" t="e">
        <f>X128/Y128-1</f>
        <v>#DIV/0!</v>
      </c>
      <c r="R128" s="168" t="e">
        <f>Y128/Z128-1</f>
        <v>#DIV/0!</v>
      </c>
      <c r="S128" s="233">
        <f>U128-V128</f>
        <v>0</v>
      </c>
      <c r="T128" s="233">
        <f>V128-W128</f>
        <v>0</v>
      </c>
      <c r="U128" s="79"/>
      <c r="V128" s="79"/>
      <c r="W128" s="79"/>
      <c r="X128" s="79"/>
      <c r="Y128" s="79"/>
      <c r="Z128" s="79"/>
      <c r="AA128" s="79"/>
      <c r="AB128" s="79"/>
      <c r="AC128" s="79"/>
      <c r="AD128" s="79"/>
      <c r="AE128" s="79"/>
      <c r="AF128" s="79"/>
      <c r="AG128" s="86">
        <f>(AN128-AO128)/ABS(AO128)</f>
        <v>-1</v>
      </c>
      <c r="AH128" s="86">
        <f>(AO128-AP128)/ABS(AP128)</f>
        <v>-0.64743179198155509</v>
      </c>
      <c r="AI128" s="86">
        <f>(AP128-AQ128)/ABS(AQ128)</f>
        <v>-0.17595524593624653</v>
      </c>
      <c r="AJ128" s="86">
        <f>(AQ128-AR128)/ABS(AR128)</f>
        <v>0.16753958962351354</v>
      </c>
      <c r="AK128" s="86">
        <f>(AR128-AS128)/ABS(AS128)</f>
        <v>-3.3412745681953543E-2</v>
      </c>
      <c r="AL128" s="233">
        <f>AO128-AP128</f>
        <v>-10.109000000000002</v>
      </c>
      <c r="AM128" s="233">
        <f>AP128-AQ128</f>
        <v>-3.3339999999999996</v>
      </c>
      <c r="AN128" s="148"/>
      <c r="AO128" s="148">
        <v>5.5049999999999999</v>
      </c>
      <c r="AP128" s="148">
        <v>15.614000000000001</v>
      </c>
      <c r="AQ128" s="148">
        <v>18.948</v>
      </c>
      <c r="AR128" s="148">
        <v>16.228999999999999</v>
      </c>
      <c r="AS128" s="148">
        <v>16.79</v>
      </c>
      <c r="AT128" s="148">
        <v>16.411999999999999</v>
      </c>
      <c r="AU128" s="148">
        <v>14.117000000000001</v>
      </c>
      <c r="AV128" s="148">
        <v>15.071</v>
      </c>
      <c r="AW128" s="148">
        <v>15.631</v>
      </c>
      <c r="AX128" s="148">
        <v>13.786</v>
      </c>
      <c r="AY128" s="148"/>
      <c r="AZ128" s="86">
        <f>(BG128-BH128)/ABS(BH128)</f>
        <v>1</v>
      </c>
      <c r="BA128" s="86">
        <f>(BH128-BI128)/ABS(BI128)</f>
        <v>-5.6711864406779657</v>
      </c>
      <c r="BB128" s="86">
        <f>(BI128-BJ128)/ABS(BJ128)</f>
        <v>2.1090225563909772</v>
      </c>
      <c r="BC128" s="86">
        <f>(BJ128-BK128)/ABS(BK128)</f>
        <v>-2.5</v>
      </c>
      <c r="BD128" s="86">
        <f>(BK128-BL128)/ABS(BL128)</f>
        <v>0.84830339321357284</v>
      </c>
      <c r="BE128" s="233">
        <f>BG128-BH128</f>
        <v>1.3779999999999999</v>
      </c>
      <c r="BF128" s="233">
        <f>BH128-BI128</f>
        <v>-1.6729999999999998</v>
      </c>
      <c r="BG128" s="148"/>
      <c r="BH128" s="148">
        <v>-1.3779999999999999</v>
      </c>
      <c r="BI128" s="148">
        <v>0.29499999999999998</v>
      </c>
      <c r="BJ128" s="148">
        <v>-0.26600000000000001</v>
      </c>
      <c r="BK128" s="148">
        <v>-7.5999999999999998E-2</v>
      </c>
      <c r="BL128" s="148">
        <v>-0.501</v>
      </c>
      <c r="BM128" s="148">
        <v>0.53200000000000003</v>
      </c>
      <c r="BN128" s="148">
        <v>0.28000000000000003</v>
      </c>
      <c r="BO128" s="148">
        <v>1.292</v>
      </c>
      <c r="BP128" s="148">
        <v>0.153</v>
      </c>
      <c r="BQ128" s="148">
        <v>0.14599999999999999</v>
      </c>
      <c r="BR128" s="148"/>
      <c r="BS128" s="86">
        <f>(BZ128-CA128)/ABS(CA128)</f>
        <v>1</v>
      </c>
      <c r="BT128" s="86">
        <f>(CA128-CB128)/ABS(CB128)</f>
        <v>-4.9462025316455698</v>
      </c>
      <c r="BU128" s="86">
        <f>(CB128-CC128)/ABS(CC128)</f>
        <v>0.3446808510638299</v>
      </c>
      <c r="BV128" s="86">
        <f>(CC128-CD128)/ABS(CD128)</f>
        <v>1.9437751004016064</v>
      </c>
      <c r="BW128" s="86">
        <f>(CD128-CE128)/ABS(CE128)</f>
        <v>0.55054151624548742</v>
      </c>
      <c r="BX128" s="233">
        <f>BZ128-CA128</f>
        <v>1.2470000000000001</v>
      </c>
      <c r="BY128" s="233">
        <f>CA128-CB128</f>
        <v>-1.5630000000000002</v>
      </c>
      <c r="BZ128" s="148"/>
      <c r="CA128" s="148">
        <v>-1.2470000000000001</v>
      </c>
      <c r="CB128" s="148">
        <v>0.316</v>
      </c>
      <c r="CC128" s="148">
        <v>0.23499999999999999</v>
      </c>
      <c r="CD128" s="148">
        <v>-0.249</v>
      </c>
      <c r="CE128" s="148">
        <v>-0.55400000000000005</v>
      </c>
      <c r="CF128" s="148">
        <v>0.52400000000000002</v>
      </c>
      <c r="CG128" s="148">
        <v>0.14899999999999999</v>
      </c>
      <c r="CH128" s="148">
        <v>1.143</v>
      </c>
      <c r="CI128" s="148">
        <v>2.8000000000000001E-2</v>
      </c>
      <c r="CJ128" s="148">
        <v>7.6999999999999999E-2</v>
      </c>
      <c r="CK128" s="148"/>
      <c r="CL128" s="87">
        <f>(CS128-CT128)/ABS(CT128)</f>
        <v>1</v>
      </c>
      <c r="CM128" s="87">
        <f>(CT128-CU128)/ABS(CU128)</f>
        <v>-5.0705394190871367</v>
      </c>
      <c r="CN128" s="87">
        <f>(CU128-CV128)/ABS(CV128)</f>
        <v>0.42603550295857973</v>
      </c>
      <c r="CO128" s="87">
        <f>(CV128-CW128)/ABS(CW128)</f>
        <v>1.8407960199004973</v>
      </c>
      <c r="CP128" s="87">
        <f>(CW128-CX128)/ABS(CX128)</f>
        <v>0.54524886877828049</v>
      </c>
      <c r="CQ128" s="233">
        <f>CS128-CT128</f>
        <v>0.98099999999999998</v>
      </c>
      <c r="CR128" s="233">
        <f>CT128-CU128</f>
        <v>-1.222</v>
      </c>
      <c r="CS128" s="149"/>
      <c r="CT128" s="149">
        <v>-0.98099999999999998</v>
      </c>
      <c r="CU128" s="149">
        <v>0.24099999999999999</v>
      </c>
      <c r="CV128" s="149">
        <v>0.16900000000000001</v>
      </c>
      <c r="CW128" s="149">
        <v>-0.20100000000000001</v>
      </c>
      <c r="CX128" s="149">
        <v>-0.442</v>
      </c>
      <c r="CY128" s="149">
        <v>0.41599999999999998</v>
      </c>
      <c r="CZ128" s="149">
        <v>0.11</v>
      </c>
      <c r="DA128" s="149">
        <v>0.88800000000000001</v>
      </c>
      <c r="DB128" s="149">
        <v>3.0000000000000001E-3</v>
      </c>
      <c r="DC128" s="149">
        <v>3.5999999999999997E-2</v>
      </c>
      <c r="DD128" s="149"/>
      <c r="DE128" s="86">
        <f>(DL128-DM128)/ABS(DM128)</f>
        <v>-1</v>
      </c>
      <c r="DF128" s="86">
        <f>(DM128-DN128)/ABS(DN128)</f>
        <v>-0.39548932742650028</v>
      </c>
      <c r="DG128" s="86">
        <f>(DN128-DO128)/ABS(DO128)</f>
        <v>0.10749330954504911</v>
      </c>
      <c r="DH128" s="86">
        <f>(DO128-DP128)/ABS(DP128)</f>
        <v>8.1524360829715412E-2</v>
      </c>
      <c r="DI128" s="86">
        <f>(DP128-DQ128)/ABS(DQ128)</f>
        <v>-8.8390501319261239E-2</v>
      </c>
      <c r="DJ128" s="233">
        <f>DL128-DM128</f>
        <v>-1.5009999999999999</v>
      </c>
      <c r="DK128" s="233">
        <f>DM128-DN128</f>
        <v>-0.98200000000000021</v>
      </c>
      <c r="DL128" s="149"/>
      <c r="DM128" s="149">
        <v>1.5009999999999999</v>
      </c>
      <c r="DN128" s="149">
        <v>2.4830000000000001</v>
      </c>
      <c r="DO128" s="149">
        <v>2.242</v>
      </c>
      <c r="DP128" s="149">
        <v>2.073</v>
      </c>
      <c r="DQ128" s="149">
        <v>2.274</v>
      </c>
      <c r="DR128" s="149">
        <v>2.7160000000000002</v>
      </c>
      <c r="DS128" s="149">
        <v>3.3</v>
      </c>
      <c r="DT128" s="149">
        <v>3.19</v>
      </c>
      <c r="DU128" s="149">
        <v>2.302</v>
      </c>
      <c r="DV128" s="149">
        <v>2.2989999999999999</v>
      </c>
      <c r="DW128" s="149"/>
      <c r="DX128" s="86">
        <f>EE128/EF128-1</f>
        <v>-1</v>
      </c>
      <c r="DY128" s="86">
        <f>EF128/EG128-1</f>
        <v>-0.24768474768474769</v>
      </c>
      <c r="DZ128" s="86">
        <f>EG128/EH128-1</f>
        <v>-0.51576442593694227</v>
      </c>
      <c r="EA128" s="86">
        <f>EH128/EI128-1</f>
        <v>0.19324014415201485</v>
      </c>
      <c r="EB128" s="86">
        <f>EI128/EJ128-1</f>
        <v>0.17616081176546139</v>
      </c>
      <c r="EC128" s="233">
        <f>EE128-EF128</f>
        <v>-7.9610000000000003</v>
      </c>
      <c r="ED128" s="233">
        <f>EF128-EG128</f>
        <v>-2.6210000000000004</v>
      </c>
      <c r="EE128" s="80"/>
      <c r="EF128" s="80">
        <v>7.9610000000000003</v>
      </c>
      <c r="EG128" s="80">
        <v>10.582000000000001</v>
      </c>
      <c r="EH128" s="80">
        <v>21.853000000000002</v>
      </c>
      <c r="EI128" s="80">
        <v>18.314</v>
      </c>
      <c r="EJ128" s="80">
        <v>15.571</v>
      </c>
      <c r="EK128" s="80">
        <v>16.878</v>
      </c>
      <c r="EL128" s="80">
        <v>14.726000000000001</v>
      </c>
      <c r="EM128" s="80">
        <v>12.04</v>
      </c>
      <c r="EN128" s="80">
        <v>10.504</v>
      </c>
      <c r="EO128" s="80">
        <v>10.378</v>
      </c>
      <c r="EP128" s="80"/>
      <c r="EQ128" s="86">
        <f>EX128/EY128-1</f>
        <v>-1</v>
      </c>
      <c r="ER128" s="86">
        <f>EY128/EZ128-1</f>
        <v>-0.58333333333333326</v>
      </c>
      <c r="ES128" s="86">
        <f>EZ128/FA128-1</f>
        <v>-0.21739130434782605</v>
      </c>
      <c r="ET128" s="86">
        <f>FA128/FB128-1</f>
        <v>0.31428571428571428</v>
      </c>
      <c r="EU128" s="86">
        <f>FB128/FC128-1</f>
        <v>0</v>
      </c>
      <c r="EV128" s="233">
        <f>EX128-EY128</f>
        <v>-15</v>
      </c>
      <c r="EW128" s="233">
        <f>EY128-EZ128</f>
        <v>-21</v>
      </c>
      <c r="EX128" s="92"/>
      <c r="EY128" s="92">
        <v>15</v>
      </c>
      <c r="EZ128" s="92">
        <v>36</v>
      </c>
      <c r="FA128" s="92">
        <v>46</v>
      </c>
      <c r="FB128" s="92">
        <v>35</v>
      </c>
      <c r="FC128" s="92">
        <v>35</v>
      </c>
      <c r="FD128" s="92">
        <v>33</v>
      </c>
      <c r="FE128" s="92">
        <v>29</v>
      </c>
      <c r="FF128" s="92">
        <v>30</v>
      </c>
      <c r="FG128" s="92"/>
      <c r="FH128" s="92"/>
      <c r="FI128" s="92"/>
      <c r="FJ128" s="78"/>
      <c r="FK128" s="78" t="s">
        <v>401</v>
      </c>
      <c r="FL128" s="76">
        <v>2670</v>
      </c>
      <c r="FM128" s="123" t="s">
        <v>281</v>
      </c>
      <c r="FN128" s="123" t="s">
        <v>122</v>
      </c>
      <c r="FO128" s="175">
        <f>(FT128-FU128)/ABS(FU128)</f>
        <v>1</v>
      </c>
      <c r="FP128" s="175">
        <f>(FU128-FV128)/ABS(FV128)</f>
        <v>-5.6801724302272376</v>
      </c>
      <c r="FQ128" s="175">
        <f>(FV128-FW128)/ABS(FW128)</f>
        <v>0.22799954970167746</v>
      </c>
      <c r="FR128" s="175">
        <f>(FW128-FX128)/ABS(FX128)</f>
        <v>1.9507741277974004</v>
      </c>
      <c r="FS128" s="175">
        <f>(FX128-FY128)/ABS(FY128)</f>
        <v>0.48405846930411361</v>
      </c>
      <c r="FT128" s="87">
        <f>IFERROR(BZ128/MAX(AVERAGE(DL128:DM128),0),"Negativ EK")</f>
        <v>0</v>
      </c>
      <c r="FU128" s="87">
        <f>IFERROR(CA128/MAX(AVERAGE(DM128:DN128),0),"Negativ EK")</f>
        <v>-0.62600401606425704</v>
      </c>
      <c r="FV128" s="87">
        <f>IFERROR(CB128/MAX(AVERAGE(DN128:DO128),0),"Negativ EK")</f>
        <v>0.13375661375661377</v>
      </c>
      <c r="FW128" s="87">
        <f>IFERROR(CC128/MAX(AVERAGE(DO128:DP128),0),"Negativ EK")</f>
        <v>0.10892236384704519</v>
      </c>
      <c r="FX128" s="87">
        <f>IFERROR(CD128/MAX(AVERAGE(DP128:DQ128),0),"Negativ EK")</f>
        <v>-0.11456176673567979</v>
      </c>
      <c r="FY128" s="87">
        <f>IFERROR(CE128/MAX(AVERAGE(DQ128:DR128),0),"Negativ EK")</f>
        <v>-0.22204408817635271</v>
      </c>
      <c r="FZ128" s="87">
        <f>IFERROR(CF128/MAX(AVERAGE(DR128:DS128),0),"Negativ EK")</f>
        <v>0.17420212765957446</v>
      </c>
      <c r="GA128" s="87">
        <f>IFERROR(CG128/MAX(AVERAGE(DS128:DT128),0),"Negativ EK")</f>
        <v>4.5916795069337442E-2</v>
      </c>
      <c r="GB128" s="87">
        <f>IFERROR(CH128/MAX(AVERAGE(DT128:DU128),0),"Negativ EK")</f>
        <v>0.41624180626365626</v>
      </c>
      <c r="GC128" s="87">
        <f>IFERROR(CI128/MAX(AVERAGE(DU128:DV128),0),"Negativ EK")</f>
        <v>1.2171267115844382E-2</v>
      </c>
      <c r="GD128" s="87">
        <f>IFERROR(CJ128/MAX(AVERAGE(DV128:DW128),0),"Negativ EK")</f>
        <v>3.3492822966507178E-2</v>
      </c>
      <c r="GE128" s="87">
        <f>(GJ128-GK128)/ABS(GK128)</f>
        <v>1</v>
      </c>
      <c r="GF128" s="87">
        <f>(GK128-GL128)/ABS(GL128)</f>
        <v>-9.1707346278050927</v>
      </c>
      <c r="GG128" s="87">
        <f>(GL128-GM128)/ABS(GM128)</f>
        <v>2.3733963009883272</v>
      </c>
      <c r="GH128" s="87">
        <f>(GM128-GN128)/ABS(GN128)</f>
        <v>-1.9526103517813129</v>
      </c>
      <c r="GI128" s="87">
        <f>(GN128-GO128)/ABS(GO128)</f>
        <v>0.85473208813301538</v>
      </c>
      <c r="GJ128" s="87">
        <f>IFERROR(BG128/AVERAGE(EE128:EF128),"i.a")</f>
        <v>0</v>
      </c>
      <c r="GK128" s="87">
        <f>IFERROR(BH128/AVERAGE(EF128:EG128),"i.a")</f>
        <v>-0.14862751442592892</v>
      </c>
      <c r="GL128" s="87">
        <f>IFERROR(BI128/AVERAGE(EG128:EH128),"i.a")</f>
        <v>1.8190226607060274E-2</v>
      </c>
      <c r="GM128" s="87">
        <f>IFERROR(BJ128/AVERAGE(EH128:EI128),"i.a")</f>
        <v>-1.3244703363457564E-2</v>
      </c>
      <c r="GN128" s="87">
        <f>IFERROR(BK128/AVERAGE(EI128:EJ128),"i.a")</f>
        <v>-4.4857606610594659E-3</v>
      </c>
      <c r="GO128" s="87">
        <f>IFERROR(BL128/AVERAGE(EJ128:EK128),"i.a")</f>
        <v>-3.0879225862122103E-2</v>
      </c>
      <c r="GP128" s="87">
        <f>IFERROR(BM128/AVERAGE(EK128:EL128),"i.a")</f>
        <v>3.3666624477914193E-2</v>
      </c>
      <c r="GQ128" s="87">
        <f>IFERROR(BN128/AVERAGE(EL128:EM128),"i.a")</f>
        <v>2.0922065306732424E-2</v>
      </c>
      <c r="GR128" s="87">
        <f>IFERROR(BO128/AVERAGE(EM128:EN128),"i.a")</f>
        <v>0.11462029808374735</v>
      </c>
      <c r="GS128" s="87">
        <f>IFERROR(BP128/AVERAGE(EN128:EO128),"i.a")</f>
        <v>1.465376879609233E-2</v>
      </c>
      <c r="GT128" s="87">
        <f>IFERROR(BQ128/AVERAGE(EO128:EP128),"i.a")</f>
        <v>1.4068221237232606E-2</v>
      </c>
      <c r="GU128" s="217" t="e">
        <f>(GZ128-HA128)/ABS(HA128)</f>
        <v>#VALUE!</v>
      </c>
      <c r="GV128" s="87">
        <f>(HA128-HB128)/ABS(HB128)</f>
        <v>-0.19646628097314733</v>
      </c>
      <c r="GW128" s="87">
        <f>(HB128-HC128)/ABS(HC128)</f>
        <v>1.2870961343307465</v>
      </c>
      <c r="GX128" s="87">
        <f>(HC128-HD128)/ABS(HD128)</f>
        <v>-9.3623889432324733E-2</v>
      </c>
      <c r="GY128" s="87">
        <f>(HD128-HE128)/ABS(HE128)</f>
        <v>-0.22492784187191309</v>
      </c>
      <c r="GZ128" s="87" t="str">
        <f>IFERROR(DL128/EE128,"i.a.")</f>
        <v>i.a.</v>
      </c>
      <c r="HA128" s="87">
        <f>IFERROR(DM128/EF128,"i.a.")</f>
        <v>0.18854415274463004</v>
      </c>
      <c r="HB128" s="87">
        <f>IFERROR(DN128/EG128,"i.a.")</f>
        <v>0.23464373464373464</v>
      </c>
      <c r="HC128" s="87">
        <f>IFERROR(DO128/EH128,"i.a.")</f>
        <v>0.10259460943577541</v>
      </c>
      <c r="HD128" s="87">
        <f>IFERROR(DP128/EI128,"i.a.")</f>
        <v>0.11319209348039751</v>
      </c>
      <c r="HE128" s="87">
        <f>IFERROR(DQ128/EJ128,"i.a.")</f>
        <v>0.14604071671697386</v>
      </c>
      <c r="HF128" s="87">
        <f>IFERROR(DR128/EK128,"i.a.")</f>
        <v>0.16091954022988506</v>
      </c>
      <c r="HG128" s="87">
        <f>IFERROR(DS128/EL128,"i.a.")</f>
        <v>0.22409344017384217</v>
      </c>
      <c r="HH128" s="87">
        <f>IFERROR(DT128/EM128,"i.a.")</f>
        <v>0.2649501661129568</v>
      </c>
      <c r="HI128" s="87">
        <f>IFERROR(DU128/EN128,"i.a.")</f>
        <v>0.21915460776846918</v>
      </c>
      <c r="HJ128" s="87">
        <f>IFERROR(DV128/EO128,"i.a.")</f>
        <v>0.22152630564656003</v>
      </c>
      <c r="HK128" s="87" t="str">
        <f>IFERROR(DW128/EP128,"i.a.")</f>
        <v>i.a.</v>
      </c>
      <c r="HL128" s="217" t="e">
        <f>(HQ128-HR128)/ABS(HR128)</f>
        <v>#VALUE!</v>
      </c>
      <c r="HM128" s="87" t="e">
        <f>(HR128-HS128)/ABS(HS128)</f>
        <v>#VALUE!</v>
      </c>
      <c r="HN128" s="87" t="e">
        <f>(HS128-HT128)/ABS(HT128)</f>
        <v>#VALUE!</v>
      </c>
      <c r="HO128" s="87" t="e">
        <f>(HT128-HU128)/ABS(HU128)</f>
        <v>#VALUE!</v>
      </c>
      <c r="HP128" s="87" t="e">
        <f>(HU128-HV128)/ABS(HV128)</f>
        <v>#VALUE!</v>
      </c>
      <c r="HQ128" s="87" t="str">
        <f>IFERROR(BG128/U128,"i.a")</f>
        <v>i.a</v>
      </c>
      <c r="HR128" s="87" t="str">
        <f>IFERROR(BH128/V128,"i.a")</f>
        <v>i.a</v>
      </c>
      <c r="HS128" s="87" t="str">
        <f>IFERROR(BI128/W128,"i.a")</f>
        <v>i.a</v>
      </c>
      <c r="HT128" s="87" t="str">
        <f>IFERROR(BJ128/X128,"i.a")</f>
        <v>i.a</v>
      </c>
      <c r="HU128" s="87" t="str">
        <f>IFERROR(BK128/Y128,"i.a")</f>
        <v>i.a</v>
      </c>
      <c r="HV128" s="87" t="str">
        <f>IFERROR(BL128/Z128,"i.a")</f>
        <v>i.a</v>
      </c>
      <c r="HW128" s="87" t="str">
        <f>IFERROR(BM128/AA128,"i.a")</f>
        <v>i.a</v>
      </c>
      <c r="HX128" s="87" t="str">
        <f>IFERROR(BN128/AB128,"i.a")</f>
        <v>i.a</v>
      </c>
      <c r="HY128" s="87" t="str">
        <f>IFERROR(BO128/AC128,"i.a")</f>
        <v>i.a</v>
      </c>
      <c r="HZ128" s="87" t="str">
        <f>IFERROR(BP128/AD128,"i.a")</f>
        <v>i.a</v>
      </c>
      <c r="IA128" s="87" t="str">
        <f>IFERROR(BQ128/AE128,"i.a")</f>
        <v>i.a</v>
      </c>
      <c r="IB128" s="87" t="str">
        <f>IFERROR(BR128/AF128,"i.a")</f>
        <v>i.a</v>
      </c>
      <c r="IC128" s="87" t="e">
        <f>(IH128-II128)/ABS(II128)</f>
        <v>#VALUE!</v>
      </c>
      <c r="ID128" s="87" t="e">
        <f>(II128-IJ128)/ABS(IJ128)</f>
        <v>#VALUE!</v>
      </c>
      <c r="IE128" s="87" t="e">
        <f>(IJ128-IK128)/ABS(IK128)</f>
        <v>#VALUE!</v>
      </c>
      <c r="IF128" s="87" t="e">
        <f>(IK128-IL128)/ABS(IL128)</f>
        <v>#VALUE!</v>
      </c>
      <c r="IG128" s="87" t="e">
        <f>(IL128-IM128)/ABS(IM128)</f>
        <v>#VALUE!</v>
      </c>
      <c r="IH128" s="87" t="str">
        <f>IFERROR(BZ128/U128,"i.a")</f>
        <v>i.a</v>
      </c>
      <c r="II128" s="87" t="str">
        <f>IFERROR(CA128/V128,"i.a")</f>
        <v>i.a</v>
      </c>
      <c r="IJ128" s="87" t="str">
        <f>IFERROR(CB128/W128,"i.a")</f>
        <v>i.a</v>
      </c>
      <c r="IK128" s="87" t="str">
        <f>IFERROR(CC128/X128,"i.a")</f>
        <v>i.a</v>
      </c>
      <c r="IL128" s="87" t="str">
        <f>IFERROR(CD128/Y128,"i.a")</f>
        <v>i.a</v>
      </c>
      <c r="IM128" s="87" t="str">
        <f>IFERROR(CE128/Z128,"i.a")</f>
        <v>i.a</v>
      </c>
      <c r="IN128" s="87" t="str">
        <f>IFERROR(CF128/AA128,"i.a")</f>
        <v>i.a</v>
      </c>
      <c r="IO128" s="87" t="str">
        <f>IFERROR(CG128/AB128,"i.a")</f>
        <v>i.a</v>
      </c>
      <c r="IP128" s="87" t="str">
        <f>IFERROR(CH128/AC128,"i.a")</f>
        <v>i.a</v>
      </c>
      <c r="IQ128" s="87" t="str">
        <f>IFERROR(CI128/AD128,"i.a")</f>
        <v>i.a</v>
      </c>
      <c r="IR128" s="87" t="str">
        <f>IFERROR(CJ128/AE128,"i.a")</f>
        <v>i.a</v>
      </c>
      <c r="IS128" s="87" t="str">
        <f>IFERROR(CK128/AF128,"i.a")</f>
        <v>i.a</v>
      </c>
      <c r="IT128" s="87" t="e">
        <f>(IY128-IZ128)/ABS(IZ128)</f>
        <v>#VALUE!</v>
      </c>
      <c r="IU128" s="87">
        <f>(IZ128-JA128)/ABS(JA128)</f>
        <v>-10.470886075949366</v>
      </c>
      <c r="IV128" s="87">
        <f>(JA128-JB128)/ABS(JB128)</f>
        <v>0.71820330969267154</v>
      </c>
      <c r="IW128" s="87">
        <f>(JB128-JC128)/ABS(JC128)</f>
        <v>1.7180897503055701</v>
      </c>
      <c r="IX128" s="87">
        <f>(JC128-JD128)/ABS(JD128)</f>
        <v>0.55054151624548742</v>
      </c>
      <c r="IY128" s="88" t="str">
        <f>IFERROR(BZ128/EX128,"i.a.")</f>
        <v>i.a.</v>
      </c>
      <c r="IZ128" s="88">
        <f>IFERROR(CA128/EY128,"i.a.")</f>
        <v>-8.3133333333333337E-2</v>
      </c>
      <c r="JA128" s="88">
        <f>IFERROR(CB128/EZ128,"i.a.")</f>
        <v>8.7777777777777784E-3</v>
      </c>
      <c r="JB128" s="88">
        <f>IFERROR(CC128/FA128,"i.a.")</f>
        <v>5.1086956521739129E-3</v>
      </c>
      <c r="JC128" s="88">
        <f>IFERROR(CD128/FB128,"i.a.")</f>
        <v>-7.1142857142857145E-3</v>
      </c>
      <c r="JD128" s="88">
        <f>IFERROR(CE128/FC128,"i.a.")</f>
        <v>-1.5828571428571431E-2</v>
      </c>
      <c r="JE128" s="88">
        <f>IFERROR(CF128/FD128,"i.a.")</f>
        <v>1.5878787878787881E-2</v>
      </c>
      <c r="JF128" s="88">
        <f>IFERROR(CG128/FE128,"i.a.")</f>
        <v>5.1379310344827588E-3</v>
      </c>
      <c r="JG128" s="88">
        <f>IFERROR(CH128/FF128,"i.a.")</f>
        <v>3.8100000000000002E-2</v>
      </c>
      <c r="JH128" s="88" t="str">
        <f>IFERROR(CI128/FG128,"i.a.")</f>
        <v>i.a.</v>
      </c>
      <c r="JI128" s="88" t="str">
        <f>IFERROR(CJ128/FH128,"i.a.")</f>
        <v>i.a.</v>
      </c>
      <c r="JJ128" s="88" t="str">
        <f>IFERROR(CK128/FI128,"i.a.")</f>
        <v>i.a.</v>
      </c>
      <c r="JK128" s="87" t="e">
        <f>(JP128-JQ128)/ABS(JQ128)</f>
        <v>#VALUE!</v>
      </c>
      <c r="JL128" s="87" t="e">
        <f>(JQ128-JR128)/ABS(JR128)</f>
        <v>#DIV/0!</v>
      </c>
      <c r="JM128" s="87" t="e">
        <f>(JR128-JS128)/ABS(JS128)</f>
        <v>#DIV/0!</v>
      </c>
      <c r="JN128" s="87" t="e">
        <f>(JS128-JT128)/ABS(JT128)</f>
        <v>#DIV/0!</v>
      </c>
      <c r="JO128" s="87" t="e">
        <f>(JT128-JU128)/ABS(JU128)</f>
        <v>#DIV/0!</v>
      </c>
      <c r="JP128" s="85" t="str">
        <f>IFERROR(U128/EX128,"i.a")</f>
        <v>i.a</v>
      </c>
      <c r="JQ128" s="85">
        <f>IFERROR(V128/EY128,"i.a")</f>
        <v>0</v>
      </c>
      <c r="JR128" s="85">
        <f>IFERROR(W128/EZ128,"i.a")</f>
        <v>0</v>
      </c>
      <c r="JS128" s="85">
        <f>IFERROR(X128/FA128,"i.a")</f>
        <v>0</v>
      </c>
      <c r="JT128" s="85">
        <f>IFERROR(Y128/FB128,"i.a")</f>
        <v>0</v>
      </c>
      <c r="JU128" s="85">
        <f>IFERROR(Z128/FC128,"i.a")</f>
        <v>0</v>
      </c>
      <c r="JV128" s="85">
        <f>IFERROR(AA128/FD128,"i.a")</f>
        <v>0</v>
      </c>
      <c r="JW128" s="85">
        <f>IFERROR(AB128/FE128,"i.a")</f>
        <v>0</v>
      </c>
      <c r="JX128" s="85">
        <f>IFERROR(AC128/FF128,"i.a")</f>
        <v>0</v>
      </c>
      <c r="JY128" s="85" t="str">
        <f>IFERROR(AD128/FG128,"i.a")</f>
        <v>i.a</v>
      </c>
      <c r="JZ128" s="85" t="str">
        <f>IFERROR(AE128/FH128,"i.a")</f>
        <v>i.a</v>
      </c>
      <c r="KA128" s="218" t="str">
        <f>IFERROR(AF128/FI128,"i.a")</f>
        <v>i.a</v>
      </c>
      <c r="KB128" s="7"/>
      <c r="KC128" s="7"/>
      <c r="KD128" s="22"/>
      <c r="KE128" s="22"/>
      <c r="KF128" s="22"/>
      <c r="KG128" s="22"/>
    </row>
    <row r="129" spans="1:293" s="11" customFormat="1" ht="15.75" customHeight="1" x14ac:dyDescent="0.25">
      <c r="A129" s="104" t="s">
        <v>169</v>
      </c>
      <c r="B129" s="167">
        <v>25918185</v>
      </c>
      <c r="C129" s="72" t="s">
        <v>59</v>
      </c>
      <c r="D129" s="72" t="s">
        <v>749</v>
      </c>
      <c r="E129" s="73">
        <v>494100</v>
      </c>
      <c r="F129" s="72"/>
      <c r="G129" s="72" t="s">
        <v>411</v>
      </c>
      <c r="H129" s="77">
        <v>45436</v>
      </c>
      <c r="I129" s="72"/>
      <c r="J129" s="72" t="s">
        <v>51</v>
      </c>
      <c r="K129" s="72" t="s">
        <v>51</v>
      </c>
      <c r="L129" s="72" t="s">
        <v>51</v>
      </c>
      <c r="M129" s="72" t="s">
        <v>51</v>
      </c>
      <c r="N129" s="168" t="e">
        <f>U129/V129-1</f>
        <v>#DIV/0!</v>
      </c>
      <c r="O129" s="168" t="e">
        <f>V129/W129-1</f>
        <v>#DIV/0!</v>
      </c>
      <c r="P129" s="168" t="e">
        <f>W129/X129-1</f>
        <v>#DIV/0!</v>
      </c>
      <c r="Q129" s="168" t="e">
        <f>X129/Y129-1</f>
        <v>#DIV/0!</v>
      </c>
      <c r="R129" s="168" t="e">
        <f>Y129/Z129-1</f>
        <v>#DIV/0!</v>
      </c>
      <c r="S129" s="233">
        <f>U129-V129</f>
        <v>0</v>
      </c>
      <c r="T129" s="233">
        <f>V129-W129</f>
        <v>0</v>
      </c>
      <c r="U129" s="79"/>
      <c r="V129" s="79"/>
      <c r="W129" s="79"/>
      <c r="X129" s="79"/>
      <c r="Y129" s="79"/>
      <c r="Z129" s="79"/>
      <c r="AA129" s="79"/>
      <c r="AB129" s="79"/>
      <c r="AC129" s="79"/>
      <c r="AD129" s="79"/>
      <c r="AE129" s="79"/>
      <c r="AF129" s="79"/>
      <c r="AG129" s="86">
        <f>(AN129-AO129)/ABS(AO129)</f>
        <v>-1</v>
      </c>
      <c r="AH129" s="86">
        <f>(AO129-AP129)/ABS(AP129)</f>
        <v>0.22224589814617521</v>
      </c>
      <c r="AI129" s="86">
        <f>(AP129-AQ129)/ABS(AQ129)</f>
        <v>-0.13028169014084512</v>
      </c>
      <c r="AJ129" s="86">
        <f>(AQ129-AR129)/ABS(AR129)</f>
        <v>-1.6584654638235864E-2</v>
      </c>
      <c r="AK129" s="86">
        <f>(AR129-AS129)/ABS(AS129)</f>
        <v>0.13980058163689241</v>
      </c>
      <c r="AL129" s="233">
        <f>AO129-AP129</f>
        <v>1.0430000000000001</v>
      </c>
      <c r="AM129" s="233">
        <f>AP129-AQ129</f>
        <v>-0.70300000000000029</v>
      </c>
      <c r="AN129" s="148"/>
      <c r="AO129" s="148">
        <v>5.7359999999999998</v>
      </c>
      <c r="AP129" s="148">
        <v>4.6929999999999996</v>
      </c>
      <c r="AQ129" s="148">
        <v>5.3959999999999999</v>
      </c>
      <c r="AR129" s="148">
        <v>5.4870000000000001</v>
      </c>
      <c r="AS129" s="148">
        <v>4.8140000000000001</v>
      </c>
      <c r="AT129" s="148">
        <v>29.652000000000001</v>
      </c>
      <c r="AU129" s="148">
        <v>30.352</v>
      </c>
      <c r="AV129" s="148">
        <v>28.539000000000001</v>
      </c>
      <c r="AW129" s="148">
        <v>26.885000000000002</v>
      </c>
      <c r="AX129" s="148">
        <v>26.62</v>
      </c>
      <c r="AY129" s="148">
        <v>27.448</v>
      </c>
      <c r="AZ129" s="86">
        <f>(BG129-BH129)/ABS(BH129)</f>
        <v>-1</v>
      </c>
      <c r="BA129" s="86">
        <f>(BH129-BI129)/ABS(BI129)</f>
        <v>0.22545219638242892</v>
      </c>
      <c r="BB129" s="86">
        <f>(BI129-BJ129)/ABS(BJ129)</f>
        <v>-0.28465804066543443</v>
      </c>
      <c r="BC129" s="86">
        <f>(BJ129-BK129)/ABS(BK129)</f>
        <v>0.31710286062081566</v>
      </c>
      <c r="BD129" s="86">
        <f>(BK129-BL129)/ABS(BL129)</f>
        <v>0.74046610169491534</v>
      </c>
      <c r="BE129" s="233">
        <f>BG129-BH129</f>
        <v>-1.897</v>
      </c>
      <c r="BF129" s="233">
        <f>BH129-BI129</f>
        <v>0.34899999999999998</v>
      </c>
      <c r="BG129" s="148"/>
      <c r="BH129" s="148">
        <v>1.897</v>
      </c>
      <c r="BI129" s="148">
        <v>1.548</v>
      </c>
      <c r="BJ129" s="148">
        <v>2.1640000000000001</v>
      </c>
      <c r="BK129" s="148">
        <v>1.643</v>
      </c>
      <c r="BL129" s="148">
        <v>0.94399999999999995</v>
      </c>
      <c r="BM129" s="148">
        <v>6.1749999999999998</v>
      </c>
      <c r="BN129" s="148">
        <v>6.6139999999999999</v>
      </c>
      <c r="BO129" s="148">
        <v>6.2290000000000001</v>
      </c>
      <c r="BP129" s="148">
        <v>4.7329999999999997</v>
      </c>
      <c r="BQ129" s="148">
        <v>5.3230000000000004</v>
      </c>
      <c r="BR129" s="148">
        <v>6.766</v>
      </c>
      <c r="BS129" s="86">
        <f>(BZ129-CA129)/ABS(CA129)</f>
        <v>-1</v>
      </c>
      <c r="BT129" s="86">
        <f>(CA129-CB129)/ABS(CB129)</f>
        <v>0.39569536423841062</v>
      </c>
      <c r="BU129" s="86">
        <f>(CB129-CC129)/ABS(CC129)</f>
        <v>-0.36219640971488909</v>
      </c>
      <c r="BV129" s="86">
        <f>(CC129-CD129)/ABS(CD129)</f>
        <v>0.32540237928621402</v>
      </c>
      <c r="BW129" s="86">
        <f>(CD129-CE129)/ABS(CE129)</f>
        <v>1.2827476038338659</v>
      </c>
      <c r="BX129" s="233">
        <f>BZ129-CA129</f>
        <v>-1.6859999999999999</v>
      </c>
      <c r="BY129" s="233">
        <f>CA129-CB129</f>
        <v>0.47799999999999998</v>
      </c>
      <c r="BZ129" s="148"/>
      <c r="CA129" s="148">
        <v>1.6859999999999999</v>
      </c>
      <c r="CB129" s="148">
        <v>1.208</v>
      </c>
      <c r="CC129" s="148">
        <v>1.8939999999999999</v>
      </c>
      <c r="CD129" s="148">
        <v>1.429</v>
      </c>
      <c r="CE129" s="148">
        <v>0.626</v>
      </c>
      <c r="CF129" s="148">
        <v>5.173</v>
      </c>
      <c r="CG129" s="148">
        <v>5.57</v>
      </c>
      <c r="CH129" s="148">
        <v>5.3049999999999997</v>
      </c>
      <c r="CI129" s="148">
        <v>3.9</v>
      </c>
      <c r="CJ129" s="148">
        <v>4.5049999999999999</v>
      </c>
      <c r="CK129" s="148">
        <v>5.9630000000000001</v>
      </c>
      <c r="CL129" s="87">
        <f>(CS129-CT129)/ABS(CT129)</f>
        <v>-1</v>
      </c>
      <c r="CM129" s="87">
        <f>(CT129-CU129)/ABS(CU129)</f>
        <v>0.43855932203389847</v>
      </c>
      <c r="CN129" s="87">
        <f>(CU129-CV129)/ABS(CV129)</f>
        <v>-0.36173089925625429</v>
      </c>
      <c r="CO129" s="87">
        <f>(CV129-CW129)/ABS(CW129)</f>
        <v>0.3158362989323843</v>
      </c>
      <c r="CP129" s="87">
        <f>(CW129-CX129)/ABS(CX129)</f>
        <v>1.6323185011709604</v>
      </c>
      <c r="CQ129" s="233">
        <f>CS129-CT129</f>
        <v>-1.3580000000000001</v>
      </c>
      <c r="CR129" s="233">
        <f>CT129-CU129</f>
        <v>0.41400000000000015</v>
      </c>
      <c r="CS129" s="149"/>
      <c r="CT129" s="149">
        <v>1.3580000000000001</v>
      </c>
      <c r="CU129" s="149">
        <v>0.94399999999999995</v>
      </c>
      <c r="CV129" s="149">
        <v>1.4790000000000001</v>
      </c>
      <c r="CW129" s="149">
        <v>1.1240000000000001</v>
      </c>
      <c r="CX129" s="149">
        <v>0.42699999999999999</v>
      </c>
      <c r="CY129" s="149">
        <v>4.0330000000000004</v>
      </c>
      <c r="CZ129" s="149">
        <v>4.3410000000000002</v>
      </c>
      <c r="DA129" s="149">
        <v>4.133</v>
      </c>
      <c r="DB129" s="149">
        <v>3.0179999999999998</v>
      </c>
      <c r="DC129" s="149">
        <v>3.4319999999999999</v>
      </c>
      <c r="DD129" s="149">
        <v>4.4829999999999997</v>
      </c>
      <c r="DE129" s="86">
        <f>(DL129-DM129)/ABS(DM129)</f>
        <v>-1</v>
      </c>
      <c r="DF129" s="86">
        <f>(DM129-DN129)/ABS(DN129)</f>
        <v>0.10306030603060311</v>
      </c>
      <c r="DG129" s="86">
        <f>(DN129-DO129)/ABS(DO129)</f>
        <v>-9.2876097162686272E-2</v>
      </c>
      <c r="DH129" s="86">
        <f>(DO129-DP129)/ABS(DP129)</f>
        <v>-4.2682926829268105E-3</v>
      </c>
      <c r="DI129" s="86">
        <f>(DP129-DQ129)/ABS(DQ129)</f>
        <v>-0.15128514749008104</v>
      </c>
      <c r="DJ129" s="233">
        <f>DL129-DM129</f>
        <v>-4.9020000000000001</v>
      </c>
      <c r="DK129" s="233">
        <f>DM129-DN129</f>
        <v>0.45800000000000018</v>
      </c>
      <c r="DL129" s="149"/>
      <c r="DM129" s="149">
        <v>4.9020000000000001</v>
      </c>
      <c r="DN129" s="149">
        <v>4.444</v>
      </c>
      <c r="DO129" s="149">
        <v>4.899</v>
      </c>
      <c r="DP129" s="149">
        <v>4.92</v>
      </c>
      <c r="DQ129" s="149">
        <v>5.7969999999999997</v>
      </c>
      <c r="DR129" s="149">
        <v>11.369</v>
      </c>
      <c r="DS129" s="149">
        <v>11.336</v>
      </c>
      <c r="DT129" s="149">
        <v>10.994999999999999</v>
      </c>
      <c r="DU129" s="149">
        <v>9.8629999999999995</v>
      </c>
      <c r="DV129" s="149">
        <v>9.8450000000000006</v>
      </c>
      <c r="DW129" s="149">
        <v>10.413</v>
      </c>
      <c r="DX129" s="86">
        <f>EE129/EF129-1</f>
        <v>-1</v>
      </c>
      <c r="DY129" s="86">
        <f>EF129/EG129-1</f>
        <v>0.14149940968122787</v>
      </c>
      <c r="DZ129" s="86">
        <f>EG129/EH129-1</f>
        <v>0.114400368396816</v>
      </c>
      <c r="EA129" s="86">
        <f>EH129/EI129-1</f>
        <v>-3.5347125269704183E-2</v>
      </c>
      <c r="EB129" s="86">
        <f>EI129/EJ129-1</f>
        <v>4.3092606076653217E-2</v>
      </c>
      <c r="EC129" s="233">
        <f>EE129-EF129</f>
        <v>-19.337</v>
      </c>
      <c r="ED129" s="233">
        <f>EF129-EG129</f>
        <v>2.3969999999999985</v>
      </c>
      <c r="EE129" s="80"/>
      <c r="EF129" s="80">
        <v>19.337</v>
      </c>
      <c r="EG129" s="80">
        <v>16.940000000000001</v>
      </c>
      <c r="EH129" s="80">
        <v>15.201000000000001</v>
      </c>
      <c r="EI129" s="80">
        <v>15.757999999999999</v>
      </c>
      <c r="EJ129" s="80">
        <v>15.106999999999999</v>
      </c>
      <c r="EK129" s="80">
        <v>30.4</v>
      </c>
      <c r="EL129" s="80">
        <v>41.704999999999998</v>
      </c>
      <c r="EM129" s="80">
        <v>36.706000000000003</v>
      </c>
      <c r="EN129" s="80">
        <v>33.130000000000003</v>
      </c>
      <c r="EO129" s="80">
        <v>33</v>
      </c>
      <c r="EP129" s="80">
        <v>28.925000000000001</v>
      </c>
      <c r="EQ129" s="86">
        <f>EX129/EY129-1</f>
        <v>-1</v>
      </c>
      <c r="ER129" s="86">
        <f>EY129/EZ129-1</f>
        <v>0</v>
      </c>
      <c r="ES129" s="86">
        <f>EZ129/FA129-1</f>
        <v>0</v>
      </c>
      <c r="ET129" s="86">
        <f>FA129/FB129-1</f>
        <v>-0.19999999999999996</v>
      </c>
      <c r="EU129" s="86">
        <f>FB129/FC129-1</f>
        <v>-0.16666666666666663</v>
      </c>
      <c r="EV129" s="233">
        <f>EX129-EY129</f>
        <v>-4</v>
      </c>
      <c r="EW129" s="233">
        <f>EY129-EZ129</f>
        <v>0</v>
      </c>
      <c r="EX129" s="92"/>
      <c r="EY129" s="92">
        <v>4</v>
      </c>
      <c r="EZ129" s="92">
        <v>4</v>
      </c>
      <c r="FA129" s="92">
        <v>4</v>
      </c>
      <c r="FB129" s="92">
        <v>5</v>
      </c>
      <c r="FC129" s="92">
        <v>6</v>
      </c>
      <c r="FD129" s="92">
        <v>34</v>
      </c>
      <c r="FE129" s="92">
        <v>36</v>
      </c>
      <c r="FF129" s="92">
        <v>35</v>
      </c>
      <c r="FG129" s="92">
        <v>35</v>
      </c>
      <c r="FH129" s="92"/>
      <c r="FI129" s="92"/>
      <c r="FJ129" s="123"/>
      <c r="FK129" s="75" t="s">
        <v>403</v>
      </c>
      <c r="FL129" s="76">
        <v>6200</v>
      </c>
      <c r="FM129" s="75" t="s">
        <v>129</v>
      </c>
      <c r="FN129" s="75" t="s">
        <v>63</v>
      </c>
      <c r="FO129" s="175">
        <f>(FT129-FU129)/ABS(FU129)</f>
        <v>-1</v>
      </c>
      <c r="FP129" s="175">
        <f>(FU129-FV129)/ABS(FV129)</f>
        <v>0.3952473558826739</v>
      </c>
      <c r="FQ129" s="175">
        <f>(FV129-FW129)/ABS(FW129)</f>
        <v>-0.32970208145033691</v>
      </c>
      <c r="FR129" s="175">
        <f>(FW129-FX129)/ABS(FX129)</f>
        <v>0.44661750675326994</v>
      </c>
      <c r="FS129" s="175">
        <f>(FX129-FY129)/ABS(FY129)</f>
        <v>2.6564006128032229</v>
      </c>
      <c r="FT129" s="87">
        <f>IFERROR(BZ129/MAX(AVERAGE(DL129:DM129),0),"Negativ EK")</f>
        <v>0</v>
      </c>
      <c r="FU129" s="87">
        <f>IFERROR(CA129/MAX(AVERAGE(DM129:DN129),0),"Negativ EK")</f>
        <v>0.36079606248662527</v>
      </c>
      <c r="FV129" s="87">
        <f>IFERROR(CB129/MAX(AVERAGE(DN129:DO129),0),"Negativ EK")</f>
        <v>0.25858931820614361</v>
      </c>
      <c r="FW129" s="87">
        <f>IFERROR(CC129/MAX(AVERAGE(DO129:DP129),0),"Negativ EK")</f>
        <v>0.38578266625929325</v>
      </c>
      <c r="FX129" s="87">
        <f>IFERROR(CD129/MAX(AVERAGE(DP129:DQ129),0),"Negativ EK")</f>
        <v>0.26667910795931699</v>
      </c>
      <c r="FY129" s="87">
        <f>IFERROR(CE129/MAX(AVERAGE(DQ129:DR129),0),"Negativ EK")</f>
        <v>7.29348712571362E-2</v>
      </c>
      <c r="FZ129" s="87">
        <f>IFERROR(CF129/MAX(AVERAGE(DR129:DS129),0),"Negativ EK")</f>
        <v>0.45567055714600313</v>
      </c>
      <c r="GA129" s="87">
        <f>IFERROR(CG129/MAX(AVERAGE(DS129:DT129),0),"Negativ EK")</f>
        <v>0.49885808965115763</v>
      </c>
      <c r="GB129" s="87">
        <f>IFERROR(CH129/MAX(AVERAGE(DT129:DU129),0),"Negativ EK")</f>
        <v>0.50867772557292168</v>
      </c>
      <c r="GC129" s="87">
        <f>IFERROR(CI129/MAX(AVERAGE(DU129:DV129),0),"Negativ EK")</f>
        <v>0.39577836411609502</v>
      </c>
      <c r="GD129" s="87">
        <f>IFERROR(CJ129/MAX(AVERAGE(DV129:DW129),0),"Negativ EK")</f>
        <v>0.44476256293809846</v>
      </c>
      <c r="GE129" s="87">
        <f>(GJ129-GK129)/ABS(GK129)</f>
        <v>-1</v>
      </c>
      <c r="GF129" s="87">
        <f>(GK129-GL129)/ABS(GL129)</f>
        <v>8.5736390658754866E-2</v>
      </c>
      <c r="GG129" s="87">
        <f>(GL129-GM129)/ABS(GM129)</f>
        <v>-0.31096506894499826</v>
      </c>
      <c r="GH129" s="87">
        <f>(GM129-GN129)/ABS(GN129)</f>
        <v>0.31310377573763615</v>
      </c>
      <c r="GI129" s="87">
        <f>(GN129-GO129)/ABS(GO129)</f>
        <v>1.5661231456287221</v>
      </c>
      <c r="GJ129" s="87">
        <f>IFERROR(BG129/AVERAGE(EE129:EF129),"i.a")</f>
        <v>0</v>
      </c>
      <c r="GK129" s="87">
        <f>IFERROR(BH129/AVERAGE(EF129:EG129),"i.a")</f>
        <v>0.10458417178928797</v>
      </c>
      <c r="GL129" s="87">
        <f>IFERROR(BI129/AVERAGE(EG129:EH129),"i.a")</f>
        <v>9.6325565477116445E-2</v>
      </c>
      <c r="GM129" s="87">
        <f>IFERROR(BJ129/AVERAGE(EH129:EI129),"i.a")</f>
        <v>0.13979779708646922</v>
      </c>
      <c r="GN129" s="87">
        <f>IFERROR(BK129/AVERAGE(EI129:EJ129),"i.a")</f>
        <v>0.10646363194556942</v>
      </c>
      <c r="GO129" s="87">
        <f>IFERROR(BL129/AVERAGE(EJ129:EK129),"i.a")</f>
        <v>4.1488122706396818E-2</v>
      </c>
      <c r="GP129" s="87">
        <f>IFERROR(BM129/AVERAGE(EK129:EL129),"i.a")</f>
        <v>0.17127799736495392</v>
      </c>
      <c r="GQ129" s="87">
        <f>IFERROR(BN129/AVERAGE(EL129:EM129),"i.a")</f>
        <v>0.16870082003800488</v>
      </c>
      <c r="GR129" s="87">
        <f>IFERROR(BO129/AVERAGE(EM129:EN129),"i.a")</f>
        <v>0.17838936937968952</v>
      </c>
      <c r="GS129" s="87">
        <f>IFERROR(BP129/AVERAGE(EN129:EO129),"i.a")</f>
        <v>0.14314229547860274</v>
      </c>
      <c r="GT129" s="87">
        <f>IFERROR(BQ129/AVERAGE(EO129:EP129),"i.a")</f>
        <v>0.17191764230924508</v>
      </c>
      <c r="GU129" s="217" t="e">
        <f>(GZ129-HA129)/ABS(HA129)</f>
        <v>#VALUE!</v>
      </c>
      <c r="GV129" s="87">
        <f>(HA129-HB129)/ABS(HB129)</f>
        <v>-3.3674221225711336E-2</v>
      </c>
      <c r="GW129" s="87">
        <f>(HB129-HC129)/ABS(HC129)</f>
        <v>-0.18599820265466324</v>
      </c>
      <c r="GX129" s="87">
        <f>(HC129-HD129)/ABS(HD129)</f>
        <v>3.2217633307179791E-2</v>
      </c>
      <c r="GY129" s="87">
        <f>(HD129-HE129)/ABS(HE129)</f>
        <v>-0.18634755191855915</v>
      </c>
      <c r="GZ129" s="87" t="str">
        <f>IFERROR(DL129/EE129,"i.a.")</f>
        <v>i.a.</v>
      </c>
      <c r="HA129" s="87">
        <f>IFERROR(DM129/EF129,"i.a.")</f>
        <v>0.25350364586026791</v>
      </c>
      <c r="HB129" s="87">
        <f>IFERROR(DN129/EG129,"i.a.")</f>
        <v>0.26233766233766231</v>
      </c>
      <c r="HC129" s="87">
        <f>IFERROR(DO129/EH129,"i.a.")</f>
        <v>0.32228142885336492</v>
      </c>
      <c r="HD129" s="87">
        <f>IFERROR(DP129/EI129,"i.a.")</f>
        <v>0.31222236324406649</v>
      </c>
      <c r="HE129" s="87">
        <f>IFERROR(DQ129/EJ129,"i.a.")</f>
        <v>0.38372939696829284</v>
      </c>
      <c r="HF129" s="87">
        <f>IFERROR(DR129/EK129,"i.a.")</f>
        <v>0.37398026315789473</v>
      </c>
      <c r="HG129" s="87">
        <f>IFERROR(DS129/EL129,"i.a.")</f>
        <v>0.27181393118331137</v>
      </c>
      <c r="HH129" s="87">
        <f>IFERROR(DT129/EM129,"i.a.")</f>
        <v>0.2995423091592655</v>
      </c>
      <c r="HI129" s="87">
        <f>IFERROR(DU129/EN129,"i.a.")</f>
        <v>0.29770600664050706</v>
      </c>
      <c r="HJ129" s="87">
        <f>IFERROR(DV129/EO129,"i.a.")</f>
        <v>0.29833333333333334</v>
      </c>
      <c r="HK129" s="87">
        <f>IFERROR(DW129/EP129,"i.a.")</f>
        <v>0.36</v>
      </c>
      <c r="HL129" s="217" t="e">
        <f>(HQ129-HR129)/ABS(HR129)</f>
        <v>#VALUE!</v>
      </c>
      <c r="HM129" s="87" t="e">
        <f>(HR129-HS129)/ABS(HS129)</f>
        <v>#VALUE!</v>
      </c>
      <c r="HN129" s="87" t="e">
        <f>(HS129-HT129)/ABS(HT129)</f>
        <v>#VALUE!</v>
      </c>
      <c r="HO129" s="87" t="e">
        <f>(HT129-HU129)/ABS(HU129)</f>
        <v>#VALUE!</v>
      </c>
      <c r="HP129" s="87" t="e">
        <f>(HU129-HV129)/ABS(HV129)</f>
        <v>#VALUE!</v>
      </c>
      <c r="HQ129" s="87" t="str">
        <f>IFERROR(BG129/U129,"i.a")</f>
        <v>i.a</v>
      </c>
      <c r="HR129" s="87" t="str">
        <f>IFERROR(BH129/V129,"i.a")</f>
        <v>i.a</v>
      </c>
      <c r="HS129" s="87" t="str">
        <f>IFERROR(BI129/W129,"i.a")</f>
        <v>i.a</v>
      </c>
      <c r="HT129" s="87" t="str">
        <f>IFERROR(BJ129/X129,"i.a")</f>
        <v>i.a</v>
      </c>
      <c r="HU129" s="87" t="str">
        <f>IFERROR(BK129/Y129,"i.a")</f>
        <v>i.a</v>
      </c>
      <c r="HV129" s="87" t="str">
        <f>IFERROR(BL129/Z129,"i.a")</f>
        <v>i.a</v>
      </c>
      <c r="HW129" s="87" t="str">
        <f>IFERROR(BM129/AA129,"i.a")</f>
        <v>i.a</v>
      </c>
      <c r="HX129" s="87" t="str">
        <f>IFERROR(BN129/AB129,"i.a")</f>
        <v>i.a</v>
      </c>
      <c r="HY129" s="87" t="str">
        <f>IFERROR(BO129/AC129,"i.a")</f>
        <v>i.a</v>
      </c>
      <c r="HZ129" s="87" t="str">
        <f>IFERROR(BP129/AD129,"i.a")</f>
        <v>i.a</v>
      </c>
      <c r="IA129" s="87" t="str">
        <f>IFERROR(BQ129/AE129,"i.a")</f>
        <v>i.a</v>
      </c>
      <c r="IB129" s="87" t="str">
        <f>IFERROR(BR129/AF129,"i.a")</f>
        <v>i.a</v>
      </c>
      <c r="IC129" s="87" t="e">
        <f>(IH129-II129)/ABS(II129)</f>
        <v>#VALUE!</v>
      </c>
      <c r="ID129" s="87" t="e">
        <f>(II129-IJ129)/ABS(IJ129)</f>
        <v>#VALUE!</v>
      </c>
      <c r="IE129" s="87" t="e">
        <f>(IJ129-IK129)/ABS(IK129)</f>
        <v>#VALUE!</v>
      </c>
      <c r="IF129" s="87" t="e">
        <f>(IK129-IL129)/ABS(IL129)</f>
        <v>#VALUE!</v>
      </c>
      <c r="IG129" s="87" t="e">
        <f>(IL129-IM129)/ABS(IM129)</f>
        <v>#VALUE!</v>
      </c>
      <c r="IH129" s="87" t="str">
        <f>IFERROR(BZ129/U129,"i.a")</f>
        <v>i.a</v>
      </c>
      <c r="II129" s="87" t="str">
        <f>IFERROR(CA129/V129,"i.a")</f>
        <v>i.a</v>
      </c>
      <c r="IJ129" s="87" t="str">
        <f>IFERROR(CB129/W129,"i.a")</f>
        <v>i.a</v>
      </c>
      <c r="IK129" s="87" t="str">
        <f>IFERROR(CC129/X129,"i.a")</f>
        <v>i.a</v>
      </c>
      <c r="IL129" s="87" t="str">
        <f>IFERROR(CD129/Y129,"i.a")</f>
        <v>i.a</v>
      </c>
      <c r="IM129" s="87" t="str">
        <f>IFERROR(CE129/Z129,"i.a")</f>
        <v>i.a</v>
      </c>
      <c r="IN129" s="87" t="str">
        <f>IFERROR(CF129/AA129,"i.a")</f>
        <v>i.a</v>
      </c>
      <c r="IO129" s="87" t="str">
        <f>IFERROR(CG129/AB129,"i.a")</f>
        <v>i.a</v>
      </c>
      <c r="IP129" s="87" t="str">
        <f>IFERROR(CH129/AC129,"i.a")</f>
        <v>i.a</v>
      </c>
      <c r="IQ129" s="87" t="str">
        <f>IFERROR(CI129/AD129,"i.a")</f>
        <v>i.a</v>
      </c>
      <c r="IR129" s="87" t="str">
        <f>IFERROR(CJ129/AE129,"i.a")</f>
        <v>i.a</v>
      </c>
      <c r="IS129" s="87" t="str">
        <f>IFERROR(CK129/AF129,"i.a")</f>
        <v>i.a</v>
      </c>
      <c r="IT129" s="87" t="e">
        <f>(IY129-IZ129)/ABS(IZ129)</f>
        <v>#VALUE!</v>
      </c>
      <c r="IU129" s="87">
        <f>(IZ129-JA129)/ABS(JA129)</f>
        <v>0.39569536423841062</v>
      </c>
      <c r="IV129" s="87">
        <f>(JA129-JB129)/ABS(JB129)</f>
        <v>-0.36219640971488909</v>
      </c>
      <c r="IW129" s="87">
        <f>(JB129-JC129)/ABS(JC129)</f>
        <v>0.65675297410776756</v>
      </c>
      <c r="IX129" s="87">
        <f>(JC129-JD129)/ABS(JD129)</f>
        <v>1.739297124600639</v>
      </c>
      <c r="IY129" s="88" t="str">
        <f>IFERROR(BZ129/EX129,"i.a.")</f>
        <v>i.a.</v>
      </c>
      <c r="IZ129" s="88">
        <f>IFERROR(CA129/EY129,"i.a.")</f>
        <v>0.42149999999999999</v>
      </c>
      <c r="JA129" s="88">
        <f>IFERROR(CB129/EZ129,"i.a.")</f>
        <v>0.30199999999999999</v>
      </c>
      <c r="JB129" s="88">
        <f>IFERROR(CC129/FA129,"i.a.")</f>
        <v>0.47349999999999998</v>
      </c>
      <c r="JC129" s="88">
        <f>IFERROR(CD129/FB129,"i.a.")</f>
        <v>0.2858</v>
      </c>
      <c r="JD129" s="88">
        <f>IFERROR(CE129/FC129,"i.a.")</f>
        <v>0.10433333333333333</v>
      </c>
      <c r="JE129" s="88">
        <f>IFERROR(CF129/FD129,"i.a.")</f>
        <v>0.15214705882352941</v>
      </c>
      <c r="JF129" s="88">
        <f>IFERROR(CG129/FE129,"i.a.")</f>
        <v>0.15472222222222223</v>
      </c>
      <c r="JG129" s="88">
        <f>IFERROR(CH129/FF129,"i.a.")</f>
        <v>0.15157142857142855</v>
      </c>
      <c r="JH129" s="88">
        <f>IFERROR(CI129/FG129,"i.a.")</f>
        <v>0.11142857142857143</v>
      </c>
      <c r="JI129" s="88" t="str">
        <f>IFERROR(CJ129/FH129,"i.a.")</f>
        <v>i.a.</v>
      </c>
      <c r="JJ129" s="88" t="str">
        <f>IFERROR(CK129/FI129,"i.a.")</f>
        <v>i.a.</v>
      </c>
      <c r="JK129" s="87" t="e">
        <f>(JP129-JQ129)/ABS(JQ129)</f>
        <v>#VALUE!</v>
      </c>
      <c r="JL129" s="87" t="e">
        <f>(JQ129-JR129)/ABS(JR129)</f>
        <v>#DIV/0!</v>
      </c>
      <c r="JM129" s="87" t="e">
        <f>(JR129-JS129)/ABS(JS129)</f>
        <v>#DIV/0!</v>
      </c>
      <c r="JN129" s="87" t="e">
        <f>(JS129-JT129)/ABS(JT129)</f>
        <v>#DIV/0!</v>
      </c>
      <c r="JO129" s="87" t="e">
        <f>(JT129-JU129)/ABS(JU129)</f>
        <v>#DIV/0!</v>
      </c>
      <c r="JP129" s="85" t="str">
        <f>IFERROR(U129/EX129,"i.a")</f>
        <v>i.a</v>
      </c>
      <c r="JQ129" s="85">
        <f>IFERROR(V129/EY129,"i.a")</f>
        <v>0</v>
      </c>
      <c r="JR129" s="85">
        <f>IFERROR(W129/EZ129,"i.a")</f>
        <v>0</v>
      </c>
      <c r="JS129" s="85">
        <f>IFERROR(X129/FA129,"i.a")</f>
        <v>0</v>
      </c>
      <c r="JT129" s="85">
        <f>IFERROR(Y129/FB129,"i.a")</f>
        <v>0</v>
      </c>
      <c r="JU129" s="85">
        <f>IFERROR(Z129/FC129,"i.a")</f>
        <v>0</v>
      </c>
      <c r="JV129" s="85">
        <f>IFERROR(AA129/FD129,"i.a")</f>
        <v>0</v>
      </c>
      <c r="JW129" s="85">
        <f>IFERROR(AB129/FE129,"i.a")</f>
        <v>0</v>
      </c>
      <c r="JX129" s="85">
        <f>IFERROR(AC129/FF129,"i.a")</f>
        <v>0</v>
      </c>
      <c r="JY129" s="85">
        <f>IFERROR(AD129/FG129,"i.a")</f>
        <v>0</v>
      </c>
      <c r="JZ129" s="85" t="str">
        <f>IFERROR(AE129/FH129,"i.a")</f>
        <v>i.a</v>
      </c>
      <c r="KA129" s="218" t="str">
        <f>IFERROR(AF129/FI129,"i.a")</f>
        <v>i.a</v>
      </c>
      <c r="KB129" s="7"/>
      <c r="KC129" s="7"/>
      <c r="KD129" s="22"/>
      <c r="KE129" s="22"/>
      <c r="KF129" s="22"/>
      <c r="KG129" s="22"/>
    </row>
    <row r="130" spans="1:293" s="11" customFormat="1" ht="15.75" customHeight="1" x14ac:dyDescent="0.25">
      <c r="A130" s="104" t="s">
        <v>388</v>
      </c>
      <c r="B130" s="167">
        <v>25443640</v>
      </c>
      <c r="C130" s="72" t="s">
        <v>59</v>
      </c>
      <c r="D130" s="72" t="s">
        <v>749</v>
      </c>
      <c r="E130" s="73">
        <v>494100</v>
      </c>
      <c r="F130" s="73"/>
      <c r="G130" s="72"/>
      <c r="H130" s="77">
        <v>45366</v>
      </c>
      <c r="I130" s="72"/>
      <c r="J130" s="72" t="s">
        <v>76</v>
      </c>
      <c r="K130" s="72" t="s">
        <v>76</v>
      </c>
      <c r="L130" s="72" t="s">
        <v>76</v>
      </c>
      <c r="M130" s="72" t="s">
        <v>76</v>
      </c>
      <c r="N130" s="168" t="e">
        <f>U130/V130-1</f>
        <v>#DIV/0!</v>
      </c>
      <c r="O130" s="168" t="e">
        <f>V130/W130-1</f>
        <v>#DIV/0!</v>
      </c>
      <c r="P130" s="168" t="e">
        <f>W130/X130-1</f>
        <v>#DIV/0!</v>
      </c>
      <c r="Q130" s="168" t="e">
        <f>X130/Y130-1</f>
        <v>#DIV/0!</v>
      </c>
      <c r="R130" s="168" t="e">
        <f>Y130/Z130-1</f>
        <v>#DIV/0!</v>
      </c>
      <c r="S130" s="233">
        <f>U130-V130</f>
        <v>0</v>
      </c>
      <c r="T130" s="233">
        <f>V130-W130</f>
        <v>0</v>
      </c>
      <c r="U130" s="79"/>
      <c r="V130" s="79"/>
      <c r="W130" s="79"/>
      <c r="X130" s="79"/>
      <c r="Y130" s="79"/>
      <c r="Z130" s="79"/>
      <c r="AA130" s="79"/>
      <c r="AB130" s="79"/>
      <c r="AC130" s="79"/>
      <c r="AD130" s="79"/>
      <c r="AE130" s="79"/>
      <c r="AF130" s="79"/>
      <c r="AG130" s="86">
        <f>(AN130-AO130)/ABS(AO130)</f>
        <v>-1</v>
      </c>
      <c r="AH130" s="86">
        <f>(AO130-AP130)/ABS(AP130)</f>
        <v>5.2930012418285342E-2</v>
      </c>
      <c r="AI130" s="86">
        <f>(AP130-AQ130)/ABS(AQ130)</f>
        <v>0.20572364889679928</v>
      </c>
      <c r="AJ130" s="86">
        <f>(AQ130-AR130)/ABS(AR130)</f>
        <v>0.28157132512671967</v>
      </c>
      <c r="AK130" s="86">
        <f>(AR130-AS130)/ABS(AS130)</f>
        <v>9.1440765035959853E-2</v>
      </c>
      <c r="AL130" s="233">
        <f>AO130-AP130</f>
        <v>2.2590000000000003</v>
      </c>
      <c r="AM130" s="233">
        <f>AP130-AQ130</f>
        <v>7.2820000000000036</v>
      </c>
      <c r="AN130" s="148"/>
      <c r="AO130" s="148">
        <v>44.938000000000002</v>
      </c>
      <c r="AP130" s="148">
        <v>42.679000000000002</v>
      </c>
      <c r="AQ130" s="148">
        <v>35.396999999999998</v>
      </c>
      <c r="AR130" s="148">
        <v>27.62</v>
      </c>
      <c r="AS130" s="148">
        <v>25.306000000000001</v>
      </c>
      <c r="AT130" s="148">
        <v>22.751000000000001</v>
      </c>
      <c r="AU130" s="148">
        <v>17.971575000000001</v>
      </c>
      <c r="AV130" s="148">
        <v>14.44373</v>
      </c>
      <c r="AW130" s="148">
        <v>13.562994</v>
      </c>
      <c r="AX130" s="148"/>
      <c r="AY130" s="148"/>
      <c r="AZ130" s="86">
        <f>(BG130-BH130)/ABS(BH130)</f>
        <v>-1</v>
      </c>
      <c r="BA130" s="86">
        <f>(BH130-BI130)/ABS(BI130)</f>
        <v>-0.31330570902394111</v>
      </c>
      <c r="BB130" s="86">
        <f>(BI130-BJ130)/ABS(BJ130)</f>
        <v>0.16931359353970404</v>
      </c>
      <c r="BC130" s="86">
        <f>(BJ130-BK130)/ABS(BK130)</f>
        <v>7.4631183106739954E-2</v>
      </c>
      <c r="BD130" s="86">
        <f>(BK130-BL130)/ABS(BL130)</f>
        <v>1.4675667742882249E-2</v>
      </c>
      <c r="BE130" s="233">
        <f>BG130-BH130</f>
        <v>-2.9830000000000001</v>
      </c>
      <c r="BF130" s="233">
        <f>BH130-BI130</f>
        <v>-1.3610000000000002</v>
      </c>
      <c r="BG130" s="148"/>
      <c r="BH130" s="148">
        <v>2.9830000000000001</v>
      </c>
      <c r="BI130" s="148">
        <v>4.3440000000000003</v>
      </c>
      <c r="BJ130" s="148">
        <v>3.7149999999999999</v>
      </c>
      <c r="BK130" s="148">
        <v>3.4569999999999999</v>
      </c>
      <c r="BL130" s="148">
        <v>3.407</v>
      </c>
      <c r="BM130" s="148">
        <v>3.6880000000000002</v>
      </c>
      <c r="BN130" s="148">
        <v>2.2509800000000002</v>
      </c>
      <c r="BO130" s="148">
        <v>1.2442200000000001</v>
      </c>
      <c r="BP130" s="148">
        <v>1.1192850000000001</v>
      </c>
      <c r="BQ130" s="148"/>
      <c r="BR130" s="148"/>
      <c r="BS130" s="86">
        <f>(BZ130-CA130)/ABS(CA130)</f>
        <v>-1</v>
      </c>
      <c r="BT130" s="86">
        <f>(CA130-CB130)/ABS(CB130)</f>
        <v>-0.31850230974957461</v>
      </c>
      <c r="BU130" s="86">
        <f>(CB130-CC130)/ABS(CC130)</f>
        <v>5.0574712643678264E-2</v>
      </c>
      <c r="BV130" s="86">
        <f>(CC130-CD130)/ABS(CD130)</f>
        <v>8.5991678224687951E-2</v>
      </c>
      <c r="BW130" s="86">
        <f>(CD130-CE130)/ABS(CE130)</f>
        <v>-1.4219305441618826E-2</v>
      </c>
      <c r="BX130" s="233">
        <f>BZ130-CA130</f>
        <v>-2.8029999999999999</v>
      </c>
      <c r="BY130" s="233">
        <f>CA130-CB130</f>
        <v>-1.3100000000000005</v>
      </c>
      <c r="BZ130" s="148"/>
      <c r="CA130" s="148">
        <v>2.8029999999999999</v>
      </c>
      <c r="CB130" s="148">
        <v>4.1130000000000004</v>
      </c>
      <c r="CC130" s="148">
        <v>3.915</v>
      </c>
      <c r="CD130" s="148">
        <v>3.605</v>
      </c>
      <c r="CE130" s="148">
        <v>3.657</v>
      </c>
      <c r="CF130" s="148">
        <v>3.8250000000000002</v>
      </c>
      <c r="CG130" s="148">
        <v>2.373462</v>
      </c>
      <c r="CH130" s="148">
        <v>1.328219</v>
      </c>
      <c r="CI130" s="148">
        <v>1.1719269999999999</v>
      </c>
      <c r="CJ130" s="148"/>
      <c r="CK130" s="148"/>
      <c r="CL130" s="87">
        <f>(CS130-CT130)/ABS(CT130)</f>
        <v>-1</v>
      </c>
      <c r="CM130" s="87">
        <f>(CT130-CU130)/ABS(CU130)</f>
        <v>-0.31908920773549598</v>
      </c>
      <c r="CN130" s="87">
        <f>(CU130-CV130)/ABS(CV130)</f>
        <v>5.0458715596330243E-2</v>
      </c>
      <c r="CO130" s="87">
        <f>(CV130-CW130)/ABS(CW130)</f>
        <v>8.6120996441281128E-2</v>
      </c>
      <c r="CP130" s="87">
        <f>(CW130-CX130)/ABS(CX130)</f>
        <v>-9.1678420310295494E-3</v>
      </c>
      <c r="CQ130" s="233">
        <f>CS130-CT130</f>
        <v>-2.1829999999999998</v>
      </c>
      <c r="CR130" s="233">
        <f>CT130-CU130</f>
        <v>-1.0230000000000001</v>
      </c>
      <c r="CS130" s="149"/>
      <c r="CT130" s="149">
        <v>2.1829999999999998</v>
      </c>
      <c r="CU130" s="149">
        <v>3.206</v>
      </c>
      <c r="CV130" s="149">
        <v>3.052</v>
      </c>
      <c r="CW130" s="149">
        <v>2.81</v>
      </c>
      <c r="CX130" s="149">
        <v>2.8359999999999999</v>
      </c>
      <c r="CY130" s="149">
        <v>2.8140000000000001</v>
      </c>
      <c r="CZ130" s="149">
        <v>1.828144</v>
      </c>
      <c r="DA130" s="149">
        <v>0.97404000000000002</v>
      </c>
      <c r="DB130" s="149">
        <v>0.90594600000000003</v>
      </c>
      <c r="DC130" s="149"/>
      <c r="DD130" s="149"/>
      <c r="DE130" s="86">
        <f>(DL130-DM130)/ABS(DM130)</f>
        <v>-1</v>
      </c>
      <c r="DF130" s="86">
        <f>(DM130-DN130)/ABS(DN130)</f>
        <v>7.3714839961202636E-2</v>
      </c>
      <c r="DG130" s="86">
        <f>(DN130-DO130)/ABS(DO130)</f>
        <v>2.2817460317460399E-2</v>
      </c>
      <c r="DH130" s="86">
        <f>(DO130-DP130)/ABS(DP130)</f>
        <v>0.50697674418604644</v>
      </c>
      <c r="DI130" s="86">
        <f>(DP130-DQ130)/ABS(DQ130)</f>
        <v>-3.059581320450892E-2</v>
      </c>
      <c r="DJ130" s="233">
        <f>DL130-DM130</f>
        <v>-9.9629999999999992</v>
      </c>
      <c r="DK130" s="233">
        <f>DM130-DN130</f>
        <v>0.68399999999999928</v>
      </c>
      <c r="DL130" s="149"/>
      <c r="DM130" s="149">
        <v>9.9629999999999992</v>
      </c>
      <c r="DN130" s="149">
        <v>9.2789999999999999</v>
      </c>
      <c r="DO130" s="149">
        <v>9.0719999999999992</v>
      </c>
      <c r="DP130" s="149">
        <v>6.02</v>
      </c>
      <c r="DQ130" s="149">
        <v>6.21</v>
      </c>
      <c r="DR130" s="149">
        <v>6.375</v>
      </c>
      <c r="DS130" s="149">
        <v>5.660622</v>
      </c>
      <c r="DT130" s="149">
        <v>4.7324780000000004</v>
      </c>
      <c r="DU130" s="149">
        <v>3.7584379999999999</v>
      </c>
      <c r="DV130" s="149"/>
      <c r="DW130" s="149"/>
      <c r="DX130" s="86">
        <f>EE130/EF130-1</f>
        <v>-1</v>
      </c>
      <c r="DY130" s="86">
        <f>EF130/EG130-1</f>
        <v>3.3910781763753395E-2</v>
      </c>
      <c r="DZ130" s="86">
        <f>EG130/EH130-1</f>
        <v>0.18374578831183919</v>
      </c>
      <c r="EA130" s="86">
        <f>EH130/EI130-1</f>
        <v>0.23646027869558961</v>
      </c>
      <c r="EB130" s="86">
        <f>EI130/EJ130-1</f>
        <v>0.22931567328918345</v>
      </c>
      <c r="EC130" s="233">
        <f>EE130-EF130</f>
        <v>-21.068000000000001</v>
      </c>
      <c r="ED130" s="233">
        <f>EF130-EG130</f>
        <v>0.6910000000000025</v>
      </c>
      <c r="EE130" s="80"/>
      <c r="EF130" s="80">
        <v>21.068000000000001</v>
      </c>
      <c r="EG130" s="80">
        <v>20.376999999999999</v>
      </c>
      <c r="EH130" s="80">
        <v>17.213999999999999</v>
      </c>
      <c r="EI130" s="80">
        <v>13.922000000000001</v>
      </c>
      <c r="EJ130" s="80">
        <v>11.324999999999999</v>
      </c>
      <c r="EK130" s="80">
        <v>12.62</v>
      </c>
      <c r="EL130" s="80">
        <v>10.196846000000001</v>
      </c>
      <c r="EM130" s="80">
        <v>8.221088</v>
      </c>
      <c r="EN130" s="80">
        <v>8.0574899999999996</v>
      </c>
      <c r="EO130" s="80"/>
      <c r="EP130" s="80"/>
      <c r="EQ130" s="86">
        <f>EX130/EY130-1</f>
        <v>-1</v>
      </c>
      <c r="ER130" s="86">
        <f>EY130/EZ130-1</f>
        <v>1.8518518518518601E-2</v>
      </c>
      <c r="ES130" s="86">
        <f>EZ130/FA130-1</f>
        <v>0.125</v>
      </c>
      <c r="ET130" s="86">
        <f>FA130/FB130-1</f>
        <v>0.1707317073170731</v>
      </c>
      <c r="EU130" s="86">
        <f>FB130/FC130-1</f>
        <v>0.17142857142857149</v>
      </c>
      <c r="EV130" s="233">
        <f>EX130-EY130</f>
        <v>-55</v>
      </c>
      <c r="EW130" s="233">
        <f>EY130-EZ130</f>
        <v>1</v>
      </c>
      <c r="EX130" s="92"/>
      <c r="EY130" s="92">
        <v>55</v>
      </c>
      <c r="EZ130" s="92">
        <v>54</v>
      </c>
      <c r="FA130" s="92">
        <v>48</v>
      </c>
      <c r="FB130" s="92">
        <v>41</v>
      </c>
      <c r="FC130" s="92">
        <v>35</v>
      </c>
      <c r="FD130" s="92">
        <v>35</v>
      </c>
      <c r="FE130" s="92">
        <v>30</v>
      </c>
      <c r="FF130" s="92">
        <v>27</v>
      </c>
      <c r="FG130" s="92"/>
      <c r="FH130" s="92"/>
      <c r="FI130" s="92"/>
      <c r="FJ130" s="75"/>
      <c r="FK130" s="75" t="s">
        <v>403</v>
      </c>
      <c r="FL130" s="76">
        <v>7000</v>
      </c>
      <c r="FM130" s="123" t="s">
        <v>77</v>
      </c>
      <c r="FN130" s="123" t="s">
        <v>63</v>
      </c>
      <c r="FO130" s="175">
        <f>(FT130-FU130)/ABS(FU130)</f>
        <v>-1</v>
      </c>
      <c r="FP130" s="175">
        <f>(FU130-FV130)/ABS(FV130)</f>
        <v>-0.35005903160869151</v>
      </c>
      <c r="FQ130" s="175">
        <f>(FV130-FW130)/ABS(FW130)</f>
        <v>-0.13599947887208377</v>
      </c>
      <c r="FR130" s="175">
        <f>(FW130-FX130)/ABS(FX130)</f>
        <v>-0.11995241023801109</v>
      </c>
      <c r="FS130" s="175">
        <f>(FX130-FY130)/ABS(FY130)</f>
        <v>1.4394933852594159E-2</v>
      </c>
      <c r="FT130" s="87">
        <f>IFERROR(BZ130/MAX(AVERAGE(DL130:DM130),0),"Negativ EK")</f>
        <v>0</v>
      </c>
      <c r="FU130" s="87">
        <f>IFERROR(CA130/MAX(AVERAGE(DM130:DN130),0),"Negativ EK")</f>
        <v>0.29134185635588822</v>
      </c>
      <c r="FV130" s="87">
        <f>IFERROR(CB130/MAX(AVERAGE(DN130:DO130),0),"Negativ EK")</f>
        <v>0.44825895046591474</v>
      </c>
      <c r="FW130" s="87">
        <f>IFERROR(CC130/MAX(AVERAGE(DO130:DP130),0),"Negativ EK")</f>
        <v>0.51881791677710054</v>
      </c>
      <c r="FX130" s="87">
        <f>IFERROR(CD130/MAX(AVERAGE(DP130:DQ130),0),"Negativ EK")</f>
        <v>0.58953393295175793</v>
      </c>
      <c r="FY130" s="87">
        <f>IFERROR(CE130/MAX(AVERAGE(DQ130:DR130),0),"Negativ EK")</f>
        <v>0.58116805721096543</v>
      </c>
      <c r="FZ130" s="87">
        <f>IFERROR(CF130/MAX(AVERAGE(DR130:DS130),0),"Negativ EK")</f>
        <v>0.63561318226843622</v>
      </c>
      <c r="GA130" s="87">
        <f>IFERROR(CG130/MAX(AVERAGE(DS130:DT130),0),"Negativ EK")</f>
        <v>0.4567380281148069</v>
      </c>
      <c r="GB130" s="87">
        <f>IFERROR(CH130/MAX(AVERAGE(DT130:DU130),0),"Negativ EK")</f>
        <v>0.31285646919602078</v>
      </c>
      <c r="GC130" s="87">
        <f>IFERROR(CI130/MAX(AVERAGE(DU130:DV130),0),"Negativ EK")</f>
        <v>0.31181224753474712</v>
      </c>
      <c r="GD130" s="87" t="str">
        <f>IFERROR(CJ130/MAX(AVERAGE(DV130:DW130),0),"Negativ EK")</f>
        <v>Negativ EK</v>
      </c>
      <c r="GE130" s="87">
        <f>(GJ130-GK130)/ABS(GK130)</f>
        <v>-1</v>
      </c>
      <c r="GF130" s="87">
        <f>(GK130-GL130)/ABS(GL130)</f>
        <v>-0.37716189909323133</v>
      </c>
      <c r="GG130" s="87">
        <f>(GL130-GM130)/ABS(GM130)</f>
        <v>-3.1477001185064836E-2</v>
      </c>
      <c r="GH130" s="87">
        <f>(GM130-GN130)/ABS(GN130)</f>
        <v>-0.12862238309686971</v>
      </c>
      <c r="GI130" s="87">
        <f>(GN130-GO130)/ABS(GO130)</f>
        <v>-3.7651647161907713E-2</v>
      </c>
      <c r="GJ130" s="87">
        <f>IFERROR(BG130/AVERAGE(EE130:EF130),"i.a")</f>
        <v>0</v>
      </c>
      <c r="GK130" s="87">
        <f>IFERROR(BH130/AVERAGE(EF130:EG130),"i.a")</f>
        <v>0.14394981300518761</v>
      </c>
      <c r="GL130" s="87">
        <f>IFERROR(BI130/AVERAGE(EG130:EH130),"i.a")</f>
        <v>0.23111915086057838</v>
      </c>
      <c r="GM130" s="87">
        <f>IFERROR(BJ130/AVERAGE(EH130:EI130),"i.a")</f>
        <v>0.23863052415210689</v>
      </c>
      <c r="GN130" s="87">
        <f>IFERROR(BK130/AVERAGE(EI130:EJ130),"i.a")</f>
        <v>0.27385431932506832</v>
      </c>
      <c r="GO130" s="87">
        <f>IFERROR(BL130/AVERAGE(EJ130:EK130),"i.a")</f>
        <v>0.28456880350803926</v>
      </c>
      <c r="GP130" s="87">
        <f>IFERROR(BM130/AVERAGE(EK130:EL130),"i.a")</f>
        <v>0.32326992082954853</v>
      </c>
      <c r="GQ130" s="87">
        <f>IFERROR(BN130/AVERAGE(EL130:EM130),"i.a")</f>
        <v>0.24443349617823584</v>
      </c>
      <c r="GR130" s="87">
        <f>IFERROR(BO130/AVERAGE(EM130:EN130),"i.a")</f>
        <v>0.15286593214714456</v>
      </c>
      <c r="GS130" s="87">
        <f>IFERROR(BP130/AVERAGE(EN130:EO130),"i.a")</f>
        <v>0.13891236600976237</v>
      </c>
      <c r="GT130" s="87" t="str">
        <f>IFERROR(BQ130/AVERAGE(EO130:EP130),"i.a")</f>
        <v>i.a</v>
      </c>
      <c r="GU130" s="217" t="e">
        <f>(GZ130-HA130)/ABS(HA130)</f>
        <v>#VALUE!</v>
      </c>
      <c r="GV130" s="87">
        <f>(HA130-HB130)/ABS(HB130)</f>
        <v>3.8498542523705298E-2</v>
      </c>
      <c r="GW130" s="87">
        <f>(HB130-HC130)/ABS(HC130)</f>
        <v>-0.135948384850333</v>
      </c>
      <c r="GX130" s="87">
        <f>(HC130-HD130)/ABS(HD130)</f>
        <v>0.21878298086198092</v>
      </c>
      <c r="GY130" s="87">
        <f>(HD130-HE130)/ABS(HE130)</f>
        <v>-0.21142778225406286</v>
      </c>
      <c r="GZ130" s="87" t="str">
        <f>IFERROR(DL130/EE130,"i.a.")</f>
        <v>i.a.</v>
      </c>
      <c r="HA130" s="87">
        <f>IFERROR(DM130/EF130,"i.a.")</f>
        <v>0.4728972849819631</v>
      </c>
      <c r="HB130" s="87">
        <f>IFERROR(DN130/EG130,"i.a.")</f>
        <v>0.45536634440791091</v>
      </c>
      <c r="HC130" s="87">
        <f>IFERROR(DO130/EH130,"i.a.")</f>
        <v>0.52701289647960958</v>
      </c>
      <c r="HD130" s="87">
        <f>IFERROR(DP130/EI130,"i.a.")</f>
        <v>0.43240913661830194</v>
      </c>
      <c r="HE130" s="87">
        <f>IFERROR(DQ130/EJ130,"i.a.")</f>
        <v>0.54834437086092713</v>
      </c>
      <c r="HF130" s="87">
        <f>IFERROR(DR130/EK130,"i.a.")</f>
        <v>0.50515055467511893</v>
      </c>
      <c r="HG130" s="87">
        <f>IFERROR(DS130/EL130,"i.a.")</f>
        <v>0.55513459750201188</v>
      </c>
      <c r="HH130" s="87">
        <f>IFERROR(DT130/EM130,"i.a.")</f>
        <v>0.57565105737829358</v>
      </c>
      <c r="HI130" s="87">
        <f>IFERROR(DU130/EN130,"i.a.")</f>
        <v>0.46645270425405433</v>
      </c>
      <c r="HJ130" s="87" t="str">
        <f>IFERROR(DV130/EO130,"i.a.")</f>
        <v>i.a.</v>
      </c>
      <c r="HK130" s="87" t="str">
        <f>IFERROR(DW130/EP130,"i.a.")</f>
        <v>i.a.</v>
      </c>
      <c r="HL130" s="217" t="e">
        <f>(HQ130-HR130)/ABS(HR130)</f>
        <v>#VALUE!</v>
      </c>
      <c r="HM130" s="87" t="e">
        <f>(HR130-HS130)/ABS(HS130)</f>
        <v>#VALUE!</v>
      </c>
      <c r="HN130" s="87" t="e">
        <f>(HS130-HT130)/ABS(HT130)</f>
        <v>#VALUE!</v>
      </c>
      <c r="HO130" s="87" t="e">
        <f>(HT130-HU130)/ABS(HU130)</f>
        <v>#VALUE!</v>
      </c>
      <c r="HP130" s="87" t="e">
        <f>(HU130-HV130)/ABS(HV130)</f>
        <v>#VALUE!</v>
      </c>
      <c r="HQ130" s="87" t="str">
        <f>IFERROR(BG130/U130,"i.a")</f>
        <v>i.a</v>
      </c>
      <c r="HR130" s="87" t="str">
        <f>IFERROR(BH130/V130,"i.a")</f>
        <v>i.a</v>
      </c>
      <c r="HS130" s="87" t="str">
        <f>IFERROR(BI130/W130,"i.a")</f>
        <v>i.a</v>
      </c>
      <c r="HT130" s="87" t="str">
        <f>IFERROR(BJ130/X130,"i.a")</f>
        <v>i.a</v>
      </c>
      <c r="HU130" s="87" t="str">
        <f>IFERROR(BK130/Y130,"i.a")</f>
        <v>i.a</v>
      </c>
      <c r="HV130" s="87" t="str">
        <f>IFERROR(BL130/Z130,"i.a")</f>
        <v>i.a</v>
      </c>
      <c r="HW130" s="87" t="str">
        <f>IFERROR(BM130/AA130,"i.a")</f>
        <v>i.a</v>
      </c>
      <c r="HX130" s="87" t="str">
        <f>IFERROR(BN130/AB130,"i.a")</f>
        <v>i.a</v>
      </c>
      <c r="HY130" s="87" t="str">
        <f>IFERROR(BO130/AC130,"i.a")</f>
        <v>i.a</v>
      </c>
      <c r="HZ130" s="87" t="str">
        <f>IFERROR(BP130/AD130,"i.a")</f>
        <v>i.a</v>
      </c>
      <c r="IA130" s="87" t="str">
        <f>IFERROR(BQ130/AE130,"i.a")</f>
        <v>i.a</v>
      </c>
      <c r="IB130" s="87" t="str">
        <f>IFERROR(BR130/AF130,"i.a")</f>
        <v>i.a</v>
      </c>
      <c r="IC130" s="87" t="e">
        <f>(IH130-II130)/ABS(II130)</f>
        <v>#VALUE!</v>
      </c>
      <c r="ID130" s="87" t="e">
        <f>(II130-IJ130)/ABS(IJ130)</f>
        <v>#VALUE!</v>
      </c>
      <c r="IE130" s="87" t="e">
        <f>(IJ130-IK130)/ABS(IK130)</f>
        <v>#VALUE!</v>
      </c>
      <c r="IF130" s="87" t="e">
        <f>(IK130-IL130)/ABS(IL130)</f>
        <v>#VALUE!</v>
      </c>
      <c r="IG130" s="87" t="e">
        <f>(IL130-IM130)/ABS(IM130)</f>
        <v>#VALUE!</v>
      </c>
      <c r="IH130" s="87" t="str">
        <f>IFERROR(BZ130/U130,"i.a")</f>
        <v>i.a</v>
      </c>
      <c r="II130" s="87" t="str">
        <f>IFERROR(CA130/V130,"i.a")</f>
        <v>i.a</v>
      </c>
      <c r="IJ130" s="87" t="str">
        <f>IFERROR(CB130/W130,"i.a")</f>
        <v>i.a</v>
      </c>
      <c r="IK130" s="87" t="str">
        <f>IFERROR(CC130/X130,"i.a")</f>
        <v>i.a</v>
      </c>
      <c r="IL130" s="87" t="str">
        <f>IFERROR(CD130/Y130,"i.a")</f>
        <v>i.a</v>
      </c>
      <c r="IM130" s="87" t="str">
        <f>IFERROR(CE130/Z130,"i.a")</f>
        <v>i.a</v>
      </c>
      <c r="IN130" s="87" t="str">
        <f>IFERROR(CF130/AA130,"i.a")</f>
        <v>i.a</v>
      </c>
      <c r="IO130" s="87" t="str">
        <f>IFERROR(CG130/AB130,"i.a")</f>
        <v>i.a</v>
      </c>
      <c r="IP130" s="87" t="str">
        <f>IFERROR(CH130/AC130,"i.a")</f>
        <v>i.a</v>
      </c>
      <c r="IQ130" s="87" t="str">
        <f>IFERROR(CI130/AD130,"i.a")</f>
        <v>i.a</v>
      </c>
      <c r="IR130" s="87" t="str">
        <f>IFERROR(CJ130/AE130,"i.a")</f>
        <v>i.a</v>
      </c>
      <c r="IS130" s="87" t="str">
        <f>IFERROR(CK130/AF130,"i.a")</f>
        <v>i.a</v>
      </c>
      <c r="IT130" s="87" t="e">
        <f>(IY130-IZ130)/ABS(IZ130)</f>
        <v>#VALUE!</v>
      </c>
      <c r="IU130" s="87">
        <f>(IZ130-JA130)/ABS(JA130)</f>
        <v>-0.33089317684503688</v>
      </c>
      <c r="IV130" s="87">
        <f>(JA130-JB130)/ABS(JB130)</f>
        <v>-6.6155810983397054E-2</v>
      </c>
      <c r="IW130" s="87">
        <f>(JB130-JC130)/ABS(JC130)</f>
        <v>-7.2382108183079052E-2</v>
      </c>
      <c r="IX130" s="87">
        <f>(JC130-JD130)/ABS(JD130)</f>
        <v>-0.1584798948891869</v>
      </c>
      <c r="IY130" s="88" t="str">
        <f>IFERROR(BZ130/EX130,"i.a.")</f>
        <v>i.a.</v>
      </c>
      <c r="IZ130" s="88">
        <f>IFERROR(CA130/EY130,"i.a.")</f>
        <v>5.0963636363636364E-2</v>
      </c>
      <c r="JA130" s="88">
        <f>IFERROR(CB130/EZ130,"i.a.")</f>
        <v>7.6166666666666674E-2</v>
      </c>
      <c r="JB130" s="88">
        <f>IFERROR(CC130/FA130,"i.a.")</f>
        <v>8.1562499999999996E-2</v>
      </c>
      <c r="JC130" s="88">
        <f>IFERROR(CD130/FB130,"i.a.")</f>
        <v>8.7926829268292678E-2</v>
      </c>
      <c r="JD130" s="88">
        <f>IFERROR(CE130/FC130,"i.a.")</f>
        <v>0.10448571428571429</v>
      </c>
      <c r="JE130" s="88">
        <f>IFERROR(CF130/FD130,"i.a.")</f>
        <v>0.10928571428571429</v>
      </c>
      <c r="JF130" s="88">
        <f>IFERROR(CG130/FE130,"i.a.")</f>
        <v>7.9115400000000002E-2</v>
      </c>
      <c r="JG130" s="88">
        <f>IFERROR(CH130/FF130,"i.a.")</f>
        <v>4.9193296296296297E-2</v>
      </c>
      <c r="JH130" s="88" t="str">
        <f>IFERROR(CI130/FG130,"i.a.")</f>
        <v>i.a.</v>
      </c>
      <c r="JI130" s="88" t="str">
        <f>IFERROR(CJ130/FH130,"i.a.")</f>
        <v>i.a.</v>
      </c>
      <c r="JJ130" s="88" t="str">
        <f>IFERROR(CK130/FI130,"i.a.")</f>
        <v>i.a.</v>
      </c>
      <c r="JK130" s="87" t="e">
        <f>(JP130-JQ130)/ABS(JQ130)</f>
        <v>#VALUE!</v>
      </c>
      <c r="JL130" s="87" t="e">
        <f>(JQ130-JR130)/ABS(JR130)</f>
        <v>#DIV/0!</v>
      </c>
      <c r="JM130" s="87" t="e">
        <f>(JR130-JS130)/ABS(JS130)</f>
        <v>#DIV/0!</v>
      </c>
      <c r="JN130" s="87" t="e">
        <f>(JS130-JT130)/ABS(JT130)</f>
        <v>#DIV/0!</v>
      </c>
      <c r="JO130" s="87" t="e">
        <f>(JT130-JU130)/ABS(JU130)</f>
        <v>#DIV/0!</v>
      </c>
      <c r="JP130" s="85" t="str">
        <f>IFERROR(U130/EX130,"i.a")</f>
        <v>i.a</v>
      </c>
      <c r="JQ130" s="85">
        <f>IFERROR(V130/EY130,"i.a")</f>
        <v>0</v>
      </c>
      <c r="JR130" s="85">
        <f>IFERROR(W130/EZ130,"i.a")</f>
        <v>0</v>
      </c>
      <c r="JS130" s="85">
        <f>IFERROR(X130/FA130,"i.a")</f>
        <v>0</v>
      </c>
      <c r="JT130" s="85">
        <f>IFERROR(Y130/FB130,"i.a")</f>
        <v>0</v>
      </c>
      <c r="JU130" s="85">
        <f>IFERROR(Z130/FC130,"i.a")</f>
        <v>0</v>
      </c>
      <c r="JV130" s="85">
        <f>IFERROR(AA130/FD130,"i.a")</f>
        <v>0</v>
      </c>
      <c r="JW130" s="85">
        <f>IFERROR(AB130/FE130,"i.a")</f>
        <v>0</v>
      </c>
      <c r="JX130" s="85">
        <f>IFERROR(AC130/FF130,"i.a")</f>
        <v>0</v>
      </c>
      <c r="JY130" s="85" t="str">
        <f>IFERROR(AD130/FG130,"i.a")</f>
        <v>i.a</v>
      </c>
      <c r="JZ130" s="85" t="str">
        <f>IFERROR(AE130/FH130,"i.a")</f>
        <v>i.a</v>
      </c>
      <c r="KA130" s="218" t="str">
        <f>IFERROR(AF130/FI130,"i.a")</f>
        <v>i.a</v>
      </c>
      <c r="KB130" s="7"/>
      <c r="KC130" s="7"/>
      <c r="KD130" s="22"/>
      <c r="KE130" s="22"/>
      <c r="KF130" s="22"/>
      <c r="KG130" s="22"/>
    </row>
    <row r="131" spans="1:293" s="11" customFormat="1" ht="15.75" customHeight="1" x14ac:dyDescent="0.25">
      <c r="A131" s="104" t="s">
        <v>680</v>
      </c>
      <c r="B131" s="167">
        <v>10064155</v>
      </c>
      <c r="C131" s="72" t="s">
        <v>55</v>
      </c>
      <c r="D131" s="72" t="s">
        <v>748</v>
      </c>
      <c r="E131" s="73">
        <v>522920</v>
      </c>
      <c r="F131" s="73"/>
      <c r="G131" s="72"/>
      <c r="H131" s="94">
        <v>45491</v>
      </c>
      <c r="I131" s="72"/>
      <c r="J131" s="72" t="s">
        <v>51</v>
      </c>
      <c r="K131" s="72" t="s">
        <v>51</v>
      </c>
      <c r="L131" s="72" t="s">
        <v>51</v>
      </c>
      <c r="M131" s="72" t="s">
        <v>51</v>
      </c>
      <c r="N131" s="168" t="e">
        <f>U131/V131-1</f>
        <v>#DIV/0!</v>
      </c>
      <c r="O131" s="168">
        <f>V131/W131-1</f>
        <v>-1</v>
      </c>
      <c r="P131" s="168">
        <f>W131/X131-1</f>
        <v>-0.16624280875315878</v>
      </c>
      <c r="Q131" s="168">
        <f>X131/Y131-1</f>
        <v>0.36143206930501037</v>
      </c>
      <c r="R131" s="168">
        <f>Y131/Z131-1</f>
        <v>-0.25905747974270255</v>
      </c>
      <c r="S131" s="233">
        <f>U131-V131</f>
        <v>0</v>
      </c>
      <c r="T131" s="233">
        <f>V131-W131</f>
        <v>-310.14100000000002</v>
      </c>
      <c r="U131" s="79"/>
      <c r="V131" s="79"/>
      <c r="W131" s="79">
        <v>310.14100000000002</v>
      </c>
      <c r="X131" s="79">
        <v>371.98</v>
      </c>
      <c r="Y131" s="79">
        <v>273.22699999999998</v>
      </c>
      <c r="Z131" s="79">
        <v>368.75599999999997</v>
      </c>
      <c r="AA131" s="79">
        <v>127.506</v>
      </c>
      <c r="AB131" s="79">
        <v>142.15299999999999</v>
      </c>
      <c r="AC131" s="79"/>
      <c r="AD131" s="79"/>
      <c r="AE131" s="79"/>
      <c r="AF131" s="79"/>
      <c r="AG131" s="86" t="e">
        <f>(AN131-AO131)/ABS(AO131)</f>
        <v>#DIV/0!</v>
      </c>
      <c r="AH131" s="86">
        <f>(AO131-AP131)/ABS(AP131)</f>
        <v>-1</v>
      </c>
      <c r="AI131" s="86">
        <f>(AP131-AQ131)/ABS(AQ131)</f>
        <v>-0.14269729837035974</v>
      </c>
      <c r="AJ131" s="86">
        <f>(AQ131-AR131)/ABS(AR131)</f>
        <v>1.2626893707378823</v>
      </c>
      <c r="AK131" s="86">
        <f>(AR131-AS131)/ABS(AS131)</f>
        <v>-9.5011086474501044E-2</v>
      </c>
      <c r="AL131" s="233">
        <f>AO131-AP131</f>
        <v>-47.503999999999998</v>
      </c>
      <c r="AM131" s="233">
        <f>AP131-AQ131</f>
        <v>-7.9070000000000036</v>
      </c>
      <c r="AN131" s="148"/>
      <c r="AO131" s="148"/>
      <c r="AP131" s="148">
        <v>47.503999999999998</v>
      </c>
      <c r="AQ131" s="148">
        <v>55.411000000000001</v>
      </c>
      <c r="AR131" s="148">
        <v>24.489000000000001</v>
      </c>
      <c r="AS131" s="148">
        <v>27.06</v>
      </c>
      <c r="AT131" s="148">
        <v>11.923</v>
      </c>
      <c r="AU131" s="148">
        <v>14.86</v>
      </c>
      <c r="AV131" s="148">
        <v>15.750999999999999</v>
      </c>
      <c r="AW131" s="148">
        <v>20.346751999999999</v>
      </c>
      <c r="AX131" s="148">
        <v>19.544937000000001</v>
      </c>
      <c r="AY131" s="148">
        <v>28.426731</v>
      </c>
      <c r="AZ131" s="86" t="e">
        <f>(BG131-BH131)/ABS(BH131)</f>
        <v>#DIV/0!</v>
      </c>
      <c r="BA131" s="86">
        <f>(BH131-BI131)/ABS(BI131)</f>
        <v>-1</v>
      </c>
      <c r="BB131" s="86">
        <f>(BI131-BJ131)/ABS(BJ131)</f>
        <v>-0.47459414839952307</v>
      </c>
      <c r="BC131" s="86">
        <f>(BJ131-BK131)/ABS(BK131)</f>
        <v>7.7344039530574431</v>
      </c>
      <c r="BD131" s="86">
        <f>(BK131-BL131)/ABS(BL131)</f>
        <v>0.71063449508489729</v>
      </c>
      <c r="BE131" s="233">
        <f>BG131-BH131</f>
        <v>0</v>
      </c>
      <c r="BF131" s="233">
        <f>BH131-BI131</f>
        <v>-11.457000000000001</v>
      </c>
      <c r="BG131" s="148"/>
      <c r="BH131" s="148"/>
      <c r="BI131" s="148">
        <v>11.457000000000001</v>
      </c>
      <c r="BJ131" s="148">
        <v>21.806000000000001</v>
      </c>
      <c r="BK131" s="148">
        <v>-3.238</v>
      </c>
      <c r="BL131" s="148">
        <v>-11.19</v>
      </c>
      <c r="BM131" s="148">
        <v>-0.97099999999999997</v>
      </c>
      <c r="BN131" s="148">
        <v>1.1459999999999999</v>
      </c>
      <c r="BO131" s="148">
        <v>1.399</v>
      </c>
      <c r="BP131" s="148">
        <v>6.3558630000000003</v>
      </c>
      <c r="BQ131" s="148">
        <v>6.9465079999999997</v>
      </c>
      <c r="BR131" s="148">
        <v>14.179506999999999</v>
      </c>
      <c r="BS131" s="86" t="e">
        <f>(BZ131-CA131)/ABS(CA131)</f>
        <v>#DIV/0!</v>
      </c>
      <c r="BT131" s="86">
        <f>(CA131-CB131)/ABS(CB131)</f>
        <v>-1</v>
      </c>
      <c r="BU131" s="86">
        <f>(CB131-CC131)/ABS(CC131)</f>
        <v>-0.42704051673517324</v>
      </c>
      <c r="BV131" s="86">
        <f>(CC131-CD131)/ABS(CD131)</f>
        <v>4.9812974868497957</v>
      </c>
      <c r="BW131" s="86">
        <f>(CD131-CE131)/ABS(CE131)</f>
        <v>0.59582677165354325</v>
      </c>
      <c r="BX131" s="233">
        <f>BZ131-CA131</f>
        <v>0</v>
      </c>
      <c r="BY131" s="233">
        <f>CA131-CB131</f>
        <v>-11.709</v>
      </c>
      <c r="BZ131" s="148"/>
      <c r="CA131" s="148"/>
      <c r="CB131" s="148">
        <v>11.709</v>
      </c>
      <c r="CC131" s="148">
        <v>20.436</v>
      </c>
      <c r="CD131" s="148">
        <v>-5.133</v>
      </c>
      <c r="CE131" s="148">
        <v>-12.7</v>
      </c>
      <c r="CF131" s="148">
        <v>-1.772</v>
      </c>
      <c r="CG131" s="148">
        <v>0.247</v>
      </c>
      <c r="CH131" s="148">
        <v>1.6160000000000001</v>
      </c>
      <c r="CI131" s="148">
        <v>6.1210000000000004</v>
      </c>
      <c r="CJ131" s="148">
        <v>6.3305619999999996</v>
      </c>
      <c r="CK131" s="148">
        <v>13.673999999999999</v>
      </c>
      <c r="CL131" s="87" t="e">
        <f>(CS131-CT131)/ABS(CT131)</f>
        <v>#DIV/0!</v>
      </c>
      <c r="CM131" s="87">
        <f>(CT131-CU131)/ABS(CU131)</f>
        <v>-1</v>
      </c>
      <c r="CN131" s="87">
        <f>(CU131-CV131)/ABS(CV131)</f>
        <v>-0.45539967373572593</v>
      </c>
      <c r="CO131" s="87">
        <f>(CV131-CW131)/ABS(CW131)</f>
        <v>5.1519913302628009</v>
      </c>
      <c r="CP131" s="87">
        <f>(CW131-CX131)/ABS(CX131)</f>
        <v>0.68820746747761441</v>
      </c>
      <c r="CQ131" s="233">
        <f>CS131-CT131</f>
        <v>0</v>
      </c>
      <c r="CR131" s="233">
        <f>CT131-CU131</f>
        <v>-8.3460000000000001</v>
      </c>
      <c r="CS131" s="149"/>
      <c r="CT131" s="149"/>
      <c r="CU131" s="149">
        <v>8.3460000000000001</v>
      </c>
      <c r="CV131" s="149">
        <v>15.324999999999999</v>
      </c>
      <c r="CW131" s="149">
        <v>-3.6909999999999998</v>
      </c>
      <c r="CX131" s="149">
        <v>-11.837999999999999</v>
      </c>
      <c r="CY131" s="149">
        <v>-1.39</v>
      </c>
      <c r="CZ131" s="149">
        <v>0.17199999999999999</v>
      </c>
      <c r="DA131" s="149">
        <v>1.246</v>
      </c>
      <c r="DB131" s="149">
        <v>4.6230000000000002</v>
      </c>
      <c r="DC131" s="149">
        <v>4.7569999999999997</v>
      </c>
      <c r="DD131" s="149">
        <v>10.233000000000001</v>
      </c>
      <c r="DE131" s="86" t="e">
        <f>(DL131-DM131)/ABS(DM131)</f>
        <v>#DIV/0!</v>
      </c>
      <c r="DF131" s="86">
        <f>(DM131-DN131)/ABS(DN131)</f>
        <v>-1</v>
      </c>
      <c r="DG131" s="86">
        <f>(DN131-DO131)/ABS(DO131)</f>
        <v>5.9529243937232525</v>
      </c>
      <c r="DH131" s="86">
        <f>(DO131-DP131)/ABS(DP131)</f>
        <v>1.1006966889319829</v>
      </c>
      <c r="DI131" s="86">
        <f>(DP131-DQ131)/ABS(DQ131)</f>
        <v>-0.36086404066073702</v>
      </c>
      <c r="DJ131" s="233">
        <f>DL131-DM131</f>
        <v>0</v>
      </c>
      <c r="DK131" s="233">
        <f>DM131-DN131</f>
        <v>-9.7479999999999993</v>
      </c>
      <c r="DL131" s="149"/>
      <c r="DM131" s="149"/>
      <c r="DN131" s="149">
        <v>9.7479999999999993</v>
      </c>
      <c r="DO131" s="149">
        <v>1.4019999999999999</v>
      </c>
      <c r="DP131" s="149">
        <v>-13.923</v>
      </c>
      <c r="DQ131" s="149">
        <v>-10.231</v>
      </c>
      <c r="DR131" s="149">
        <v>1.44</v>
      </c>
      <c r="DS131" s="149">
        <v>2.83</v>
      </c>
      <c r="DT131" s="149">
        <v>12.257999999999999</v>
      </c>
      <c r="DU131" s="149">
        <v>17.512</v>
      </c>
      <c r="DV131" s="149">
        <v>17.388697000000001</v>
      </c>
      <c r="DW131" s="149">
        <v>18.631625</v>
      </c>
      <c r="DX131" s="86" t="e">
        <f>EE131/EF131-1</f>
        <v>#DIV/0!</v>
      </c>
      <c r="DY131" s="86">
        <f>EF131/EG131-1</f>
        <v>-1</v>
      </c>
      <c r="DZ131" s="86">
        <f>EG131/EH131-1</f>
        <v>-0.3015602836879433</v>
      </c>
      <c r="EA131" s="86">
        <f>EH131/EI131-1</f>
        <v>0.72368266635371437</v>
      </c>
      <c r="EB131" s="86">
        <f>EI131/EJ131-1</f>
        <v>-0.40003520506953005</v>
      </c>
      <c r="EC131" s="233">
        <f>EE131-EF131</f>
        <v>0</v>
      </c>
      <c r="ED131" s="233">
        <f>EF131-EG131</f>
        <v>-61.55</v>
      </c>
      <c r="EE131" s="80"/>
      <c r="EF131" s="80"/>
      <c r="EG131" s="80">
        <v>61.55</v>
      </c>
      <c r="EH131" s="80">
        <v>88.125</v>
      </c>
      <c r="EI131" s="80">
        <v>51.125999999999998</v>
      </c>
      <c r="EJ131" s="80">
        <v>85.215000000000003</v>
      </c>
      <c r="EK131" s="80">
        <v>34.17</v>
      </c>
      <c r="EL131" s="80">
        <v>34.993000000000002</v>
      </c>
      <c r="EM131" s="80">
        <v>26.139883999999999</v>
      </c>
      <c r="EN131" s="80">
        <v>36.900936000000002</v>
      </c>
      <c r="EO131" s="80">
        <v>38.091825999999998</v>
      </c>
      <c r="EP131" s="80">
        <v>40.570999999999998</v>
      </c>
      <c r="EQ131" s="86" t="e">
        <f>EX131/EY131-1</f>
        <v>#DIV/0!</v>
      </c>
      <c r="ER131" s="86">
        <f>EY131/EZ131-1</f>
        <v>-1</v>
      </c>
      <c r="ES131" s="86">
        <f>EZ131/FA131-1</f>
        <v>2.0000000000000018E-2</v>
      </c>
      <c r="ET131" s="86">
        <f>FA131/FB131-1</f>
        <v>-7.407407407407407E-2</v>
      </c>
      <c r="EU131" s="86">
        <f>FB131/FC131-1</f>
        <v>-0.11475409836065575</v>
      </c>
      <c r="EV131" s="233">
        <f>EX131-EY131</f>
        <v>0</v>
      </c>
      <c r="EW131" s="233">
        <f>EY131-EZ131</f>
        <v>-51</v>
      </c>
      <c r="EX131" s="92"/>
      <c r="EY131" s="92"/>
      <c r="EZ131" s="92">
        <v>51</v>
      </c>
      <c r="FA131" s="92">
        <v>50</v>
      </c>
      <c r="FB131" s="92">
        <v>54</v>
      </c>
      <c r="FC131" s="92">
        <v>61</v>
      </c>
      <c r="FD131" s="92">
        <v>24</v>
      </c>
      <c r="FE131" s="92">
        <v>26</v>
      </c>
      <c r="FF131" s="92">
        <v>27</v>
      </c>
      <c r="FG131" s="92">
        <v>23</v>
      </c>
      <c r="FH131" s="92">
        <v>22</v>
      </c>
      <c r="FI131" s="92">
        <v>20</v>
      </c>
      <c r="FJ131" s="126"/>
      <c r="FK131" s="95" t="s">
        <v>401</v>
      </c>
      <c r="FL131" s="96">
        <v>2860</v>
      </c>
      <c r="FM131" s="95" t="s">
        <v>141</v>
      </c>
      <c r="FN131" s="95" t="s">
        <v>57</v>
      </c>
      <c r="FO131" s="175" t="e">
        <f>(FT131-FU131)/ABS(FU131)</f>
        <v>#VALUE!</v>
      </c>
      <c r="FP131" s="175">
        <f>(FU131-FV131)/ABS(FV131)</f>
        <v>-1</v>
      </c>
      <c r="FQ131" s="175" t="e">
        <f>(FV131-FW131)/ABS(FW131)</f>
        <v>#VALUE!</v>
      </c>
      <c r="FR131" s="175" t="e">
        <f>(FW131-FX131)/ABS(FX131)</f>
        <v>#VALUE!</v>
      </c>
      <c r="FS131" s="175" t="e">
        <f>(FX131-FY131)/ABS(FY131)</f>
        <v>#VALUE!</v>
      </c>
      <c r="FT131" s="87" t="str">
        <f>IFERROR(BZ131/MAX(AVERAGE(DL131:DM131),0),"Negativ EK")</f>
        <v>Negativ EK</v>
      </c>
      <c r="FU131" s="87">
        <f>IFERROR(CA131/MAX(AVERAGE(DM131:DN131),0),"Negativ EK")</f>
        <v>0</v>
      </c>
      <c r="FV131" s="87">
        <f>IFERROR(CB131/MAX(AVERAGE(DN131:DO131),0),"Negativ EK")</f>
        <v>2.1002690582959644</v>
      </c>
      <c r="FW131" s="87" t="str">
        <f>IFERROR(CC131/MAX(AVERAGE(DO131:DP131),0),"Negativ EK")</f>
        <v>Negativ EK</v>
      </c>
      <c r="FX131" s="87" t="str">
        <f>IFERROR(CD131/MAX(AVERAGE(DP131:DQ131),0),"Negativ EK")</f>
        <v>Negativ EK</v>
      </c>
      <c r="FY131" s="87" t="str">
        <f>IFERROR(CE131/MAX(AVERAGE(DQ131:DR131),0),"Negativ EK")</f>
        <v>Negativ EK</v>
      </c>
      <c r="FZ131" s="87">
        <f>IFERROR(CF131/MAX(AVERAGE(DR131:DS131),0),"Negativ EK")</f>
        <v>-0.82997658079625303</v>
      </c>
      <c r="GA131" s="87">
        <f>IFERROR(CG131/MAX(AVERAGE(DS131:DT131),0),"Negativ EK")</f>
        <v>3.2741251325556733E-2</v>
      </c>
      <c r="GB131" s="87">
        <f>IFERROR(CH131/MAX(AVERAGE(DT131:DU131),0),"Negativ EK")</f>
        <v>0.10856567013772254</v>
      </c>
      <c r="GC131" s="87">
        <f>IFERROR(CI131/MAX(AVERAGE(DU131:DV131),0),"Negativ EK")</f>
        <v>0.35076663368642752</v>
      </c>
      <c r="GD131" s="87">
        <f>IFERROR(CJ131/MAX(AVERAGE(DV131:DW131),0),"Negativ EK")</f>
        <v>0.35149946743951926</v>
      </c>
      <c r="GE131" s="87" t="e">
        <f>(GJ131-GK131)/ABS(GK131)</f>
        <v>#VALUE!</v>
      </c>
      <c r="GF131" s="87">
        <f>(GK131-GL131)/ABS(GL131)</f>
        <v>-1</v>
      </c>
      <c r="GG131" s="87">
        <f>(GL131-GM131)/ABS(GM131)</f>
        <v>-0.51118563393206606</v>
      </c>
      <c r="GH131" s="87">
        <f>(GM131-GN131)/ABS(GN131)</f>
        <v>7.5936716387229168</v>
      </c>
      <c r="GI131" s="87">
        <f>(GN131-GO131)/ABS(GO131)</f>
        <v>0.74662133324319502</v>
      </c>
      <c r="GJ131" s="87" t="str">
        <f>IFERROR(BG131/AVERAGE(EE131:EF131),"i.a")</f>
        <v>i.a</v>
      </c>
      <c r="GK131" s="87">
        <f>IFERROR(BH131/AVERAGE(EF131:EG131),"i.a")</f>
        <v>0</v>
      </c>
      <c r="GL131" s="87">
        <f>IFERROR(BI131/AVERAGE(EG131:EH131),"i.a")</f>
        <v>0.15309169868047437</v>
      </c>
      <c r="GM131" s="87">
        <f>IFERROR(BJ131/AVERAGE(EH131:EI131),"i.a")</f>
        <v>0.31318985141937938</v>
      </c>
      <c r="GN131" s="87">
        <f>IFERROR(BK131/AVERAGE(EI131:EJ131),"i.a")</f>
        <v>-4.7498551426203413E-2</v>
      </c>
      <c r="GO131" s="87">
        <f>IFERROR(BL131/AVERAGE(EJ131:EK131),"i.a")</f>
        <v>-0.18746073627340115</v>
      </c>
      <c r="GP131" s="87">
        <f>IFERROR(BM131/AVERAGE(EK131:EL131),"i.a")</f>
        <v>-2.8078596937668978E-2</v>
      </c>
      <c r="GQ131" s="87">
        <f>IFERROR(BN131/AVERAGE(EL131:EM131),"i.a")</f>
        <v>3.7492096724898498E-2</v>
      </c>
      <c r="GR131" s="87">
        <f>IFERROR(BO131/AVERAGE(EM131:EN131),"i.a")</f>
        <v>4.4383940437322994E-2</v>
      </c>
      <c r="GS131" s="87">
        <f>IFERROR(BP131/AVERAGE(EN131:EO131),"i.a")</f>
        <v>0.16950603846275192</v>
      </c>
      <c r="GT131" s="87">
        <f>IFERROR(BQ131/AVERAGE(EO131:EP131),"i.a")</f>
        <v>0.17661475828493628</v>
      </c>
      <c r="GU131" s="217" t="e">
        <f>(GZ131-HA131)/ABS(HA131)</f>
        <v>#VALUE!</v>
      </c>
      <c r="GV131" s="87" t="e">
        <f>(HA131-HB131)/ABS(HB131)</f>
        <v>#VALUE!</v>
      </c>
      <c r="GW131" s="87">
        <f>(HB131-HC131)/ABS(HC131)</f>
        <v>8.9549384597378019</v>
      </c>
      <c r="GX131" s="87">
        <f>(HC131-HD131)/ABS(HD131)</f>
        <v>1.0584195054563015</v>
      </c>
      <c r="GY131" s="87">
        <f>(HD131-HE131)/ABS(HE131)</f>
        <v>-1.2682398236690671</v>
      </c>
      <c r="GZ131" s="87" t="str">
        <f>IFERROR(DL131/EE131,"i.a.")</f>
        <v>i.a.</v>
      </c>
      <c r="HA131" s="87" t="str">
        <f>IFERROR(DM131/EF131,"i.a.")</f>
        <v>i.a.</v>
      </c>
      <c r="HB131" s="87">
        <f>IFERROR(DN131/EG131,"i.a.")</f>
        <v>0.1583753046303818</v>
      </c>
      <c r="HC131" s="87">
        <f>IFERROR(DO131/EH131,"i.a.")</f>
        <v>1.5909219858156028E-2</v>
      </c>
      <c r="HD131" s="87">
        <f>IFERROR(DP131/EI131,"i.a.")</f>
        <v>-0.27232719164417324</v>
      </c>
      <c r="HE131" s="87">
        <f>IFERROR(DQ131/EJ131,"i.a.")</f>
        <v>-0.12006102212051868</v>
      </c>
      <c r="HF131" s="87">
        <f>IFERROR(DR131/EK131,"i.a.")</f>
        <v>4.2142230026338892E-2</v>
      </c>
      <c r="HG131" s="87">
        <f>IFERROR(DS131/EL131,"i.a.")</f>
        <v>8.0873317520646984E-2</v>
      </c>
      <c r="HH131" s="87">
        <f>IFERROR(DT131/EM131,"i.a.")</f>
        <v>0.46893857677409739</v>
      </c>
      <c r="HI131" s="87">
        <f>IFERROR(DU131/EN131,"i.a.")</f>
        <v>0.47456790797935317</v>
      </c>
      <c r="HJ131" s="87">
        <f>IFERROR(DV131/EO131,"i.a.")</f>
        <v>0.45649418329276209</v>
      </c>
      <c r="HK131" s="87">
        <f>IFERROR(DW131/EP131,"i.a.")</f>
        <v>0.4592350447363881</v>
      </c>
      <c r="HL131" s="217" t="e">
        <f>(HQ131-HR131)/ABS(HR131)</f>
        <v>#VALUE!</v>
      </c>
      <c r="HM131" s="87" t="e">
        <f>(HR131-HS131)/ABS(HS131)</f>
        <v>#VALUE!</v>
      </c>
      <c r="HN131" s="87">
        <f>(HS131-HT131)/ABS(HT131)</f>
        <v>-0.3698334993491818</v>
      </c>
      <c r="HO131" s="87">
        <f>(HT131-HU131)/ABS(HU131)</f>
        <v>5.946558924893881</v>
      </c>
      <c r="HP131" s="87">
        <f>(HU131-HV131)/ABS(HV131)</f>
        <v>0.60946295157333041</v>
      </c>
      <c r="HQ131" s="87" t="str">
        <f>IFERROR(BG131/U131,"i.a")</f>
        <v>i.a</v>
      </c>
      <c r="HR131" s="87" t="str">
        <f>IFERROR(BH131/V131,"i.a")</f>
        <v>i.a</v>
      </c>
      <c r="HS131" s="87">
        <f>IFERROR(BI131/W131,"i.a")</f>
        <v>3.6941262200096088E-2</v>
      </c>
      <c r="HT131" s="87">
        <f>IFERROR(BJ131/X131,"i.a")</f>
        <v>5.8621431259745151E-2</v>
      </c>
      <c r="HU131" s="87">
        <f>IFERROR(BK131/Y131,"i.a")</f>
        <v>-1.1850951772701821E-2</v>
      </c>
      <c r="HV131" s="87">
        <f>IFERROR(BL131/Z131,"i.a")</f>
        <v>-3.0345268958335593E-2</v>
      </c>
      <c r="HW131" s="87">
        <f>IFERROR(BM131/AA131,"i.a")</f>
        <v>-7.6153279061377498E-3</v>
      </c>
      <c r="HX131" s="87">
        <f>IFERROR(BN131/AB131,"i.a")</f>
        <v>8.0617362982138962E-3</v>
      </c>
      <c r="HY131" s="87" t="str">
        <f>IFERROR(BO131/AC131,"i.a")</f>
        <v>i.a</v>
      </c>
      <c r="HZ131" s="87" t="str">
        <f>IFERROR(BP131/AD131,"i.a")</f>
        <v>i.a</v>
      </c>
      <c r="IA131" s="87" t="str">
        <f>IFERROR(BQ131/AE131,"i.a")</f>
        <v>i.a</v>
      </c>
      <c r="IB131" s="87" t="str">
        <f>IFERROR(BR131/AF131,"i.a")</f>
        <v>i.a</v>
      </c>
      <c r="IC131" s="87" t="e">
        <f>(IH131-II131)/ABS(II131)</f>
        <v>#VALUE!</v>
      </c>
      <c r="ID131" s="87" t="e">
        <f>(II131-IJ131)/ABS(IJ131)</f>
        <v>#VALUE!</v>
      </c>
      <c r="IE131" s="87">
        <f>(IJ131-IK131)/ABS(IK131)</f>
        <v>-0.31279815121235105</v>
      </c>
      <c r="IF131" s="87">
        <f>(IK131-IL131)/ABS(IL131)</f>
        <v>3.9243453100691137</v>
      </c>
      <c r="IG131" s="87">
        <f>(IL131-IM131)/ABS(IM131)</f>
        <v>0.45451473319940561</v>
      </c>
      <c r="IH131" s="87" t="str">
        <f>IFERROR(BZ131/U131,"i.a")</f>
        <v>i.a</v>
      </c>
      <c r="II131" s="87" t="str">
        <f>IFERROR(CA131/V131,"i.a")</f>
        <v>i.a</v>
      </c>
      <c r="IJ131" s="87">
        <f>IFERROR(CB131/W131,"i.a")</f>
        <v>3.7753795854143755E-2</v>
      </c>
      <c r="IK131" s="87">
        <f>IFERROR(CC131/X131,"i.a")</f>
        <v>5.4938437550405936E-2</v>
      </c>
      <c r="IL131" s="87">
        <f>IFERROR(CD131/Y131,"i.a")</f>
        <v>-1.8786576729239793E-2</v>
      </c>
      <c r="IM131" s="87">
        <f>IFERROR(CE131/Z131,"i.a")</f>
        <v>-3.444011758452744E-2</v>
      </c>
      <c r="IN131" s="87">
        <f>IFERROR(CF131/AA131,"i.a")</f>
        <v>-1.3897385221087636E-2</v>
      </c>
      <c r="IO131" s="87">
        <f>IFERROR(CG131/AB131,"i.a")</f>
        <v>1.7375644551996792E-3</v>
      </c>
      <c r="IP131" s="87" t="str">
        <f>IFERROR(CH131/AC131,"i.a")</f>
        <v>i.a</v>
      </c>
      <c r="IQ131" s="87" t="str">
        <f>IFERROR(CI131/AD131,"i.a")</f>
        <v>i.a</v>
      </c>
      <c r="IR131" s="87" t="str">
        <f>IFERROR(CJ131/AE131,"i.a")</f>
        <v>i.a</v>
      </c>
      <c r="IS131" s="87" t="str">
        <f>IFERROR(CK131/AF131,"i.a")</f>
        <v>i.a</v>
      </c>
      <c r="IT131" s="87" t="e">
        <f>(IY131-IZ131)/ABS(IZ131)</f>
        <v>#VALUE!</v>
      </c>
      <c r="IU131" s="87" t="e">
        <f>(IZ131-JA131)/ABS(JA131)</f>
        <v>#VALUE!</v>
      </c>
      <c r="IV131" s="87">
        <f>(JA131-JB131)/ABS(JB131)</f>
        <v>-0.43827501640703254</v>
      </c>
      <c r="IW131" s="87">
        <f>(JB131-JC131)/ABS(JC131)</f>
        <v>5.2998012857977788</v>
      </c>
      <c r="IX131" s="87">
        <f>(JC131-JD131)/ABS(JD131)</f>
        <v>0.54343394575678039</v>
      </c>
      <c r="IY131" s="88" t="str">
        <f>IFERROR(BZ131/EX131,"i.a.")</f>
        <v>i.a.</v>
      </c>
      <c r="IZ131" s="88" t="str">
        <f>IFERROR(CA131/EY131,"i.a.")</f>
        <v>i.a.</v>
      </c>
      <c r="JA131" s="88">
        <f>IFERROR(CB131/EZ131,"i.a.")</f>
        <v>0.22958823529411765</v>
      </c>
      <c r="JB131" s="88">
        <f>IFERROR(CC131/FA131,"i.a.")</f>
        <v>0.40871999999999997</v>
      </c>
      <c r="JC131" s="88">
        <f>IFERROR(CD131/FB131,"i.a.")</f>
        <v>-9.505555555555556E-2</v>
      </c>
      <c r="JD131" s="88">
        <f>IFERROR(CE131/FC131,"i.a.")</f>
        <v>-0.2081967213114754</v>
      </c>
      <c r="JE131" s="88">
        <f>IFERROR(CF131/FD131,"i.a.")</f>
        <v>-7.3833333333333334E-2</v>
      </c>
      <c r="JF131" s="88">
        <f>IFERROR(CG131/FE131,"i.a.")</f>
        <v>9.4999999999999998E-3</v>
      </c>
      <c r="JG131" s="88">
        <f>IFERROR(CH131/FF131,"i.a.")</f>
        <v>5.9851851851851857E-2</v>
      </c>
      <c r="JH131" s="88">
        <f>IFERROR(CI131/FG131,"i.a.")</f>
        <v>0.26613043478260873</v>
      </c>
      <c r="JI131" s="88">
        <f>IFERROR(CJ131/FH131,"i.a.")</f>
        <v>0.28775281818181814</v>
      </c>
      <c r="JJ131" s="88">
        <f>IFERROR(CK131/FI131,"i.a.")</f>
        <v>0.68369999999999997</v>
      </c>
      <c r="JK131" s="87" t="e">
        <f>(JP131-JQ131)/ABS(JQ131)</f>
        <v>#VALUE!</v>
      </c>
      <c r="JL131" s="87" t="e">
        <f>(JQ131-JR131)/ABS(JR131)</f>
        <v>#VALUE!</v>
      </c>
      <c r="JM131" s="87">
        <f>(JR131-JS131)/ABS(JS131)</f>
        <v>-0.18259098897368509</v>
      </c>
      <c r="JN131" s="87">
        <f>(JS131-JT131)/ABS(JT131)</f>
        <v>0.47034663484941108</v>
      </c>
      <c r="JO131" s="87">
        <f>(JT131-JU131)/ABS(JU131)</f>
        <v>-0.16300937526490467</v>
      </c>
      <c r="JP131" s="85" t="str">
        <f>IFERROR(U131/EX131,"i.a")</f>
        <v>i.a</v>
      </c>
      <c r="JQ131" s="85" t="str">
        <f>IFERROR(V131/EY131,"i.a")</f>
        <v>i.a</v>
      </c>
      <c r="JR131" s="85">
        <f>IFERROR(W131/EZ131,"i.a")</f>
        <v>6.0811960784313728</v>
      </c>
      <c r="JS131" s="85">
        <f>IFERROR(X131/FA131,"i.a")</f>
        <v>7.4396000000000004</v>
      </c>
      <c r="JT131" s="85">
        <f>IFERROR(Y131/FB131,"i.a")</f>
        <v>5.0597592592592591</v>
      </c>
      <c r="JU131" s="85">
        <f>IFERROR(Z131/FC131,"i.a")</f>
        <v>6.0451803278688523</v>
      </c>
      <c r="JV131" s="85">
        <f>IFERROR(AA131/FD131,"i.a")</f>
        <v>5.3127500000000003</v>
      </c>
      <c r="JW131" s="85">
        <f>IFERROR(AB131/FE131,"i.a")</f>
        <v>5.4674230769230769</v>
      </c>
      <c r="JX131" s="85">
        <f>IFERROR(AC131/FF131,"i.a")</f>
        <v>0</v>
      </c>
      <c r="JY131" s="85">
        <f>IFERROR(AD131/FG131,"i.a")</f>
        <v>0</v>
      </c>
      <c r="JZ131" s="85">
        <f>IFERROR(AE131/FH131,"i.a")</f>
        <v>0</v>
      </c>
      <c r="KA131" s="218">
        <f>IFERROR(AF131/FI131,"i.a")</f>
        <v>0</v>
      </c>
      <c r="KB131" s="7"/>
      <c r="KC131" s="7"/>
      <c r="KD131" s="22"/>
      <c r="KE131" s="22"/>
      <c r="KF131" s="22"/>
      <c r="KG131" s="22"/>
    </row>
    <row r="132" spans="1:293" s="11" customFormat="1" ht="15.75" customHeight="1" x14ac:dyDescent="0.25">
      <c r="A132" s="104" t="s">
        <v>390</v>
      </c>
      <c r="B132" s="167">
        <v>40234012</v>
      </c>
      <c r="C132" s="72" t="s">
        <v>59</v>
      </c>
      <c r="D132" s="72" t="s">
        <v>749</v>
      </c>
      <c r="E132" s="73">
        <v>494100</v>
      </c>
      <c r="F132" s="73"/>
      <c r="G132" s="72"/>
      <c r="H132" s="77">
        <v>45580</v>
      </c>
      <c r="I132" s="72" t="s">
        <v>60</v>
      </c>
      <c r="J132" s="72" t="s">
        <v>60</v>
      </c>
      <c r="K132" s="72" t="s">
        <v>60</v>
      </c>
      <c r="L132" s="72" t="s">
        <v>60</v>
      </c>
      <c r="M132" s="72" t="s">
        <v>60</v>
      </c>
      <c r="N132" s="168" t="e">
        <f>U132/V132-1</f>
        <v>#DIV/0!</v>
      </c>
      <c r="O132" s="168" t="e">
        <f>V132/W132-1</f>
        <v>#DIV/0!</v>
      </c>
      <c r="P132" s="168" t="e">
        <f>W132/X132-1</f>
        <v>#DIV/0!</v>
      </c>
      <c r="Q132" s="168" t="e">
        <f>X132/Y132-1</f>
        <v>#DIV/0!</v>
      </c>
      <c r="R132" s="168" t="e">
        <f>Y132/Z132-1</f>
        <v>#DIV/0!</v>
      </c>
      <c r="S132" s="233">
        <f>U132-V132</f>
        <v>0</v>
      </c>
      <c r="T132" s="233">
        <f>V132-W132</f>
        <v>0</v>
      </c>
      <c r="U132" s="79"/>
      <c r="V132" s="79"/>
      <c r="W132" s="79"/>
      <c r="X132" s="79"/>
      <c r="Y132" s="79"/>
      <c r="Z132" s="79"/>
      <c r="AA132" s="79"/>
      <c r="AB132" s="79"/>
      <c r="AC132" s="79"/>
      <c r="AD132" s="79"/>
      <c r="AE132" s="79"/>
      <c r="AF132" s="79"/>
      <c r="AG132" s="86">
        <f>(AN132-AO132)/ABS(AO132)</f>
        <v>-2.6748333074895245E-2</v>
      </c>
      <c r="AH132" s="86">
        <f>(AO132-AP132)/ABS(AP132)</f>
        <v>8.4440969507428108E-3</v>
      </c>
      <c r="AI132" s="86">
        <f>(AP132-AQ132)/ABS(AQ132)</f>
        <v>-0.1234923245614036</v>
      </c>
      <c r="AJ132" s="86">
        <f>(AQ132-AR132)/ABS(AR132)</f>
        <v>-1.6512772123744641E-2</v>
      </c>
      <c r="AK132" s="86">
        <f>(AR132-AS132)/ABS(AS132)</f>
        <v>0.10074931374731068</v>
      </c>
      <c r="AL132" s="233">
        <f>AO132-AP132</f>
        <v>0.10800000000000054</v>
      </c>
      <c r="AM132" s="233">
        <f>AP132-AQ132</f>
        <v>-1.8020000000000014</v>
      </c>
      <c r="AN132" s="148">
        <v>12.553000000000001</v>
      </c>
      <c r="AO132" s="148">
        <v>12.898</v>
      </c>
      <c r="AP132" s="148">
        <v>12.79</v>
      </c>
      <c r="AQ132" s="148">
        <v>14.592000000000001</v>
      </c>
      <c r="AR132" s="148">
        <v>14.837</v>
      </c>
      <c r="AS132" s="148">
        <v>13.478999999999999</v>
      </c>
      <c r="AT132" s="148">
        <v>17.45</v>
      </c>
      <c r="AU132" s="148">
        <v>15.118637</v>
      </c>
      <c r="AV132" s="148">
        <v>12.146000000000001</v>
      </c>
      <c r="AW132" s="148">
        <v>11.932</v>
      </c>
      <c r="AX132" s="148"/>
      <c r="AY132" s="148"/>
      <c r="AZ132" s="86">
        <f>(BG132-BH132)/ABS(BH132)</f>
        <v>0.565217391304348</v>
      </c>
      <c r="BA132" s="86">
        <f>(BH132-BI132)/ABS(BI132)</f>
        <v>1.8493013972055887</v>
      </c>
      <c r="BB132" s="86">
        <f>(BI132-BJ132)/ABS(BJ132)</f>
        <v>-2.0558482613277134</v>
      </c>
      <c r="BC132" s="86">
        <f>(BJ132-BK132)/ABS(BK132)</f>
        <v>1.7911764705882351</v>
      </c>
      <c r="BD132" s="86">
        <f>(BK132-BL132)/ABS(BL132)</f>
        <v>1.3349753694581281</v>
      </c>
      <c r="BE132" s="233">
        <f>BG132-BH132</f>
        <v>0.48100000000000009</v>
      </c>
      <c r="BF132" s="233">
        <f>BH132-BI132</f>
        <v>1.853</v>
      </c>
      <c r="BG132" s="148">
        <v>1.3320000000000001</v>
      </c>
      <c r="BH132" s="148">
        <v>0.85099999999999998</v>
      </c>
      <c r="BI132" s="148">
        <v>-1.002</v>
      </c>
      <c r="BJ132" s="148">
        <v>0.94899999999999995</v>
      </c>
      <c r="BK132" s="148">
        <v>0.34</v>
      </c>
      <c r="BL132" s="148">
        <v>-1.0149999999999999</v>
      </c>
      <c r="BM132" s="148">
        <v>3.3929999999999998</v>
      </c>
      <c r="BN132" s="148">
        <v>2.096025</v>
      </c>
      <c r="BO132" s="148">
        <v>0.90600000000000003</v>
      </c>
      <c r="BP132" s="148">
        <v>1.1459999999999999</v>
      </c>
      <c r="BQ132" s="148"/>
      <c r="BR132" s="148"/>
      <c r="BS132" s="86">
        <f>(BZ132-CA132)/ABS(CA132)</f>
        <v>0.91974317817014439</v>
      </c>
      <c r="BT132" s="86">
        <f>(CA132-CB132)/ABS(CB132)</f>
        <v>1.4449999999999998</v>
      </c>
      <c r="BU132" s="86">
        <f>(CB132-CC132)/ABS(CC132)</f>
        <v>-3.0679468242245198</v>
      </c>
      <c r="BV132" s="86">
        <f>(CC132-CD132)/ABS(CD132)</f>
        <v>4.4717948717948719</v>
      </c>
      <c r="BW132" s="86">
        <f>(CD132-CE132)/ABS(CE132)</f>
        <v>0.85182370820668685</v>
      </c>
      <c r="BX132" s="233">
        <f>BZ132-CA132</f>
        <v>0.57299999999999995</v>
      </c>
      <c r="BY132" s="233">
        <f>CA132-CB132</f>
        <v>2.0229999999999997</v>
      </c>
      <c r="BZ132" s="148">
        <v>1.196</v>
      </c>
      <c r="CA132" s="148">
        <v>0.623</v>
      </c>
      <c r="CB132" s="148">
        <v>-1.4</v>
      </c>
      <c r="CC132" s="148">
        <v>0.67700000000000005</v>
      </c>
      <c r="CD132" s="148">
        <v>-0.19500000000000001</v>
      </c>
      <c r="CE132" s="148">
        <v>-1.3160000000000001</v>
      </c>
      <c r="CF132" s="148">
        <v>3.16</v>
      </c>
      <c r="CG132" s="148">
        <v>1.2126399999999999</v>
      </c>
      <c r="CH132" s="148">
        <v>0.36</v>
      </c>
      <c r="CI132" s="148">
        <v>0.71599999999999997</v>
      </c>
      <c r="CJ132" s="148"/>
      <c r="CK132" s="148"/>
      <c r="CL132" s="87">
        <f>(CS132-CT132)/ABS(CT132)</f>
        <v>0.92753623188405809</v>
      </c>
      <c r="CM132" s="87">
        <f>(CT132-CU132)/ABS(CU132)</f>
        <v>1.4423076923076923</v>
      </c>
      <c r="CN132" s="87">
        <f>(CU132-CV132)/ABS(CV132)</f>
        <v>-3.0839694656488552</v>
      </c>
      <c r="CO132" s="87">
        <f>(CV132-CW132)/ABS(CW132)</f>
        <v>4.3164556962025316</v>
      </c>
      <c r="CP132" s="87">
        <f>(CW132-CX132)/ABS(CX132)</f>
        <v>0.84630350194552528</v>
      </c>
      <c r="CQ132" s="233">
        <f>CS132-CT132</f>
        <v>0.44800000000000006</v>
      </c>
      <c r="CR132" s="233">
        <f>CT132-CU132</f>
        <v>1.5750000000000002</v>
      </c>
      <c r="CS132" s="149">
        <v>0.93100000000000005</v>
      </c>
      <c r="CT132" s="149">
        <v>0.48299999999999998</v>
      </c>
      <c r="CU132" s="149">
        <v>-1.0920000000000001</v>
      </c>
      <c r="CV132" s="149">
        <v>0.52400000000000002</v>
      </c>
      <c r="CW132" s="149">
        <v>-0.158</v>
      </c>
      <c r="CX132" s="149">
        <v>-1.028</v>
      </c>
      <c r="CY132" s="149">
        <v>2.415</v>
      </c>
      <c r="CZ132" s="149">
        <v>0.99181600000000003</v>
      </c>
      <c r="DA132" s="149">
        <v>0.307</v>
      </c>
      <c r="DB132" s="149">
        <v>0.53500000000000003</v>
      </c>
      <c r="DC132" s="149"/>
      <c r="DD132" s="149"/>
      <c r="DE132" s="86">
        <f>(DL132-DM132)/ABS(DM132)</f>
        <v>0.27582124889020421</v>
      </c>
      <c r="DF132" s="86">
        <f>(DM132-DN132)/ABS(DN132)</f>
        <v>0.16678176795580113</v>
      </c>
      <c r="DG132" s="86">
        <f>(DN132-DO132)/ABS(DO132)</f>
        <v>-0.27400350965154174</v>
      </c>
      <c r="DH132" s="86">
        <f>(DO132-DP132)/ABS(DP132)</f>
        <v>0.15122655122655124</v>
      </c>
      <c r="DI132" s="86">
        <f>(DP132-DQ132)/ABS(DQ132)</f>
        <v>-4.3610267733922264E-2</v>
      </c>
      <c r="DJ132" s="233">
        <f>DL132-DM132</f>
        <v>0.93199999999999994</v>
      </c>
      <c r="DK132" s="233">
        <f>DM132-DN132</f>
        <v>0.4830000000000001</v>
      </c>
      <c r="DL132" s="149">
        <v>4.3109999999999999</v>
      </c>
      <c r="DM132" s="149">
        <v>3.379</v>
      </c>
      <c r="DN132" s="149">
        <v>2.8959999999999999</v>
      </c>
      <c r="DO132" s="149">
        <v>3.9889999999999999</v>
      </c>
      <c r="DP132" s="149">
        <v>3.4649999999999999</v>
      </c>
      <c r="DQ132" s="149">
        <v>3.6230000000000002</v>
      </c>
      <c r="DR132" s="149">
        <v>4.9009999999999998</v>
      </c>
      <c r="DS132" s="149">
        <v>3.136206</v>
      </c>
      <c r="DT132" s="149">
        <v>2.3940000000000001</v>
      </c>
      <c r="DU132" s="149">
        <v>2.4870000000000001</v>
      </c>
      <c r="DV132" s="149"/>
      <c r="DW132" s="149"/>
      <c r="DX132" s="86">
        <f>EE132/EF132-1</f>
        <v>-6.6651518594258441E-3</v>
      </c>
      <c r="DY132" s="86">
        <f>EF132/EG132-1</f>
        <v>-0.19084390512961946</v>
      </c>
      <c r="DZ132" s="86">
        <f>EG132/EH132-1</f>
        <v>-0.23065679664293459</v>
      </c>
      <c r="EA132" s="86">
        <f>EH132/EI132-1</f>
        <v>-0.1079660161507402</v>
      </c>
      <c r="EB132" s="86">
        <f>EI132/EJ132-1</f>
        <v>-6.7863723683694754E-2</v>
      </c>
      <c r="EC132" s="233">
        <f>EE132-EF132</f>
        <v>-8.799999999999919E-2</v>
      </c>
      <c r="ED132" s="233">
        <f>EF132-EG132</f>
        <v>-3.1140000000000008</v>
      </c>
      <c r="EE132" s="80">
        <v>13.115</v>
      </c>
      <c r="EF132" s="80">
        <v>13.202999999999999</v>
      </c>
      <c r="EG132" s="80">
        <v>16.317</v>
      </c>
      <c r="EH132" s="80">
        <v>21.209</v>
      </c>
      <c r="EI132" s="80">
        <v>23.776</v>
      </c>
      <c r="EJ132" s="80">
        <v>25.507000000000001</v>
      </c>
      <c r="EK132" s="80">
        <v>26.361999999999998</v>
      </c>
      <c r="EL132" s="80">
        <v>25.161000000000001</v>
      </c>
      <c r="EM132" s="80">
        <v>19.433</v>
      </c>
      <c r="EN132" s="80">
        <v>18.556999999999999</v>
      </c>
      <c r="EO132" s="80"/>
      <c r="EP132" s="80"/>
      <c r="EQ132" s="86">
        <f>EX132/EY132-1</f>
        <v>-0.10526315789473684</v>
      </c>
      <c r="ER132" s="86">
        <f>EY132/EZ132-1</f>
        <v>-9.5238095238095233E-2</v>
      </c>
      <c r="ES132" s="86">
        <f>EZ132/FA132-1</f>
        <v>0</v>
      </c>
      <c r="ET132" s="86">
        <f>FA132/FB132-1</f>
        <v>-0.125</v>
      </c>
      <c r="EU132" s="86">
        <f>FB132/FC132-1</f>
        <v>-4.0000000000000036E-2</v>
      </c>
      <c r="EV132" s="233">
        <f>EX132-EY132</f>
        <v>-2</v>
      </c>
      <c r="EW132" s="233">
        <f>EY132-EZ132</f>
        <v>-2</v>
      </c>
      <c r="EX132" s="92">
        <v>17</v>
      </c>
      <c r="EY132" s="92">
        <v>19</v>
      </c>
      <c r="EZ132" s="92">
        <v>21</v>
      </c>
      <c r="FA132" s="92">
        <v>21</v>
      </c>
      <c r="FB132" s="92">
        <v>24</v>
      </c>
      <c r="FC132" s="92">
        <v>25</v>
      </c>
      <c r="FD132" s="92">
        <v>23</v>
      </c>
      <c r="FE132" s="92">
        <v>21</v>
      </c>
      <c r="FF132" s="92"/>
      <c r="FG132" s="92"/>
      <c r="FH132" s="92"/>
      <c r="FI132" s="92"/>
      <c r="FJ132" s="75"/>
      <c r="FK132" s="75" t="s">
        <v>403</v>
      </c>
      <c r="FL132" s="76">
        <v>8361</v>
      </c>
      <c r="FM132" s="123" t="s">
        <v>447</v>
      </c>
      <c r="FN132" s="123" t="s">
        <v>53</v>
      </c>
      <c r="FO132" s="175">
        <f>(FT132-FU132)/ABS(FU132)</f>
        <v>0.56650044772661357</v>
      </c>
      <c r="FP132" s="175">
        <f>(FU132-FV132)/ABS(FV132)</f>
        <v>1.4882589641434261</v>
      </c>
      <c r="FQ132" s="175">
        <f>(FV132-FW132)/ABS(FW132)</f>
        <v>-3.2388490381655144</v>
      </c>
      <c r="FR132" s="175">
        <f>(FW132-FX132)/ABS(FX132)</f>
        <v>4.3013257380308634</v>
      </c>
      <c r="FS132" s="175">
        <f>(FX132-FY132)/ABS(FY132)</f>
        <v>0.82180379356007327</v>
      </c>
      <c r="FT132" s="87">
        <f>IFERROR(BZ132/MAX(AVERAGE(DL132:DM132),0),"Negativ EK")</f>
        <v>0.31105331599479846</v>
      </c>
      <c r="FU132" s="87">
        <f>IFERROR(CA132/MAX(AVERAGE(DM132:DN132),0),"Negativ EK")</f>
        <v>0.19856573705179281</v>
      </c>
      <c r="FV132" s="87">
        <f>IFERROR(CB132/MAX(AVERAGE(DN132:DO132),0),"Negativ EK")</f>
        <v>-0.40668119099491645</v>
      </c>
      <c r="FW132" s="87">
        <f>IFERROR(CC132/MAX(AVERAGE(DO132:DP132),0),"Negativ EK")</f>
        <v>0.18164743761738666</v>
      </c>
      <c r="FX132" s="87">
        <f>IFERROR(CD132/MAX(AVERAGE(DP132:DQ132),0),"Negativ EK")</f>
        <v>-5.5022573363431151E-2</v>
      </c>
      <c r="FY132" s="87">
        <f>IFERROR(CE132/MAX(AVERAGE(DQ132:DR132),0),"Negativ EK")</f>
        <v>-0.30877522290004689</v>
      </c>
      <c r="FZ132" s="87">
        <f>IFERROR(CF132/MAX(AVERAGE(DR132:DS132),0),"Negativ EK")</f>
        <v>0.78634291568487868</v>
      </c>
      <c r="GA132" s="87">
        <f>IFERROR(CG132/MAX(AVERAGE(DS132:DT132),0),"Negativ EK")</f>
        <v>0.43855147529766525</v>
      </c>
      <c r="GB132" s="87">
        <f>IFERROR(CH132/MAX(AVERAGE(DT132:DU132),0),"Negativ EK")</f>
        <v>0.14751075599262445</v>
      </c>
      <c r="GC132" s="87">
        <f>IFERROR(CI132/MAX(AVERAGE(DU132:DV132),0),"Negativ EK")</f>
        <v>0.28789706473663046</v>
      </c>
      <c r="GD132" s="87" t="str">
        <f>IFERROR(CJ132/MAX(AVERAGE(DV132:DW132),0),"Negativ EK")</f>
        <v>Negativ EK</v>
      </c>
      <c r="GE132" s="87">
        <f>(GJ132-GK132)/ABS(GK132)</f>
        <v>0.75565078620352455</v>
      </c>
      <c r="GF132" s="87">
        <f>(GK132-GL132)/ABS(GL132)</f>
        <v>2.0796369997133102</v>
      </c>
      <c r="GG132" s="87">
        <f>(GL132-GM132)/ABS(GM132)</f>
        <v>-2.2657180098019292</v>
      </c>
      <c r="GH132" s="87">
        <f>(GM132-GN132)/ABS(GN132)</f>
        <v>2.0578537290207843</v>
      </c>
      <c r="GI132" s="87">
        <f>(GN132-GO132)/ABS(GO132)</f>
        <v>1.3525523494597254</v>
      </c>
      <c r="GJ132" s="87">
        <f>IFERROR(BG132/AVERAGE(EE132:EF132),"i.a")</f>
        <v>0.10122349722623301</v>
      </c>
      <c r="GK132" s="87">
        <f>IFERROR(BH132/AVERAGE(EF132:EG132),"i.a")</f>
        <v>5.765582655826558E-2</v>
      </c>
      <c r="GL132" s="87">
        <f>IFERROR(BI132/AVERAGE(EG132:EH132),"i.a")</f>
        <v>-5.3402973938069608E-2</v>
      </c>
      <c r="GM132" s="87">
        <f>IFERROR(BJ132/AVERAGE(EH132:EI132),"i.a")</f>
        <v>4.2191841725019448E-2</v>
      </c>
      <c r="GN132" s="87">
        <f>IFERROR(BK132/AVERAGE(EI132:EJ132),"i.a")</f>
        <v>1.3797861331493619E-2</v>
      </c>
      <c r="GO132" s="87">
        <f>IFERROR(BL132/AVERAGE(EJ132:EK132),"i.a")</f>
        <v>-3.9137056816210061E-2</v>
      </c>
      <c r="GP132" s="87">
        <f>IFERROR(BM132/AVERAGE(EK132:EL132),"i.a")</f>
        <v>0.13170816916716807</v>
      </c>
      <c r="GQ132" s="87">
        <f>IFERROR(BN132/AVERAGE(EL132:EM132),"i.a")</f>
        <v>9.4004798851863483E-2</v>
      </c>
      <c r="GR132" s="87">
        <f>IFERROR(BO132/AVERAGE(EM132:EN132),"i.a")</f>
        <v>4.7696762305869972E-2</v>
      </c>
      <c r="GS132" s="87">
        <f>IFERROR(BP132/AVERAGE(EN132:EO132),"i.a")</f>
        <v>6.1755671714177937E-2</v>
      </c>
      <c r="GT132" s="87" t="str">
        <f>IFERROR(BQ132/AVERAGE(EO132:EP132),"i.a")</f>
        <v>i.a</v>
      </c>
      <c r="GU132" s="217">
        <f>(GZ132-HA132)/ABS(HA132)</f>
        <v>0.28438184895900609</v>
      </c>
      <c r="GV132" s="87">
        <f>(HA132-HB132)/ABS(HB132)</f>
        <v>0.44197365051388371</v>
      </c>
      <c r="GW132" s="87">
        <f>(HB132-HC132)/ABS(HC132)</f>
        <v>-5.6342491646721116E-2</v>
      </c>
      <c r="GX132" s="87">
        <f>(HC132-HD132)/ABS(HD132)</f>
        <v>0.29056355707305781</v>
      </c>
      <c r="GY132" s="87">
        <f>(HD132-HE132)/ABS(HE132)</f>
        <v>2.6019216895644619E-2</v>
      </c>
      <c r="GZ132" s="87">
        <f>IFERROR(DL132/EE132,"i.a.")</f>
        <v>0.32870758673274875</v>
      </c>
      <c r="HA132" s="87">
        <f>IFERROR(DM132/EF132,"i.a.")</f>
        <v>0.25592668332954632</v>
      </c>
      <c r="HB132" s="87">
        <f>IFERROR(DN132/EG132,"i.a.")</f>
        <v>0.17748360605503463</v>
      </c>
      <c r="HC132" s="87">
        <f>IFERROR(DO132/EH132,"i.a.")</f>
        <v>0.18808053184968646</v>
      </c>
      <c r="HD132" s="87">
        <f>IFERROR(DP132/EI132,"i.a.")</f>
        <v>0.14573519515477792</v>
      </c>
      <c r="HE132" s="87">
        <f>IFERROR(DQ132/EJ132,"i.a.")</f>
        <v>0.14203944015368331</v>
      </c>
      <c r="HF132" s="87">
        <f>IFERROR(DR132/EK132,"i.a.")</f>
        <v>0.18591153933692436</v>
      </c>
      <c r="HG132" s="87">
        <f>IFERROR(DS132/EL132,"i.a.")</f>
        <v>0.12464552283295575</v>
      </c>
      <c r="HH132" s="87">
        <f>IFERROR(DT132/EM132,"i.a.")</f>
        <v>0.12319250759018166</v>
      </c>
      <c r="HI132" s="87">
        <f>IFERROR(DU132/EN132,"i.a.")</f>
        <v>0.13401950746349089</v>
      </c>
      <c r="HJ132" s="87" t="str">
        <f>IFERROR(DV132/EO132,"i.a.")</f>
        <v>i.a.</v>
      </c>
      <c r="HK132" s="87" t="str">
        <f>IFERROR(DW132/EP132,"i.a.")</f>
        <v>i.a.</v>
      </c>
      <c r="HL132" s="217" t="e">
        <f>(HQ132-HR132)/ABS(HR132)</f>
        <v>#VALUE!</v>
      </c>
      <c r="HM132" s="87" t="e">
        <f>(HR132-HS132)/ABS(HS132)</f>
        <v>#VALUE!</v>
      </c>
      <c r="HN132" s="87" t="e">
        <f>(HS132-HT132)/ABS(HT132)</f>
        <v>#VALUE!</v>
      </c>
      <c r="HO132" s="87" t="e">
        <f>(HT132-HU132)/ABS(HU132)</f>
        <v>#VALUE!</v>
      </c>
      <c r="HP132" s="87" t="e">
        <f>(HU132-HV132)/ABS(HV132)</f>
        <v>#VALUE!</v>
      </c>
      <c r="HQ132" s="87" t="str">
        <f>IFERROR(BG132/U132,"i.a")</f>
        <v>i.a</v>
      </c>
      <c r="HR132" s="87" t="str">
        <f>IFERROR(BH132/V132,"i.a")</f>
        <v>i.a</v>
      </c>
      <c r="HS132" s="87" t="str">
        <f>IFERROR(BI132/W132,"i.a")</f>
        <v>i.a</v>
      </c>
      <c r="HT132" s="87" t="str">
        <f>IFERROR(BJ132/X132,"i.a")</f>
        <v>i.a</v>
      </c>
      <c r="HU132" s="87" t="str">
        <f>IFERROR(BK132/Y132,"i.a")</f>
        <v>i.a</v>
      </c>
      <c r="HV132" s="87" t="str">
        <f>IFERROR(BL132/Z132,"i.a")</f>
        <v>i.a</v>
      </c>
      <c r="HW132" s="87" t="str">
        <f>IFERROR(BM132/AA132,"i.a")</f>
        <v>i.a</v>
      </c>
      <c r="HX132" s="87" t="str">
        <f>IFERROR(BN132/AB132,"i.a")</f>
        <v>i.a</v>
      </c>
      <c r="HY132" s="87" t="str">
        <f>IFERROR(BO132/AC132,"i.a")</f>
        <v>i.a</v>
      </c>
      <c r="HZ132" s="87" t="str">
        <f>IFERROR(BP132/AD132,"i.a")</f>
        <v>i.a</v>
      </c>
      <c r="IA132" s="87" t="str">
        <f>IFERROR(BQ132/AE132,"i.a")</f>
        <v>i.a</v>
      </c>
      <c r="IB132" s="87" t="str">
        <f>IFERROR(BR132/AF132,"i.a")</f>
        <v>i.a</v>
      </c>
      <c r="IC132" s="87" t="e">
        <f>(IH132-II132)/ABS(II132)</f>
        <v>#VALUE!</v>
      </c>
      <c r="ID132" s="87" t="e">
        <f>(II132-IJ132)/ABS(IJ132)</f>
        <v>#VALUE!</v>
      </c>
      <c r="IE132" s="87" t="e">
        <f>(IJ132-IK132)/ABS(IK132)</f>
        <v>#VALUE!</v>
      </c>
      <c r="IF132" s="87" t="e">
        <f>(IK132-IL132)/ABS(IL132)</f>
        <v>#VALUE!</v>
      </c>
      <c r="IG132" s="87" t="e">
        <f>(IL132-IM132)/ABS(IM132)</f>
        <v>#VALUE!</v>
      </c>
      <c r="IH132" s="87" t="str">
        <f>IFERROR(BZ132/U132,"i.a")</f>
        <v>i.a</v>
      </c>
      <c r="II132" s="87" t="str">
        <f>IFERROR(CA132/V132,"i.a")</f>
        <v>i.a</v>
      </c>
      <c r="IJ132" s="87" t="str">
        <f>IFERROR(CB132/W132,"i.a")</f>
        <v>i.a</v>
      </c>
      <c r="IK132" s="87" t="str">
        <f>IFERROR(CC132/X132,"i.a")</f>
        <v>i.a</v>
      </c>
      <c r="IL132" s="87" t="str">
        <f>IFERROR(CD132/Y132,"i.a")</f>
        <v>i.a</v>
      </c>
      <c r="IM132" s="87" t="str">
        <f>IFERROR(CE132/Z132,"i.a")</f>
        <v>i.a</v>
      </c>
      <c r="IN132" s="87" t="str">
        <f>IFERROR(CF132/AA132,"i.a")</f>
        <v>i.a</v>
      </c>
      <c r="IO132" s="87" t="str">
        <f>IFERROR(CG132/AB132,"i.a")</f>
        <v>i.a</v>
      </c>
      <c r="IP132" s="87" t="str">
        <f>IFERROR(CH132/AC132,"i.a")</f>
        <v>i.a</v>
      </c>
      <c r="IQ132" s="87" t="str">
        <f>IFERROR(CI132/AD132,"i.a")</f>
        <v>i.a</v>
      </c>
      <c r="IR132" s="87" t="str">
        <f>IFERROR(CJ132/AE132,"i.a")</f>
        <v>i.a</v>
      </c>
      <c r="IS132" s="87" t="str">
        <f>IFERROR(CK132/AF132,"i.a")</f>
        <v>i.a</v>
      </c>
      <c r="IT132" s="87">
        <f>(IY132-IZ132)/ABS(IZ132)</f>
        <v>1.1455953167783968</v>
      </c>
      <c r="IU132" s="87">
        <f>(IZ132-JA132)/ABS(JA132)</f>
        <v>1.4918421052631579</v>
      </c>
      <c r="IV132" s="87">
        <f>(JA132-JB132)/ABS(JB132)</f>
        <v>-3.0679468242245203</v>
      </c>
      <c r="IW132" s="87">
        <f>(JB132-JC132)/ABS(JC132)</f>
        <v>4.9677655677655679</v>
      </c>
      <c r="IX132" s="87">
        <f>(JC132-JD132)/ABS(JD132)</f>
        <v>0.84564969604863216</v>
      </c>
      <c r="IY132" s="88">
        <f>IFERROR(BZ132/EX132,"i.a.")</f>
        <v>7.035294117647059E-2</v>
      </c>
      <c r="IZ132" s="88">
        <f>IFERROR(CA132/EY132,"i.a.")</f>
        <v>3.2789473684210528E-2</v>
      </c>
      <c r="JA132" s="88">
        <f>IFERROR(CB132/EZ132,"i.a.")</f>
        <v>-6.6666666666666666E-2</v>
      </c>
      <c r="JB132" s="88">
        <f>IFERROR(CC132/FA132,"i.a.")</f>
        <v>3.2238095238095239E-2</v>
      </c>
      <c r="JC132" s="88">
        <f>IFERROR(CD132/FB132,"i.a.")</f>
        <v>-8.1250000000000003E-3</v>
      </c>
      <c r="JD132" s="88">
        <f>IFERROR(CE132/FC132,"i.a.")</f>
        <v>-5.2639999999999999E-2</v>
      </c>
      <c r="JE132" s="88">
        <f>IFERROR(CF132/FD132,"i.a.")</f>
        <v>0.13739130434782609</v>
      </c>
      <c r="JF132" s="88">
        <f>IFERROR(CG132/FE132,"i.a.")</f>
        <v>5.7744761904761903E-2</v>
      </c>
      <c r="JG132" s="88" t="str">
        <f>IFERROR(CH132/FF132,"i.a.")</f>
        <v>i.a.</v>
      </c>
      <c r="JH132" s="88" t="str">
        <f>IFERROR(CI132/FG132,"i.a.")</f>
        <v>i.a.</v>
      </c>
      <c r="JI132" s="88" t="str">
        <f>IFERROR(CJ132/FH132,"i.a.")</f>
        <v>i.a.</v>
      </c>
      <c r="JJ132" s="88" t="str">
        <f>IFERROR(CK132/FI132,"i.a.")</f>
        <v>i.a.</v>
      </c>
      <c r="JK132" s="87" t="e">
        <f>(JP132-JQ132)/ABS(JQ132)</f>
        <v>#DIV/0!</v>
      </c>
      <c r="JL132" s="87" t="e">
        <f>(JQ132-JR132)/ABS(JR132)</f>
        <v>#DIV/0!</v>
      </c>
      <c r="JM132" s="87" t="e">
        <f>(JR132-JS132)/ABS(JS132)</f>
        <v>#DIV/0!</v>
      </c>
      <c r="JN132" s="87" t="e">
        <f>(JS132-JT132)/ABS(JT132)</f>
        <v>#DIV/0!</v>
      </c>
      <c r="JO132" s="87" t="e">
        <f>(JT132-JU132)/ABS(JU132)</f>
        <v>#DIV/0!</v>
      </c>
      <c r="JP132" s="85">
        <f>IFERROR(U132/EX132,"i.a")</f>
        <v>0</v>
      </c>
      <c r="JQ132" s="85">
        <f>IFERROR(V132/EY132,"i.a")</f>
        <v>0</v>
      </c>
      <c r="JR132" s="85">
        <f>IFERROR(W132/EZ132,"i.a")</f>
        <v>0</v>
      </c>
      <c r="JS132" s="85">
        <f>IFERROR(X132/FA132,"i.a")</f>
        <v>0</v>
      </c>
      <c r="JT132" s="85">
        <f>IFERROR(Y132/FB132,"i.a")</f>
        <v>0</v>
      </c>
      <c r="JU132" s="85">
        <f>IFERROR(Z132/FC132,"i.a")</f>
        <v>0</v>
      </c>
      <c r="JV132" s="85">
        <f>IFERROR(AA132/FD132,"i.a")</f>
        <v>0</v>
      </c>
      <c r="JW132" s="85">
        <f>IFERROR(AB132/FE132,"i.a")</f>
        <v>0</v>
      </c>
      <c r="JX132" s="85" t="str">
        <f>IFERROR(AC132/FF132,"i.a")</f>
        <v>i.a</v>
      </c>
      <c r="JY132" s="85" t="str">
        <f>IFERROR(AD132/FG132,"i.a")</f>
        <v>i.a</v>
      </c>
      <c r="JZ132" s="85" t="str">
        <f>IFERROR(AE132/FH132,"i.a")</f>
        <v>i.a</v>
      </c>
      <c r="KA132" s="218" t="str">
        <f>IFERROR(AF132/FI132,"i.a")</f>
        <v>i.a</v>
      </c>
      <c r="KB132" s="7"/>
      <c r="KC132" s="7"/>
      <c r="KD132" s="22"/>
      <c r="KE132" s="22"/>
      <c r="KF132" s="22"/>
      <c r="KG132" s="22"/>
    </row>
    <row r="133" spans="1:293" s="11" customFormat="1" ht="15.75" customHeight="1" x14ac:dyDescent="0.25">
      <c r="A133" s="104" t="s">
        <v>345</v>
      </c>
      <c r="B133" s="167">
        <v>42542318</v>
      </c>
      <c r="C133" s="72" t="s">
        <v>59</v>
      </c>
      <c r="D133" s="72" t="s">
        <v>749</v>
      </c>
      <c r="E133" s="73">
        <v>494100</v>
      </c>
      <c r="F133" s="73"/>
      <c r="G133" s="72"/>
      <c r="H133" s="74">
        <v>45240</v>
      </c>
      <c r="I133" s="72"/>
      <c r="J133" s="72" t="s">
        <v>60</v>
      </c>
      <c r="K133" s="72" t="s">
        <v>60</v>
      </c>
      <c r="L133" s="72" t="s">
        <v>60</v>
      </c>
      <c r="M133" s="72" t="s">
        <v>60</v>
      </c>
      <c r="N133" s="168" t="e">
        <f>U133/V133-1</f>
        <v>#DIV/0!</v>
      </c>
      <c r="O133" s="168" t="e">
        <f>V133/W133-1</f>
        <v>#DIV/0!</v>
      </c>
      <c r="P133" s="168" t="e">
        <f>W133/X133-1</f>
        <v>#DIV/0!</v>
      </c>
      <c r="Q133" s="168" t="e">
        <f>X133/Y133-1</f>
        <v>#DIV/0!</v>
      </c>
      <c r="R133" s="168" t="e">
        <f>Y133/Z133-1</f>
        <v>#DIV/0!</v>
      </c>
      <c r="S133" s="233">
        <f>U133-V133</f>
        <v>0</v>
      </c>
      <c r="T133" s="233">
        <f>V133-W133</f>
        <v>0</v>
      </c>
      <c r="U133" s="79"/>
      <c r="V133" s="79"/>
      <c r="W133" s="79"/>
      <c r="X133" s="79"/>
      <c r="Y133" s="79"/>
      <c r="Z133" s="79"/>
      <c r="AA133" s="79"/>
      <c r="AB133" s="79"/>
      <c r="AC133" s="79"/>
      <c r="AD133" s="79"/>
      <c r="AE133" s="79"/>
      <c r="AF133" s="79"/>
      <c r="AG133" s="86">
        <f>(AN133-AO133)/ABS(AO133)</f>
        <v>-1</v>
      </c>
      <c r="AH133" s="86">
        <f>(AO133-AP133)/ABS(AP133)</f>
        <v>-2.9479725700655945E-2</v>
      </c>
      <c r="AI133" s="86">
        <f>(AP133-AQ133)/ABS(AQ133)</f>
        <v>3.9818046787968808</v>
      </c>
      <c r="AJ133" s="86">
        <f>(AQ133-AR133)/ABS(AR133)</f>
        <v>-0.41335366517808508</v>
      </c>
      <c r="AK133" s="86">
        <f>(AR133-AS133)/ABS(AS133)</f>
        <v>0.21377578001057629</v>
      </c>
      <c r="AL133" s="233">
        <f>AO133-AP133</f>
        <v>-0.79100000000000037</v>
      </c>
      <c r="AM133" s="233">
        <f>AP133-AQ133</f>
        <v>21.446000000000002</v>
      </c>
      <c r="AN133" s="148"/>
      <c r="AO133" s="148">
        <v>26.041</v>
      </c>
      <c r="AP133" s="148">
        <v>26.832000000000001</v>
      </c>
      <c r="AQ133" s="148">
        <v>5.3860000000000001</v>
      </c>
      <c r="AR133" s="148">
        <v>9.1809999999999992</v>
      </c>
      <c r="AS133" s="148">
        <v>7.5640000000000001</v>
      </c>
      <c r="AT133" s="148">
        <v>6.0750000000000002</v>
      </c>
      <c r="AU133" s="148">
        <v>6.6619999999999999</v>
      </c>
      <c r="AV133" s="148">
        <v>7.5970000000000004</v>
      </c>
      <c r="AW133" s="148">
        <v>5.3419999999999996</v>
      </c>
      <c r="AX133" s="148">
        <v>4.1660000000000004</v>
      </c>
      <c r="AY133" s="148"/>
      <c r="AZ133" s="86">
        <f>(BG133-BH133)/ABS(BH133)</f>
        <v>1</v>
      </c>
      <c r="BA133" s="86">
        <f>(BH133-BI133)/ABS(BI133)</f>
        <v>-1.0570409982174689</v>
      </c>
      <c r="BB133" s="86">
        <f>(BI133-BJ133)/ABS(BJ133)</f>
        <v>2.052532833020638</v>
      </c>
      <c r="BC133" s="86">
        <f>(BJ133-BK133)/ABS(BK133)</f>
        <v>-1.1726595400064788</v>
      </c>
      <c r="BD133" s="86">
        <f>(BK133-BL133)/ABS(BL133)</f>
        <v>0.57179226069246447</v>
      </c>
      <c r="BE133" s="233">
        <f>BG133-BH133</f>
        <v>3.2000000000000001E-2</v>
      </c>
      <c r="BF133" s="233">
        <f>BH133-BI133</f>
        <v>-0.59300000000000008</v>
      </c>
      <c r="BG133" s="148"/>
      <c r="BH133" s="148">
        <v>-3.2000000000000001E-2</v>
      </c>
      <c r="BI133" s="148">
        <v>0.56100000000000005</v>
      </c>
      <c r="BJ133" s="148">
        <v>-0.53300000000000003</v>
      </c>
      <c r="BK133" s="148">
        <v>3.0870000000000002</v>
      </c>
      <c r="BL133" s="148">
        <v>1.964</v>
      </c>
      <c r="BM133" s="148">
        <v>0.31900000000000001</v>
      </c>
      <c r="BN133" s="148">
        <v>1.5369999999999999</v>
      </c>
      <c r="BO133" s="148">
        <v>2.1829999999999998</v>
      </c>
      <c r="BP133" s="148">
        <v>1.202</v>
      </c>
      <c r="BQ133" s="148">
        <v>0.66300000000000003</v>
      </c>
      <c r="BR133" s="148"/>
      <c r="BS133" s="86">
        <f>(BZ133-CA133)/ABS(CA133)</f>
        <v>1</v>
      </c>
      <c r="BT133" s="86">
        <f>(CA133-CB133)/ABS(CB133)</f>
        <v>-2.248663101604278</v>
      </c>
      <c r="BU133" s="86">
        <f>(CB133-CC133)/ABS(CC133)</f>
        <v>1.468671679197995</v>
      </c>
      <c r="BV133" s="86">
        <f>(CC133-CD133)/ABS(CD133)</f>
        <v>-1.3056300268096515</v>
      </c>
      <c r="BW133" s="86">
        <f>(CD133-CE133)/ABS(CE133)</f>
        <v>0.67157490396927022</v>
      </c>
      <c r="BX133" s="233">
        <f>BZ133-CA133</f>
        <v>0.46700000000000003</v>
      </c>
      <c r="BY133" s="233">
        <f>CA133-CB133</f>
        <v>-0.84099999999999997</v>
      </c>
      <c r="BZ133" s="148"/>
      <c r="CA133" s="148">
        <v>-0.46700000000000003</v>
      </c>
      <c r="CB133" s="148">
        <v>0.374</v>
      </c>
      <c r="CC133" s="148">
        <v>-0.79800000000000004</v>
      </c>
      <c r="CD133" s="148">
        <v>2.6110000000000002</v>
      </c>
      <c r="CE133" s="148">
        <v>1.5620000000000001</v>
      </c>
      <c r="CF133" s="148">
        <v>2.7E-2</v>
      </c>
      <c r="CG133" s="148">
        <v>1.22</v>
      </c>
      <c r="CH133" s="148">
        <v>1.5409999999999999</v>
      </c>
      <c r="CI133" s="148">
        <v>0.224</v>
      </c>
      <c r="CJ133" s="148">
        <v>8.1000000000000003E-2</v>
      </c>
      <c r="CK133" s="148"/>
      <c r="CL133" s="87">
        <f>(CS133-CT133)/ABS(CT133)</f>
        <v>1</v>
      </c>
      <c r="CM133" s="87">
        <f>(CT133-CU133)/ABS(CU133)</f>
        <v>-2.3003533568904597</v>
      </c>
      <c r="CN133" s="87">
        <f>(CU133-CV133)/ABS(CV133)</f>
        <v>1.4520766773162941</v>
      </c>
      <c r="CO133" s="87">
        <f>(CV133-CW133)/ABS(CW133)</f>
        <v>-1.3080708661417322</v>
      </c>
      <c r="CP133" s="87">
        <f>(CW133-CX133)/ABS(CX133)</f>
        <v>0.62820512820512819</v>
      </c>
      <c r="CQ133" s="233">
        <f>CS133-CT133</f>
        <v>0.36799999999999999</v>
      </c>
      <c r="CR133" s="233">
        <f>CT133-CU133</f>
        <v>-0.65100000000000002</v>
      </c>
      <c r="CS133" s="149"/>
      <c r="CT133" s="149">
        <v>-0.36799999999999999</v>
      </c>
      <c r="CU133" s="149">
        <v>0.28299999999999997</v>
      </c>
      <c r="CV133" s="149">
        <v>-0.626</v>
      </c>
      <c r="CW133" s="149">
        <v>2.032</v>
      </c>
      <c r="CX133" s="149">
        <v>1.248</v>
      </c>
      <c r="CY133" s="149">
        <v>6.9000000000000006E-2</v>
      </c>
      <c r="CZ133" s="149">
        <v>0.99399999999999999</v>
      </c>
      <c r="DA133" s="149">
        <v>1.222</v>
      </c>
      <c r="DB133" s="149">
        <v>0.23899999999999999</v>
      </c>
      <c r="DC133" s="149">
        <v>4.5999999999999999E-2</v>
      </c>
      <c r="DD133" s="149"/>
      <c r="DE133" s="86">
        <f>(DL133-DM133)/ABS(DM133)</f>
        <v>-1</v>
      </c>
      <c r="DF133" s="86">
        <f>(DM133-DN133)/ABS(DN133)</f>
        <v>-3.4872671987837243E-2</v>
      </c>
      <c r="DG133" s="86">
        <f>(DN133-DO133)/ABS(DO133)</f>
        <v>2.7734374999999895E-2</v>
      </c>
      <c r="DH133" s="86">
        <f>(DO133-DP133)/ABS(DP133)</f>
        <v>-9.6124988966369521E-2</v>
      </c>
      <c r="DI133" s="86">
        <f>(DP133-DQ133)/ABS(DQ133)</f>
        <v>0.21961459791150834</v>
      </c>
      <c r="DJ133" s="233">
        <f>DL133-DM133</f>
        <v>-10.157</v>
      </c>
      <c r="DK133" s="233">
        <f>DM133-DN133</f>
        <v>-0.3669999999999991</v>
      </c>
      <c r="DL133" s="149"/>
      <c r="DM133" s="149">
        <v>10.157</v>
      </c>
      <c r="DN133" s="149">
        <v>10.523999999999999</v>
      </c>
      <c r="DO133" s="149">
        <v>10.24</v>
      </c>
      <c r="DP133" s="149">
        <v>11.329000000000001</v>
      </c>
      <c r="DQ133" s="149">
        <v>9.2889999999999997</v>
      </c>
      <c r="DR133" s="149">
        <v>8.0399999999999991</v>
      </c>
      <c r="DS133" s="149">
        <v>7.97</v>
      </c>
      <c r="DT133" s="149">
        <v>6.8929999999999998</v>
      </c>
      <c r="DU133" s="149">
        <v>5.6710000000000003</v>
      </c>
      <c r="DV133" s="149">
        <v>5.4320000000000004</v>
      </c>
      <c r="DW133" s="149"/>
      <c r="DX133" s="86">
        <f>EE133/EF133-1</f>
        <v>-1</v>
      </c>
      <c r="DY133" s="86">
        <f>EF133/EG133-1</f>
        <v>-8.6451180045781006E-2</v>
      </c>
      <c r="DZ133" s="86">
        <f>EG133/EH133-1</f>
        <v>5.7490453037290612E-2</v>
      </c>
      <c r="EA133" s="86">
        <f>EH133/EI133-1</f>
        <v>-3.5930553040819269E-2</v>
      </c>
      <c r="EB133" s="86">
        <f>EI133/EJ133-1</f>
        <v>2.5245962502320474E-2</v>
      </c>
      <c r="EC133" s="233">
        <f>EE133-EF133</f>
        <v>-46.295000000000002</v>
      </c>
      <c r="ED133" s="233">
        <f>EF133-EG133</f>
        <v>-4.3810000000000002</v>
      </c>
      <c r="EE133" s="80"/>
      <c r="EF133" s="80">
        <v>46.295000000000002</v>
      </c>
      <c r="EG133" s="80">
        <v>50.676000000000002</v>
      </c>
      <c r="EH133" s="80">
        <v>47.920999999999999</v>
      </c>
      <c r="EI133" s="80">
        <v>49.707000000000001</v>
      </c>
      <c r="EJ133" s="80">
        <v>48.482999999999997</v>
      </c>
      <c r="EK133" s="80">
        <v>51.805</v>
      </c>
      <c r="EL133" s="80">
        <v>53.631999999999998</v>
      </c>
      <c r="EM133" s="80">
        <v>49.386000000000003</v>
      </c>
      <c r="EN133" s="80">
        <v>49.811</v>
      </c>
      <c r="EO133" s="80">
        <v>32.034999999999997</v>
      </c>
      <c r="EP133" s="80"/>
      <c r="EQ133" s="86">
        <f>EX133/EY133-1</f>
        <v>-1</v>
      </c>
      <c r="ER133" s="86">
        <f>EY133/EZ133-1</f>
        <v>0</v>
      </c>
      <c r="ES133" s="86">
        <f>EZ133/FA133-1</f>
        <v>-5.555555555555558E-2</v>
      </c>
      <c r="ET133" s="86">
        <f>FA133/FB133-1</f>
        <v>-2.7027027027026973E-2</v>
      </c>
      <c r="EU133" s="86">
        <f>FB133/FC133-1</f>
        <v>0</v>
      </c>
      <c r="EV133" s="233">
        <f>EX133-EY133</f>
        <v>-34</v>
      </c>
      <c r="EW133" s="233">
        <f>EY133-EZ133</f>
        <v>0</v>
      </c>
      <c r="EX133" s="92"/>
      <c r="EY133" s="92">
        <v>34</v>
      </c>
      <c r="EZ133" s="92">
        <v>34</v>
      </c>
      <c r="FA133" s="92">
        <v>36</v>
      </c>
      <c r="FB133" s="92">
        <v>37</v>
      </c>
      <c r="FC133" s="92">
        <v>37</v>
      </c>
      <c r="FD133" s="92">
        <v>38</v>
      </c>
      <c r="FE133" s="92">
        <v>41</v>
      </c>
      <c r="FF133" s="92">
        <v>42</v>
      </c>
      <c r="FG133" s="92"/>
      <c r="FH133" s="92"/>
      <c r="FI133" s="92"/>
      <c r="FJ133" s="78"/>
      <c r="FK133" s="78" t="s">
        <v>403</v>
      </c>
      <c r="FL133" s="76">
        <v>8600</v>
      </c>
      <c r="FM133" s="78" t="s">
        <v>280</v>
      </c>
      <c r="FN133" s="78" t="s">
        <v>53</v>
      </c>
      <c r="FO133" s="175">
        <f>(FT133-FU133)/ABS(FU133)</f>
        <v>1</v>
      </c>
      <c r="FP133" s="175">
        <f>(FU133-FV133)/ABS(FV133)</f>
        <v>-2.2536744181476349</v>
      </c>
      <c r="FQ133" s="175">
        <f>(FV133-FW133)/ABS(FW133)</f>
        <v>1.4868416224533594</v>
      </c>
      <c r="FR133" s="175">
        <f>(FW133-FX133)/ABS(FX133)</f>
        <v>-1.2921544759961701</v>
      </c>
      <c r="FS133" s="175">
        <f>(FX133-FY133)/ABS(FY133)</f>
        <v>0.40492392622385676</v>
      </c>
      <c r="FT133" s="87">
        <f>IFERROR(BZ133/MAX(AVERAGE(DL133:DM133),0),"Negativ EK")</f>
        <v>0</v>
      </c>
      <c r="FU133" s="87">
        <f>IFERROR(CA133/MAX(AVERAGE(DM133:DN133),0),"Negativ EK")</f>
        <v>-4.5162226197959489E-2</v>
      </c>
      <c r="FV133" s="87">
        <f>IFERROR(CB133/MAX(AVERAGE(DN133:DO133),0),"Negativ EK")</f>
        <v>3.6023887497591986E-2</v>
      </c>
      <c r="FW133" s="87">
        <f>IFERROR(CC133/MAX(AVERAGE(DO133:DP133),0),"Negativ EK")</f>
        <v>-7.3995085539431585E-2</v>
      </c>
      <c r="FX133" s="87">
        <f>IFERROR(CD133/MAX(AVERAGE(DP133:DQ133),0),"Negativ EK")</f>
        <v>0.2532738383936366</v>
      </c>
      <c r="FY133" s="87">
        <f>IFERROR(CE133/MAX(AVERAGE(DQ133:DR133),0),"Negativ EK")</f>
        <v>0.18027583819031681</v>
      </c>
      <c r="FZ133" s="87">
        <f>IFERROR(CF133/MAX(AVERAGE(DR133:DS133),0),"Negativ EK")</f>
        <v>3.3728919425359155E-3</v>
      </c>
      <c r="GA133" s="87">
        <f>IFERROR(CG133/MAX(AVERAGE(DS133:DT133),0),"Negativ EK")</f>
        <v>0.16416604992262665</v>
      </c>
      <c r="GB133" s="87">
        <f>IFERROR(CH133/MAX(AVERAGE(DT133:DU133),0),"Negativ EK")</f>
        <v>0.24530404329831262</v>
      </c>
      <c r="GC133" s="87">
        <f>IFERROR(CI133/MAX(AVERAGE(DU133:DV133),0),"Negativ EK")</f>
        <v>4.0349455102224617E-2</v>
      </c>
      <c r="GD133" s="87">
        <f>IFERROR(CJ133/MAX(AVERAGE(DV133:DW133),0),"Negativ EK")</f>
        <v>1.4911634756995581E-2</v>
      </c>
      <c r="GE133" s="87">
        <f>(GJ133-GK133)/ABS(GK133)</f>
        <v>1</v>
      </c>
      <c r="GF133" s="87">
        <f>(GK133-GL133)/ABS(GL133)</f>
        <v>-1.0579974559533034</v>
      </c>
      <c r="GG133" s="87">
        <f>(GL133-GM133)/ABS(GM133)</f>
        <v>2.0421886611371423</v>
      </c>
      <c r="GH133" s="87">
        <f>(GM133-GN133)/ABS(GN133)</f>
        <v>-1.1736534624619592</v>
      </c>
      <c r="GI133" s="87">
        <f>(GN133-GO133)/ABS(GO133)</f>
        <v>0.60537633404955582</v>
      </c>
      <c r="GJ133" s="87">
        <f>IFERROR(BG133/AVERAGE(EE133:EF133),"i.a")</f>
        <v>0</v>
      </c>
      <c r="GK133" s="87">
        <f>IFERROR(BH133/AVERAGE(EF133:EG133),"i.a")</f>
        <v>-6.5999113136917223E-4</v>
      </c>
      <c r="GL133" s="87">
        <f>IFERROR(BI133/AVERAGE(EG133:EH133),"i.a")</f>
        <v>1.1379656581843261E-2</v>
      </c>
      <c r="GM133" s="87">
        <f>IFERROR(BJ133/AVERAGE(EH133:EI133),"i.a")</f>
        <v>-1.0918998647928873E-2</v>
      </c>
      <c r="GN133" s="87">
        <f>IFERROR(BK133/AVERAGE(EI133:EJ133),"i.a")</f>
        <v>6.2878093492208992E-2</v>
      </c>
      <c r="GO133" s="87">
        <f>IFERROR(BL133/AVERAGE(EJ133:EK133),"i.a")</f>
        <v>3.9167198468410977E-2</v>
      </c>
      <c r="GP133" s="87">
        <f>IFERROR(BM133/AVERAGE(EK133:EL133),"i.a")</f>
        <v>6.0510067623320085E-3</v>
      </c>
      <c r="GQ133" s="87">
        <f>IFERROR(BN133/AVERAGE(EL133:EM133),"i.a")</f>
        <v>2.9839445533790209E-2</v>
      </c>
      <c r="GR133" s="87">
        <f>IFERROR(BO133/AVERAGE(EM133:EN133),"i.a")</f>
        <v>4.4013427825438267E-2</v>
      </c>
      <c r="GS133" s="87">
        <f>IFERROR(BP133/AVERAGE(EN133:EO133),"i.a")</f>
        <v>2.9372235662097106E-2</v>
      </c>
      <c r="GT133" s="87">
        <f>IFERROR(BQ133/AVERAGE(EO133:EP133),"i.a")</f>
        <v>2.0696113625721869E-2</v>
      </c>
      <c r="GU133" s="217" t="e">
        <f>(GZ133-HA133)/ABS(HA133)</f>
        <v>#VALUE!</v>
      </c>
      <c r="GV133" s="87">
        <f>(HA133-HB133)/ABS(HB133)</f>
        <v>5.6459498311790944E-2</v>
      </c>
      <c r="GW133" s="87">
        <f>(HB133-HC133)/ABS(HC133)</f>
        <v>-2.813838928930865E-2</v>
      </c>
      <c r="GX133" s="87">
        <f>(HC133-HD133)/ABS(HD133)</f>
        <v>-6.2437862869124811E-2</v>
      </c>
      <c r="GY133" s="87">
        <f>(HD133-HE133)/ABS(HE133)</f>
        <v>0.18958244413349543</v>
      </c>
      <c r="GZ133" s="87" t="str">
        <f>IFERROR(DL133/EE133,"i.a.")</f>
        <v>i.a.</v>
      </c>
      <c r="HA133" s="87">
        <f>IFERROR(DM133/EF133,"i.a.")</f>
        <v>0.21939734312560752</v>
      </c>
      <c r="HB133" s="87">
        <f>IFERROR(DN133/EG133,"i.a.")</f>
        <v>0.20767227089746623</v>
      </c>
      <c r="HC133" s="87">
        <f>IFERROR(DO133/EH133,"i.a.")</f>
        <v>0.21368502326746103</v>
      </c>
      <c r="HD133" s="87">
        <f>IFERROR(DP133/EI133,"i.a.")</f>
        <v>0.227915585330034</v>
      </c>
      <c r="HE133" s="87">
        <f>IFERROR(DQ133/EJ133,"i.a.")</f>
        <v>0.19159292948043644</v>
      </c>
      <c r="HF133" s="87">
        <f>IFERROR(DR133/EK133,"i.a.")</f>
        <v>0.155197374770775</v>
      </c>
      <c r="HG133" s="87">
        <f>IFERROR(DS133/EL133,"i.a.")</f>
        <v>0.14860531026252982</v>
      </c>
      <c r="HH133" s="87">
        <f>IFERROR(DT133/EM133,"i.a.")</f>
        <v>0.13957396833110597</v>
      </c>
      <c r="HI133" s="87">
        <f>IFERROR(DU133/EN133,"i.a.")</f>
        <v>0.11385035433940295</v>
      </c>
      <c r="HJ133" s="87">
        <f>IFERROR(DV133/EO133,"i.a.")</f>
        <v>0.16956453878570316</v>
      </c>
      <c r="HK133" s="87" t="str">
        <f>IFERROR(DW133/EP133,"i.a.")</f>
        <v>i.a.</v>
      </c>
      <c r="HL133" s="217" t="e">
        <f>(HQ133-HR133)/ABS(HR133)</f>
        <v>#VALUE!</v>
      </c>
      <c r="HM133" s="87" t="e">
        <f>(HR133-HS133)/ABS(HS133)</f>
        <v>#VALUE!</v>
      </c>
      <c r="HN133" s="87" t="e">
        <f>(HS133-HT133)/ABS(HT133)</f>
        <v>#VALUE!</v>
      </c>
      <c r="HO133" s="87" t="e">
        <f>(HT133-HU133)/ABS(HU133)</f>
        <v>#VALUE!</v>
      </c>
      <c r="HP133" s="87" t="e">
        <f>(HU133-HV133)/ABS(HV133)</f>
        <v>#VALUE!</v>
      </c>
      <c r="HQ133" s="87" t="str">
        <f>IFERROR(BG133/U133,"i.a")</f>
        <v>i.a</v>
      </c>
      <c r="HR133" s="87" t="str">
        <f>IFERROR(BH133/V133,"i.a")</f>
        <v>i.a</v>
      </c>
      <c r="HS133" s="87" t="str">
        <f>IFERROR(BI133/W133,"i.a")</f>
        <v>i.a</v>
      </c>
      <c r="HT133" s="87" t="str">
        <f>IFERROR(BJ133/X133,"i.a")</f>
        <v>i.a</v>
      </c>
      <c r="HU133" s="87" t="str">
        <f>IFERROR(BK133/Y133,"i.a")</f>
        <v>i.a</v>
      </c>
      <c r="HV133" s="87" t="str">
        <f>IFERROR(BL133/Z133,"i.a")</f>
        <v>i.a</v>
      </c>
      <c r="HW133" s="87" t="str">
        <f>IFERROR(BM133/AA133,"i.a")</f>
        <v>i.a</v>
      </c>
      <c r="HX133" s="87" t="str">
        <f>IFERROR(BN133/AB133,"i.a")</f>
        <v>i.a</v>
      </c>
      <c r="HY133" s="87" t="str">
        <f>IFERROR(BO133/AC133,"i.a")</f>
        <v>i.a</v>
      </c>
      <c r="HZ133" s="87" t="str">
        <f>IFERROR(BP133/AD133,"i.a")</f>
        <v>i.a</v>
      </c>
      <c r="IA133" s="87" t="str">
        <f>IFERROR(BQ133/AE133,"i.a")</f>
        <v>i.a</v>
      </c>
      <c r="IB133" s="87" t="str">
        <f>IFERROR(BR133/AF133,"i.a")</f>
        <v>i.a</v>
      </c>
      <c r="IC133" s="87" t="e">
        <f>(IH133-II133)/ABS(II133)</f>
        <v>#VALUE!</v>
      </c>
      <c r="ID133" s="87" t="e">
        <f>(II133-IJ133)/ABS(IJ133)</f>
        <v>#VALUE!</v>
      </c>
      <c r="IE133" s="87" t="e">
        <f>(IJ133-IK133)/ABS(IK133)</f>
        <v>#VALUE!</v>
      </c>
      <c r="IF133" s="87" t="e">
        <f>(IK133-IL133)/ABS(IL133)</f>
        <v>#VALUE!</v>
      </c>
      <c r="IG133" s="87" t="e">
        <f>(IL133-IM133)/ABS(IM133)</f>
        <v>#VALUE!</v>
      </c>
      <c r="IH133" s="87" t="str">
        <f>IFERROR(BZ133/U133,"i.a")</f>
        <v>i.a</v>
      </c>
      <c r="II133" s="87" t="str">
        <f>IFERROR(CA133/V133,"i.a")</f>
        <v>i.a</v>
      </c>
      <c r="IJ133" s="87" t="str">
        <f>IFERROR(CB133/W133,"i.a")</f>
        <v>i.a</v>
      </c>
      <c r="IK133" s="87" t="str">
        <f>IFERROR(CC133/X133,"i.a")</f>
        <v>i.a</v>
      </c>
      <c r="IL133" s="87" t="str">
        <f>IFERROR(CD133/Y133,"i.a")</f>
        <v>i.a</v>
      </c>
      <c r="IM133" s="87" t="str">
        <f>IFERROR(CE133/Z133,"i.a")</f>
        <v>i.a</v>
      </c>
      <c r="IN133" s="87" t="str">
        <f>IFERROR(CF133/AA133,"i.a")</f>
        <v>i.a</v>
      </c>
      <c r="IO133" s="87" t="str">
        <f>IFERROR(CG133/AB133,"i.a")</f>
        <v>i.a</v>
      </c>
      <c r="IP133" s="87" t="str">
        <f>IFERROR(CH133/AC133,"i.a")</f>
        <v>i.a</v>
      </c>
      <c r="IQ133" s="87" t="str">
        <f>IFERROR(CI133/AD133,"i.a")</f>
        <v>i.a</v>
      </c>
      <c r="IR133" s="87" t="str">
        <f>IFERROR(CJ133/AE133,"i.a")</f>
        <v>i.a</v>
      </c>
      <c r="IS133" s="87" t="str">
        <f>IFERROR(CK133/AF133,"i.a")</f>
        <v>i.a</v>
      </c>
      <c r="IT133" s="87" t="e">
        <f>(IY133-IZ133)/ABS(IZ133)</f>
        <v>#VALUE!</v>
      </c>
      <c r="IU133" s="87">
        <f>(IZ133-JA133)/ABS(JA133)</f>
        <v>-2.248663101604278</v>
      </c>
      <c r="IV133" s="87">
        <f>(JA133-JB133)/ABS(JB133)</f>
        <v>1.4962406015037593</v>
      </c>
      <c r="IW133" s="87">
        <f>(JB133-JC133)/ABS(JC133)</f>
        <v>-1.3141197497765862</v>
      </c>
      <c r="IX133" s="87">
        <f>(JC133-JD133)/ABS(JD133)</f>
        <v>0.67157490396927022</v>
      </c>
      <c r="IY133" s="88" t="str">
        <f>IFERROR(BZ133/EX133,"i.a.")</f>
        <v>i.a.</v>
      </c>
      <c r="IZ133" s="88">
        <f>IFERROR(CA133/EY133,"i.a.")</f>
        <v>-1.3735294117647059E-2</v>
      </c>
      <c r="JA133" s="88">
        <f>IFERROR(CB133/EZ133,"i.a.")</f>
        <v>1.0999999999999999E-2</v>
      </c>
      <c r="JB133" s="88">
        <f>IFERROR(CC133/FA133,"i.a.")</f>
        <v>-2.2166666666666668E-2</v>
      </c>
      <c r="JC133" s="88">
        <f>IFERROR(CD133/FB133,"i.a.")</f>
        <v>7.0567567567567574E-2</v>
      </c>
      <c r="JD133" s="88">
        <f>IFERROR(CE133/FC133,"i.a.")</f>
        <v>4.2216216216216219E-2</v>
      </c>
      <c r="JE133" s="88">
        <f>IFERROR(CF133/FD133,"i.a.")</f>
        <v>7.1052631578947362E-4</v>
      </c>
      <c r="JF133" s="88">
        <f>IFERROR(CG133/FE133,"i.a.")</f>
        <v>2.9756097560975608E-2</v>
      </c>
      <c r="JG133" s="88">
        <f>IFERROR(CH133/FF133,"i.a.")</f>
        <v>3.669047619047619E-2</v>
      </c>
      <c r="JH133" s="88" t="str">
        <f>IFERROR(CI133/FG133,"i.a.")</f>
        <v>i.a.</v>
      </c>
      <c r="JI133" s="88" t="str">
        <f>IFERROR(CJ133/FH133,"i.a.")</f>
        <v>i.a.</v>
      </c>
      <c r="JJ133" s="88" t="str">
        <f>IFERROR(CK133/FI133,"i.a.")</f>
        <v>i.a.</v>
      </c>
      <c r="JK133" s="87" t="e">
        <f>(JP133-JQ133)/ABS(JQ133)</f>
        <v>#VALUE!</v>
      </c>
      <c r="JL133" s="87" t="e">
        <f>(JQ133-JR133)/ABS(JR133)</f>
        <v>#DIV/0!</v>
      </c>
      <c r="JM133" s="87" t="e">
        <f>(JR133-JS133)/ABS(JS133)</f>
        <v>#DIV/0!</v>
      </c>
      <c r="JN133" s="87" t="e">
        <f>(JS133-JT133)/ABS(JT133)</f>
        <v>#DIV/0!</v>
      </c>
      <c r="JO133" s="87" t="e">
        <f>(JT133-JU133)/ABS(JU133)</f>
        <v>#DIV/0!</v>
      </c>
      <c r="JP133" s="85" t="str">
        <f>IFERROR(U133/EX133,"i.a")</f>
        <v>i.a</v>
      </c>
      <c r="JQ133" s="85">
        <f>IFERROR(V133/EY133,"i.a")</f>
        <v>0</v>
      </c>
      <c r="JR133" s="85">
        <f>IFERROR(W133/EZ133,"i.a")</f>
        <v>0</v>
      </c>
      <c r="JS133" s="85">
        <f>IFERROR(X133/FA133,"i.a")</f>
        <v>0</v>
      </c>
      <c r="JT133" s="85">
        <f>IFERROR(Y133/FB133,"i.a")</f>
        <v>0</v>
      </c>
      <c r="JU133" s="85">
        <f>IFERROR(Z133/FC133,"i.a")</f>
        <v>0</v>
      </c>
      <c r="JV133" s="85">
        <f>IFERROR(AA133/FD133,"i.a")</f>
        <v>0</v>
      </c>
      <c r="JW133" s="85">
        <f>IFERROR(AB133/FE133,"i.a")</f>
        <v>0</v>
      </c>
      <c r="JX133" s="85">
        <f>IFERROR(AC133/FF133,"i.a")</f>
        <v>0</v>
      </c>
      <c r="JY133" s="85" t="str">
        <f>IFERROR(AD133/FG133,"i.a")</f>
        <v>i.a</v>
      </c>
      <c r="JZ133" s="85" t="str">
        <f>IFERROR(AE133/FH133,"i.a")</f>
        <v>i.a</v>
      </c>
      <c r="KA133" s="218" t="str">
        <f>IFERROR(AF133/FI133,"i.a")</f>
        <v>i.a</v>
      </c>
      <c r="KB133" s="7"/>
      <c r="KC133" s="7"/>
      <c r="KD133" s="22"/>
      <c r="KE133" s="22"/>
      <c r="KF133" s="22"/>
      <c r="KG133" s="22"/>
    </row>
    <row r="134" spans="1:293" s="11" customFormat="1" ht="15.75" customHeight="1" x14ac:dyDescent="0.25">
      <c r="A134" s="104" t="s">
        <v>170</v>
      </c>
      <c r="B134" s="167">
        <v>30352963</v>
      </c>
      <c r="C134" s="72" t="s">
        <v>59</v>
      </c>
      <c r="D134" s="193" t="s">
        <v>749</v>
      </c>
      <c r="E134" s="73">
        <v>494100</v>
      </c>
      <c r="F134" s="73"/>
      <c r="G134" s="72"/>
      <c r="H134" s="91">
        <v>45406</v>
      </c>
      <c r="I134" s="72"/>
      <c r="J134" s="72" t="s">
        <v>51</v>
      </c>
      <c r="K134" s="72" t="s">
        <v>51</v>
      </c>
      <c r="L134" s="72" t="s">
        <v>51</v>
      </c>
      <c r="M134" s="72" t="s">
        <v>51</v>
      </c>
      <c r="N134" s="168" t="e">
        <f>U134/V134-1</f>
        <v>#DIV/0!</v>
      </c>
      <c r="O134" s="168" t="e">
        <f>V134/W134-1</f>
        <v>#DIV/0!</v>
      </c>
      <c r="P134" s="168" t="e">
        <f>W134/X134-1</f>
        <v>#DIV/0!</v>
      </c>
      <c r="Q134" s="168" t="e">
        <f>X134/Y134-1</f>
        <v>#DIV/0!</v>
      </c>
      <c r="R134" s="168" t="e">
        <f>Y134/Z134-1</f>
        <v>#DIV/0!</v>
      </c>
      <c r="S134" s="233">
        <f>U134-V134</f>
        <v>0</v>
      </c>
      <c r="T134" s="233">
        <f>V134-W134</f>
        <v>0</v>
      </c>
      <c r="U134" s="79"/>
      <c r="V134" s="79"/>
      <c r="W134" s="79"/>
      <c r="X134" s="79"/>
      <c r="Y134" s="79"/>
      <c r="Z134" s="79"/>
      <c r="AA134" s="79"/>
      <c r="AB134" s="79"/>
      <c r="AC134" s="79"/>
      <c r="AD134" s="79"/>
      <c r="AE134" s="79"/>
      <c r="AF134" s="79"/>
      <c r="AG134" s="86" t="e">
        <f>(AN134-AO134)/ABS(AO134)</f>
        <v>#DIV/0!</v>
      </c>
      <c r="AH134" s="86">
        <f>(AO134-AP134)/ABS(AP134)</f>
        <v>-1</v>
      </c>
      <c r="AI134" s="86">
        <f>(AP134-AQ134)/ABS(AQ134)</f>
        <v>9.1429410038156772E-2</v>
      </c>
      <c r="AJ134" s="86">
        <f>(AQ134-AR134)/ABS(AR134)</f>
        <v>4.4771542471634437E-2</v>
      </c>
      <c r="AK134" s="86">
        <f>(AR134-AS134)/ABS(AS134)</f>
        <v>-0.14789652469297096</v>
      </c>
      <c r="AL134" s="233">
        <f>AO134-AP134</f>
        <v>-7.4370000000000003</v>
      </c>
      <c r="AM134" s="233">
        <f>AP134-AQ134</f>
        <v>0.62300000000000022</v>
      </c>
      <c r="AN134" s="148"/>
      <c r="AO134" s="148"/>
      <c r="AP134" s="148">
        <v>7.4370000000000003</v>
      </c>
      <c r="AQ134" s="148">
        <v>6.8140000000000001</v>
      </c>
      <c r="AR134" s="148">
        <v>6.5220000000000002</v>
      </c>
      <c r="AS134" s="148">
        <v>7.6539999999999999</v>
      </c>
      <c r="AT134" s="148">
        <v>10.196</v>
      </c>
      <c r="AU134" s="148">
        <v>10.196</v>
      </c>
      <c r="AV134" s="148">
        <v>10.990627999999999</v>
      </c>
      <c r="AW134" s="148">
        <v>11.273795</v>
      </c>
      <c r="AX134" s="148">
        <v>9.8155800000000006</v>
      </c>
      <c r="AY134" s="148">
        <v>7.6259569999999997</v>
      </c>
      <c r="AZ134" s="86" t="e">
        <f>(BG134-BH134)/ABS(BH134)</f>
        <v>#DIV/0!</v>
      </c>
      <c r="BA134" s="86">
        <f>(BH134-BI134)/ABS(BI134)</f>
        <v>-1</v>
      </c>
      <c r="BB134" s="86">
        <f>(BI134-BJ134)/ABS(BJ134)</f>
        <v>1.7692307692307689</v>
      </c>
      <c r="BC134" s="86">
        <f>(BJ134-BK134)/ABS(BK134)</f>
        <v>-0.64360313315926887</v>
      </c>
      <c r="BD134" s="86">
        <f>(BK134-BL134)/ABS(BL134)</f>
        <v>5.9009009009009015</v>
      </c>
      <c r="BE134" s="233">
        <f>BG134-BH134</f>
        <v>0</v>
      </c>
      <c r="BF134" s="233">
        <f>BH134-BI134</f>
        <v>-0.75600000000000001</v>
      </c>
      <c r="BG134" s="148"/>
      <c r="BH134" s="148"/>
      <c r="BI134" s="148">
        <v>0.75600000000000001</v>
      </c>
      <c r="BJ134" s="148">
        <v>0.27300000000000002</v>
      </c>
      <c r="BK134" s="148">
        <v>0.76600000000000001</v>
      </c>
      <c r="BL134" s="148">
        <v>0.111</v>
      </c>
      <c r="BM134" s="148">
        <v>0.15</v>
      </c>
      <c r="BN134" s="148">
        <v>0.58799999999999997</v>
      </c>
      <c r="BO134" s="148">
        <v>-1.2279E-2</v>
      </c>
      <c r="BP134" s="148">
        <v>0.28647299999999998</v>
      </c>
      <c r="BQ134" s="148">
        <v>0.22122900000000001</v>
      </c>
      <c r="BR134" s="148">
        <v>0.28999999999999998</v>
      </c>
      <c r="BS134" s="86" t="e">
        <f>(BZ134-CA134)/ABS(CA134)</f>
        <v>#DIV/0!</v>
      </c>
      <c r="BT134" s="86">
        <f>(CA134-CB134)/ABS(CB134)</f>
        <v>-1</v>
      </c>
      <c r="BU134" s="86">
        <f>(CB134-CC134)/ABS(CC134)</f>
        <v>1.5628626692456478</v>
      </c>
      <c r="BV134" s="86">
        <f>(CC134-CD134)/ABS(CD134)</f>
        <v>-0.37560386473429946</v>
      </c>
      <c r="BW134" s="86">
        <f>(CD134-CE134)/ABS(CE134)</f>
        <v>4.75</v>
      </c>
      <c r="BX134" s="233">
        <f>BZ134-CA134</f>
        <v>0</v>
      </c>
      <c r="BY134" s="233">
        <f>CA134-CB134</f>
        <v>-1.325</v>
      </c>
      <c r="BZ134" s="148"/>
      <c r="CA134" s="148"/>
      <c r="CB134" s="148">
        <v>1.325</v>
      </c>
      <c r="CC134" s="148">
        <v>0.51700000000000002</v>
      </c>
      <c r="CD134" s="148">
        <v>0.82799999999999996</v>
      </c>
      <c r="CE134" s="148">
        <v>0.14399999999999999</v>
      </c>
      <c r="CF134" s="148">
        <v>0.25800000000000001</v>
      </c>
      <c r="CG134" s="148">
        <v>0.49099999999999999</v>
      </c>
      <c r="CH134" s="148">
        <v>-0.03</v>
      </c>
      <c r="CI134" s="148">
        <v>9.3989999999999994E-3</v>
      </c>
      <c r="CJ134" s="148">
        <v>0.33</v>
      </c>
      <c r="CK134" s="148">
        <v>0.35491099999999998</v>
      </c>
      <c r="CL134" s="87" t="e">
        <f>(CS134-CT134)/ABS(CT134)</f>
        <v>#DIV/0!</v>
      </c>
      <c r="CM134" s="87">
        <f>(CT134-CU134)/ABS(CU134)</f>
        <v>-1</v>
      </c>
      <c r="CN134" s="87">
        <f>(CU134-CV134)/ABS(CV134)</f>
        <v>1.5632754342431758</v>
      </c>
      <c r="CO134" s="87">
        <f>(CV134-CW134)/ABS(CW134)</f>
        <v>-0.37616099071207426</v>
      </c>
      <c r="CP134" s="87">
        <f>(CW134-CX134)/ABS(CX134)</f>
        <v>4.666666666666667</v>
      </c>
      <c r="CQ134" s="233">
        <f>CS134-CT134</f>
        <v>0</v>
      </c>
      <c r="CR134" s="233">
        <f>CT134-CU134</f>
        <v>-1.0329999999999999</v>
      </c>
      <c r="CS134" s="149"/>
      <c r="CT134" s="149"/>
      <c r="CU134" s="149">
        <v>1.0329999999999999</v>
      </c>
      <c r="CV134" s="149">
        <v>0.40300000000000002</v>
      </c>
      <c r="CW134" s="149">
        <v>0.64600000000000002</v>
      </c>
      <c r="CX134" s="149">
        <v>0.114</v>
      </c>
      <c r="CY134" s="149">
        <v>0.20100000000000001</v>
      </c>
      <c r="CZ134" s="149">
        <v>0.38300000000000001</v>
      </c>
      <c r="DA134" s="149">
        <v>2.6069999999999999E-3</v>
      </c>
      <c r="DB134" s="149">
        <v>2.7522000000000001E-2</v>
      </c>
      <c r="DC134" s="149">
        <v>0.25887199999999999</v>
      </c>
      <c r="DD134" s="149">
        <v>0.26700000000000002</v>
      </c>
      <c r="DE134" s="86" t="e">
        <f>(DL134-DM134)/ABS(DM134)</f>
        <v>#DIV/0!</v>
      </c>
      <c r="DF134" s="86">
        <f>(DM134-DN134)/ABS(DN134)</f>
        <v>-1</v>
      </c>
      <c r="DG134" s="86">
        <f>(DN134-DO134)/ABS(DO134)</f>
        <v>0.21424401634559251</v>
      </c>
      <c r="DH134" s="86">
        <f>(DO134-DP134)/ABS(DP134)</f>
        <v>-2.7533352256599482E-2</v>
      </c>
      <c r="DI134" s="86">
        <f>(DP134-DQ134)/ABS(DQ134)</f>
        <v>6.531599637133359E-2</v>
      </c>
      <c r="DJ134" s="233">
        <f>DL134-DM134</f>
        <v>0</v>
      </c>
      <c r="DK134" s="233">
        <f>DM134-DN134</f>
        <v>-4.16</v>
      </c>
      <c r="DL134" s="149"/>
      <c r="DM134" s="149"/>
      <c r="DN134" s="149">
        <v>4.16</v>
      </c>
      <c r="DO134" s="149">
        <v>3.4260000000000002</v>
      </c>
      <c r="DP134" s="149">
        <v>3.5230000000000001</v>
      </c>
      <c r="DQ134" s="149">
        <v>3.3069999999999999</v>
      </c>
      <c r="DR134" s="149">
        <v>3.3929999999999998</v>
      </c>
      <c r="DS134" s="149">
        <v>3.5419999999999998</v>
      </c>
      <c r="DT134" s="149">
        <v>3.1596920000000002</v>
      </c>
      <c r="DU134" s="149">
        <v>3.157</v>
      </c>
      <c r="DV134" s="149">
        <v>3.1295630000000001</v>
      </c>
      <c r="DW134" s="149">
        <v>3.0706910000000001</v>
      </c>
      <c r="DX134" s="86" t="e">
        <f>EE134/EF134-1</f>
        <v>#DIV/0!</v>
      </c>
      <c r="DY134" s="86">
        <f>EF134/EG134-1</f>
        <v>-1</v>
      </c>
      <c r="DZ134" s="86">
        <f>EG134/EH134-1</f>
        <v>-1.2222387837233506E-2</v>
      </c>
      <c r="EA134" s="86">
        <f>EH134/EI134-1</f>
        <v>2.4431210871888709E-2</v>
      </c>
      <c r="EB134" s="86">
        <f>EI134/EJ134-1</f>
        <v>4.4997606510291943E-2</v>
      </c>
      <c r="EC134" s="233">
        <f>EE134-EF134</f>
        <v>0</v>
      </c>
      <c r="ED134" s="233">
        <f>EF134-EG134</f>
        <v>-6.6269999999999998</v>
      </c>
      <c r="EE134" s="80"/>
      <c r="EF134" s="80"/>
      <c r="EG134" s="80">
        <v>6.6269999999999998</v>
      </c>
      <c r="EH134" s="80">
        <v>6.7089999999999996</v>
      </c>
      <c r="EI134" s="80">
        <v>6.5490000000000004</v>
      </c>
      <c r="EJ134" s="80">
        <v>6.2670000000000003</v>
      </c>
      <c r="EK134" s="80">
        <v>6.7450000000000001</v>
      </c>
      <c r="EL134" s="80">
        <v>7.2519999999999998</v>
      </c>
      <c r="EM134" s="80">
        <v>7.5086349999999999</v>
      </c>
      <c r="EN134" s="80">
        <v>8.2964149999999997</v>
      </c>
      <c r="EO134" s="80">
        <v>9.4022570000000005</v>
      </c>
      <c r="EP134" s="80">
        <v>8.7647460000000006</v>
      </c>
      <c r="EQ134" s="86">
        <f>EX134/EY134-1</f>
        <v>-1</v>
      </c>
      <c r="ER134" s="86">
        <f>EY134/EZ134-1</f>
        <v>-0.1333333333333333</v>
      </c>
      <c r="ES134" s="86">
        <f>EZ134/FA134-1</f>
        <v>-6.25E-2</v>
      </c>
      <c r="ET134" s="86">
        <f>FA134/FB134-1</f>
        <v>6.6666666666666652E-2</v>
      </c>
      <c r="EU134" s="86">
        <f>FB134/FC134-1</f>
        <v>-0.25</v>
      </c>
      <c r="EV134" s="233">
        <f>EX134-EY134</f>
        <v>-13</v>
      </c>
      <c r="EW134" s="233">
        <f>EY134-EZ134</f>
        <v>-2</v>
      </c>
      <c r="EX134" s="92"/>
      <c r="EY134" s="92">
        <v>13</v>
      </c>
      <c r="EZ134" s="92">
        <v>15</v>
      </c>
      <c r="FA134" s="92">
        <v>16</v>
      </c>
      <c r="FB134" s="92">
        <v>15</v>
      </c>
      <c r="FC134" s="92">
        <v>20</v>
      </c>
      <c r="FD134" s="92">
        <v>24</v>
      </c>
      <c r="FE134" s="92">
        <v>24</v>
      </c>
      <c r="FF134" s="92">
        <v>25</v>
      </c>
      <c r="FG134" s="92">
        <v>25</v>
      </c>
      <c r="FH134" s="92"/>
      <c r="FI134" s="92"/>
      <c r="FJ134" s="75"/>
      <c r="FK134" s="75" t="s">
        <v>403</v>
      </c>
      <c r="FL134" s="76">
        <v>7400</v>
      </c>
      <c r="FM134" s="75" t="s">
        <v>117</v>
      </c>
      <c r="FN134" s="75" t="s">
        <v>53</v>
      </c>
      <c r="FO134" s="175" t="e">
        <f>(FT134-FU134)/ABS(FU134)</f>
        <v>#VALUE!</v>
      </c>
      <c r="FP134" s="175">
        <f>(FU134-FV134)/ABS(FV134)</f>
        <v>-1</v>
      </c>
      <c r="FQ134" s="175">
        <f>(FV134-FW134)/ABS(FW134)</f>
        <v>1.347657881437913</v>
      </c>
      <c r="FR134" s="175">
        <f>(FW134-FX134)/ABS(FX134)</f>
        <v>-0.38629650253781339</v>
      </c>
      <c r="FS134" s="175">
        <f>(FX134-FY134)/ABS(FY134)</f>
        <v>4.6405563689604676</v>
      </c>
      <c r="FT134" s="87" t="str">
        <f>IFERROR(BZ134/MAX(AVERAGE(DL134:DM134),0),"Negativ EK")</f>
        <v>Negativ EK</v>
      </c>
      <c r="FU134" s="87">
        <f>IFERROR(CA134/MAX(AVERAGE(DM134:DN134),0),"Negativ EK")</f>
        <v>0</v>
      </c>
      <c r="FV134" s="87">
        <f>IFERROR(CB134/MAX(AVERAGE(DN134:DO134),0),"Negativ EK")</f>
        <v>0.34932770893751647</v>
      </c>
      <c r="FW134" s="87">
        <f>IFERROR(CC134/MAX(AVERAGE(DO134:DP134),0),"Negativ EK")</f>
        <v>0.14879838825730321</v>
      </c>
      <c r="FX134" s="87">
        <f>IFERROR(CD134/MAX(AVERAGE(DP134:DQ134),0),"Negativ EK")</f>
        <v>0.24245973645680818</v>
      </c>
      <c r="FY134" s="87">
        <f>IFERROR(CE134/MAX(AVERAGE(DQ134:DR134),0),"Negativ EK")</f>
        <v>4.2985074626865676E-2</v>
      </c>
      <c r="FZ134" s="87">
        <f>IFERROR(CF134/MAX(AVERAGE(DR134:DS134),0),"Negativ EK")</f>
        <v>7.4405191059841391E-2</v>
      </c>
      <c r="GA134" s="87">
        <f>IFERROR(CG134/MAX(AVERAGE(DS134:DT134),0),"Negativ EK")</f>
        <v>0.14653015984620005</v>
      </c>
      <c r="GB134" s="87">
        <f>IFERROR(CH134/MAX(AVERAGE(DT134:DU134),0),"Negativ EK")</f>
        <v>-9.4986426439661771E-3</v>
      </c>
      <c r="GC134" s="87">
        <f>IFERROR(CI134/MAX(AVERAGE(DU134:DV134),0),"Negativ EK")</f>
        <v>2.9901871658647178E-3</v>
      </c>
      <c r="GD134" s="87">
        <f>IFERROR(CJ134/MAX(AVERAGE(DV134:DW134),0),"Negativ EK")</f>
        <v>0.10644725199967614</v>
      </c>
      <c r="GE134" s="87" t="e">
        <f>(GJ134-GK134)/ABS(GK134)</f>
        <v>#VALUE!</v>
      </c>
      <c r="GF134" s="87">
        <f>(GK134-GL134)/ABS(GL134)</f>
        <v>-1</v>
      </c>
      <c r="GG134" s="87">
        <f>(GL134-GM134)/ABS(GM134)</f>
        <v>1.7530340085828993</v>
      </c>
      <c r="GH134" s="87">
        <f>(GM134-GN134)/ABS(GN134)</f>
        <v>-0.65548482083038084</v>
      </c>
      <c r="GI134" s="87">
        <f>(GN134-GO134)/ABS(GO134)</f>
        <v>6.0064390232929554</v>
      </c>
      <c r="GJ134" s="87" t="str">
        <f>IFERROR(BG134/AVERAGE(EE134:EF134),"i.a")</f>
        <v>i.a</v>
      </c>
      <c r="GK134" s="87">
        <f>IFERROR(BH134/AVERAGE(EF134:EG134),"i.a")</f>
        <v>0</v>
      </c>
      <c r="GL134" s="87">
        <f>IFERROR(BI134/AVERAGE(EG134:EH134),"i.a")</f>
        <v>0.113377324535093</v>
      </c>
      <c r="GM134" s="87">
        <f>IFERROR(BJ134/AVERAGE(EH134:EI134),"i.a")</f>
        <v>4.118268215417107E-2</v>
      </c>
      <c r="GN134" s="87">
        <f>IFERROR(BK134/AVERAGE(EI134:EJ134),"i.a")</f>
        <v>0.11953807740324594</v>
      </c>
      <c r="GO134" s="87">
        <f>IFERROR(BL134/AVERAGE(EJ134:EK134),"i.a")</f>
        <v>1.7061174300645559E-2</v>
      </c>
      <c r="GP134" s="87">
        <f>IFERROR(BM134/AVERAGE(EK134:EL134),"i.a")</f>
        <v>2.143316424948203E-2</v>
      </c>
      <c r="GQ134" s="87">
        <f>IFERROR(BN134/AVERAGE(EL134:EM134),"i.a")</f>
        <v>7.9671369151801383E-2</v>
      </c>
      <c r="GR134" s="87">
        <f>IFERROR(BO134/AVERAGE(EM134:EN134),"i.a")</f>
        <v>-1.553807169227557E-3</v>
      </c>
      <c r="GS134" s="87">
        <f>IFERROR(BP134/AVERAGE(EN134:EO134),"i.a")</f>
        <v>3.2372259342395855E-2</v>
      </c>
      <c r="GT134" s="87">
        <f>IFERROR(BQ134/AVERAGE(EO134:EP134),"i.a")</f>
        <v>2.4355035335217372E-2</v>
      </c>
      <c r="GU134" s="217" t="e">
        <f>(GZ134-HA134)/ABS(HA134)</f>
        <v>#VALUE!</v>
      </c>
      <c r="GV134" s="87" t="e">
        <f>(HA134-HB134)/ABS(HB134)</f>
        <v>#VALUE!</v>
      </c>
      <c r="GW134" s="87">
        <f>(HB134-HC134)/ABS(HC134)</f>
        <v>0.22926861410330154</v>
      </c>
      <c r="GX134" s="87">
        <f>(HC134-HD134)/ABS(HD134)</f>
        <v>-5.0725283041953909E-2</v>
      </c>
      <c r="GY134" s="87">
        <f>(HD134-HE134)/ABS(HE134)</f>
        <v>1.9443479807474025E-2</v>
      </c>
      <c r="GZ134" s="87" t="str">
        <f>IFERROR(DL134/EE134,"i.a.")</f>
        <v>i.a.</v>
      </c>
      <c r="HA134" s="87" t="str">
        <f>IFERROR(DM134/EF134,"i.a.")</f>
        <v>i.a.</v>
      </c>
      <c r="HB134" s="87">
        <f>IFERROR(DN134/EG134,"i.a.")</f>
        <v>0.62773502338916554</v>
      </c>
      <c r="HC134" s="87">
        <f>IFERROR(DO134/EH134,"i.a.")</f>
        <v>0.51065732598002689</v>
      </c>
      <c r="HD134" s="87">
        <f>IFERROR(DP134/EI134,"i.a.")</f>
        <v>0.53794472438540231</v>
      </c>
      <c r="HE134" s="87">
        <f>IFERROR(DQ134/EJ134,"i.a.")</f>
        <v>0.52768469762246684</v>
      </c>
      <c r="HF134" s="87">
        <f>IFERROR(DR134/EK134,"i.a.")</f>
        <v>0.50303928836174938</v>
      </c>
      <c r="HG134" s="87">
        <f>IFERROR(DS134/EL134,"i.a.")</f>
        <v>0.48841698841698838</v>
      </c>
      <c r="HH134" s="87">
        <f>IFERROR(DT134/EM134,"i.a.")</f>
        <v>0.42080777664648772</v>
      </c>
      <c r="HI134" s="87">
        <f>IFERROR(DU134/EN134,"i.a.")</f>
        <v>0.38052580542318581</v>
      </c>
      <c r="HJ134" s="87">
        <f>IFERROR(DV134/EO134,"i.a.")</f>
        <v>0.33285231407735399</v>
      </c>
      <c r="HK134" s="87">
        <f>IFERROR(DW134/EP134,"i.a.")</f>
        <v>0.35034569170629698</v>
      </c>
      <c r="HL134" s="217" t="e">
        <f>(HQ134-HR134)/ABS(HR134)</f>
        <v>#VALUE!</v>
      </c>
      <c r="HM134" s="87" t="e">
        <f>(HR134-HS134)/ABS(HS134)</f>
        <v>#VALUE!</v>
      </c>
      <c r="HN134" s="87" t="e">
        <f>(HS134-HT134)/ABS(HT134)</f>
        <v>#VALUE!</v>
      </c>
      <c r="HO134" s="87" t="e">
        <f>(HT134-HU134)/ABS(HU134)</f>
        <v>#VALUE!</v>
      </c>
      <c r="HP134" s="87" t="e">
        <f>(HU134-HV134)/ABS(HV134)</f>
        <v>#VALUE!</v>
      </c>
      <c r="HQ134" s="87" t="str">
        <f>IFERROR(BG134/U134,"i.a")</f>
        <v>i.a</v>
      </c>
      <c r="HR134" s="87" t="str">
        <f>IFERROR(BH134/V134,"i.a")</f>
        <v>i.a</v>
      </c>
      <c r="HS134" s="87" t="str">
        <f>IFERROR(BI134/W134,"i.a")</f>
        <v>i.a</v>
      </c>
      <c r="HT134" s="87" t="str">
        <f>IFERROR(BJ134/X134,"i.a")</f>
        <v>i.a</v>
      </c>
      <c r="HU134" s="87" t="str">
        <f>IFERROR(BK134/Y134,"i.a")</f>
        <v>i.a</v>
      </c>
      <c r="HV134" s="87" t="str">
        <f>IFERROR(BL134/Z134,"i.a")</f>
        <v>i.a</v>
      </c>
      <c r="HW134" s="87" t="str">
        <f>IFERROR(BM134/AA134,"i.a")</f>
        <v>i.a</v>
      </c>
      <c r="HX134" s="87" t="str">
        <f>IFERROR(BN134/AB134,"i.a")</f>
        <v>i.a</v>
      </c>
      <c r="HY134" s="87" t="str">
        <f>IFERROR(BO134/AC134,"i.a")</f>
        <v>i.a</v>
      </c>
      <c r="HZ134" s="87" t="str">
        <f>IFERROR(BP134/AD134,"i.a")</f>
        <v>i.a</v>
      </c>
      <c r="IA134" s="87" t="str">
        <f>IFERROR(BQ134/AE134,"i.a")</f>
        <v>i.a</v>
      </c>
      <c r="IB134" s="87" t="str">
        <f>IFERROR(BR134/AF134,"i.a")</f>
        <v>i.a</v>
      </c>
      <c r="IC134" s="87" t="e">
        <f>(IH134-II134)/ABS(II134)</f>
        <v>#VALUE!</v>
      </c>
      <c r="ID134" s="87" t="e">
        <f>(II134-IJ134)/ABS(IJ134)</f>
        <v>#VALUE!</v>
      </c>
      <c r="IE134" s="87" t="e">
        <f>(IJ134-IK134)/ABS(IK134)</f>
        <v>#VALUE!</v>
      </c>
      <c r="IF134" s="87" t="e">
        <f>(IK134-IL134)/ABS(IL134)</f>
        <v>#VALUE!</v>
      </c>
      <c r="IG134" s="87" t="e">
        <f>(IL134-IM134)/ABS(IM134)</f>
        <v>#VALUE!</v>
      </c>
      <c r="IH134" s="87" t="str">
        <f>IFERROR(BZ134/U134,"i.a")</f>
        <v>i.a</v>
      </c>
      <c r="II134" s="87" t="str">
        <f>IFERROR(CA134/V134,"i.a")</f>
        <v>i.a</v>
      </c>
      <c r="IJ134" s="87" t="str">
        <f>IFERROR(CB134/W134,"i.a")</f>
        <v>i.a</v>
      </c>
      <c r="IK134" s="87" t="str">
        <f>IFERROR(CC134/X134,"i.a")</f>
        <v>i.a</v>
      </c>
      <c r="IL134" s="87" t="str">
        <f>IFERROR(CD134/Y134,"i.a")</f>
        <v>i.a</v>
      </c>
      <c r="IM134" s="87" t="str">
        <f>IFERROR(CE134/Z134,"i.a")</f>
        <v>i.a</v>
      </c>
      <c r="IN134" s="87" t="str">
        <f>IFERROR(CF134/AA134,"i.a")</f>
        <v>i.a</v>
      </c>
      <c r="IO134" s="87" t="str">
        <f>IFERROR(CG134/AB134,"i.a")</f>
        <v>i.a</v>
      </c>
      <c r="IP134" s="87" t="str">
        <f>IFERROR(CH134/AC134,"i.a")</f>
        <v>i.a</v>
      </c>
      <c r="IQ134" s="87" t="str">
        <f>IFERROR(CI134/AD134,"i.a")</f>
        <v>i.a</v>
      </c>
      <c r="IR134" s="87" t="str">
        <f>IFERROR(CJ134/AE134,"i.a")</f>
        <v>i.a</v>
      </c>
      <c r="IS134" s="87" t="str">
        <f>IFERROR(CK134/AF134,"i.a")</f>
        <v>i.a</v>
      </c>
      <c r="IT134" s="87" t="e">
        <f>(IY134-IZ134)/ABS(IZ134)</f>
        <v>#VALUE!</v>
      </c>
      <c r="IU134" s="87">
        <f>(IZ134-JA134)/ABS(JA134)</f>
        <v>-1</v>
      </c>
      <c r="IV134" s="87">
        <f>(JA134-JB134)/ABS(JB134)</f>
        <v>1.733720180528691</v>
      </c>
      <c r="IW134" s="87">
        <f>(JB134-JC134)/ABS(JC134)</f>
        <v>-0.41462862318840576</v>
      </c>
      <c r="IX134" s="87">
        <f>(JC134-JD134)/ABS(JD134)</f>
        <v>6.666666666666667</v>
      </c>
      <c r="IY134" s="88" t="str">
        <f>IFERROR(BZ134/EX134,"i.a.")</f>
        <v>i.a.</v>
      </c>
      <c r="IZ134" s="88">
        <f>IFERROR(CA134/EY134,"i.a.")</f>
        <v>0</v>
      </c>
      <c r="JA134" s="88">
        <f>IFERROR(CB134/EZ134,"i.a.")</f>
        <v>8.8333333333333333E-2</v>
      </c>
      <c r="JB134" s="88">
        <f>IFERROR(CC134/FA134,"i.a.")</f>
        <v>3.2312500000000001E-2</v>
      </c>
      <c r="JC134" s="88">
        <f>IFERROR(CD134/FB134,"i.a.")</f>
        <v>5.5199999999999999E-2</v>
      </c>
      <c r="JD134" s="88">
        <f>IFERROR(CE134/FC134,"i.a.")</f>
        <v>7.1999999999999998E-3</v>
      </c>
      <c r="JE134" s="88">
        <f>IFERROR(CF134/FD134,"i.a.")</f>
        <v>1.0750000000000001E-2</v>
      </c>
      <c r="JF134" s="88">
        <f>IFERROR(CG134/FE134,"i.a.")</f>
        <v>2.0458333333333332E-2</v>
      </c>
      <c r="JG134" s="88">
        <f>IFERROR(CH134/FF134,"i.a.")</f>
        <v>-1.1999999999999999E-3</v>
      </c>
      <c r="JH134" s="88">
        <f>IFERROR(CI134/FG134,"i.a.")</f>
        <v>3.7596E-4</v>
      </c>
      <c r="JI134" s="88" t="str">
        <f>IFERROR(CJ134/FH134,"i.a.")</f>
        <v>i.a.</v>
      </c>
      <c r="JJ134" s="88" t="str">
        <f>IFERROR(CK134/FI134,"i.a.")</f>
        <v>i.a.</v>
      </c>
      <c r="JK134" s="87" t="e">
        <f>(JP134-JQ134)/ABS(JQ134)</f>
        <v>#VALUE!</v>
      </c>
      <c r="JL134" s="87" t="e">
        <f>(JQ134-JR134)/ABS(JR134)</f>
        <v>#DIV/0!</v>
      </c>
      <c r="JM134" s="87" t="e">
        <f>(JR134-JS134)/ABS(JS134)</f>
        <v>#DIV/0!</v>
      </c>
      <c r="JN134" s="87" t="e">
        <f>(JS134-JT134)/ABS(JT134)</f>
        <v>#DIV/0!</v>
      </c>
      <c r="JO134" s="87" t="e">
        <f>(JT134-JU134)/ABS(JU134)</f>
        <v>#DIV/0!</v>
      </c>
      <c r="JP134" s="85" t="str">
        <f>IFERROR(U134/EX134,"i.a")</f>
        <v>i.a</v>
      </c>
      <c r="JQ134" s="85">
        <f>IFERROR(V134/EY134,"i.a")</f>
        <v>0</v>
      </c>
      <c r="JR134" s="85">
        <f>IFERROR(W134/EZ134,"i.a")</f>
        <v>0</v>
      </c>
      <c r="JS134" s="85">
        <f>IFERROR(X134/FA134,"i.a")</f>
        <v>0</v>
      </c>
      <c r="JT134" s="85">
        <f>IFERROR(Y134/FB134,"i.a")</f>
        <v>0</v>
      </c>
      <c r="JU134" s="85">
        <f>IFERROR(Z134/FC134,"i.a")</f>
        <v>0</v>
      </c>
      <c r="JV134" s="85">
        <f>IFERROR(AA134/FD134,"i.a")</f>
        <v>0</v>
      </c>
      <c r="JW134" s="85">
        <f>IFERROR(AB134/FE134,"i.a")</f>
        <v>0</v>
      </c>
      <c r="JX134" s="85">
        <f>IFERROR(AC134/FF134,"i.a")</f>
        <v>0</v>
      </c>
      <c r="JY134" s="85">
        <f>IFERROR(AD134/FG134,"i.a")</f>
        <v>0</v>
      </c>
      <c r="JZ134" s="85" t="str">
        <f>IFERROR(AE134/FH134,"i.a")</f>
        <v>i.a</v>
      </c>
      <c r="KA134" s="218" t="str">
        <f>IFERROR(AF134/FI134,"i.a")</f>
        <v>i.a</v>
      </c>
      <c r="KB134" s="7"/>
      <c r="KC134" s="7"/>
      <c r="KD134" s="22"/>
      <c r="KE134" s="22"/>
      <c r="KF134" s="22"/>
      <c r="KG134" s="22"/>
    </row>
    <row r="135" spans="1:293" s="11" customFormat="1" ht="15.75" customHeight="1" x14ac:dyDescent="0.25">
      <c r="A135" s="104" t="s">
        <v>598</v>
      </c>
      <c r="B135" s="167">
        <v>29932980</v>
      </c>
      <c r="C135" s="72" t="s">
        <v>55</v>
      </c>
      <c r="D135" s="72" t="s">
        <v>748</v>
      </c>
      <c r="E135" s="73">
        <v>494100</v>
      </c>
      <c r="F135" s="73"/>
      <c r="G135" s="72"/>
      <c r="H135" s="77">
        <v>45476</v>
      </c>
      <c r="I135" s="72"/>
      <c r="J135" s="72" t="s">
        <v>51</v>
      </c>
      <c r="K135" s="72" t="s">
        <v>51</v>
      </c>
      <c r="L135" s="72" t="s">
        <v>51</v>
      </c>
      <c r="M135" s="72" t="s">
        <v>51</v>
      </c>
      <c r="N135" s="168" t="e">
        <f>U135/V135-1</f>
        <v>#DIV/0!</v>
      </c>
      <c r="O135" s="168" t="e">
        <f>V135/W135-1</f>
        <v>#DIV/0!</v>
      </c>
      <c r="P135" s="168" t="e">
        <f>W135/X135-1</f>
        <v>#DIV/0!</v>
      </c>
      <c r="Q135" s="168" t="e">
        <f>X135/Y135-1</f>
        <v>#DIV/0!</v>
      </c>
      <c r="R135" s="168" t="e">
        <f>Y135/Z135-1</f>
        <v>#DIV/0!</v>
      </c>
      <c r="S135" s="233">
        <f>U135-V135</f>
        <v>0</v>
      </c>
      <c r="T135" s="233">
        <f>V135-W135</f>
        <v>0</v>
      </c>
      <c r="U135" s="79"/>
      <c r="V135" s="79"/>
      <c r="W135" s="79"/>
      <c r="X135" s="79"/>
      <c r="Y135" s="79"/>
      <c r="Z135" s="79"/>
      <c r="AA135" s="79"/>
      <c r="AB135" s="79"/>
      <c r="AC135" s="79"/>
      <c r="AD135" s="79"/>
      <c r="AE135" s="79"/>
      <c r="AF135" s="79"/>
      <c r="AG135" s="86">
        <f>(AN135-AO135)/ABS(AO135)</f>
        <v>-1</v>
      </c>
      <c r="AH135" s="86">
        <f>(AO135-AP135)/ABS(AP135)</f>
        <v>-0.41295906811195604</v>
      </c>
      <c r="AI135" s="86">
        <f>(AP135-AQ135)/ABS(AQ135)</f>
        <v>-0.15652292576419216</v>
      </c>
      <c r="AJ135" s="86">
        <f>(AQ135-AR135)/ABS(AR135)</f>
        <v>0.19440935577197346</v>
      </c>
      <c r="AK135" s="86">
        <f>(AR135-AS135)/ABS(AS135)</f>
        <v>3.4612141652613893E-2</v>
      </c>
      <c r="AL135" s="233">
        <f>AO135-AP135</f>
        <v>-10.210000000000001</v>
      </c>
      <c r="AM135" s="233">
        <f>AP135-AQ135</f>
        <v>-4.588000000000001</v>
      </c>
      <c r="AN135" s="148"/>
      <c r="AO135" s="148">
        <v>14.513999999999999</v>
      </c>
      <c r="AP135" s="148">
        <v>24.724</v>
      </c>
      <c r="AQ135" s="148">
        <v>29.312000000000001</v>
      </c>
      <c r="AR135" s="148">
        <v>24.541</v>
      </c>
      <c r="AS135" s="148">
        <v>23.72</v>
      </c>
      <c r="AT135" s="148">
        <v>21.488</v>
      </c>
      <c r="AU135" s="148">
        <v>21.673999999999999</v>
      </c>
      <c r="AV135" s="148">
        <v>21.690999999999999</v>
      </c>
      <c r="AW135" s="148">
        <v>18.189</v>
      </c>
      <c r="AX135" s="148">
        <v>21.268000000000001</v>
      </c>
      <c r="AY135" s="148">
        <v>17.97</v>
      </c>
      <c r="AZ135" s="86">
        <f>(BG135-BH135)/ABS(BH135)</f>
        <v>1</v>
      </c>
      <c r="BA135" s="86">
        <f>(BH135-BI135)/ABS(BI135)</f>
        <v>-1.7331226659006032</v>
      </c>
      <c r="BB135" s="86">
        <f>(BI135-BJ135)/ABS(BJ135)</f>
        <v>-0.64179872401728755</v>
      </c>
      <c r="BC135" s="86">
        <f>(BJ135-BK135)/ABS(BK135)</f>
        <v>0.12424803331790836</v>
      </c>
      <c r="BD135" s="86">
        <f>(BK135-BL135)/ABS(BL135)</f>
        <v>0.43421270947403351</v>
      </c>
      <c r="BE135" s="233">
        <f>BG135-BH135</f>
        <v>2.552</v>
      </c>
      <c r="BF135" s="233">
        <f>BH135-BI135</f>
        <v>-6.0329999999999995</v>
      </c>
      <c r="BG135" s="148"/>
      <c r="BH135" s="148">
        <v>-2.552</v>
      </c>
      <c r="BI135" s="148">
        <v>3.4809999999999999</v>
      </c>
      <c r="BJ135" s="148">
        <v>9.718</v>
      </c>
      <c r="BK135" s="148">
        <v>8.6440000000000001</v>
      </c>
      <c r="BL135" s="148">
        <v>6.0270000000000001</v>
      </c>
      <c r="BM135" s="148">
        <v>5.3819999999999997</v>
      </c>
      <c r="BN135" s="148">
        <v>6.5</v>
      </c>
      <c r="BO135" s="148">
        <v>5.8970000000000002</v>
      </c>
      <c r="BP135" s="148">
        <v>3.6339999999999999</v>
      </c>
      <c r="BQ135" s="148">
        <v>7.6130000000000004</v>
      </c>
      <c r="BR135" s="148">
        <v>3.0659999999999998</v>
      </c>
      <c r="BS135" s="86">
        <f>(BZ135-CA135)/ABS(CA135)</f>
        <v>1</v>
      </c>
      <c r="BT135" s="86">
        <f>(CA135-CB135)/ABS(CB135)</f>
        <v>-1.813106796116505</v>
      </c>
      <c r="BU135" s="86">
        <f>(CB135-CC135)/ABS(CC135)</f>
        <v>-0.59223060744772993</v>
      </c>
      <c r="BV135" s="86">
        <f>(CC135-CD135)/ABS(CD135)</f>
        <v>6.6077552097072056E-2</v>
      </c>
      <c r="BW135" s="86">
        <f>(CD135-CE135)/ABS(CE135)</f>
        <v>0.26514266644418477</v>
      </c>
      <c r="BX135" s="233">
        <f>BZ135-CA135</f>
        <v>2.68</v>
      </c>
      <c r="BY135" s="233">
        <f>CA135-CB135</f>
        <v>-5.976</v>
      </c>
      <c r="BZ135" s="148"/>
      <c r="CA135" s="148">
        <v>-2.68</v>
      </c>
      <c r="CB135" s="148">
        <v>3.2959999999999998</v>
      </c>
      <c r="CC135" s="148">
        <v>8.0830000000000002</v>
      </c>
      <c r="CD135" s="148">
        <v>7.5819999999999999</v>
      </c>
      <c r="CE135" s="148">
        <v>5.9930000000000003</v>
      </c>
      <c r="CF135" s="148">
        <v>6.28</v>
      </c>
      <c r="CG135" s="148">
        <v>6.6139999999999999</v>
      </c>
      <c r="CH135" s="148">
        <v>5.8179999999999996</v>
      </c>
      <c r="CI135" s="148">
        <v>3.6030000000000002</v>
      </c>
      <c r="CJ135" s="148">
        <v>7.5410000000000004</v>
      </c>
      <c r="CK135" s="148">
        <v>2.9260000000000002</v>
      </c>
      <c r="CL135" s="87">
        <f>(CS135-CT135)/ABS(CT135)</f>
        <v>1</v>
      </c>
      <c r="CM135" s="87">
        <f>(CT135-CU135)/ABS(CU135)</f>
        <v>-1.9123831775700932</v>
      </c>
      <c r="CN135" s="87">
        <f>(CU135-CV135)/ABS(CV135)</f>
        <v>-0.59069174370417599</v>
      </c>
      <c r="CO135" s="87">
        <f>(CV135-CW135)/ABS(CW135)</f>
        <v>6.7006802721088457E-2</v>
      </c>
      <c r="CP135" s="87">
        <f>(CW135-CX135)/ABS(CX135)</f>
        <v>0.26072041166380794</v>
      </c>
      <c r="CQ135" s="233">
        <f>CS135-CT135</f>
        <v>2.343</v>
      </c>
      <c r="CR135" s="233">
        <f>CT135-CU135</f>
        <v>-4.9109999999999996</v>
      </c>
      <c r="CS135" s="149"/>
      <c r="CT135" s="149">
        <v>-2.343</v>
      </c>
      <c r="CU135" s="149">
        <v>2.5680000000000001</v>
      </c>
      <c r="CV135" s="149">
        <v>6.274</v>
      </c>
      <c r="CW135" s="149">
        <v>5.88</v>
      </c>
      <c r="CX135" s="149">
        <v>4.6639999999999997</v>
      </c>
      <c r="CY135" s="149">
        <v>5.0940000000000003</v>
      </c>
      <c r="CZ135" s="149">
        <v>5.194</v>
      </c>
      <c r="DA135" s="149">
        <v>4.5350000000000001</v>
      </c>
      <c r="DB135" s="149">
        <v>2.782</v>
      </c>
      <c r="DC135" s="149">
        <v>5.6920000000000002</v>
      </c>
      <c r="DD135" s="149">
        <v>2.222</v>
      </c>
      <c r="DE135" s="86">
        <f>(DL135-DM135)/ABS(DM135)</f>
        <v>-1</v>
      </c>
      <c r="DF135" s="86">
        <f>(DM135-DN135)/ABS(DN135)</f>
        <v>-0.16787275202407392</v>
      </c>
      <c r="DG135" s="86">
        <f>(DN135-DO135)/ABS(DO135)</f>
        <v>-0.19736615101500943</v>
      </c>
      <c r="DH135" s="86">
        <f>(DO135-DP135)/ABS(DP135)</f>
        <v>0.56446243814664854</v>
      </c>
      <c r="DI135" s="86">
        <f>(DP135-DQ135)/ABS(DQ135)</f>
        <v>1.1232091690544412</v>
      </c>
      <c r="DJ135" s="233">
        <f>DL135-DM135</f>
        <v>-11.614000000000001</v>
      </c>
      <c r="DK135" s="233">
        <f>DM135-DN135</f>
        <v>-2.343</v>
      </c>
      <c r="DL135" s="149"/>
      <c r="DM135" s="149">
        <v>11.614000000000001</v>
      </c>
      <c r="DN135" s="149">
        <v>13.957000000000001</v>
      </c>
      <c r="DO135" s="149">
        <v>17.388999999999999</v>
      </c>
      <c r="DP135" s="149">
        <v>11.115</v>
      </c>
      <c r="DQ135" s="149">
        <v>5.2350000000000003</v>
      </c>
      <c r="DR135" s="149">
        <v>13.391999999999999</v>
      </c>
      <c r="DS135" s="149">
        <v>12.603999999999999</v>
      </c>
      <c r="DT135" s="149">
        <v>11.411</v>
      </c>
      <c r="DU135" s="149">
        <v>7.8760000000000003</v>
      </c>
      <c r="DV135" s="149">
        <v>5.0940000000000003</v>
      </c>
      <c r="DW135" s="149">
        <v>3.4009999999999998</v>
      </c>
      <c r="DX135" s="86">
        <f>EE135/EF135-1</f>
        <v>-1</v>
      </c>
      <c r="DY135" s="86">
        <f>EF135/EG135-1</f>
        <v>-0.25148749029897632</v>
      </c>
      <c r="DZ135" s="86">
        <f>EG135/EH135-1</f>
        <v>-0.21772188493784339</v>
      </c>
      <c r="EA135" s="86">
        <f>EH135/EI135-1</f>
        <v>8.4360011285620207E-2</v>
      </c>
      <c r="EB135" s="86">
        <f>EI135/EJ135-1</f>
        <v>0.49081646959854197</v>
      </c>
      <c r="EC135" s="233">
        <f>EE135-EF135</f>
        <v>-20.254000000000001</v>
      </c>
      <c r="ED135" s="233">
        <f>EF135-EG135</f>
        <v>-6.8049999999999997</v>
      </c>
      <c r="EE135" s="80"/>
      <c r="EF135" s="80">
        <v>20.254000000000001</v>
      </c>
      <c r="EG135" s="80">
        <v>27.059000000000001</v>
      </c>
      <c r="EH135" s="80">
        <v>34.590000000000003</v>
      </c>
      <c r="EI135" s="80">
        <v>31.899000000000001</v>
      </c>
      <c r="EJ135" s="80">
        <v>21.396999999999998</v>
      </c>
      <c r="EK135" s="80">
        <v>23.745000000000001</v>
      </c>
      <c r="EL135" s="80">
        <v>22.213999999999999</v>
      </c>
      <c r="EM135" s="80">
        <v>21.148</v>
      </c>
      <c r="EN135" s="80">
        <v>17.946000000000002</v>
      </c>
      <c r="EO135" s="80">
        <v>17.623999999999999</v>
      </c>
      <c r="EP135" s="80">
        <v>21.170999999999999</v>
      </c>
      <c r="EQ135" s="86">
        <f>EX135/EY135-1</f>
        <v>-1</v>
      </c>
      <c r="ER135" s="86">
        <f>EY135/EZ135-1</f>
        <v>-0.15384615384615385</v>
      </c>
      <c r="ES135" s="86">
        <f>EZ135/FA135-1</f>
        <v>2.6315789473684292E-2</v>
      </c>
      <c r="ET135" s="86">
        <f>FA135/FB135-1</f>
        <v>0.1515151515151516</v>
      </c>
      <c r="EU135" s="86">
        <f>FB135/FC135-1</f>
        <v>-5.7142857142857162E-2</v>
      </c>
      <c r="EV135" s="233">
        <f>EX135-EY135</f>
        <v>-33</v>
      </c>
      <c r="EW135" s="233">
        <f>EY135-EZ135</f>
        <v>-6</v>
      </c>
      <c r="EX135" s="92"/>
      <c r="EY135" s="92">
        <v>33</v>
      </c>
      <c r="EZ135" s="92">
        <v>39</v>
      </c>
      <c r="FA135" s="92">
        <v>38</v>
      </c>
      <c r="FB135" s="92">
        <v>33</v>
      </c>
      <c r="FC135" s="92">
        <v>35</v>
      </c>
      <c r="FD135" s="92">
        <v>31</v>
      </c>
      <c r="FE135" s="92">
        <v>30</v>
      </c>
      <c r="FF135" s="92">
        <v>29</v>
      </c>
      <c r="FG135" s="92">
        <v>26</v>
      </c>
      <c r="FH135" s="92"/>
      <c r="FI135" s="92"/>
      <c r="FJ135" s="123" t="s">
        <v>599</v>
      </c>
      <c r="FK135" s="75" t="s">
        <v>403</v>
      </c>
      <c r="FL135" s="76">
        <v>6000</v>
      </c>
      <c r="FM135" s="123" t="s">
        <v>75</v>
      </c>
      <c r="FN135" s="123" t="s">
        <v>63</v>
      </c>
      <c r="FO135" s="175">
        <f>(FT135-FU135)/ABS(FU135)</f>
        <v>1</v>
      </c>
      <c r="FP135" s="175">
        <f>(FU135-FV135)/ABS(FV135)</f>
        <v>-1.9967402773089815</v>
      </c>
      <c r="FQ135" s="175">
        <f>(FV135-FW135)/ABS(FW135)</f>
        <v>-0.62920121338257173</v>
      </c>
      <c r="FR135" s="175">
        <f>(FW135-FX135)/ABS(FX135)</f>
        <v>-0.38849396657356405</v>
      </c>
      <c r="FS135" s="175">
        <f>(FX135-FY135)/ABS(FY135)</f>
        <v>0.44133409467008117</v>
      </c>
      <c r="FT135" s="87">
        <f>IFERROR(BZ135/MAX(AVERAGE(DL135:DM135),0),"Negativ EK")</f>
        <v>0</v>
      </c>
      <c r="FU135" s="87">
        <f>IFERROR(CA135/MAX(AVERAGE(DM135:DN135),0),"Negativ EK")</f>
        <v>-0.20961245160533418</v>
      </c>
      <c r="FV135" s="87">
        <f>IFERROR(CB135/MAX(AVERAGE(DN135:DO135),0),"Negativ EK")</f>
        <v>0.21029796465258724</v>
      </c>
      <c r="FW135" s="87">
        <f>IFERROR(CC135/MAX(AVERAGE(DO135:DP135),0),"Negativ EK")</f>
        <v>0.56714847039012073</v>
      </c>
      <c r="FX135" s="87">
        <f>IFERROR(CD135/MAX(AVERAGE(DP135:DQ135),0),"Negativ EK")</f>
        <v>0.92746177370030569</v>
      </c>
      <c r="FY135" s="87">
        <f>IFERROR(CE135/MAX(AVERAGE(DQ135:DR135),0),"Negativ EK")</f>
        <v>0.64347452622537182</v>
      </c>
      <c r="FZ135" s="87">
        <f>IFERROR(CF135/MAX(AVERAGE(DR135:DS135),0),"Negativ EK")</f>
        <v>0.48315125403908299</v>
      </c>
      <c r="GA135" s="87">
        <f>IFERROR(CG135/MAX(AVERAGE(DS135:DT135),0),"Negativ EK")</f>
        <v>0.55082240266500104</v>
      </c>
      <c r="GB135" s="87">
        <f>IFERROR(CH135/MAX(AVERAGE(DT135:DU135),0),"Negativ EK")</f>
        <v>0.60330792761964014</v>
      </c>
      <c r="GC135" s="87">
        <f>IFERROR(CI135/MAX(AVERAGE(DU135:DV135),0),"Negativ EK")</f>
        <v>0.55558982266769463</v>
      </c>
      <c r="GD135" s="87">
        <f>IFERROR(CJ135/MAX(AVERAGE(DV135:DW135),0),"Negativ EK")</f>
        <v>1.7753972925250145</v>
      </c>
      <c r="GE135" s="87">
        <f>(GJ135-GK135)/ABS(GK135)</f>
        <v>1</v>
      </c>
      <c r="GF135" s="87">
        <f>(GK135-GL135)/ABS(GL135)</f>
        <v>-1.9552613283897935</v>
      </c>
      <c r="GG135" s="87">
        <f>(GL135-GM135)/ABS(GM135)</f>
        <v>-0.61367670783281858</v>
      </c>
      <c r="GH135" s="87">
        <f>(GM135-GN135)/ABS(GN135)</f>
        <v>-9.882953294964221E-2</v>
      </c>
      <c r="GI135" s="87">
        <f>(GN135-GO135)/ABS(GO135)</f>
        <v>0.21478591509825901</v>
      </c>
      <c r="GJ135" s="87">
        <f>IFERROR(BG135/AVERAGE(EE135:EF135),"i.a")</f>
        <v>0</v>
      </c>
      <c r="GK135" s="87">
        <f>IFERROR(BH135/AVERAGE(EF135:EG135),"i.a")</f>
        <v>-0.10787732758438484</v>
      </c>
      <c r="GL135" s="87">
        <f>IFERROR(BI135/AVERAGE(EG135:EH135),"i.a")</f>
        <v>0.11292965011597916</v>
      </c>
      <c r="GM135" s="87">
        <f>IFERROR(BJ135/AVERAGE(EH135:EI135),"i.a")</f>
        <v>0.29231903021552436</v>
      </c>
      <c r="GN135" s="87">
        <f>IFERROR(BK135/AVERAGE(EI135:EJ135),"i.a")</f>
        <v>0.32437706394476135</v>
      </c>
      <c r="GO135" s="87">
        <f>IFERROR(BL135/AVERAGE(EJ135:EK135),"i.a")</f>
        <v>0.2670240574188118</v>
      </c>
      <c r="GP135" s="87">
        <f>IFERROR(BM135/AVERAGE(EK135:EL135),"i.a")</f>
        <v>0.23420875127831325</v>
      </c>
      <c r="GQ135" s="87">
        <f>IFERROR(BN135/AVERAGE(EL135:EM135),"i.a")</f>
        <v>0.29980166966468341</v>
      </c>
      <c r="GR135" s="87">
        <f>IFERROR(BO135/AVERAGE(EM135:EN135),"i.a")</f>
        <v>0.30168312272983067</v>
      </c>
      <c r="GS135" s="87">
        <f>IFERROR(BP135/AVERAGE(EN135:EO135),"i.a")</f>
        <v>0.20432949114422266</v>
      </c>
      <c r="GT135" s="87">
        <f>IFERROR(BQ135/AVERAGE(EO135:EP135),"i.a")</f>
        <v>0.39247325686299783</v>
      </c>
      <c r="GU135" s="217" t="e">
        <f>(GZ135-HA135)/ABS(HA135)</f>
        <v>#VALUE!</v>
      </c>
      <c r="GV135" s="87">
        <f>(HA135-HB135)/ABS(HB135)</f>
        <v>0.11170787019752057</v>
      </c>
      <c r="GW135" s="87">
        <f>(HB135-HC135)/ABS(HC135)</f>
        <v>2.6021095989904462E-2</v>
      </c>
      <c r="GX135" s="87">
        <f>(HC135-HD135)/ABS(HD135)</f>
        <v>0.44275187379126757</v>
      </c>
      <c r="GY135" s="87">
        <f>(HD135-HE135)/ABS(HE135)</f>
        <v>0.42419218753747368</v>
      </c>
      <c r="GZ135" s="87" t="str">
        <f>IFERROR(DL135/EE135,"i.a.")</f>
        <v>i.a.</v>
      </c>
      <c r="HA135" s="87">
        <f>IFERROR(DM135/EF135,"i.a.")</f>
        <v>0.57341759652414337</v>
      </c>
      <c r="HB135" s="87">
        <f>IFERROR(DN135/EG135,"i.a.")</f>
        <v>0.51579881000776084</v>
      </c>
      <c r="HC135" s="87">
        <f>IFERROR(DO135/EH135,"i.a.")</f>
        <v>0.50271754842440008</v>
      </c>
      <c r="HD135" s="87">
        <f>IFERROR(DP135/EI135,"i.a.")</f>
        <v>0.34844352487538793</v>
      </c>
      <c r="HE135" s="87">
        <f>IFERROR(DQ135/EJ135,"i.a.")</f>
        <v>0.24466046642052627</v>
      </c>
      <c r="HF135" s="87">
        <f>IFERROR(DR135/EK135,"i.a.")</f>
        <v>0.56399241945672773</v>
      </c>
      <c r="HG135" s="87">
        <f>IFERROR(DS135/EL135,"i.a.")</f>
        <v>0.56738993427568196</v>
      </c>
      <c r="HH135" s="87">
        <f>IFERROR(DT135/EM135,"i.a.")</f>
        <v>0.53957821070550405</v>
      </c>
      <c r="HI135" s="87">
        <f>IFERROR(DU135/EN135,"i.a.")</f>
        <v>0.43887217207177087</v>
      </c>
      <c r="HJ135" s="87">
        <f>IFERROR(DV135/EO135,"i.a.")</f>
        <v>0.28903767589650481</v>
      </c>
      <c r="HK135" s="87">
        <f>IFERROR(DW135/EP135,"i.a.")</f>
        <v>0.16064427754947805</v>
      </c>
      <c r="HL135" s="217" t="e">
        <f>(HQ135-HR135)/ABS(HR135)</f>
        <v>#VALUE!</v>
      </c>
      <c r="HM135" s="87" t="e">
        <f>(HR135-HS135)/ABS(HS135)</f>
        <v>#VALUE!</v>
      </c>
      <c r="HN135" s="87" t="e">
        <f>(HS135-HT135)/ABS(HT135)</f>
        <v>#VALUE!</v>
      </c>
      <c r="HO135" s="87" t="e">
        <f>(HT135-HU135)/ABS(HU135)</f>
        <v>#VALUE!</v>
      </c>
      <c r="HP135" s="87" t="e">
        <f>(HU135-HV135)/ABS(HV135)</f>
        <v>#VALUE!</v>
      </c>
      <c r="HQ135" s="87" t="str">
        <f>IFERROR(BG135/U135,"i.a")</f>
        <v>i.a</v>
      </c>
      <c r="HR135" s="87" t="str">
        <f>IFERROR(BH135/V135,"i.a")</f>
        <v>i.a</v>
      </c>
      <c r="HS135" s="87" t="str">
        <f>IFERROR(BI135/W135,"i.a")</f>
        <v>i.a</v>
      </c>
      <c r="HT135" s="87" t="str">
        <f>IFERROR(BJ135/X135,"i.a")</f>
        <v>i.a</v>
      </c>
      <c r="HU135" s="87" t="str">
        <f>IFERROR(BK135/Y135,"i.a")</f>
        <v>i.a</v>
      </c>
      <c r="HV135" s="87" t="str">
        <f>IFERROR(BL135/Z135,"i.a")</f>
        <v>i.a</v>
      </c>
      <c r="HW135" s="87" t="str">
        <f>IFERROR(BM135/AA135,"i.a")</f>
        <v>i.a</v>
      </c>
      <c r="HX135" s="87" t="str">
        <f>IFERROR(BN135/AB135,"i.a")</f>
        <v>i.a</v>
      </c>
      <c r="HY135" s="87" t="str">
        <f>IFERROR(BO135/AC135,"i.a")</f>
        <v>i.a</v>
      </c>
      <c r="HZ135" s="87" t="str">
        <f>IFERROR(BP135/AD135,"i.a")</f>
        <v>i.a</v>
      </c>
      <c r="IA135" s="87" t="str">
        <f>IFERROR(BQ135/AE135,"i.a")</f>
        <v>i.a</v>
      </c>
      <c r="IB135" s="87" t="str">
        <f>IFERROR(BR135/AF135,"i.a")</f>
        <v>i.a</v>
      </c>
      <c r="IC135" s="87" t="e">
        <f>(IH135-II135)/ABS(II135)</f>
        <v>#VALUE!</v>
      </c>
      <c r="ID135" s="87" t="e">
        <f>(II135-IJ135)/ABS(IJ135)</f>
        <v>#VALUE!</v>
      </c>
      <c r="IE135" s="87" t="e">
        <f>(IJ135-IK135)/ABS(IK135)</f>
        <v>#VALUE!</v>
      </c>
      <c r="IF135" s="87" t="e">
        <f>(IK135-IL135)/ABS(IL135)</f>
        <v>#VALUE!</v>
      </c>
      <c r="IG135" s="87" t="e">
        <f>(IL135-IM135)/ABS(IM135)</f>
        <v>#VALUE!</v>
      </c>
      <c r="IH135" s="87" t="str">
        <f>IFERROR(BZ135/U135,"i.a")</f>
        <v>i.a</v>
      </c>
      <c r="II135" s="87" t="str">
        <f>IFERROR(CA135/V135,"i.a")</f>
        <v>i.a</v>
      </c>
      <c r="IJ135" s="87" t="str">
        <f>IFERROR(CB135/W135,"i.a")</f>
        <v>i.a</v>
      </c>
      <c r="IK135" s="87" t="str">
        <f>IFERROR(CC135/X135,"i.a")</f>
        <v>i.a</v>
      </c>
      <c r="IL135" s="87" t="str">
        <f>IFERROR(CD135/Y135,"i.a")</f>
        <v>i.a</v>
      </c>
      <c r="IM135" s="87" t="str">
        <f>IFERROR(CE135/Z135,"i.a")</f>
        <v>i.a</v>
      </c>
      <c r="IN135" s="87" t="str">
        <f>IFERROR(CF135/AA135,"i.a")</f>
        <v>i.a</v>
      </c>
      <c r="IO135" s="87" t="str">
        <f>IFERROR(CG135/AB135,"i.a")</f>
        <v>i.a</v>
      </c>
      <c r="IP135" s="87" t="str">
        <f>IFERROR(CH135/AC135,"i.a")</f>
        <v>i.a</v>
      </c>
      <c r="IQ135" s="87" t="str">
        <f>IFERROR(CI135/AD135,"i.a")</f>
        <v>i.a</v>
      </c>
      <c r="IR135" s="87" t="str">
        <f>IFERROR(CJ135/AE135,"i.a")</f>
        <v>i.a</v>
      </c>
      <c r="IS135" s="87" t="str">
        <f>IFERROR(CK135/AF135,"i.a")</f>
        <v>i.a</v>
      </c>
      <c r="IT135" s="87" t="e">
        <f>(IY135-IZ135)/ABS(IZ135)</f>
        <v>#VALUE!</v>
      </c>
      <c r="IU135" s="87">
        <f>(IZ135-JA135)/ABS(JA135)</f>
        <v>-1.9609443954104149</v>
      </c>
      <c r="IV135" s="87">
        <f>(JA135-JB135)/ABS(JB135)</f>
        <v>-0.602686232897788</v>
      </c>
      <c r="IW135" s="87">
        <f>(JB135-JC135)/ABS(JC135)</f>
        <v>-7.4195810020963662E-2</v>
      </c>
      <c r="IX135" s="87">
        <f>(JC135-JD135)/ABS(JD135)</f>
        <v>0.34181797956201421</v>
      </c>
      <c r="IY135" s="88" t="str">
        <f>IFERROR(BZ135/EX135,"i.a.")</f>
        <v>i.a.</v>
      </c>
      <c r="IZ135" s="88">
        <f>IFERROR(CA135/EY135,"i.a.")</f>
        <v>-8.1212121212121222E-2</v>
      </c>
      <c r="JA135" s="88">
        <f>IFERROR(CB135/EZ135,"i.a.")</f>
        <v>8.4512820512820511E-2</v>
      </c>
      <c r="JB135" s="88">
        <f>IFERROR(CC135/FA135,"i.a.")</f>
        <v>0.21271052631578949</v>
      </c>
      <c r="JC135" s="88">
        <f>IFERROR(CD135/FB135,"i.a.")</f>
        <v>0.22975757575757574</v>
      </c>
      <c r="JD135" s="88">
        <f>IFERROR(CE135/FC135,"i.a.")</f>
        <v>0.17122857142857142</v>
      </c>
      <c r="JE135" s="88">
        <f>IFERROR(CF135/FD135,"i.a.")</f>
        <v>0.20258064516129032</v>
      </c>
      <c r="JF135" s="88">
        <f>IFERROR(CG135/FE135,"i.a.")</f>
        <v>0.22046666666666667</v>
      </c>
      <c r="JG135" s="88">
        <f>IFERROR(CH135/FF135,"i.a.")</f>
        <v>0.20062068965517241</v>
      </c>
      <c r="JH135" s="88">
        <f>IFERROR(CI135/FG135,"i.a.")</f>
        <v>0.1385769230769231</v>
      </c>
      <c r="JI135" s="88" t="str">
        <f>IFERROR(CJ135/FH135,"i.a.")</f>
        <v>i.a.</v>
      </c>
      <c r="JJ135" s="88" t="str">
        <f>IFERROR(CK135/FI135,"i.a.")</f>
        <v>i.a.</v>
      </c>
      <c r="JK135" s="87" t="e">
        <f>(JP135-JQ135)/ABS(JQ135)</f>
        <v>#VALUE!</v>
      </c>
      <c r="JL135" s="87" t="e">
        <f>(JQ135-JR135)/ABS(JR135)</f>
        <v>#DIV/0!</v>
      </c>
      <c r="JM135" s="87" t="e">
        <f>(JR135-JS135)/ABS(JS135)</f>
        <v>#DIV/0!</v>
      </c>
      <c r="JN135" s="87" t="e">
        <f>(JS135-JT135)/ABS(JT135)</f>
        <v>#DIV/0!</v>
      </c>
      <c r="JO135" s="87" t="e">
        <f>(JT135-JU135)/ABS(JU135)</f>
        <v>#DIV/0!</v>
      </c>
      <c r="JP135" s="85" t="str">
        <f>IFERROR(U135/EX135,"i.a")</f>
        <v>i.a</v>
      </c>
      <c r="JQ135" s="85">
        <f>IFERROR(V135/EY135,"i.a")</f>
        <v>0</v>
      </c>
      <c r="JR135" s="85">
        <f>IFERROR(W135/EZ135,"i.a")</f>
        <v>0</v>
      </c>
      <c r="JS135" s="85">
        <f>IFERROR(X135/FA135,"i.a")</f>
        <v>0</v>
      </c>
      <c r="JT135" s="85">
        <f>IFERROR(Y135/FB135,"i.a")</f>
        <v>0</v>
      </c>
      <c r="JU135" s="85">
        <f>IFERROR(Z135/FC135,"i.a")</f>
        <v>0</v>
      </c>
      <c r="JV135" s="85">
        <f>IFERROR(AA135/FD135,"i.a")</f>
        <v>0</v>
      </c>
      <c r="JW135" s="85">
        <f>IFERROR(AB135/FE135,"i.a")</f>
        <v>0</v>
      </c>
      <c r="JX135" s="85">
        <f>IFERROR(AC135/FF135,"i.a")</f>
        <v>0</v>
      </c>
      <c r="JY135" s="85">
        <f>IFERROR(AD135/FG135,"i.a")</f>
        <v>0</v>
      </c>
      <c r="JZ135" s="85" t="str">
        <f>IFERROR(AE135/FH135,"i.a")</f>
        <v>i.a</v>
      </c>
      <c r="KA135" s="218" t="str">
        <f>IFERROR(AF135/FI135,"i.a")</f>
        <v>i.a</v>
      </c>
      <c r="KB135" s="7"/>
      <c r="KC135" s="7"/>
      <c r="KD135" s="22"/>
      <c r="KE135" s="22"/>
      <c r="KF135" s="22"/>
      <c r="KG135" s="22"/>
    </row>
    <row r="136" spans="1:293" s="11" customFormat="1" ht="15.75" customHeight="1" x14ac:dyDescent="0.25">
      <c r="A136" s="181" t="s">
        <v>677</v>
      </c>
      <c r="B136" s="167">
        <v>35383808</v>
      </c>
      <c r="C136" s="72" t="s">
        <v>409</v>
      </c>
      <c r="D136" s="72" t="s">
        <v>748</v>
      </c>
      <c r="E136" s="73">
        <v>532000</v>
      </c>
      <c r="F136" s="73"/>
      <c r="G136" s="72"/>
      <c r="H136" s="83">
        <v>45476</v>
      </c>
      <c r="I136" s="72"/>
      <c r="J136" s="72" t="s">
        <v>51</v>
      </c>
      <c r="K136" s="180" t="s">
        <v>51</v>
      </c>
      <c r="L136" s="72" t="s">
        <v>76</v>
      </c>
      <c r="M136" s="72" t="s">
        <v>76</v>
      </c>
      <c r="N136" s="168" t="e">
        <f>U136/V136-1</f>
        <v>#DIV/0!</v>
      </c>
      <c r="O136" s="168" t="e">
        <f>V136/W136-1</f>
        <v>#DIV/0!</v>
      </c>
      <c r="P136" s="168" t="e">
        <f>W136/X136-1</f>
        <v>#DIV/0!</v>
      </c>
      <c r="Q136" s="168" t="e">
        <f>X136/Y136-1</f>
        <v>#DIV/0!</v>
      </c>
      <c r="R136" s="168" t="e">
        <f>Y136/Z136-1</f>
        <v>#DIV/0!</v>
      </c>
      <c r="S136" s="233">
        <f>U136-V136</f>
        <v>0</v>
      </c>
      <c r="T136" s="233">
        <f>V136-W136</f>
        <v>0</v>
      </c>
      <c r="U136" s="79"/>
      <c r="V136" s="79"/>
      <c r="W136" s="79"/>
      <c r="X136" s="79"/>
      <c r="Y136" s="79"/>
      <c r="Z136" s="79"/>
      <c r="AA136" s="79"/>
      <c r="AB136" s="79">
        <v>31.347000000000001</v>
      </c>
      <c r="AC136" s="79">
        <v>23.826000000000001</v>
      </c>
      <c r="AD136" s="79">
        <v>14.271000000000001</v>
      </c>
      <c r="AE136" s="79"/>
      <c r="AF136" s="79"/>
      <c r="AG136" s="86">
        <f>(AN136-AO136)/ABS(AO136)</f>
        <v>-1</v>
      </c>
      <c r="AH136" s="86">
        <f>(AO136-AP136)/ABS(AP136)</f>
        <v>0.78429423459244529</v>
      </c>
      <c r="AI136" s="86">
        <f>(AP136-AQ136)/ABS(AQ136)</f>
        <v>0.28346091394108108</v>
      </c>
      <c r="AJ136" s="86">
        <f>(AQ136-AR136)/ABS(AR136)</f>
        <v>-0.14370841195749337</v>
      </c>
      <c r="AK136" s="86">
        <f>(AR136-AS136)/ABS(AS136)</f>
        <v>0.56205398696866293</v>
      </c>
      <c r="AL136" s="233">
        <f>AO136-AP136</f>
        <v>8.6790000000000003</v>
      </c>
      <c r="AM136" s="233">
        <f>AP136-AQ136</f>
        <v>2.4440000000000008</v>
      </c>
      <c r="AN136" s="148"/>
      <c r="AO136" s="148">
        <v>19.745000000000001</v>
      </c>
      <c r="AP136" s="148">
        <v>11.066000000000001</v>
      </c>
      <c r="AQ136" s="148">
        <v>8.6219999999999999</v>
      </c>
      <c r="AR136" s="148">
        <v>10.069000000000001</v>
      </c>
      <c r="AS136" s="148">
        <v>6.4459999999999997</v>
      </c>
      <c r="AT136" s="148">
        <v>6.39</v>
      </c>
      <c r="AU136" s="148">
        <v>5.7750000000000004</v>
      </c>
      <c r="AV136" s="148">
        <v>4.4039999999999999</v>
      </c>
      <c r="AW136" s="148">
        <v>3.335</v>
      </c>
      <c r="AX136" s="148">
        <v>2.4380000000000002</v>
      </c>
      <c r="AY136" s="148"/>
      <c r="AZ136" s="86">
        <f>(BG136-BH136)/ABS(BH136)</f>
        <v>-1</v>
      </c>
      <c r="BA136" s="86">
        <f>(BH136-BI136)/ABS(BI136)</f>
        <v>0.26624783362218374</v>
      </c>
      <c r="BB136" s="86">
        <f>(BI136-BJ136)/ABS(BJ136)</f>
        <v>2.5507692307692307</v>
      </c>
      <c r="BC136" s="86">
        <f>(BJ136-BK136)/ABS(BK136)</f>
        <v>30.707317073170735</v>
      </c>
      <c r="BD136" s="86">
        <f>(BK136-BL136)/ABS(BL136)</f>
        <v>-0.77222222222222214</v>
      </c>
      <c r="BE136" s="233">
        <f>BG136-BH136</f>
        <v>-5.8449999999999998</v>
      </c>
      <c r="BF136" s="233">
        <f>BH136-BI136</f>
        <v>1.2290000000000001</v>
      </c>
      <c r="BG136" s="148"/>
      <c r="BH136" s="148">
        <v>5.8449999999999998</v>
      </c>
      <c r="BI136" s="148">
        <v>4.6159999999999997</v>
      </c>
      <c r="BJ136" s="148">
        <v>1.3</v>
      </c>
      <c r="BK136" s="148">
        <v>4.1000000000000002E-2</v>
      </c>
      <c r="BL136" s="148">
        <v>0.18</v>
      </c>
      <c r="BM136" s="148">
        <v>1.5509999999999999</v>
      </c>
      <c r="BN136" s="148">
        <v>1.1930000000000001</v>
      </c>
      <c r="BO136" s="148">
        <v>0.71699999999999997</v>
      </c>
      <c r="BP136" s="148">
        <v>0.73099999999999998</v>
      </c>
      <c r="BQ136" s="148">
        <v>0.81399999999999995</v>
      </c>
      <c r="BR136" s="148"/>
      <c r="BS136" s="86">
        <f>(BZ136-CA136)/ABS(CA136)</f>
        <v>-1</v>
      </c>
      <c r="BT136" s="86">
        <f>(CA136-CB136)/ABS(CB136)</f>
        <v>0.25367965367965362</v>
      </c>
      <c r="BU136" s="86">
        <f>(CB136-CC136)/ABS(CC136)</f>
        <v>2.6608557844690965</v>
      </c>
      <c r="BV136" s="86">
        <f>(CC136-CD136)/ABS(CD136)</f>
        <v>41.06666666666667</v>
      </c>
      <c r="BW136" s="86">
        <f>(CD136-CE136)/ABS(CE136)</f>
        <v>-0.80769230769230771</v>
      </c>
      <c r="BX136" s="233">
        <f>BZ136-CA136</f>
        <v>-5.7919999999999998</v>
      </c>
      <c r="BY136" s="233">
        <f>CA136-CB136</f>
        <v>1.1719999999999997</v>
      </c>
      <c r="BZ136" s="148"/>
      <c r="CA136" s="148">
        <v>5.7919999999999998</v>
      </c>
      <c r="CB136" s="148">
        <v>4.62</v>
      </c>
      <c r="CC136" s="148">
        <v>1.262</v>
      </c>
      <c r="CD136" s="148">
        <v>0.03</v>
      </c>
      <c r="CE136" s="148">
        <v>0.156</v>
      </c>
      <c r="CF136" s="148">
        <v>1.532</v>
      </c>
      <c r="CG136" s="148">
        <v>1.1779999999999999</v>
      </c>
      <c r="CH136" s="148">
        <v>1.256</v>
      </c>
      <c r="CI136" s="148">
        <v>0.746</v>
      </c>
      <c r="CJ136" s="148">
        <v>0.81399999999999995</v>
      </c>
      <c r="CK136" s="148"/>
      <c r="CL136" s="87">
        <f>(CS136-CT136)/ABS(CT136)</f>
        <v>-1</v>
      </c>
      <c r="CM136" s="87">
        <f>(CT136-CU136)/ABS(CU136)</f>
        <v>0.31250000000000011</v>
      </c>
      <c r="CN136" s="87">
        <f>(CU136-CV136)/ABS(CV136)</f>
        <v>2.6747967479674797</v>
      </c>
      <c r="CO136" s="87">
        <f>(CV136-CW136)/ABS(CW136)</f>
        <v>43.727272727272727</v>
      </c>
      <c r="CP136" s="87">
        <f>(CW136-CX136)/ABS(CX136)</f>
        <v>-0.80180180180180172</v>
      </c>
      <c r="CQ136" s="233">
        <f>CS136-CT136</f>
        <v>-4.7460000000000004</v>
      </c>
      <c r="CR136" s="233">
        <f>CT136-CU136</f>
        <v>1.1300000000000003</v>
      </c>
      <c r="CS136" s="149"/>
      <c r="CT136" s="149">
        <v>4.7460000000000004</v>
      </c>
      <c r="CU136" s="149">
        <v>3.6160000000000001</v>
      </c>
      <c r="CV136" s="149">
        <v>0.98399999999999999</v>
      </c>
      <c r="CW136" s="149">
        <v>2.1999999999999999E-2</v>
      </c>
      <c r="CX136" s="149">
        <v>0.111</v>
      </c>
      <c r="CY136" s="149">
        <v>1.1839999999999999</v>
      </c>
      <c r="CZ136" s="149">
        <v>0.90300000000000002</v>
      </c>
      <c r="DA136" s="149">
        <v>1.083</v>
      </c>
      <c r="DB136" s="149">
        <v>0.56599999999999995</v>
      </c>
      <c r="DC136" s="149">
        <v>0.59599999999999997</v>
      </c>
      <c r="DD136" s="149"/>
      <c r="DE136" s="86">
        <f>(DL136-DM136)/ABS(DM136)</f>
        <v>-1</v>
      </c>
      <c r="DF136" s="86">
        <f>(DM136-DN136)/ABS(DN136)</f>
        <v>0.71587841802605312</v>
      </c>
      <c r="DG136" s="86">
        <f>(DN136-DO136)/ABS(DO136)</f>
        <v>0.96065347445927307</v>
      </c>
      <c r="DH136" s="86">
        <f>(DO136-DP136)/ABS(DP136)</f>
        <v>0.29306753942279079</v>
      </c>
      <c r="DI136" s="86">
        <f>(DP136-DQ136)/ABS(DQ136)</f>
        <v>6.5887990416293027E-3</v>
      </c>
      <c r="DJ136" s="233">
        <f>DL136-DM136</f>
        <v>-14.621</v>
      </c>
      <c r="DK136" s="233">
        <f>DM136-DN136</f>
        <v>6.1</v>
      </c>
      <c r="DL136" s="149"/>
      <c r="DM136" s="149">
        <v>14.621</v>
      </c>
      <c r="DN136" s="149">
        <v>8.5210000000000008</v>
      </c>
      <c r="DO136" s="149">
        <v>4.3460000000000001</v>
      </c>
      <c r="DP136" s="149">
        <v>3.3610000000000002</v>
      </c>
      <c r="DQ136" s="149">
        <v>3.339</v>
      </c>
      <c r="DR136" s="149">
        <v>3.5619999999999998</v>
      </c>
      <c r="DS136" s="149">
        <v>2.778</v>
      </c>
      <c r="DT136" s="149">
        <v>2.125</v>
      </c>
      <c r="DU136" s="149">
        <v>1.143</v>
      </c>
      <c r="DV136" s="149">
        <v>0.57599999999999996</v>
      </c>
      <c r="DW136" s="149"/>
      <c r="DX136" s="86">
        <f>EE136/EF136-1</f>
        <v>-1</v>
      </c>
      <c r="DY136" s="86">
        <f>EF136/EG136-1</f>
        <v>0.86616911817984188</v>
      </c>
      <c r="DZ136" s="86">
        <f>EG136/EH136-1</f>
        <v>0.35039138943248527</v>
      </c>
      <c r="EA136" s="86">
        <f>EH136/EI136-1</f>
        <v>-3.8570084666039506E-2</v>
      </c>
      <c r="EB136" s="86">
        <f>EI136/EJ136-1</f>
        <v>0.23132167265145398</v>
      </c>
      <c r="EC136" s="233">
        <f>EE136-EF136</f>
        <v>-25.754999999999999</v>
      </c>
      <c r="ED136" s="233">
        <f>EF136-EG136</f>
        <v>11.953999999999999</v>
      </c>
      <c r="EE136" s="80"/>
      <c r="EF136" s="80">
        <v>25.754999999999999</v>
      </c>
      <c r="EG136" s="80">
        <v>13.801</v>
      </c>
      <c r="EH136" s="80">
        <v>10.220000000000001</v>
      </c>
      <c r="EI136" s="80">
        <v>10.63</v>
      </c>
      <c r="EJ136" s="80">
        <v>8.6329999999999991</v>
      </c>
      <c r="EK136" s="80">
        <v>9.0359999999999996</v>
      </c>
      <c r="EL136" s="80">
        <v>6.9180000000000001</v>
      </c>
      <c r="EM136" s="80">
        <v>5.5259999999999998</v>
      </c>
      <c r="EN136" s="80">
        <v>3.8839999999999999</v>
      </c>
      <c r="EO136" s="80">
        <v>2.3780000000000001</v>
      </c>
      <c r="EP136" s="80"/>
      <c r="EQ136" s="86">
        <f>EX136/EY136-1</f>
        <v>-1</v>
      </c>
      <c r="ER136" s="86">
        <f>EY136/EZ136-1</f>
        <v>0.5</v>
      </c>
      <c r="ES136" s="86">
        <f>EZ136/FA136-1</f>
        <v>-0.2857142857142857</v>
      </c>
      <c r="ET136" s="86">
        <f>FA136/FB136-1</f>
        <v>-0.39130434782608692</v>
      </c>
      <c r="EU136" s="86">
        <f>FB136/FC136-1</f>
        <v>0.76923076923076916</v>
      </c>
      <c r="EV136" s="233">
        <f>EX136-EY136</f>
        <v>-15</v>
      </c>
      <c r="EW136" s="233">
        <f>EY136-EZ136</f>
        <v>5</v>
      </c>
      <c r="EX136" s="92"/>
      <c r="EY136" s="92">
        <v>15</v>
      </c>
      <c r="EZ136" s="92">
        <v>10</v>
      </c>
      <c r="FA136" s="92">
        <v>14</v>
      </c>
      <c r="FB136" s="92">
        <v>23</v>
      </c>
      <c r="FC136" s="92">
        <v>13</v>
      </c>
      <c r="FD136" s="92">
        <v>11</v>
      </c>
      <c r="FE136" s="92">
        <v>9</v>
      </c>
      <c r="FF136" s="92">
        <v>8</v>
      </c>
      <c r="FG136" s="92">
        <v>6</v>
      </c>
      <c r="FH136" s="92"/>
      <c r="FI136" s="92"/>
      <c r="FJ136" s="75"/>
      <c r="FK136" s="75" t="s">
        <v>387</v>
      </c>
      <c r="FL136" s="76">
        <v>2770</v>
      </c>
      <c r="FM136" s="75" t="s">
        <v>92</v>
      </c>
      <c r="FN136" s="75" t="s">
        <v>57</v>
      </c>
      <c r="FO136" s="175">
        <f>(FT136-FU136)/ABS(FU136)</f>
        <v>-1</v>
      </c>
      <c r="FP136" s="175">
        <f>(FU136-FV136)/ABS(FV136)</f>
        <v>-0.30295151223333761</v>
      </c>
      <c r="FQ136" s="175">
        <f>(FV136-FW136)/ABS(FW136)</f>
        <v>1.192757871368876</v>
      </c>
      <c r="FR136" s="175">
        <f>(FW136-FX136)/ABS(FX136)</f>
        <v>35.57021755114399</v>
      </c>
      <c r="FS136" s="175">
        <f>(FX136-FY136)/ABS(FY136)</f>
        <v>-0.80192307692307685</v>
      </c>
      <c r="FT136" s="87">
        <f>IFERROR(BZ136/MAX(AVERAGE(DL136:DM136),0),"Negativ EK")</f>
        <v>0</v>
      </c>
      <c r="FU136" s="87">
        <f>IFERROR(CA136/MAX(AVERAGE(DM136:DN136),0),"Negativ EK")</f>
        <v>0.5005617492005876</v>
      </c>
      <c r="FV136" s="87">
        <f>IFERROR(CB136/MAX(AVERAGE(DN136:DO136),0),"Negativ EK")</f>
        <v>0.71811611098158079</v>
      </c>
      <c r="FW136" s="87">
        <f>IFERROR(CC136/MAX(AVERAGE(DO136:DP136),0),"Negativ EK")</f>
        <v>0.32749448553263266</v>
      </c>
      <c r="FX136" s="87">
        <f>IFERROR(CD136/MAX(AVERAGE(DP136:DQ136),0),"Negativ EK")</f>
        <v>8.9552238805970137E-3</v>
      </c>
      <c r="FY136" s="87">
        <f>IFERROR(CE136/MAX(AVERAGE(DQ136:DR136),0),"Negativ EK")</f>
        <v>4.52108390088393E-2</v>
      </c>
      <c r="FZ136" s="87">
        <f>IFERROR(CF136/MAX(AVERAGE(DR136:DS136),0),"Negativ EK")</f>
        <v>0.48328075709779184</v>
      </c>
      <c r="GA136" s="87">
        <f>IFERROR(CG136/MAX(AVERAGE(DS136:DT136),0),"Negativ EK")</f>
        <v>0.48052212930858651</v>
      </c>
      <c r="GB136" s="87">
        <f>IFERROR(CH136/MAX(AVERAGE(DT136:DU136),0),"Negativ EK")</f>
        <v>0.76866585067319471</v>
      </c>
      <c r="GC136" s="87">
        <f>IFERROR(CI136/MAX(AVERAGE(DU136:DV136),0),"Negativ EK")</f>
        <v>0.86794648051192558</v>
      </c>
      <c r="GD136" s="87">
        <f>IFERROR(CJ136/MAX(AVERAGE(DV136:DW136),0),"Negativ EK")</f>
        <v>1.4131944444444444</v>
      </c>
      <c r="GE136" s="87">
        <f>(GJ136-GK136)/ABS(GK136)</f>
        <v>-1</v>
      </c>
      <c r="GF136" s="87">
        <f>(GK136-GL136)/ABS(GL136)</f>
        <v>-0.23105118789972506</v>
      </c>
      <c r="GG136" s="87">
        <f>(GL136-GM136)/ABS(GM136)</f>
        <v>2.0820339894899651</v>
      </c>
      <c r="GH136" s="87">
        <f>(GM136-GN136)/ABS(GN136)</f>
        <v>28.29391121249342</v>
      </c>
      <c r="GI136" s="87">
        <f>(GN136-GO136)/ABS(GO136)</f>
        <v>-0.79107067665703401</v>
      </c>
      <c r="GJ136" s="87">
        <f>IFERROR(BG136/AVERAGE(EE136:EF136),"i.a")</f>
        <v>0</v>
      </c>
      <c r="GK136" s="87">
        <f>IFERROR(BH136/AVERAGE(EF136:EG136),"i.a")</f>
        <v>0.29553038729901909</v>
      </c>
      <c r="GL136" s="87">
        <f>IFERROR(BI136/AVERAGE(EG136:EH136),"i.a")</f>
        <v>0.38433037758627864</v>
      </c>
      <c r="GM136" s="87">
        <f>IFERROR(BJ136/AVERAGE(EH136:EI136),"i.a")</f>
        <v>0.12470023980815348</v>
      </c>
      <c r="GN136" s="87">
        <f>IFERROR(BK136/AVERAGE(EI136:EJ136),"i.a")</f>
        <v>4.2568654934330066E-3</v>
      </c>
      <c r="GO136" s="87">
        <f>IFERROR(BL136/AVERAGE(EJ136:EK136),"i.a")</f>
        <v>2.0374667496745717E-2</v>
      </c>
      <c r="GP136" s="87">
        <f>IFERROR(BM136/AVERAGE(EK136:EL136),"i.a")</f>
        <v>0.19443399774351258</v>
      </c>
      <c r="GQ136" s="87">
        <f>IFERROR(BN136/AVERAGE(EL136:EM136),"i.a")</f>
        <v>0.19173899067823852</v>
      </c>
      <c r="GR136" s="87">
        <f>IFERROR(BO136/AVERAGE(EM136:EN136),"i.a")</f>
        <v>0.15239107332624865</v>
      </c>
      <c r="GS136" s="87">
        <f>IFERROR(BP136/AVERAGE(EN136:EO136),"i.a")</f>
        <v>0.23347173427020118</v>
      </c>
      <c r="GT136" s="87">
        <f>IFERROR(BQ136/AVERAGE(EO136:EP136),"i.a")</f>
        <v>0.34230445752733385</v>
      </c>
      <c r="GU136" s="217" t="e">
        <f>(GZ136-HA136)/ABS(HA136)</f>
        <v>#VALUE!</v>
      </c>
      <c r="GV136" s="87">
        <f>(HA136-HB136)/ABS(HB136)</f>
        <v>-8.0534341014266736E-2</v>
      </c>
      <c r="GW136" s="87">
        <f>(HB136-HC136)/ABS(HC136)</f>
        <v>0.4519149705799414</v>
      </c>
      <c r="GX136" s="87">
        <f>(HC136-HD136)/ABS(HD136)</f>
        <v>0.34494206889082851</v>
      </c>
      <c r="GY136" s="87">
        <f>(HD136-HE136)/ABS(HE136)</f>
        <v>-0.18251353695894787</v>
      </c>
      <c r="GZ136" s="87" t="str">
        <f>IFERROR(DL136/EE136,"i.a.")</f>
        <v>i.a.</v>
      </c>
      <c r="HA136" s="87">
        <f>IFERROR(DM136/EF136,"i.a.")</f>
        <v>0.56769559308872064</v>
      </c>
      <c r="HB136" s="87">
        <f>IFERROR(DN136/EG136,"i.a.")</f>
        <v>0.6174190276066952</v>
      </c>
      <c r="HC136" s="87">
        <f>IFERROR(DO136/EH136,"i.a.")</f>
        <v>0.42524461839530331</v>
      </c>
      <c r="HD136" s="87">
        <f>IFERROR(DP136/EI136,"i.a.")</f>
        <v>0.31618062088428972</v>
      </c>
      <c r="HE136" s="87">
        <f>IFERROR(DQ136/EJ136,"i.a.")</f>
        <v>0.38677169002664197</v>
      </c>
      <c r="HF136" s="87">
        <f>IFERROR(DR136/EK136,"i.a.")</f>
        <v>0.39420097388224878</v>
      </c>
      <c r="HG136" s="87">
        <f>IFERROR(DS136/EL136,"i.a.")</f>
        <v>0.40156114483954902</v>
      </c>
      <c r="HH136" s="87">
        <f>IFERROR(DT136/EM136,"i.a.")</f>
        <v>0.38454578356858488</v>
      </c>
      <c r="HI136" s="87">
        <f>IFERROR(DU136/EN136,"i.a.")</f>
        <v>0.29428424304840373</v>
      </c>
      <c r="HJ136" s="87">
        <f>IFERROR(DV136/EO136,"i.a.")</f>
        <v>0.24222035323801511</v>
      </c>
      <c r="HK136" s="87" t="str">
        <f>IFERROR(DW136/EP136,"i.a.")</f>
        <v>i.a.</v>
      </c>
      <c r="HL136" s="217" t="e">
        <f>(HQ136-HR136)/ABS(HR136)</f>
        <v>#VALUE!</v>
      </c>
      <c r="HM136" s="87" t="e">
        <f>(HR136-HS136)/ABS(HS136)</f>
        <v>#VALUE!</v>
      </c>
      <c r="HN136" s="87" t="e">
        <f>(HS136-HT136)/ABS(HT136)</f>
        <v>#VALUE!</v>
      </c>
      <c r="HO136" s="87" t="e">
        <f>(HT136-HU136)/ABS(HU136)</f>
        <v>#VALUE!</v>
      </c>
      <c r="HP136" s="87" t="e">
        <f>(HU136-HV136)/ABS(HV136)</f>
        <v>#VALUE!</v>
      </c>
      <c r="HQ136" s="87" t="str">
        <f>IFERROR(BG136/U136,"i.a")</f>
        <v>i.a</v>
      </c>
      <c r="HR136" s="87" t="str">
        <f>IFERROR(BH136/V136,"i.a")</f>
        <v>i.a</v>
      </c>
      <c r="HS136" s="87" t="str">
        <f>IFERROR(BI136/W136,"i.a")</f>
        <v>i.a</v>
      </c>
      <c r="HT136" s="87" t="str">
        <f>IFERROR(BJ136/X136,"i.a")</f>
        <v>i.a</v>
      </c>
      <c r="HU136" s="87" t="str">
        <f>IFERROR(BK136/Y136,"i.a")</f>
        <v>i.a</v>
      </c>
      <c r="HV136" s="87" t="str">
        <f>IFERROR(BL136/Z136,"i.a")</f>
        <v>i.a</v>
      </c>
      <c r="HW136" s="87" t="str">
        <f>IFERROR(BM136/AA136,"i.a")</f>
        <v>i.a</v>
      </c>
      <c r="HX136" s="87">
        <f>IFERROR(BN136/AB136,"i.a")</f>
        <v>3.805786837655916E-2</v>
      </c>
      <c r="HY136" s="87">
        <f>IFERROR(BO136/AC136,"i.a")</f>
        <v>3.0093175522538401E-2</v>
      </c>
      <c r="HZ136" s="87">
        <f>IFERROR(BP136/AD136,"i.a")</f>
        <v>5.1222759442225485E-2</v>
      </c>
      <c r="IA136" s="87" t="str">
        <f>IFERROR(BQ136/AE136,"i.a")</f>
        <v>i.a</v>
      </c>
      <c r="IB136" s="87" t="str">
        <f>IFERROR(BR136/AF136,"i.a")</f>
        <v>i.a</v>
      </c>
      <c r="IC136" s="87" t="e">
        <f>(IH136-II136)/ABS(II136)</f>
        <v>#VALUE!</v>
      </c>
      <c r="ID136" s="87" t="e">
        <f>(II136-IJ136)/ABS(IJ136)</f>
        <v>#VALUE!</v>
      </c>
      <c r="IE136" s="87" t="e">
        <f>(IJ136-IK136)/ABS(IK136)</f>
        <v>#VALUE!</v>
      </c>
      <c r="IF136" s="87" t="e">
        <f>(IK136-IL136)/ABS(IL136)</f>
        <v>#VALUE!</v>
      </c>
      <c r="IG136" s="87" t="e">
        <f>(IL136-IM136)/ABS(IM136)</f>
        <v>#VALUE!</v>
      </c>
      <c r="IH136" s="87" t="str">
        <f>IFERROR(BZ136/U136,"i.a")</f>
        <v>i.a</v>
      </c>
      <c r="II136" s="87" t="str">
        <f>IFERROR(CA136/V136,"i.a")</f>
        <v>i.a</v>
      </c>
      <c r="IJ136" s="87" t="str">
        <f>IFERROR(CB136/W136,"i.a")</f>
        <v>i.a</v>
      </c>
      <c r="IK136" s="87" t="str">
        <f>IFERROR(CC136/X136,"i.a")</f>
        <v>i.a</v>
      </c>
      <c r="IL136" s="87" t="str">
        <f>IFERROR(CD136/Y136,"i.a")</f>
        <v>i.a</v>
      </c>
      <c r="IM136" s="87" t="str">
        <f>IFERROR(CE136/Z136,"i.a")</f>
        <v>i.a</v>
      </c>
      <c r="IN136" s="87" t="str">
        <f>IFERROR(CF136/AA136,"i.a")</f>
        <v>i.a</v>
      </c>
      <c r="IO136" s="87">
        <f>IFERROR(CG136/AB136,"i.a")</f>
        <v>3.7579353686158161E-2</v>
      </c>
      <c r="IP136" s="87">
        <f>IFERROR(CH136/AC136,"i.a")</f>
        <v>5.2715520859565178E-2</v>
      </c>
      <c r="IQ136" s="87">
        <f>IFERROR(CI136/AD136,"i.a")</f>
        <v>5.2273842057319032E-2</v>
      </c>
      <c r="IR136" s="87" t="str">
        <f>IFERROR(CJ136/AE136,"i.a")</f>
        <v>i.a</v>
      </c>
      <c r="IS136" s="87" t="str">
        <f>IFERROR(CK136/AF136,"i.a")</f>
        <v>i.a</v>
      </c>
      <c r="IT136" s="87" t="e">
        <f>(IY136-IZ136)/ABS(IZ136)</f>
        <v>#VALUE!</v>
      </c>
      <c r="IU136" s="87">
        <f>(IZ136-JA136)/ABS(JA136)</f>
        <v>-0.16421356421356426</v>
      </c>
      <c r="IV136" s="87">
        <f>(JA136-JB136)/ABS(JB136)</f>
        <v>4.1251980982567353</v>
      </c>
      <c r="IW136" s="87">
        <f>(JB136-JC136)/ABS(JC136)</f>
        <v>68.109523809523822</v>
      </c>
      <c r="IX136" s="87">
        <f>(JC136-JD136)/ABS(JD136)</f>
        <v>-0.89130434782608692</v>
      </c>
      <c r="IY136" s="88" t="str">
        <f>IFERROR(BZ136/EX136,"i.a.")</f>
        <v>i.a.</v>
      </c>
      <c r="IZ136" s="88">
        <f>IFERROR(CA136/EY136,"i.a.")</f>
        <v>0.38613333333333333</v>
      </c>
      <c r="JA136" s="88">
        <f>IFERROR(CB136/EZ136,"i.a.")</f>
        <v>0.46200000000000002</v>
      </c>
      <c r="JB136" s="88">
        <f>IFERROR(CC136/FA136,"i.a.")</f>
        <v>9.014285714285715E-2</v>
      </c>
      <c r="JC136" s="88">
        <f>IFERROR(CD136/FB136,"i.a.")</f>
        <v>1.3043478260869564E-3</v>
      </c>
      <c r="JD136" s="88">
        <f>IFERROR(CE136/FC136,"i.a.")</f>
        <v>1.2E-2</v>
      </c>
      <c r="JE136" s="88">
        <f>IFERROR(CF136/FD136,"i.a.")</f>
        <v>0.13927272727272727</v>
      </c>
      <c r="JF136" s="88">
        <f>IFERROR(CG136/FE136,"i.a.")</f>
        <v>0.13088888888888889</v>
      </c>
      <c r="JG136" s="88">
        <f>IFERROR(CH136/FF136,"i.a.")</f>
        <v>0.157</v>
      </c>
      <c r="JH136" s="88">
        <f>IFERROR(CI136/FG136,"i.a.")</f>
        <v>0.12433333333333334</v>
      </c>
      <c r="JI136" s="88" t="str">
        <f>IFERROR(CJ136/FH136,"i.a.")</f>
        <v>i.a.</v>
      </c>
      <c r="JJ136" s="88" t="str">
        <f>IFERROR(CK136/FI136,"i.a.")</f>
        <v>i.a.</v>
      </c>
      <c r="JK136" s="87" t="e">
        <f>(JP136-JQ136)/ABS(JQ136)</f>
        <v>#VALUE!</v>
      </c>
      <c r="JL136" s="87" t="e">
        <f>(JQ136-JR136)/ABS(JR136)</f>
        <v>#DIV/0!</v>
      </c>
      <c r="JM136" s="87" t="e">
        <f>(JR136-JS136)/ABS(JS136)</f>
        <v>#DIV/0!</v>
      </c>
      <c r="JN136" s="87" t="e">
        <f>(JS136-JT136)/ABS(JT136)</f>
        <v>#DIV/0!</v>
      </c>
      <c r="JO136" s="87" t="e">
        <f>(JT136-JU136)/ABS(JU136)</f>
        <v>#DIV/0!</v>
      </c>
      <c r="JP136" s="85" t="str">
        <f>IFERROR(U136/EX136,"i.a")</f>
        <v>i.a</v>
      </c>
      <c r="JQ136" s="85">
        <f>IFERROR(V136/EY136,"i.a")</f>
        <v>0</v>
      </c>
      <c r="JR136" s="85">
        <f>IFERROR(W136/EZ136,"i.a")</f>
        <v>0</v>
      </c>
      <c r="JS136" s="85">
        <f>IFERROR(X136/FA136,"i.a")</f>
        <v>0</v>
      </c>
      <c r="JT136" s="85">
        <f>IFERROR(Y136/FB136,"i.a")</f>
        <v>0</v>
      </c>
      <c r="JU136" s="85">
        <f>IFERROR(Z136/FC136,"i.a")</f>
        <v>0</v>
      </c>
      <c r="JV136" s="85">
        <f>IFERROR(AA136/FD136,"i.a")</f>
        <v>0</v>
      </c>
      <c r="JW136" s="85">
        <f>IFERROR(AB136/FE136,"i.a")</f>
        <v>3.4830000000000001</v>
      </c>
      <c r="JX136" s="85">
        <f>IFERROR(AC136/FF136,"i.a")</f>
        <v>2.9782500000000001</v>
      </c>
      <c r="JY136" s="85">
        <f>IFERROR(AD136/FG136,"i.a")</f>
        <v>2.3785000000000003</v>
      </c>
      <c r="JZ136" s="85" t="str">
        <f>IFERROR(AE136/FH136,"i.a")</f>
        <v>i.a</v>
      </c>
      <c r="KA136" s="218" t="str">
        <f>IFERROR(AF136/FI136,"i.a")</f>
        <v>i.a</v>
      </c>
      <c r="KB136" s="7"/>
      <c r="KC136" s="7"/>
      <c r="KD136" s="22"/>
      <c r="KE136" s="22"/>
      <c r="KF136" s="22"/>
      <c r="KG136" s="22"/>
    </row>
    <row r="137" spans="1:293" s="11" customFormat="1" ht="15.75" customHeight="1" x14ac:dyDescent="0.25">
      <c r="A137" s="104" t="s">
        <v>392</v>
      </c>
      <c r="B137" s="167">
        <v>37747009</v>
      </c>
      <c r="C137" s="72" t="s">
        <v>59</v>
      </c>
      <c r="D137" s="72" t="s">
        <v>749</v>
      </c>
      <c r="E137" s="73">
        <v>494100</v>
      </c>
      <c r="F137" s="73"/>
      <c r="G137" s="72"/>
      <c r="H137" s="74">
        <v>45474</v>
      </c>
      <c r="I137" s="72"/>
      <c r="J137" s="72" t="s">
        <v>51</v>
      </c>
      <c r="K137" s="72" t="s">
        <v>51</v>
      </c>
      <c r="L137" s="72" t="s">
        <v>51</v>
      </c>
      <c r="M137" s="72" t="s">
        <v>51</v>
      </c>
      <c r="N137" s="168" t="e">
        <f>U137/V137-1</f>
        <v>#DIV/0!</v>
      </c>
      <c r="O137" s="168" t="e">
        <f>V137/W137-1</f>
        <v>#DIV/0!</v>
      </c>
      <c r="P137" s="168" t="e">
        <f>W137/X137-1</f>
        <v>#DIV/0!</v>
      </c>
      <c r="Q137" s="168" t="e">
        <f>X137/Y137-1</f>
        <v>#DIV/0!</v>
      </c>
      <c r="R137" s="168" t="e">
        <f>Y137/Z137-1</f>
        <v>#DIV/0!</v>
      </c>
      <c r="S137" s="233">
        <f>U137-V137</f>
        <v>0</v>
      </c>
      <c r="T137" s="233">
        <f>V137-W137</f>
        <v>0</v>
      </c>
      <c r="U137" s="79"/>
      <c r="V137" s="79"/>
      <c r="W137" s="79"/>
      <c r="X137" s="79"/>
      <c r="Y137" s="79"/>
      <c r="Z137" s="79"/>
      <c r="AA137" s="79"/>
      <c r="AB137" s="79"/>
      <c r="AC137" s="79"/>
      <c r="AD137" s="79"/>
      <c r="AE137" s="79"/>
      <c r="AF137" s="79"/>
      <c r="AG137" s="86">
        <f>(AN137-AO137)/ABS(AO137)</f>
        <v>-1</v>
      </c>
      <c r="AH137" s="86">
        <f>(AO137-AP137)/ABS(AP137)</f>
        <v>-6.6233340405423738E-2</v>
      </c>
      <c r="AI137" s="86">
        <f>(AP137-AQ137)/ABS(AQ137)</f>
        <v>8.5641895428942433E-2</v>
      </c>
      <c r="AJ137" s="86">
        <f>(AQ137-AR137)/ABS(AR137)</f>
        <v>-3.9848006594422877E-2</v>
      </c>
      <c r="AK137" s="86">
        <f>(AR137-AS137)/ABS(AS137)</f>
        <v>-1.0641683574014474E-2</v>
      </c>
      <c r="AL137" s="233">
        <f>AO137-AP137</f>
        <v>-3.4340000000000046</v>
      </c>
      <c r="AM137" s="233">
        <f>AP137-AQ137</f>
        <v>4.0900000000000034</v>
      </c>
      <c r="AN137" s="148"/>
      <c r="AO137" s="148">
        <v>48.412999999999997</v>
      </c>
      <c r="AP137" s="148">
        <v>51.847000000000001</v>
      </c>
      <c r="AQ137" s="148">
        <v>47.756999999999998</v>
      </c>
      <c r="AR137" s="148">
        <v>49.738999999999997</v>
      </c>
      <c r="AS137" s="148">
        <v>50.274000000000001</v>
      </c>
      <c r="AT137" s="148">
        <v>53.106000000000002</v>
      </c>
      <c r="AU137" s="148">
        <v>51.250999999999998</v>
      </c>
      <c r="AV137" s="148">
        <v>52.05</v>
      </c>
      <c r="AW137" s="148"/>
      <c r="AX137" s="148"/>
      <c r="AY137" s="148"/>
      <c r="AZ137" s="86">
        <f>(BG137-BH137)/ABS(BH137)</f>
        <v>1</v>
      </c>
      <c r="BA137" s="86">
        <f>(BH137-BI137)/ABS(BI137)</f>
        <v>-1.4345549738219896</v>
      </c>
      <c r="BB137" s="86">
        <f>(BI137-BJ137)/ABS(BJ137)</f>
        <v>1.6935897435897436</v>
      </c>
      <c r="BC137" s="86">
        <f>(BJ137-BK137)/ABS(BK137)</f>
        <v>-0.73168214654282759</v>
      </c>
      <c r="BD137" s="86">
        <f>(BK137-BL137)/ABS(BL137)</f>
        <v>1.007596685082873</v>
      </c>
      <c r="BE137" s="233">
        <f>BG137-BH137</f>
        <v>0.91300000000000003</v>
      </c>
      <c r="BF137" s="233">
        <f>BH137-BI137</f>
        <v>-3.0140000000000002</v>
      </c>
      <c r="BG137" s="148"/>
      <c r="BH137" s="148">
        <v>-0.91300000000000003</v>
      </c>
      <c r="BI137" s="148">
        <v>2.101</v>
      </c>
      <c r="BJ137" s="148">
        <v>0.78</v>
      </c>
      <c r="BK137" s="148">
        <v>2.907</v>
      </c>
      <c r="BL137" s="148">
        <v>1.448</v>
      </c>
      <c r="BM137" s="148">
        <v>1.776</v>
      </c>
      <c r="BN137" s="148">
        <v>0.35499999999999998</v>
      </c>
      <c r="BO137" s="148">
        <v>4.2480000000000002</v>
      </c>
      <c r="BP137" s="148"/>
      <c r="BQ137" s="148"/>
      <c r="BR137" s="148"/>
      <c r="BS137" s="86">
        <f>(BZ137-CA137)/ABS(CA137)</f>
        <v>1</v>
      </c>
      <c r="BT137" s="86">
        <f>(CA137-CB137)/ABS(CB137)</f>
        <v>-1.602699530516432</v>
      </c>
      <c r="BU137" s="86">
        <f>(CB137-CC137)/ABS(CC137)</f>
        <v>12.632</v>
      </c>
      <c r="BV137" s="86">
        <f>(CC137-CD137)/ABS(CD137)</f>
        <v>-0.95003996802557955</v>
      </c>
      <c r="BW137" s="86">
        <f>(CD137-CE137)/ABS(CE137)</f>
        <v>3.1492537313432836</v>
      </c>
      <c r="BX137" s="233">
        <f>BZ137-CA137</f>
        <v>1.0269999999999999</v>
      </c>
      <c r="BY137" s="233">
        <f>CA137-CB137</f>
        <v>-2.7309999999999999</v>
      </c>
      <c r="BZ137" s="148"/>
      <c r="CA137" s="148">
        <v>-1.0269999999999999</v>
      </c>
      <c r="CB137" s="148">
        <v>1.704</v>
      </c>
      <c r="CC137" s="148">
        <v>0.125</v>
      </c>
      <c r="CD137" s="148">
        <v>2.5019999999999998</v>
      </c>
      <c r="CE137" s="148">
        <v>0.60299999999999998</v>
      </c>
      <c r="CF137" s="148">
        <v>0.73699999999999999</v>
      </c>
      <c r="CG137" s="148">
        <v>-0.81599999999999995</v>
      </c>
      <c r="CH137" s="148">
        <v>2.92</v>
      </c>
      <c r="CI137" s="148"/>
      <c r="CJ137" s="148"/>
      <c r="CK137" s="148"/>
      <c r="CL137" s="87">
        <f>(CS137-CT137)/ABS(CT137)</f>
        <v>1</v>
      </c>
      <c r="CM137" s="87">
        <f>(CT137-CU137)/ABS(CU137)</f>
        <v>-1.3827715355805243</v>
      </c>
      <c r="CN137" s="87">
        <f>(CU137-CV137)/ABS(CV137)</f>
        <v>17.802816901408452</v>
      </c>
      <c r="CO137" s="87">
        <f>(CV137-CW137)/ABS(CW137)</f>
        <v>-0.96349614395886896</v>
      </c>
      <c r="CP137" s="87">
        <f>(CW137-CX137)/ABS(CX137)</f>
        <v>3.3126385809312637</v>
      </c>
      <c r="CQ137" s="233">
        <f>CS137-CT137</f>
        <v>0.51100000000000001</v>
      </c>
      <c r="CR137" s="233">
        <f>CT137-CU137</f>
        <v>-1.8460000000000001</v>
      </c>
      <c r="CS137" s="149"/>
      <c r="CT137" s="149">
        <v>-0.51100000000000001</v>
      </c>
      <c r="CU137" s="149">
        <v>1.335</v>
      </c>
      <c r="CV137" s="149">
        <v>7.0999999999999994E-2</v>
      </c>
      <c r="CW137" s="149">
        <v>1.9450000000000001</v>
      </c>
      <c r="CX137" s="149">
        <v>0.45100000000000001</v>
      </c>
      <c r="CY137" s="149">
        <v>0.54700000000000004</v>
      </c>
      <c r="CZ137" s="149">
        <v>-0.74299999999999999</v>
      </c>
      <c r="DA137" s="149">
        <v>2.33</v>
      </c>
      <c r="DB137" s="149"/>
      <c r="DC137" s="149"/>
      <c r="DD137" s="149"/>
      <c r="DE137" s="86">
        <f>(DL137-DM137)/ABS(DM137)</f>
        <v>-1</v>
      </c>
      <c r="DF137" s="86">
        <f>(DM137-DN137)/ABS(DN137)</f>
        <v>-0.28330176767676768</v>
      </c>
      <c r="DG137" s="86">
        <f>(DN137-DO137)/ABS(DO137)</f>
        <v>0.11983032873806997</v>
      </c>
      <c r="DH137" s="86">
        <f>(DO137-DP137)/ABS(DP137)</f>
        <v>-0.10382513661202185</v>
      </c>
      <c r="DI137" s="86">
        <f>(DP137-DQ137)/ABS(DQ137)</f>
        <v>0.18219267858814733</v>
      </c>
      <c r="DJ137" s="233">
        <f>DL137-DM137</f>
        <v>-9.0820000000000007</v>
      </c>
      <c r="DK137" s="233">
        <f>DM137-DN137</f>
        <v>-3.59</v>
      </c>
      <c r="DL137" s="149"/>
      <c r="DM137" s="149">
        <v>9.0820000000000007</v>
      </c>
      <c r="DN137" s="149">
        <v>12.672000000000001</v>
      </c>
      <c r="DO137" s="149">
        <v>11.316000000000001</v>
      </c>
      <c r="DP137" s="149">
        <v>12.627000000000001</v>
      </c>
      <c r="DQ137" s="149">
        <v>10.680999999999999</v>
      </c>
      <c r="DR137" s="149">
        <v>10.231</v>
      </c>
      <c r="DS137" s="149">
        <v>9.6920000000000002</v>
      </c>
      <c r="DT137" s="149">
        <v>10.585000000000001</v>
      </c>
      <c r="DU137" s="149"/>
      <c r="DV137" s="149"/>
      <c r="DW137" s="149"/>
      <c r="DX137" s="86">
        <f>EE137/EF137-1</f>
        <v>-1</v>
      </c>
      <c r="DY137" s="86">
        <f>EF137/EG137-1</f>
        <v>-0.22704276441389848</v>
      </c>
      <c r="DZ137" s="86">
        <f>EG137/EH137-1</f>
        <v>6.7318713226866445E-2</v>
      </c>
      <c r="EA137" s="86">
        <f>EH137/EI137-1</f>
        <v>-1.4384696490435278E-2</v>
      </c>
      <c r="EB137" s="86">
        <f>EI137/EJ137-1</f>
        <v>-6.9625131379189464E-2</v>
      </c>
      <c r="EC137" s="233">
        <f>EE137-EF137</f>
        <v>-32.39</v>
      </c>
      <c r="ED137" s="233">
        <f>EF137-EG137</f>
        <v>-9.5140000000000029</v>
      </c>
      <c r="EE137" s="80"/>
      <c r="EF137" s="80">
        <v>32.39</v>
      </c>
      <c r="EG137" s="80">
        <v>41.904000000000003</v>
      </c>
      <c r="EH137" s="80">
        <v>39.261000000000003</v>
      </c>
      <c r="EI137" s="80">
        <v>39.834000000000003</v>
      </c>
      <c r="EJ137" s="80">
        <v>42.814999999999998</v>
      </c>
      <c r="EK137" s="80">
        <v>49.381</v>
      </c>
      <c r="EL137" s="80">
        <v>47.698999999999998</v>
      </c>
      <c r="EM137" s="80">
        <v>46.893000000000001</v>
      </c>
      <c r="EN137" s="80"/>
      <c r="EO137" s="80"/>
      <c r="EP137" s="80"/>
      <c r="EQ137" s="86">
        <f>EX137/EY137-1</f>
        <v>-1</v>
      </c>
      <c r="ER137" s="86">
        <f>EY137/EZ137-1</f>
        <v>-8.7912087912087933E-2</v>
      </c>
      <c r="ES137" s="86">
        <f>EZ137/FA137-1</f>
        <v>-1.0869565217391353E-2</v>
      </c>
      <c r="ET137" s="86">
        <f>FA137/FB137-1</f>
        <v>-5.1546391752577359E-2</v>
      </c>
      <c r="EU137" s="86">
        <f>FB137/FC137-1</f>
        <v>-2.0202020202020221E-2</v>
      </c>
      <c r="EV137" s="233">
        <f>EX137-EY137</f>
        <v>-83</v>
      </c>
      <c r="EW137" s="233">
        <f>EY137-EZ137</f>
        <v>-8</v>
      </c>
      <c r="EX137" s="92"/>
      <c r="EY137" s="92">
        <v>83</v>
      </c>
      <c r="EZ137" s="92">
        <v>91</v>
      </c>
      <c r="FA137" s="92">
        <v>92</v>
      </c>
      <c r="FB137" s="92">
        <v>97</v>
      </c>
      <c r="FC137" s="92">
        <v>99</v>
      </c>
      <c r="FD137" s="92">
        <v>100</v>
      </c>
      <c r="FE137" s="92">
        <v>99</v>
      </c>
      <c r="FF137" s="92">
        <v>92</v>
      </c>
      <c r="FG137" s="92"/>
      <c r="FH137" s="92"/>
      <c r="FI137" s="92"/>
      <c r="FJ137" s="78"/>
      <c r="FK137" s="78" t="s">
        <v>403</v>
      </c>
      <c r="FL137" s="76">
        <v>2605</v>
      </c>
      <c r="FM137" s="78" t="s">
        <v>159</v>
      </c>
      <c r="FN137" s="78" t="s">
        <v>57</v>
      </c>
      <c r="FO137" s="175">
        <f>(FT137-FU137)/ABS(FU137)</f>
        <v>1</v>
      </c>
      <c r="FP137" s="175">
        <f>(FU137-FV137)/ABS(FV137)</f>
        <v>-1.6645930099305033</v>
      </c>
      <c r="FQ137" s="175">
        <f>(FV137-FW137)/ABS(FW137)</f>
        <v>12.606427213606805</v>
      </c>
      <c r="FR137" s="175">
        <f>(FW137-FX137)/ABS(FX137)</f>
        <v>-0.95136497409431608</v>
      </c>
      <c r="FS137" s="175">
        <f>(FX137-FY137)/ABS(FY137)</f>
        <v>2.7227215561116669</v>
      </c>
      <c r="FT137" s="87">
        <f>IFERROR(BZ137/MAX(AVERAGE(DL137:DM137),0),"Negativ EK")</f>
        <v>0</v>
      </c>
      <c r="FU137" s="87">
        <f>IFERROR(CA137/MAX(AVERAGE(DM137:DN137),0),"Negativ EK")</f>
        <v>-9.4419417118690799E-2</v>
      </c>
      <c r="FV137" s="87">
        <f>IFERROR(CB137/MAX(AVERAGE(DN137:DO137),0),"Negativ EK")</f>
        <v>0.14207103551775888</v>
      </c>
      <c r="FW137" s="87">
        <f>IFERROR(CC137/MAX(AVERAGE(DO137:DP137),0),"Negativ EK")</f>
        <v>1.044146514638934E-2</v>
      </c>
      <c r="FX137" s="87">
        <f>IFERROR(CD137/MAX(AVERAGE(DP137:DQ137),0),"Negativ EK")</f>
        <v>0.21469023511240773</v>
      </c>
      <c r="FY137" s="87">
        <f>IFERROR(CE137/MAX(AVERAGE(DQ137:DR137),0),"Negativ EK")</f>
        <v>5.7670237184391737E-2</v>
      </c>
      <c r="FZ137" s="87">
        <f>IFERROR(CF137/MAX(AVERAGE(DR137:DS137),0),"Negativ EK")</f>
        <v>7.3984841640315199E-2</v>
      </c>
      <c r="GA137" s="87">
        <f>IFERROR(CG137/MAX(AVERAGE(DS137:DT137),0),"Negativ EK")</f>
        <v>-8.0485278887409376E-2</v>
      </c>
      <c r="GB137" s="87">
        <f>IFERROR(CH137/MAX(AVERAGE(DT137:DU137),0),"Negativ EK")</f>
        <v>0.27586206896551724</v>
      </c>
      <c r="GC137" s="87" t="str">
        <f>IFERROR(CI137/MAX(AVERAGE(DU137:DV137),0),"Negativ EK")</f>
        <v>Negativ EK</v>
      </c>
      <c r="GD137" s="87" t="str">
        <f>IFERROR(CJ137/MAX(AVERAGE(DV137:DW137),0),"Negativ EK")</f>
        <v>Negativ EK</v>
      </c>
      <c r="GE137" s="87">
        <f>(GJ137-GK137)/ABS(GK137)</f>
        <v>1</v>
      </c>
      <c r="GF137" s="87">
        <f>(GK137-GL137)/ABS(GL137)</f>
        <v>-1.4747443191948444</v>
      </c>
      <c r="GG137" s="87">
        <f>(GL137-GM137)/ABS(GM137)</f>
        <v>1.6248934980500305</v>
      </c>
      <c r="GH137" s="87">
        <f>(GM137-GN137)/ABS(GN137)</f>
        <v>-0.71962573777885031</v>
      </c>
      <c r="GI137" s="87">
        <f>(GN137-GO137)/ABS(GO137)</f>
        <v>1.2394993766155737</v>
      </c>
      <c r="GJ137" s="87">
        <f>IFERROR(BG137/AVERAGE(EE137:EF137),"i.a")</f>
        <v>0</v>
      </c>
      <c r="GK137" s="87">
        <f>IFERROR(BH137/AVERAGE(EF137:EG137),"i.a")</f>
        <v>-2.4578027835356824E-2</v>
      </c>
      <c r="GL137" s="87">
        <f>IFERROR(BI137/AVERAGE(EG137:EH137),"i.a")</f>
        <v>5.1771083595145685E-2</v>
      </c>
      <c r="GM137" s="87">
        <f>IFERROR(BJ137/AVERAGE(EH137:EI137),"i.a")</f>
        <v>1.972311776977053E-2</v>
      </c>
      <c r="GN137" s="87">
        <f>IFERROR(BK137/AVERAGE(EI137:EJ137),"i.a")</f>
        <v>7.0345678713596052E-2</v>
      </c>
      <c r="GO137" s="87">
        <f>IFERROR(BL137/AVERAGE(EJ137:EK137),"i.a")</f>
        <v>3.1411341056011108E-2</v>
      </c>
      <c r="GP137" s="87">
        <f>IFERROR(BM137/AVERAGE(EK137:EL137),"i.a")</f>
        <v>3.6588380716934488E-2</v>
      </c>
      <c r="GQ137" s="87">
        <f>IFERROR(BN137/AVERAGE(EL137:EM137),"i.a")</f>
        <v>7.5059201623815961E-3</v>
      </c>
      <c r="GR137" s="87">
        <f>IFERROR(BO137/AVERAGE(EM137:EN137),"i.a")</f>
        <v>9.0589213741923108E-2</v>
      </c>
      <c r="GS137" s="87" t="str">
        <f>IFERROR(BP137/AVERAGE(EN137:EO137),"i.a")</f>
        <v>i.a</v>
      </c>
      <c r="GT137" s="87" t="str">
        <f>IFERROR(BQ137/AVERAGE(EO137:EP137),"i.a")</f>
        <v>i.a</v>
      </c>
      <c r="GU137" s="217" t="e">
        <f>(GZ137-HA137)/ABS(HA137)</f>
        <v>#VALUE!</v>
      </c>
      <c r="GV137" s="87">
        <f>(HA137-HB137)/ABS(HB137)</f>
        <v>-7.2784108450980836E-2</v>
      </c>
      <c r="GW137" s="87">
        <f>(HB137-HC137)/ABS(HC137)</f>
        <v>4.9199564160590084E-2</v>
      </c>
      <c r="GX137" s="87">
        <f>(HC137-HD137)/ABS(HD137)</f>
        <v>-9.0745790779737684E-2</v>
      </c>
      <c r="GY137" s="87">
        <f>(HD137-HE137)/ABS(HE137)</f>
        <v>0.27066273870943219</v>
      </c>
      <c r="GZ137" s="87" t="str">
        <f>IFERROR(DL137/EE137,"i.a.")</f>
        <v>i.a.</v>
      </c>
      <c r="HA137" s="87">
        <f>IFERROR(DM137/EF137,"i.a.")</f>
        <v>0.28039518369867245</v>
      </c>
      <c r="HB137" s="87">
        <f>IFERROR(DN137/EG137,"i.a.")</f>
        <v>0.30240549828178692</v>
      </c>
      <c r="HC137" s="87">
        <f>IFERROR(DO137/EH137,"i.a.")</f>
        <v>0.28822495606326887</v>
      </c>
      <c r="HD137" s="87">
        <f>IFERROR(DP137/EI137,"i.a.")</f>
        <v>0.31699051061906913</v>
      </c>
      <c r="HE137" s="87">
        <f>IFERROR(DQ137/EJ137,"i.a.")</f>
        <v>0.24946864416676398</v>
      </c>
      <c r="HF137" s="87">
        <f>IFERROR(DR137/EK137,"i.a.")</f>
        <v>0.20718494967700127</v>
      </c>
      <c r="HG137" s="87">
        <f>IFERROR(DS137/EL137,"i.a.")</f>
        <v>0.20319084257531606</v>
      </c>
      <c r="HH137" s="87">
        <f>IFERROR(DT137/EM137,"i.a.")</f>
        <v>0.22572665429808289</v>
      </c>
      <c r="HI137" s="87" t="str">
        <f>IFERROR(DU137/EN137,"i.a.")</f>
        <v>i.a.</v>
      </c>
      <c r="HJ137" s="87" t="str">
        <f>IFERROR(DV137/EO137,"i.a.")</f>
        <v>i.a.</v>
      </c>
      <c r="HK137" s="87" t="str">
        <f>IFERROR(DW137/EP137,"i.a.")</f>
        <v>i.a.</v>
      </c>
      <c r="HL137" s="217" t="e">
        <f>(HQ137-HR137)/ABS(HR137)</f>
        <v>#VALUE!</v>
      </c>
      <c r="HM137" s="87" t="e">
        <f>(HR137-HS137)/ABS(HS137)</f>
        <v>#VALUE!</v>
      </c>
      <c r="HN137" s="87" t="e">
        <f>(HS137-HT137)/ABS(HT137)</f>
        <v>#VALUE!</v>
      </c>
      <c r="HO137" s="87" t="e">
        <f>(HT137-HU137)/ABS(HU137)</f>
        <v>#VALUE!</v>
      </c>
      <c r="HP137" s="87" t="e">
        <f>(HU137-HV137)/ABS(HV137)</f>
        <v>#VALUE!</v>
      </c>
      <c r="HQ137" s="87" t="str">
        <f>IFERROR(BG137/U137,"i.a")</f>
        <v>i.a</v>
      </c>
      <c r="HR137" s="87" t="str">
        <f>IFERROR(BH137/V137,"i.a")</f>
        <v>i.a</v>
      </c>
      <c r="HS137" s="87" t="str">
        <f>IFERROR(BI137/W137,"i.a")</f>
        <v>i.a</v>
      </c>
      <c r="HT137" s="87" t="str">
        <f>IFERROR(BJ137/X137,"i.a")</f>
        <v>i.a</v>
      </c>
      <c r="HU137" s="87" t="str">
        <f>IFERROR(BK137/Y137,"i.a")</f>
        <v>i.a</v>
      </c>
      <c r="HV137" s="87" t="str">
        <f>IFERROR(BL137/Z137,"i.a")</f>
        <v>i.a</v>
      </c>
      <c r="HW137" s="87" t="str">
        <f>IFERROR(BM137/AA137,"i.a")</f>
        <v>i.a</v>
      </c>
      <c r="HX137" s="87" t="str">
        <f>IFERROR(BN137/AB137,"i.a")</f>
        <v>i.a</v>
      </c>
      <c r="HY137" s="87" t="str">
        <f>IFERROR(BO137/AC137,"i.a")</f>
        <v>i.a</v>
      </c>
      <c r="HZ137" s="87" t="str">
        <f>IFERROR(BP137/AD137,"i.a")</f>
        <v>i.a</v>
      </c>
      <c r="IA137" s="87" t="str">
        <f>IFERROR(BQ137/AE137,"i.a")</f>
        <v>i.a</v>
      </c>
      <c r="IB137" s="87" t="str">
        <f>IFERROR(BR137/AF137,"i.a")</f>
        <v>i.a</v>
      </c>
      <c r="IC137" s="87" t="e">
        <f>(IH137-II137)/ABS(II137)</f>
        <v>#VALUE!</v>
      </c>
      <c r="ID137" s="87" t="e">
        <f>(II137-IJ137)/ABS(IJ137)</f>
        <v>#VALUE!</v>
      </c>
      <c r="IE137" s="87" t="e">
        <f>(IJ137-IK137)/ABS(IK137)</f>
        <v>#VALUE!</v>
      </c>
      <c r="IF137" s="87" t="e">
        <f>(IK137-IL137)/ABS(IL137)</f>
        <v>#VALUE!</v>
      </c>
      <c r="IG137" s="87" t="e">
        <f>(IL137-IM137)/ABS(IM137)</f>
        <v>#VALUE!</v>
      </c>
      <c r="IH137" s="87" t="str">
        <f>IFERROR(BZ137/U137,"i.a")</f>
        <v>i.a</v>
      </c>
      <c r="II137" s="87" t="str">
        <f>IFERROR(CA137/V137,"i.a")</f>
        <v>i.a</v>
      </c>
      <c r="IJ137" s="87" t="str">
        <f>IFERROR(CB137/W137,"i.a")</f>
        <v>i.a</v>
      </c>
      <c r="IK137" s="87" t="str">
        <f>IFERROR(CC137/X137,"i.a")</f>
        <v>i.a</v>
      </c>
      <c r="IL137" s="87" t="str">
        <f>IFERROR(CD137/Y137,"i.a")</f>
        <v>i.a</v>
      </c>
      <c r="IM137" s="87" t="str">
        <f>IFERROR(CE137/Z137,"i.a")</f>
        <v>i.a</v>
      </c>
      <c r="IN137" s="87" t="str">
        <f>IFERROR(CF137/AA137,"i.a")</f>
        <v>i.a</v>
      </c>
      <c r="IO137" s="87" t="str">
        <f>IFERROR(CG137/AB137,"i.a")</f>
        <v>i.a</v>
      </c>
      <c r="IP137" s="87" t="str">
        <f>IFERROR(CH137/AC137,"i.a")</f>
        <v>i.a</v>
      </c>
      <c r="IQ137" s="87" t="str">
        <f>IFERROR(CI137/AD137,"i.a")</f>
        <v>i.a</v>
      </c>
      <c r="IR137" s="87" t="str">
        <f>IFERROR(CJ137/AE137,"i.a")</f>
        <v>i.a</v>
      </c>
      <c r="IS137" s="87" t="str">
        <f>IFERROR(CK137/AF137,"i.a")</f>
        <v>i.a</v>
      </c>
      <c r="IT137" s="87" t="e">
        <f>(IY137-IZ137)/ABS(IZ137)</f>
        <v>#VALUE!</v>
      </c>
      <c r="IU137" s="87">
        <f>(IZ137-JA137)/ABS(JA137)</f>
        <v>-1.6607910515300639</v>
      </c>
      <c r="IV137" s="87">
        <f>(JA137-JB137)/ABS(JB137)</f>
        <v>12.781802197802199</v>
      </c>
      <c r="IW137" s="87">
        <f>(JB137-JC137)/ABS(JC137)</f>
        <v>-0.94732474889653495</v>
      </c>
      <c r="IX137" s="87">
        <f>(JC137-JD137)/ABS(JD137)</f>
        <v>3.2348053546699491</v>
      </c>
      <c r="IY137" s="88" t="str">
        <f>IFERROR(BZ137/EX137,"i.a.")</f>
        <v>i.a.</v>
      </c>
      <c r="IZ137" s="88">
        <f>IFERROR(CA137/EY137,"i.a.")</f>
        <v>-1.2373493975903614E-2</v>
      </c>
      <c r="JA137" s="88">
        <f>IFERROR(CB137/EZ137,"i.a.")</f>
        <v>1.8725274725274726E-2</v>
      </c>
      <c r="JB137" s="88">
        <f>IFERROR(CC137/FA137,"i.a.")</f>
        <v>1.358695652173913E-3</v>
      </c>
      <c r="JC137" s="88">
        <f>IFERROR(CD137/FB137,"i.a.")</f>
        <v>2.5793814432989687E-2</v>
      </c>
      <c r="JD137" s="88">
        <f>IFERROR(CE137/FC137,"i.a.")</f>
        <v>6.0909090909090904E-3</v>
      </c>
      <c r="JE137" s="88">
        <f>IFERROR(CF137/FD137,"i.a.")</f>
        <v>7.3699999999999998E-3</v>
      </c>
      <c r="JF137" s="88">
        <f>IFERROR(CG137/FE137,"i.a.")</f>
        <v>-8.2424242424242421E-3</v>
      </c>
      <c r="JG137" s="88">
        <f>IFERROR(CH137/FF137,"i.a.")</f>
        <v>3.173913043478261E-2</v>
      </c>
      <c r="JH137" s="88" t="str">
        <f>IFERROR(CI137/FG137,"i.a.")</f>
        <v>i.a.</v>
      </c>
      <c r="JI137" s="88" t="str">
        <f>IFERROR(CJ137/FH137,"i.a.")</f>
        <v>i.a.</v>
      </c>
      <c r="JJ137" s="88" t="str">
        <f>IFERROR(CK137/FI137,"i.a.")</f>
        <v>i.a.</v>
      </c>
      <c r="JK137" s="87" t="e">
        <f>(JP137-JQ137)/ABS(JQ137)</f>
        <v>#VALUE!</v>
      </c>
      <c r="JL137" s="87" t="e">
        <f>(JQ137-JR137)/ABS(JR137)</f>
        <v>#DIV/0!</v>
      </c>
      <c r="JM137" s="87" t="e">
        <f>(JR137-JS137)/ABS(JS137)</f>
        <v>#DIV/0!</v>
      </c>
      <c r="JN137" s="87" t="e">
        <f>(JS137-JT137)/ABS(JT137)</f>
        <v>#DIV/0!</v>
      </c>
      <c r="JO137" s="87" t="e">
        <f>(JT137-JU137)/ABS(JU137)</f>
        <v>#DIV/0!</v>
      </c>
      <c r="JP137" s="85" t="str">
        <f>IFERROR(U137/EX137,"i.a")</f>
        <v>i.a</v>
      </c>
      <c r="JQ137" s="85">
        <f>IFERROR(V137/EY137,"i.a")</f>
        <v>0</v>
      </c>
      <c r="JR137" s="85">
        <f>IFERROR(W137/EZ137,"i.a")</f>
        <v>0</v>
      </c>
      <c r="JS137" s="85">
        <f>IFERROR(X137/FA137,"i.a")</f>
        <v>0</v>
      </c>
      <c r="JT137" s="85">
        <f>IFERROR(Y137/FB137,"i.a")</f>
        <v>0</v>
      </c>
      <c r="JU137" s="85">
        <f>IFERROR(Z137/FC137,"i.a")</f>
        <v>0</v>
      </c>
      <c r="JV137" s="85">
        <f>IFERROR(AA137/FD137,"i.a")</f>
        <v>0</v>
      </c>
      <c r="JW137" s="85">
        <f>IFERROR(AB137/FE137,"i.a")</f>
        <v>0</v>
      </c>
      <c r="JX137" s="85">
        <f>IFERROR(AC137/FF137,"i.a")</f>
        <v>0</v>
      </c>
      <c r="JY137" s="85" t="str">
        <f>IFERROR(AD137/FG137,"i.a")</f>
        <v>i.a</v>
      </c>
      <c r="JZ137" s="85" t="str">
        <f>IFERROR(AE137/FH137,"i.a")</f>
        <v>i.a</v>
      </c>
      <c r="KA137" s="218" t="str">
        <f>IFERROR(AF137/FI137,"i.a")</f>
        <v>i.a</v>
      </c>
      <c r="KB137" s="7"/>
      <c r="KC137" s="7"/>
      <c r="KD137" s="22"/>
      <c r="KE137" s="22"/>
      <c r="KF137" s="22"/>
      <c r="KG137" s="22"/>
    </row>
    <row r="138" spans="1:293" s="11" customFormat="1" ht="15.75" customHeight="1" x14ac:dyDescent="0.25">
      <c r="A138" s="104" t="s">
        <v>172</v>
      </c>
      <c r="B138" s="167">
        <v>12673108</v>
      </c>
      <c r="C138" s="72" t="s">
        <v>59</v>
      </c>
      <c r="D138" s="72" t="s">
        <v>749</v>
      </c>
      <c r="E138" s="73">
        <v>522920</v>
      </c>
      <c r="F138" s="73"/>
      <c r="G138" s="72"/>
      <c r="H138" s="77">
        <v>45481</v>
      </c>
      <c r="I138" s="72"/>
      <c r="J138" s="72" t="s">
        <v>51</v>
      </c>
      <c r="K138" s="72" t="s">
        <v>51</v>
      </c>
      <c r="L138" s="72" t="s">
        <v>51</v>
      </c>
      <c r="M138" s="72" t="s">
        <v>51</v>
      </c>
      <c r="N138" s="168" t="e">
        <f>U138/V138-1</f>
        <v>#DIV/0!</v>
      </c>
      <c r="O138" s="168" t="e">
        <f>V138/W138-1</f>
        <v>#DIV/0!</v>
      </c>
      <c r="P138" s="168" t="e">
        <f>W138/X138-1</f>
        <v>#DIV/0!</v>
      </c>
      <c r="Q138" s="168" t="e">
        <f>X138/Y138-1</f>
        <v>#DIV/0!</v>
      </c>
      <c r="R138" s="168" t="e">
        <f>Y138/Z138-1</f>
        <v>#DIV/0!</v>
      </c>
      <c r="S138" s="233">
        <f>U138-V138</f>
        <v>0</v>
      </c>
      <c r="T138" s="233">
        <f>V138-W138</f>
        <v>0</v>
      </c>
      <c r="U138" s="79"/>
      <c r="V138" s="79"/>
      <c r="W138" s="79"/>
      <c r="X138" s="79"/>
      <c r="Y138" s="79"/>
      <c r="Z138" s="79"/>
      <c r="AA138" s="79"/>
      <c r="AB138" s="79"/>
      <c r="AC138" s="79"/>
      <c r="AD138" s="79"/>
      <c r="AE138" s="79"/>
      <c r="AF138" s="79"/>
      <c r="AG138" s="86">
        <f>(AN138-AO138)/ABS(AO138)</f>
        <v>-1</v>
      </c>
      <c r="AH138" s="86">
        <f>(AO138-AP138)/ABS(AP138)</f>
        <v>3.7217346742681408E-2</v>
      </c>
      <c r="AI138" s="86">
        <f>(AP138-AQ138)/ABS(AQ138)</f>
        <v>0.51416100872938897</v>
      </c>
      <c r="AJ138" s="86">
        <f>(AQ138-AR138)/ABS(AR138)</f>
        <v>9.102476265048445E-3</v>
      </c>
      <c r="AK138" s="86">
        <f>(AR138-AS138)/ABS(AS138)</f>
        <v>-0.1144912463165193</v>
      </c>
      <c r="AL138" s="233">
        <f>AO138-AP138</f>
        <v>0.58099999999999952</v>
      </c>
      <c r="AM138" s="233">
        <f>AP138-AQ138</f>
        <v>5.3010000000000002</v>
      </c>
      <c r="AN138" s="148"/>
      <c r="AO138" s="148">
        <v>16.192</v>
      </c>
      <c r="AP138" s="148">
        <v>15.611000000000001</v>
      </c>
      <c r="AQ138" s="148">
        <v>10.31</v>
      </c>
      <c r="AR138" s="148">
        <v>10.217000000000001</v>
      </c>
      <c r="AS138" s="148">
        <v>11.538</v>
      </c>
      <c r="AT138" s="148">
        <v>13.427</v>
      </c>
      <c r="AU138" s="148">
        <v>14.393000000000001</v>
      </c>
      <c r="AV138" s="148">
        <v>14.948</v>
      </c>
      <c r="AW138" s="148">
        <v>15.202</v>
      </c>
      <c r="AX138" s="148">
        <v>21.114999999999998</v>
      </c>
      <c r="AY138" s="148">
        <v>22.085000000000001</v>
      </c>
      <c r="AZ138" s="86">
        <f>(BG138-BH138)/ABS(BH138)</f>
        <v>1</v>
      </c>
      <c r="BA138" s="86">
        <f>(BH138-BI138)/ABS(BI138)</f>
        <v>-1.1450079239302695</v>
      </c>
      <c r="BB138" s="86">
        <f>(BI138-BJ138)/ABS(BJ138)</f>
        <v>0.70771312584573753</v>
      </c>
      <c r="BC138" s="86">
        <f>(BJ138-BK138)/ABS(BK138)</f>
        <v>1.1671554252199412</v>
      </c>
      <c r="BD138" s="86">
        <f>(BK138-BL138)/ABS(BL138)</f>
        <v>1.7680180180180181</v>
      </c>
      <c r="BE138" s="233">
        <f>BG138-BH138</f>
        <v>0.183</v>
      </c>
      <c r="BF138" s="233">
        <f>BH138-BI138</f>
        <v>-1.4450000000000001</v>
      </c>
      <c r="BG138" s="148"/>
      <c r="BH138" s="148">
        <v>-0.183</v>
      </c>
      <c r="BI138" s="148">
        <v>1.262</v>
      </c>
      <c r="BJ138" s="148">
        <v>0.73899999999999999</v>
      </c>
      <c r="BK138" s="148">
        <v>0.34100000000000003</v>
      </c>
      <c r="BL138" s="148">
        <v>-0.44400000000000001</v>
      </c>
      <c r="BM138" s="148">
        <v>-2.8000000000000001E-2</v>
      </c>
      <c r="BN138" s="148">
        <v>0.69199999999999995</v>
      </c>
      <c r="BO138" s="148">
        <v>0.84699999999999998</v>
      </c>
      <c r="BP138" s="148">
        <v>0.85199999999999998</v>
      </c>
      <c r="BQ138" s="148">
        <v>-0.28000000000000003</v>
      </c>
      <c r="BR138" s="148">
        <v>-0.22900000000000001</v>
      </c>
      <c r="BS138" s="86">
        <f>(BZ138-CA138)/ABS(CA138)</f>
        <v>1</v>
      </c>
      <c r="BT138" s="86">
        <f>(CA138-CB138)/ABS(CB138)</f>
        <v>-1.7063789868667916</v>
      </c>
      <c r="BU138" s="86">
        <f>(CB138-CC138)/ABS(CC138)</f>
        <v>0.45034013605442186</v>
      </c>
      <c r="BV138" s="86">
        <f>(CC138-CD138)/ABS(CD138)</f>
        <v>7.3522727272727275</v>
      </c>
      <c r="BW138" s="86">
        <f>(CD138-CE138)/ABS(CE138)</f>
        <v>1.1098626716604245</v>
      </c>
      <c r="BX138" s="233">
        <f>BZ138-CA138</f>
        <v>0.753</v>
      </c>
      <c r="BY138" s="233">
        <f>CA138-CB138</f>
        <v>-1.819</v>
      </c>
      <c r="BZ138" s="148"/>
      <c r="CA138" s="148">
        <v>-0.753</v>
      </c>
      <c r="CB138" s="148">
        <v>1.0660000000000001</v>
      </c>
      <c r="CC138" s="148">
        <v>0.73499999999999999</v>
      </c>
      <c r="CD138" s="148">
        <v>8.7999999999999995E-2</v>
      </c>
      <c r="CE138" s="148">
        <v>-0.80100000000000005</v>
      </c>
      <c r="CF138" s="148">
        <v>-0.46</v>
      </c>
      <c r="CG138" s="148">
        <v>0.48399999999999999</v>
      </c>
      <c r="CH138" s="148">
        <v>0.375</v>
      </c>
      <c r="CI138" s="148">
        <v>0.47</v>
      </c>
      <c r="CJ138" s="148">
        <v>-0.627</v>
      </c>
      <c r="CK138" s="148">
        <v>-0.66700000000000004</v>
      </c>
      <c r="CL138" s="87">
        <f>(CS138-CT138)/ABS(CT138)</f>
        <v>1</v>
      </c>
      <c r="CM138" s="87">
        <f>(CT138-CU138)/ABS(CU138)</f>
        <v>-1.7149587750294464</v>
      </c>
      <c r="CN138" s="87">
        <f>(CU138-CV138)/ABS(CV138)</f>
        <v>0.29027355623100293</v>
      </c>
      <c r="CO138" s="87">
        <f>(CV138-CW138)/ABS(CW138)</f>
        <v>9.9666666666666686</v>
      </c>
      <c r="CP138" s="87">
        <f>(CW138-CX138)/ABS(CX138)</f>
        <v>1.0936037441497661</v>
      </c>
      <c r="CQ138" s="233">
        <f>CS138-CT138</f>
        <v>0.60699999999999998</v>
      </c>
      <c r="CR138" s="233">
        <f>CT138-CU138</f>
        <v>-1.456</v>
      </c>
      <c r="CS138" s="149"/>
      <c r="CT138" s="149">
        <v>-0.60699999999999998</v>
      </c>
      <c r="CU138" s="149">
        <v>0.84899999999999998</v>
      </c>
      <c r="CV138" s="149">
        <v>0.65800000000000003</v>
      </c>
      <c r="CW138" s="149">
        <v>0.06</v>
      </c>
      <c r="CX138" s="149">
        <v>-0.64100000000000001</v>
      </c>
      <c r="CY138" s="149">
        <v>-0.36</v>
      </c>
      <c r="CZ138" s="149">
        <v>0.36899999999999999</v>
      </c>
      <c r="DA138" s="149">
        <v>0.25700000000000001</v>
      </c>
      <c r="DB138" s="149">
        <v>0.309</v>
      </c>
      <c r="DC138" s="149">
        <v>-0.51200000000000001</v>
      </c>
      <c r="DD138" s="149">
        <v>-0.56100000000000005</v>
      </c>
      <c r="DE138" s="86">
        <f>(DL138-DM138)/ABS(DM138)</f>
        <v>-1</v>
      </c>
      <c r="DF138" s="86">
        <f>(DM138-DN138)/ABS(DN138)</f>
        <v>-0.10551751913008452</v>
      </c>
      <c r="DG138" s="86">
        <f>(DN138-DO138)/ABS(DO138)</f>
        <v>0.1288073950598575</v>
      </c>
      <c r="DH138" s="86">
        <f>(DO138-DP138)/ABS(DP138)</f>
        <v>1.477102102102102</v>
      </c>
      <c r="DI138" s="86">
        <f>(DP138-DQ138)/ABS(DQ138)</f>
        <v>2.3434498655397595E-2</v>
      </c>
      <c r="DJ138" s="233">
        <f>DL138-DM138</f>
        <v>-6.6630000000000003</v>
      </c>
      <c r="DK138" s="233">
        <f>DM138-DN138</f>
        <v>-0.78599999999999959</v>
      </c>
      <c r="DL138" s="149"/>
      <c r="DM138" s="149">
        <v>6.6630000000000003</v>
      </c>
      <c r="DN138" s="149">
        <v>7.4489999999999998</v>
      </c>
      <c r="DO138" s="149">
        <v>6.5990000000000002</v>
      </c>
      <c r="DP138" s="149">
        <v>2.6640000000000001</v>
      </c>
      <c r="DQ138" s="149">
        <v>2.6030000000000002</v>
      </c>
      <c r="DR138" s="149">
        <v>3.4430000000000001</v>
      </c>
      <c r="DS138" s="149">
        <v>3.605</v>
      </c>
      <c r="DT138" s="149">
        <v>3.2360000000000002</v>
      </c>
      <c r="DU138" s="149">
        <v>2.9790000000000001</v>
      </c>
      <c r="DV138" s="149">
        <v>2.6709999999999998</v>
      </c>
      <c r="DW138" s="149">
        <v>3.1819999999999999</v>
      </c>
      <c r="DX138" s="86">
        <f>EE138/EF138-1</f>
        <v>-1</v>
      </c>
      <c r="DY138" s="86">
        <f>EF138/EG138-1</f>
        <v>2.1094503375120865E-3</v>
      </c>
      <c r="DZ138" s="86">
        <f>EG138/EH138-1</f>
        <v>-1.4843842774017291E-2</v>
      </c>
      <c r="EA138" s="86">
        <f>EH138/EI138-1</f>
        <v>0.51225644248900037</v>
      </c>
      <c r="EB138" s="86">
        <f>EI138/EJ138-1</f>
        <v>-9.0114379084967333E-2</v>
      </c>
      <c r="EC138" s="233">
        <f>EE138-EF138</f>
        <v>-16.626999999999999</v>
      </c>
      <c r="ED138" s="233">
        <f>EF138-EG138</f>
        <v>3.5000000000000142E-2</v>
      </c>
      <c r="EE138" s="80"/>
      <c r="EF138" s="80">
        <v>16.626999999999999</v>
      </c>
      <c r="EG138" s="80">
        <v>16.591999999999999</v>
      </c>
      <c r="EH138" s="80">
        <v>16.841999999999999</v>
      </c>
      <c r="EI138" s="80">
        <v>11.137</v>
      </c>
      <c r="EJ138" s="80">
        <v>12.24</v>
      </c>
      <c r="EK138" s="80">
        <v>13.641</v>
      </c>
      <c r="EL138" s="80">
        <v>14.041</v>
      </c>
      <c r="EM138" s="80">
        <v>15.03</v>
      </c>
      <c r="EN138" s="80">
        <v>16.986999999999998</v>
      </c>
      <c r="EO138" s="80">
        <v>19.501000000000001</v>
      </c>
      <c r="EP138" s="80">
        <v>20.504999999999999</v>
      </c>
      <c r="EQ138" s="86">
        <f>EX138/EY138-1</f>
        <v>-1</v>
      </c>
      <c r="ER138" s="86">
        <f>EY138/EZ138-1</f>
        <v>0</v>
      </c>
      <c r="ES138" s="86">
        <f>EZ138/FA138-1</f>
        <v>0.42105263157894735</v>
      </c>
      <c r="ET138" s="86">
        <f>FA138/FB138-1</f>
        <v>-0.17391304347826086</v>
      </c>
      <c r="EU138" s="86">
        <f>FB138/FC138-1</f>
        <v>-0.2068965517241379</v>
      </c>
      <c r="EV138" s="233">
        <f>EX138-EY138</f>
        <v>-27</v>
      </c>
      <c r="EW138" s="233">
        <f>EY138-EZ138</f>
        <v>0</v>
      </c>
      <c r="EX138" s="92"/>
      <c r="EY138" s="92">
        <v>27</v>
      </c>
      <c r="EZ138" s="92">
        <v>27</v>
      </c>
      <c r="FA138" s="92">
        <v>19</v>
      </c>
      <c r="FB138" s="92">
        <v>23</v>
      </c>
      <c r="FC138" s="92">
        <v>29</v>
      </c>
      <c r="FD138" s="92">
        <v>32</v>
      </c>
      <c r="FE138" s="92">
        <v>35</v>
      </c>
      <c r="FF138" s="92">
        <v>35</v>
      </c>
      <c r="FG138" s="92">
        <v>36</v>
      </c>
      <c r="FH138" s="92"/>
      <c r="FI138" s="92"/>
      <c r="FJ138" s="75"/>
      <c r="FK138" s="75" t="s">
        <v>401</v>
      </c>
      <c r="FL138" s="76">
        <v>2635</v>
      </c>
      <c r="FM138" s="75" t="s">
        <v>114</v>
      </c>
      <c r="FN138" s="75" t="s">
        <v>57</v>
      </c>
      <c r="FO138" s="175">
        <f>(FT138-FU138)/ABS(FU138)</f>
        <v>1</v>
      </c>
      <c r="FP138" s="175">
        <f>(FU138-FV138)/ABS(FV138)</f>
        <v>-1.703175454046534</v>
      </c>
      <c r="FQ138" s="175">
        <f>(FV138-FW138)/ABS(FW138)</f>
        <v>-4.3671648613887525E-2</v>
      </c>
      <c r="FR138" s="175">
        <f>(FW138-FX138)/ABS(FX138)</f>
        <v>3.7491547505716798</v>
      </c>
      <c r="FS138" s="175">
        <f>(FX138-FY138)/ABS(FY138)</f>
        <v>1.1261115839868856</v>
      </c>
      <c r="FT138" s="87">
        <f>IFERROR(BZ138/MAX(AVERAGE(DL138:DM138),0),"Negativ EK")</f>
        <v>0</v>
      </c>
      <c r="FU138" s="87">
        <f>IFERROR(CA138/MAX(AVERAGE(DM138:DN138),0),"Negativ EK")</f>
        <v>-0.10671768707482993</v>
      </c>
      <c r="FV138" s="87">
        <f>IFERROR(CB138/MAX(AVERAGE(DN138:DO138),0),"Negativ EK")</f>
        <v>0.15176537585421412</v>
      </c>
      <c r="FW138" s="87">
        <f>IFERROR(CC138/MAX(AVERAGE(DO138:DP138),0),"Negativ EK")</f>
        <v>0.15869588686170788</v>
      </c>
      <c r="FX138" s="87">
        <f>IFERROR(CD138/MAX(AVERAGE(DP138:DQ138),0),"Negativ EK")</f>
        <v>3.3415606607176754E-2</v>
      </c>
      <c r="FY138" s="87">
        <f>IFERROR(CE138/MAX(AVERAGE(DQ138:DR138),0),"Negativ EK")</f>
        <v>-0.26496857426397619</v>
      </c>
      <c r="FZ138" s="87">
        <f>IFERROR(CF138/MAX(AVERAGE(DR138:DS138),0),"Negativ EK")</f>
        <v>-0.13053348467650397</v>
      </c>
      <c r="GA138" s="87">
        <f>IFERROR(CG138/MAX(AVERAGE(DS138:DT138),0),"Negativ EK")</f>
        <v>0.14149978073381084</v>
      </c>
      <c r="GB138" s="87">
        <f>IFERROR(CH138/MAX(AVERAGE(DT138:DU138),0),"Negativ EK")</f>
        <v>0.12067578439259856</v>
      </c>
      <c r="GC138" s="87">
        <f>IFERROR(CI138/MAX(AVERAGE(DU138:DV138),0),"Negativ EK")</f>
        <v>0.16637168141592917</v>
      </c>
      <c r="GD138" s="87">
        <f>IFERROR(CJ138/MAX(AVERAGE(DV138:DW138),0),"Negativ EK")</f>
        <v>-0.21424910302409023</v>
      </c>
      <c r="GE138" s="87">
        <f>(GJ138-GK138)/ABS(GK138)</f>
        <v>1</v>
      </c>
      <c r="GF138" s="87">
        <f>(GK138-GL138)/ABS(GL138)</f>
        <v>-1.1459464441640215</v>
      </c>
      <c r="GG138" s="87">
        <f>(GL138-GM138)/ABS(GM138)</f>
        <v>0.42908732272650263</v>
      </c>
      <c r="GH138" s="87">
        <f>(GM138-GN138)/ABS(GN138)</f>
        <v>0.8107006102922395</v>
      </c>
      <c r="GI138" s="87">
        <f>(GN138-GO138)/ABS(GO138)</f>
        <v>1.8502833693084795</v>
      </c>
      <c r="GJ138" s="87">
        <f>IFERROR(BG138/AVERAGE(EE138:EF138),"i.a")</f>
        <v>0</v>
      </c>
      <c r="GK138" s="87">
        <f>IFERROR(BH138/AVERAGE(EF138:EG138),"i.a")</f>
        <v>-1.101779102320961E-2</v>
      </c>
      <c r="GL138" s="87">
        <f>IFERROR(BI138/AVERAGE(EG138:EH138),"i.a")</f>
        <v>7.5492014117365558E-2</v>
      </c>
      <c r="GM138" s="87">
        <f>IFERROR(BJ138/AVERAGE(EH138:EI138),"i.a")</f>
        <v>5.2825333285678545E-2</v>
      </c>
      <c r="GN138" s="87">
        <f>IFERROR(BK138/AVERAGE(EI138:EJ138),"i.a")</f>
        <v>2.9173974419301023E-2</v>
      </c>
      <c r="GO138" s="87">
        <f>IFERROR(BL138/AVERAGE(EJ138:EK138),"i.a")</f>
        <v>-3.4310884432595341E-2</v>
      </c>
      <c r="GP138" s="87">
        <f>IFERROR(BM138/AVERAGE(EK138:EL138),"i.a")</f>
        <v>-2.0229752185535726E-3</v>
      </c>
      <c r="GQ138" s="87">
        <f>IFERROR(BN138/AVERAGE(EL138:EM138),"i.a")</f>
        <v>4.7607581438547007E-2</v>
      </c>
      <c r="GR138" s="87">
        <f>IFERROR(BO138/AVERAGE(EM138:EN138),"i.a")</f>
        <v>5.2909391885560798E-2</v>
      </c>
      <c r="GS138" s="87">
        <f>IFERROR(BP138/AVERAGE(EN138:EO138),"i.a")</f>
        <v>4.670028502521377E-2</v>
      </c>
      <c r="GT138" s="87">
        <f>IFERROR(BQ138/AVERAGE(EO138:EP138),"i.a")</f>
        <v>-1.3997900314952759E-2</v>
      </c>
      <c r="GU138" s="217" t="e">
        <f>(GZ138-HA138)/ABS(HA138)</f>
        <v>#VALUE!</v>
      </c>
      <c r="GV138" s="87">
        <f>(HA138-HB138)/ABS(HB138)</f>
        <v>-0.10740041362881841</v>
      </c>
      <c r="GW138" s="87">
        <f>(HB138-HC138)/ABS(HC138)</f>
        <v>0.1458157032062512</v>
      </c>
      <c r="GX138" s="87">
        <f>(HC138-HD138)/ABS(HD138)</f>
        <v>0.63801722545488138</v>
      </c>
      <c r="GY138" s="87">
        <f>(HD138-HE138)/ABS(HE138)</f>
        <v>0.12479467213271674</v>
      </c>
      <c r="GZ138" s="87" t="str">
        <f>IFERROR(DL138/EE138,"i.a.")</f>
        <v>i.a.</v>
      </c>
      <c r="HA138" s="87">
        <f>IFERROR(DM138/EF138,"i.a.")</f>
        <v>0.40073374631623265</v>
      </c>
      <c r="HB138" s="87">
        <f>IFERROR(DN138/EG138,"i.a.")</f>
        <v>0.44895130183220833</v>
      </c>
      <c r="HC138" s="87">
        <f>IFERROR(DO138/EH138,"i.a.")</f>
        <v>0.39181807386296169</v>
      </c>
      <c r="HD138" s="87">
        <f>IFERROR(DP138/EI138,"i.a.")</f>
        <v>0.23920265780730898</v>
      </c>
      <c r="HE138" s="87">
        <f>IFERROR(DQ138/EJ138,"i.a.")</f>
        <v>0.21266339869281048</v>
      </c>
      <c r="HF138" s="87">
        <f>IFERROR(DR138/EK138,"i.a.")</f>
        <v>0.25240085037753829</v>
      </c>
      <c r="HG138" s="87">
        <f>IFERROR(DS138/EL138,"i.a.")</f>
        <v>0.25674809486503808</v>
      </c>
      <c r="HH138" s="87">
        <f>IFERROR(DT138/EM138,"i.a.")</f>
        <v>0.2153027278775782</v>
      </c>
      <c r="HI138" s="87">
        <f>IFERROR(DU138/EN138,"i.a.")</f>
        <v>0.17536940012951083</v>
      </c>
      <c r="HJ138" s="87">
        <f>IFERROR(DV138/EO138,"i.a.")</f>
        <v>0.13696733500846109</v>
      </c>
      <c r="HK138" s="87">
        <f>IFERROR(DW138/EP138,"i.a.")</f>
        <v>0.1551816630090222</v>
      </c>
      <c r="HL138" s="217" t="e">
        <f>(HQ138-HR138)/ABS(HR138)</f>
        <v>#VALUE!</v>
      </c>
      <c r="HM138" s="87" t="e">
        <f>(HR138-HS138)/ABS(HS138)</f>
        <v>#VALUE!</v>
      </c>
      <c r="HN138" s="87" t="e">
        <f>(HS138-HT138)/ABS(HT138)</f>
        <v>#VALUE!</v>
      </c>
      <c r="HO138" s="87" t="e">
        <f>(HT138-HU138)/ABS(HU138)</f>
        <v>#VALUE!</v>
      </c>
      <c r="HP138" s="87" t="e">
        <f>(HU138-HV138)/ABS(HV138)</f>
        <v>#VALUE!</v>
      </c>
      <c r="HQ138" s="87" t="str">
        <f>IFERROR(BG138/U138,"i.a")</f>
        <v>i.a</v>
      </c>
      <c r="HR138" s="87" t="str">
        <f>IFERROR(BH138/V138,"i.a")</f>
        <v>i.a</v>
      </c>
      <c r="HS138" s="87" t="str">
        <f>IFERROR(BI138/W138,"i.a")</f>
        <v>i.a</v>
      </c>
      <c r="HT138" s="87" t="str">
        <f>IFERROR(BJ138/X138,"i.a")</f>
        <v>i.a</v>
      </c>
      <c r="HU138" s="87" t="str">
        <f>IFERROR(BK138/Y138,"i.a")</f>
        <v>i.a</v>
      </c>
      <c r="HV138" s="87" t="str">
        <f>IFERROR(BL138/Z138,"i.a")</f>
        <v>i.a</v>
      </c>
      <c r="HW138" s="87" t="str">
        <f>IFERROR(BM138/AA138,"i.a")</f>
        <v>i.a</v>
      </c>
      <c r="HX138" s="87" t="str">
        <f>IFERROR(BN138/AB138,"i.a")</f>
        <v>i.a</v>
      </c>
      <c r="HY138" s="87" t="str">
        <f>IFERROR(BO138/AC138,"i.a")</f>
        <v>i.a</v>
      </c>
      <c r="HZ138" s="87" t="str">
        <f>IFERROR(BP138/AD138,"i.a")</f>
        <v>i.a</v>
      </c>
      <c r="IA138" s="87" t="str">
        <f>IFERROR(BQ138/AE138,"i.a")</f>
        <v>i.a</v>
      </c>
      <c r="IB138" s="87" t="str">
        <f>IFERROR(BR138/AF138,"i.a")</f>
        <v>i.a</v>
      </c>
      <c r="IC138" s="87" t="e">
        <f>(IH138-II138)/ABS(II138)</f>
        <v>#VALUE!</v>
      </c>
      <c r="ID138" s="87" t="e">
        <f>(II138-IJ138)/ABS(IJ138)</f>
        <v>#VALUE!</v>
      </c>
      <c r="IE138" s="87" t="e">
        <f>(IJ138-IK138)/ABS(IK138)</f>
        <v>#VALUE!</v>
      </c>
      <c r="IF138" s="87" t="e">
        <f>(IK138-IL138)/ABS(IL138)</f>
        <v>#VALUE!</v>
      </c>
      <c r="IG138" s="87" t="e">
        <f>(IL138-IM138)/ABS(IM138)</f>
        <v>#VALUE!</v>
      </c>
      <c r="IH138" s="87" t="str">
        <f>IFERROR(BZ138/U138,"i.a")</f>
        <v>i.a</v>
      </c>
      <c r="II138" s="87" t="str">
        <f>IFERROR(CA138/V138,"i.a")</f>
        <v>i.a</v>
      </c>
      <c r="IJ138" s="87" t="str">
        <f>IFERROR(CB138/W138,"i.a")</f>
        <v>i.a</v>
      </c>
      <c r="IK138" s="87" t="str">
        <f>IFERROR(CC138/X138,"i.a")</f>
        <v>i.a</v>
      </c>
      <c r="IL138" s="87" t="str">
        <f>IFERROR(CD138/Y138,"i.a")</f>
        <v>i.a</v>
      </c>
      <c r="IM138" s="87" t="str">
        <f>IFERROR(CE138/Z138,"i.a")</f>
        <v>i.a</v>
      </c>
      <c r="IN138" s="87" t="str">
        <f>IFERROR(CF138/AA138,"i.a")</f>
        <v>i.a</v>
      </c>
      <c r="IO138" s="87" t="str">
        <f>IFERROR(CG138/AB138,"i.a")</f>
        <v>i.a</v>
      </c>
      <c r="IP138" s="87" t="str">
        <f>IFERROR(CH138/AC138,"i.a")</f>
        <v>i.a</v>
      </c>
      <c r="IQ138" s="87" t="str">
        <f>IFERROR(CI138/AD138,"i.a")</f>
        <v>i.a</v>
      </c>
      <c r="IR138" s="87" t="str">
        <f>IFERROR(CJ138/AE138,"i.a")</f>
        <v>i.a</v>
      </c>
      <c r="IS138" s="87" t="str">
        <f>IFERROR(CK138/AF138,"i.a")</f>
        <v>i.a</v>
      </c>
      <c r="IT138" s="87" t="e">
        <f>(IY138-IZ138)/ABS(IZ138)</f>
        <v>#VALUE!</v>
      </c>
      <c r="IU138" s="87">
        <f>(IZ138-JA138)/ABS(JA138)</f>
        <v>-1.7063789868667916</v>
      </c>
      <c r="IV138" s="87">
        <f>(JA138-JB138)/ABS(JB138)</f>
        <v>2.0609725371630323E-2</v>
      </c>
      <c r="IW138" s="87">
        <f>(JB138-JC138)/ABS(JC138)</f>
        <v>9.1106459330143554</v>
      </c>
      <c r="IX138" s="87">
        <f>(JC138-JD138)/ABS(JD138)</f>
        <v>1.1385224990501004</v>
      </c>
      <c r="IY138" s="88" t="str">
        <f>IFERROR(BZ138/EX138,"i.a.")</f>
        <v>i.a.</v>
      </c>
      <c r="IZ138" s="88">
        <f>IFERROR(CA138/EY138,"i.a.")</f>
        <v>-2.788888888888889E-2</v>
      </c>
      <c r="JA138" s="88">
        <f>IFERROR(CB138/EZ138,"i.a.")</f>
        <v>3.9481481481481485E-2</v>
      </c>
      <c r="JB138" s="88">
        <f>IFERROR(CC138/FA138,"i.a.")</f>
        <v>3.8684210526315786E-2</v>
      </c>
      <c r="JC138" s="88">
        <f>IFERROR(CD138/FB138,"i.a.")</f>
        <v>3.8260869565217388E-3</v>
      </c>
      <c r="JD138" s="88">
        <f>IFERROR(CE138/FC138,"i.a.")</f>
        <v>-2.7620689655172417E-2</v>
      </c>
      <c r="JE138" s="88">
        <f>IFERROR(CF138/FD138,"i.a.")</f>
        <v>-1.4375000000000001E-2</v>
      </c>
      <c r="JF138" s="88">
        <f>IFERROR(CG138/FE138,"i.a.")</f>
        <v>1.3828571428571428E-2</v>
      </c>
      <c r="JG138" s="88">
        <f>IFERROR(CH138/FF138,"i.a.")</f>
        <v>1.0714285714285714E-2</v>
      </c>
      <c r="JH138" s="88">
        <f>IFERROR(CI138/FG138,"i.a.")</f>
        <v>1.3055555555555555E-2</v>
      </c>
      <c r="JI138" s="88" t="str">
        <f>IFERROR(CJ138/FH138,"i.a.")</f>
        <v>i.a.</v>
      </c>
      <c r="JJ138" s="88" t="str">
        <f>IFERROR(CK138/FI138,"i.a.")</f>
        <v>i.a.</v>
      </c>
      <c r="JK138" s="87" t="e">
        <f>(JP138-JQ138)/ABS(JQ138)</f>
        <v>#VALUE!</v>
      </c>
      <c r="JL138" s="87" t="e">
        <f>(JQ138-JR138)/ABS(JR138)</f>
        <v>#DIV/0!</v>
      </c>
      <c r="JM138" s="87" t="e">
        <f>(JR138-JS138)/ABS(JS138)</f>
        <v>#DIV/0!</v>
      </c>
      <c r="JN138" s="87" t="e">
        <f>(JS138-JT138)/ABS(JT138)</f>
        <v>#DIV/0!</v>
      </c>
      <c r="JO138" s="87" t="e">
        <f>(JT138-JU138)/ABS(JU138)</f>
        <v>#DIV/0!</v>
      </c>
      <c r="JP138" s="85" t="str">
        <f>IFERROR(U138/EX138,"i.a")</f>
        <v>i.a</v>
      </c>
      <c r="JQ138" s="85">
        <f>IFERROR(V138/EY138,"i.a")</f>
        <v>0</v>
      </c>
      <c r="JR138" s="85">
        <f>IFERROR(W138/EZ138,"i.a")</f>
        <v>0</v>
      </c>
      <c r="JS138" s="85">
        <f>IFERROR(X138/FA138,"i.a")</f>
        <v>0</v>
      </c>
      <c r="JT138" s="85">
        <f>IFERROR(Y138/FB138,"i.a")</f>
        <v>0</v>
      </c>
      <c r="JU138" s="85">
        <f>IFERROR(Z138/FC138,"i.a")</f>
        <v>0</v>
      </c>
      <c r="JV138" s="85">
        <f>IFERROR(AA138/FD138,"i.a")</f>
        <v>0</v>
      </c>
      <c r="JW138" s="85">
        <f>IFERROR(AB138/FE138,"i.a")</f>
        <v>0</v>
      </c>
      <c r="JX138" s="85">
        <f>IFERROR(AC138/FF138,"i.a")</f>
        <v>0</v>
      </c>
      <c r="JY138" s="85">
        <f>IFERROR(AD138/FG138,"i.a")</f>
        <v>0</v>
      </c>
      <c r="JZ138" s="85" t="str">
        <f>IFERROR(AE138/FH138,"i.a")</f>
        <v>i.a</v>
      </c>
      <c r="KA138" s="218" t="str">
        <f>IFERROR(AF138/FI138,"i.a")</f>
        <v>i.a</v>
      </c>
      <c r="KB138" s="7"/>
      <c r="KC138" s="7"/>
      <c r="KD138" s="22"/>
      <c r="KE138" s="22"/>
      <c r="KF138" s="22"/>
      <c r="KG138" s="22"/>
    </row>
    <row r="139" spans="1:293" s="11" customFormat="1" ht="15.75" customHeight="1" x14ac:dyDescent="0.25">
      <c r="A139" s="104" t="s">
        <v>508</v>
      </c>
      <c r="B139" s="167">
        <v>31190487</v>
      </c>
      <c r="C139" s="72" t="s">
        <v>55</v>
      </c>
      <c r="D139" s="72" t="s">
        <v>748</v>
      </c>
      <c r="E139" s="73">
        <v>522920</v>
      </c>
      <c r="F139" s="73"/>
      <c r="G139" s="72"/>
      <c r="H139" s="83">
        <v>45247</v>
      </c>
      <c r="I139" s="72"/>
      <c r="J139" s="72" t="s">
        <v>173</v>
      </c>
      <c r="K139" s="72" t="s">
        <v>173</v>
      </c>
      <c r="L139" s="72" t="s">
        <v>173</v>
      </c>
      <c r="M139" s="72" t="s">
        <v>173</v>
      </c>
      <c r="N139" s="168" t="e">
        <f>U139/V139-1</f>
        <v>#DIV/0!</v>
      </c>
      <c r="O139" s="168" t="e">
        <f>V139/W139-1</f>
        <v>#DIV/0!</v>
      </c>
      <c r="P139" s="168" t="e">
        <f>W139/X139-1</f>
        <v>#DIV/0!</v>
      </c>
      <c r="Q139" s="168" t="e">
        <f>X139/Y139-1</f>
        <v>#DIV/0!</v>
      </c>
      <c r="R139" s="168" t="e">
        <f>Y139/Z139-1</f>
        <v>#DIV/0!</v>
      </c>
      <c r="S139" s="233">
        <f>U139-V139</f>
        <v>0</v>
      </c>
      <c r="T139" s="233">
        <f>V139-W139</f>
        <v>0</v>
      </c>
      <c r="U139" s="79"/>
      <c r="V139" s="79"/>
      <c r="W139" s="79"/>
      <c r="X139" s="79"/>
      <c r="Y139" s="79"/>
      <c r="Z139" s="79"/>
      <c r="AA139" s="79"/>
      <c r="AB139" s="79"/>
      <c r="AC139" s="79"/>
      <c r="AD139" s="79"/>
      <c r="AE139" s="79"/>
      <c r="AF139" s="79"/>
      <c r="AG139" s="86">
        <f>(AN139-AO139)/ABS(AO139)</f>
        <v>-1</v>
      </c>
      <c r="AH139" s="86">
        <f>(AO139-AP139)/ABS(AP139)</f>
        <v>0.14734072022160652</v>
      </c>
      <c r="AI139" s="86">
        <f>(AP139-AQ139)/ABS(AQ139)</f>
        <v>6.0361286532530464E-2</v>
      </c>
      <c r="AJ139" s="86">
        <f>(AQ139-AR139)/ABS(AR139)</f>
        <v>6.6672932919760633E-2</v>
      </c>
      <c r="AK139" s="86">
        <f>(AR139-AS139)/ABS(AS139)</f>
        <v>5.0246791707798652E-2</v>
      </c>
      <c r="AL139" s="233">
        <f>AO139-AP139</f>
        <v>5.3189999999999955</v>
      </c>
      <c r="AM139" s="233">
        <f>AP139-AQ139</f>
        <v>2.0549999999999997</v>
      </c>
      <c r="AN139" s="148"/>
      <c r="AO139" s="148">
        <v>41.418999999999997</v>
      </c>
      <c r="AP139" s="148">
        <v>36.1</v>
      </c>
      <c r="AQ139" s="148">
        <v>34.045000000000002</v>
      </c>
      <c r="AR139" s="148">
        <v>31.917000000000002</v>
      </c>
      <c r="AS139" s="148">
        <v>30.39</v>
      </c>
      <c r="AT139" s="148">
        <v>26.198999999999998</v>
      </c>
      <c r="AU139" s="148">
        <v>22.059000000000001</v>
      </c>
      <c r="AV139" s="148">
        <v>21.167000000000002</v>
      </c>
      <c r="AW139" s="148">
        <v>16.291</v>
      </c>
      <c r="AX139" s="148">
        <v>17.464850000000002</v>
      </c>
      <c r="AY139" s="148"/>
      <c r="AZ139" s="86">
        <f>(BG139-BH139)/ABS(BH139)</f>
        <v>-1</v>
      </c>
      <c r="BA139" s="86">
        <f>(BH139-BI139)/ABS(BI139)</f>
        <v>2.6318937671970407E-2</v>
      </c>
      <c r="BB139" s="86">
        <f>(BI139-BJ139)/ABS(BJ139)</f>
        <v>6.9062539966747674E-2</v>
      </c>
      <c r="BC139" s="86">
        <f>(BJ139-BK139)/ABS(BK139)</f>
        <v>0.10899936174739373</v>
      </c>
      <c r="BD139" s="86">
        <f>(BK139-BL139)/ABS(BL139)</f>
        <v>2.8444314783750313E-2</v>
      </c>
      <c r="BE139" s="233">
        <f>BG139-BH139</f>
        <v>-17.158000000000001</v>
      </c>
      <c r="BF139" s="233">
        <f>BH139-BI139</f>
        <v>0.44000000000000128</v>
      </c>
      <c r="BG139" s="148"/>
      <c r="BH139" s="148">
        <v>17.158000000000001</v>
      </c>
      <c r="BI139" s="148">
        <v>16.718</v>
      </c>
      <c r="BJ139" s="148">
        <v>15.638</v>
      </c>
      <c r="BK139" s="148">
        <v>14.101000000000001</v>
      </c>
      <c r="BL139" s="148">
        <v>13.711</v>
      </c>
      <c r="BM139" s="148">
        <v>10.067</v>
      </c>
      <c r="BN139" s="148">
        <v>7.2170000000000005</v>
      </c>
      <c r="BO139" s="148">
        <v>5.3550000000000004</v>
      </c>
      <c r="BP139" s="148">
        <v>0.94685100000000011</v>
      </c>
      <c r="BQ139" s="148">
        <v>3.157</v>
      </c>
      <c r="BR139" s="148"/>
      <c r="BS139" s="86">
        <f>(BZ139-CA139)/ABS(CA139)</f>
        <v>-1</v>
      </c>
      <c r="BT139" s="86">
        <f>(CA139-CB139)/ABS(CB139)</f>
        <v>-9.7018037743717922E-2</v>
      </c>
      <c r="BU139" s="86">
        <f>(CB139-CC139)/ABS(CC139)</f>
        <v>0.58202061855670095</v>
      </c>
      <c r="BV139" s="86">
        <f>(CC139-CD139)/ABS(CD139)</f>
        <v>-0.11139611579333086</v>
      </c>
      <c r="BW139" s="86">
        <f>(CD139-CE139)/ABS(CE139)</f>
        <v>4.4473361910593964E-2</v>
      </c>
      <c r="BX139" s="233">
        <f>BZ139-CA139</f>
        <v>-17.321000000000002</v>
      </c>
      <c r="BY139" s="233">
        <f>CA139-CB139</f>
        <v>-1.8609999999999971</v>
      </c>
      <c r="BZ139" s="148"/>
      <c r="CA139" s="148">
        <v>17.321000000000002</v>
      </c>
      <c r="CB139" s="148">
        <v>19.181999999999999</v>
      </c>
      <c r="CC139" s="148">
        <v>12.125</v>
      </c>
      <c r="CD139" s="148">
        <v>13.645</v>
      </c>
      <c r="CE139" s="148">
        <v>13.064</v>
      </c>
      <c r="CF139" s="148">
        <v>8.5659999999999989</v>
      </c>
      <c r="CG139" s="148">
        <v>5.665</v>
      </c>
      <c r="CH139" s="148">
        <v>3.719427</v>
      </c>
      <c r="CI139" s="148">
        <v>3.250896</v>
      </c>
      <c r="CJ139" s="148">
        <v>-1.3072240000000002</v>
      </c>
      <c r="CK139" s="148"/>
      <c r="CL139" s="87">
        <f>(CS139-CT139)/ABS(CT139)</f>
        <v>-1</v>
      </c>
      <c r="CM139" s="87">
        <f>(CT139-CU139)/ABS(CU139)</f>
        <v>-7.7301619848267389E-2</v>
      </c>
      <c r="CN139" s="87">
        <f>(CU139-CV139)/ABS(CV139)</f>
        <v>6.2758770974068484E-2</v>
      </c>
      <c r="CO139" s="87">
        <f>(CV139-CW139)/ABS(CW139)</f>
        <v>0.25120421703171858</v>
      </c>
      <c r="CP139" s="87">
        <f>(CW139-CX139)/ABS(CX139)</f>
        <v>6.5769081751259229E-2</v>
      </c>
      <c r="CQ139" s="233">
        <f>CS139-CT139</f>
        <v>-13.5</v>
      </c>
      <c r="CR139" s="233">
        <f>CT139-CU139</f>
        <v>-1.1310000000000002</v>
      </c>
      <c r="CS139" s="149"/>
      <c r="CT139" s="149">
        <v>13.5</v>
      </c>
      <c r="CU139" s="149">
        <v>14.631</v>
      </c>
      <c r="CV139" s="149">
        <v>13.766999999999999</v>
      </c>
      <c r="CW139" s="149">
        <v>11.003</v>
      </c>
      <c r="CX139" s="149">
        <v>10.324</v>
      </c>
      <c r="CY139" s="149">
        <v>6.4209999999999994</v>
      </c>
      <c r="CZ139" s="149">
        <v>4.4130000000000003</v>
      </c>
      <c r="DA139" s="149">
        <v>2.9558590000000002</v>
      </c>
      <c r="DB139" s="149">
        <v>2.524826</v>
      </c>
      <c r="DC139" s="149">
        <v>-0.63552800000000009</v>
      </c>
      <c r="DD139" s="149"/>
      <c r="DE139" s="86">
        <f>(DL139-DM139)/ABS(DM139)</f>
        <v>-1</v>
      </c>
      <c r="DF139" s="86">
        <f>(DM139-DN139)/ABS(DN139)</f>
        <v>0.21461976812733341</v>
      </c>
      <c r="DG139" s="86">
        <f>(DN139-DO139)/ABS(DO139)</f>
        <v>6.2621369359587453E-2</v>
      </c>
      <c r="DH139" s="86">
        <f>(DO139-DP139)/ABS(DP139)</f>
        <v>0.25619032630364086</v>
      </c>
      <c r="DI139" s="86">
        <f>(DP139-DQ139)/ABS(DQ139)</f>
        <v>0.23875747335586142</v>
      </c>
      <c r="DJ139" s="233">
        <f>DL139-DM139</f>
        <v>-61.811999999999998</v>
      </c>
      <c r="DK139" s="233">
        <f>DM139-DN139</f>
        <v>10.921999999999997</v>
      </c>
      <c r="DL139" s="149"/>
      <c r="DM139" s="149">
        <v>61.811999999999998</v>
      </c>
      <c r="DN139" s="149">
        <v>50.89</v>
      </c>
      <c r="DO139" s="149">
        <v>47.890999999999998</v>
      </c>
      <c r="DP139" s="149">
        <v>38.123999999999995</v>
      </c>
      <c r="DQ139" s="149">
        <v>30.776000000000003</v>
      </c>
      <c r="DR139" s="149">
        <v>24.082000000000001</v>
      </c>
      <c r="DS139" s="149">
        <v>19.706</v>
      </c>
      <c r="DT139" s="149">
        <v>14.678806</v>
      </c>
      <c r="DU139" s="149">
        <v>8.6742159999999995</v>
      </c>
      <c r="DV139" s="149">
        <v>3.0075390000000013</v>
      </c>
      <c r="DW139" s="149"/>
      <c r="DX139" s="86">
        <f>EE139/EF139-1</f>
        <v>-1</v>
      </c>
      <c r="DY139" s="86">
        <f>EF139/EG139-1</f>
        <v>4.4954679240309936E-3</v>
      </c>
      <c r="DZ139" s="86">
        <f>EG139/EH139-1</f>
        <v>4.3120303048817643E-2</v>
      </c>
      <c r="EA139" s="86">
        <f>EH139/EI139-1</f>
        <v>-2.6990071933892246E-2</v>
      </c>
      <c r="EB139" s="86">
        <f>EI139/EJ139-1</f>
        <v>0.43913759544842046</v>
      </c>
      <c r="EC139" s="233">
        <f>EE139-EF139</f>
        <v>-137.196</v>
      </c>
      <c r="ED139" s="233">
        <f>EF139-EG139</f>
        <v>0.61400000000000432</v>
      </c>
      <c r="EE139" s="80"/>
      <c r="EF139" s="80">
        <v>137.196</v>
      </c>
      <c r="EG139" s="80">
        <v>136.58199999999999</v>
      </c>
      <c r="EH139" s="80">
        <v>130.93600000000001</v>
      </c>
      <c r="EI139" s="80">
        <v>134.56800000000001</v>
      </c>
      <c r="EJ139" s="80">
        <v>93.506</v>
      </c>
      <c r="EK139" s="80">
        <v>91.757000000000005</v>
      </c>
      <c r="EL139" s="80">
        <v>92.549000000000007</v>
      </c>
      <c r="EM139" s="80">
        <v>93.371510000000001</v>
      </c>
      <c r="EN139" s="80">
        <v>107.368882</v>
      </c>
      <c r="EO139" s="80">
        <v>82.888199</v>
      </c>
      <c r="EP139" s="80"/>
      <c r="EQ139" s="86">
        <f>EX139/EY139-1</f>
        <v>-1</v>
      </c>
      <c r="ER139" s="86">
        <f>EY139/EZ139-1</f>
        <v>0.2592592592592593</v>
      </c>
      <c r="ES139" s="86">
        <f>EZ139/FA139-1</f>
        <v>3.8461538461538547E-2</v>
      </c>
      <c r="ET139" s="86">
        <f>FA139/FB139-1</f>
        <v>0</v>
      </c>
      <c r="EU139" s="86">
        <f>FB139/FC139-1</f>
        <v>4.0000000000000036E-2</v>
      </c>
      <c r="EV139" s="233">
        <f>EX139-EY139</f>
        <v>-34</v>
      </c>
      <c r="EW139" s="233">
        <f>EY139-EZ139</f>
        <v>7</v>
      </c>
      <c r="EX139" s="92"/>
      <c r="EY139" s="92">
        <v>34</v>
      </c>
      <c r="EZ139" s="92">
        <v>27</v>
      </c>
      <c r="FA139" s="92">
        <v>26</v>
      </c>
      <c r="FB139" s="92">
        <v>26</v>
      </c>
      <c r="FC139" s="92">
        <v>25</v>
      </c>
      <c r="FD139" s="92">
        <v>25</v>
      </c>
      <c r="FE139" s="92">
        <v>24</v>
      </c>
      <c r="FF139" s="92">
        <v>25</v>
      </c>
      <c r="FG139" s="92"/>
      <c r="FH139" s="92"/>
      <c r="FI139" s="92"/>
      <c r="FJ139" s="75"/>
      <c r="FK139" s="75" t="s">
        <v>403</v>
      </c>
      <c r="FL139" s="76">
        <v>7400</v>
      </c>
      <c r="FM139" s="75" t="s">
        <v>117</v>
      </c>
      <c r="FN139" s="250" t="s">
        <v>53</v>
      </c>
      <c r="FO139" s="175">
        <f>(FT139-FU139)/ABS(FU139)</f>
        <v>-1</v>
      </c>
      <c r="FP139" s="175">
        <f>(FU139-FV139)/ABS(FV139)</f>
        <v>-0.20855476199501519</v>
      </c>
      <c r="FQ139" s="175">
        <f>(FV139-FW139)/ABS(FW139)</f>
        <v>0.37756758389927825</v>
      </c>
      <c r="FR139" s="175">
        <f>(FW139-FX139)/ABS(FX139)</f>
        <v>-0.2882077821096376</v>
      </c>
      <c r="FS139" s="175">
        <f>(FX139-FY139)/ABS(FY139)</f>
        <v>-0.16839303791449403</v>
      </c>
      <c r="FT139" s="87">
        <f>IFERROR(BZ139/MAX(AVERAGE(DL139:DM139),0),"Negativ EK")</f>
        <v>0</v>
      </c>
      <c r="FU139" s="87">
        <f>IFERROR(CA139/MAX(AVERAGE(DM139:DN139),0),"Negativ EK")</f>
        <v>0.30737697645117212</v>
      </c>
      <c r="FV139" s="87">
        <f>IFERROR(CB139/MAX(AVERAGE(DN139:DO139),0),"Negativ EK")</f>
        <v>0.3883742825037203</v>
      </c>
      <c r="FW139" s="87">
        <f>IFERROR(CC139/MAX(AVERAGE(DO139:DP139),0),"Negativ EK")</f>
        <v>0.28192757077253972</v>
      </c>
      <c r="FX139" s="87">
        <f>IFERROR(CD139/MAX(AVERAGE(DP139:DQ139),0),"Negativ EK")</f>
        <v>0.39608127721335262</v>
      </c>
      <c r="FY139" s="87">
        <f>IFERROR(CE139/MAX(AVERAGE(DQ139:DR139),0),"Negativ EK")</f>
        <v>0.47628422472565529</v>
      </c>
      <c r="FZ139" s="87">
        <f>IFERROR(CF139/MAX(AVERAGE(DR139:DS139),0),"Negativ EK")</f>
        <v>0.3912487439481136</v>
      </c>
      <c r="GA139" s="87">
        <f>IFERROR(CG139/MAX(AVERAGE(DS139:DT139),0),"Negativ EK")</f>
        <v>0.32950600332018742</v>
      </c>
      <c r="GB139" s="87">
        <f>IFERROR(CH139/MAX(AVERAGE(DT139:DU139),0),"Negativ EK")</f>
        <v>0.31853924515636567</v>
      </c>
      <c r="GC139" s="87">
        <f>IFERROR(CI139/MAX(AVERAGE(DU139:DV139),0),"Negativ EK")</f>
        <v>0.55657664451959488</v>
      </c>
      <c r="GD139" s="87">
        <f>IFERROR(CJ139/MAX(AVERAGE(DV139:DW139),0),"Negativ EK")</f>
        <v>-0.43464906024493766</v>
      </c>
      <c r="GE139" s="87">
        <f>(GJ139-GK139)/ABS(GK139)</f>
        <v>-1</v>
      </c>
      <c r="GF139" s="87">
        <f>(GK139-GL139)/ABS(GL139)</f>
        <v>2.8519076336672717E-3</v>
      </c>
      <c r="GG139" s="87">
        <f>(GL139-GM139)/ABS(GM139)</f>
        <v>6.1014139651654788E-2</v>
      </c>
      <c r="GH139" s="87">
        <f>(GM139-GN139)/ABS(GN139)</f>
        <v>-4.7344219178712725E-2</v>
      </c>
      <c r="GI139" s="87">
        <f>(GN139-GO139)/ABS(GO139)</f>
        <v>-0.16460149298130458</v>
      </c>
      <c r="GJ139" s="87">
        <f>IFERROR(BG139/AVERAGE(EE139:EF139),"i.a")</f>
        <v>0</v>
      </c>
      <c r="GK139" s="87">
        <f>IFERROR(BH139/AVERAGE(EF139:EG139),"i.a")</f>
        <v>0.12534243072854648</v>
      </c>
      <c r="GL139" s="87">
        <f>IFERROR(BI139/AVERAGE(EG139:EH139),"i.a")</f>
        <v>0.12498598225166156</v>
      </c>
      <c r="GM139" s="87">
        <f>IFERROR(BJ139/AVERAGE(EH139:EI139),"i.a")</f>
        <v>0.11779860190430275</v>
      </c>
      <c r="GN139" s="87">
        <f>IFERROR(BK139/AVERAGE(EI139:EJ139),"i.a")</f>
        <v>0.12365284951375431</v>
      </c>
      <c r="GO139" s="87">
        <f>IFERROR(BL139/AVERAGE(EJ139:EK139),"i.a")</f>
        <v>0.14801660342324155</v>
      </c>
      <c r="GP139" s="87">
        <f>IFERROR(BM139/AVERAGE(EK139:EL139),"i.a")</f>
        <v>0.10924223845127125</v>
      </c>
      <c r="GQ139" s="87">
        <f>IFERROR(BN139/AVERAGE(EL139:EM139),"i.a")</f>
        <v>7.7635329206013903E-2</v>
      </c>
      <c r="GR139" s="87">
        <f>IFERROR(BO139/AVERAGE(EM139:EN139),"i.a")</f>
        <v>5.3352491211634184E-2</v>
      </c>
      <c r="GS139" s="87">
        <f>IFERROR(BP139/AVERAGE(EN139:EO139),"i.a")</f>
        <v>9.9533851252558651E-3</v>
      </c>
      <c r="GT139" s="87">
        <f>IFERROR(BQ139/AVERAGE(EO139:EP139),"i.a")</f>
        <v>3.8087448371269352E-2</v>
      </c>
      <c r="GU139" s="217" t="e">
        <f>(GZ139-HA139)/ABS(HA139)</f>
        <v>#VALUE!</v>
      </c>
      <c r="GV139" s="87">
        <f>(HA139-HB139)/ABS(HB139)</f>
        <v>0.20918392059803084</v>
      </c>
      <c r="GW139" s="87">
        <f>(HB139-HC139)/ABS(HC139)</f>
        <v>1.8694935046103776E-2</v>
      </c>
      <c r="GX139" s="87">
        <f>(HC139-HD139)/ABS(HD139)</f>
        <v>0.29103546641128764</v>
      </c>
      <c r="GY139" s="87">
        <f>(HD139-HE139)/ABS(HE139)</f>
        <v>-0.13923625004746176</v>
      </c>
      <c r="GZ139" s="87" t="str">
        <f>IFERROR(DL139/EE139,"i.a.")</f>
        <v>i.a.</v>
      </c>
      <c r="HA139" s="87">
        <f>IFERROR(DM139/EF139,"i.a.")</f>
        <v>0.450537916557334</v>
      </c>
      <c r="HB139" s="87">
        <f>IFERROR(DN139/EG139,"i.a.")</f>
        <v>0.37259668184680267</v>
      </c>
      <c r="HC139" s="87">
        <f>IFERROR(DO139/EH139,"i.a.")</f>
        <v>0.36575884401539682</v>
      </c>
      <c r="HD139" s="87">
        <f>IFERROR(DP139/EI139,"i.a.")</f>
        <v>0.28330658105938999</v>
      </c>
      <c r="HE139" s="87">
        <f>IFERROR(DQ139/EJ139,"i.a.")</f>
        <v>0.32913395931811867</v>
      </c>
      <c r="HF139" s="87">
        <f>IFERROR(DR139/EK139,"i.a.")</f>
        <v>0.26245409069607767</v>
      </c>
      <c r="HG139" s="87">
        <f>IFERROR(DS139/EL139,"i.a.")</f>
        <v>0.21292504511123836</v>
      </c>
      <c r="HH139" s="87">
        <f>IFERROR(DT139/EM139,"i.a.")</f>
        <v>0.15720861748942477</v>
      </c>
      <c r="HI139" s="87">
        <f>IFERROR(DU139/EN139,"i.a.")</f>
        <v>8.0788919828745157E-2</v>
      </c>
      <c r="HJ139" s="87">
        <f>IFERROR(DV139/EO139,"i.a.")</f>
        <v>3.6284284569869846E-2</v>
      </c>
      <c r="HK139" s="87" t="str">
        <f>IFERROR(DW139/EP139,"i.a.")</f>
        <v>i.a.</v>
      </c>
      <c r="HL139" s="217" t="e">
        <f>(HQ139-HR139)/ABS(HR139)</f>
        <v>#VALUE!</v>
      </c>
      <c r="HM139" s="87" t="e">
        <f>(HR139-HS139)/ABS(HS139)</f>
        <v>#VALUE!</v>
      </c>
      <c r="HN139" s="87" t="e">
        <f>(HS139-HT139)/ABS(HT139)</f>
        <v>#VALUE!</v>
      </c>
      <c r="HO139" s="87" t="e">
        <f>(HT139-HU139)/ABS(HU139)</f>
        <v>#VALUE!</v>
      </c>
      <c r="HP139" s="87" t="e">
        <f>(HU139-HV139)/ABS(HV139)</f>
        <v>#VALUE!</v>
      </c>
      <c r="HQ139" s="87" t="str">
        <f>IFERROR(BG139/U139,"i.a")</f>
        <v>i.a</v>
      </c>
      <c r="HR139" s="87" t="str">
        <f>IFERROR(BH139/V139,"i.a")</f>
        <v>i.a</v>
      </c>
      <c r="HS139" s="87" t="str">
        <f>IFERROR(BI139/W139,"i.a")</f>
        <v>i.a</v>
      </c>
      <c r="HT139" s="87" t="str">
        <f>IFERROR(BJ139/X139,"i.a")</f>
        <v>i.a</v>
      </c>
      <c r="HU139" s="87" t="str">
        <f>IFERROR(BK139/Y139,"i.a")</f>
        <v>i.a</v>
      </c>
      <c r="HV139" s="87" t="str">
        <f>IFERROR(BL139/Z139,"i.a")</f>
        <v>i.a</v>
      </c>
      <c r="HW139" s="87" t="str">
        <f>IFERROR(BM139/AA139,"i.a")</f>
        <v>i.a</v>
      </c>
      <c r="HX139" s="87" t="str">
        <f>IFERROR(BN139/AB139,"i.a")</f>
        <v>i.a</v>
      </c>
      <c r="HY139" s="87" t="str">
        <f>IFERROR(BO139/AC139,"i.a")</f>
        <v>i.a</v>
      </c>
      <c r="HZ139" s="87" t="str">
        <f>IFERROR(BP139/AD139,"i.a")</f>
        <v>i.a</v>
      </c>
      <c r="IA139" s="87" t="str">
        <f>IFERROR(BQ139/AE139,"i.a")</f>
        <v>i.a</v>
      </c>
      <c r="IB139" s="87" t="str">
        <f>IFERROR(BR139/AF139,"i.a")</f>
        <v>i.a</v>
      </c>
      <c r="IC139" s="87" t="e">
        <f>(IH139-II139)/ABS(II139)</f>
        <v>#VALUE!</v>
      </c>
      <c r="ID139" s="87" t="e">
        <f>(II139-IJ139)/ABS(IJ139)</f>
        <v>#VALUE!</v>
      </c>
      <c r="IE139" s="87" t="e">
        <f>(IJ139-IK139)/ABS(IK139)</f>
        <v>#VALUE!</v>
      </c>
      <c r="IF139" s="87" t="e">
        <f>(IK139-IL139)/ABS(IL139)</f>
        <v>#VALUE!</v>
      </c>
      <c r="IG139" s="87" t="e">
        <f>(IL139-IM139)/ABS(IM139)</f>
        <v>#VALUE!</v>
      </c>
      <c r="IH139" s="87" t="str">
        <f>IFERROR(BZ139/U139,"i.a")</f>
        <v>i.a</v>
      </c>
      <c r="II139" s="87" t="str">
        <f>IFERROR(CA139/V139,"i.a")</f>
        <v>i.a</v>
      </c>
      <c r="IJ139" s="87" t="str">
        <f>IFERROR(CB139/W139,"i.a")</f>
        <v>i.a</v>
      </c>
      <c r="IK139" s="87" t="str">
        <f>IFERROR(CC139/X139,"i.a")</f>
        <v>i.a</v>
      </c>
      <c r="IL139" s="87" t="str">
        <f>IFERROR(CD139/Y139,"i.a")</f>
        <v>i.a</v>
      </c>
      <c r="IM139" s="87" t="str">
        <f>IFERROR(CE139/Z139,"i.a")</f>
        <v>i.a</v>
      </c>
      <c r="IN139" s="87" t="str">
        <f>IFERROR(CF139/AA139,"i.a")</f>
        <v>i.a</v>
      </c>
      <c r="IO139" s="87" t="str">
        <f>IFERROR(CG139/AB139,"i.a")</f>
        <v>i.a</v>
      </c>
      <c r="IP139" s="87" t="str">
        <f>IFERROR(CH139/AC139,"i.a")</f>
        <v>i.a</v>
      </c>
      <c r="IQ139" s="87" t="str">
        <f>IFERROR(CI139/AD139,"i.a")</f>
        <v>i.a</v>
      </c>
      <c r="IR139" s="87" t="str">
        <f>IFERROR(CJ139/AE139,"i.a")</f>
        <v>i.a</v>
      </c>
      <c r="IS139" s="87" t="str">
        <f>IFERROR(CK139/AF139,"i.a")</f>
        <v>i.a</v>
      </c>
      <c r="IT139" s="87" t="e">
        <f>(IY139-IZ139)/ABS(IZ139)</f>
        <v>#VALUE!</v>
      </c>
      <c r="IU139" s="87">
        <f>(IZ139-JA139)/ABS(JA139)</f>
        <v>-0.2829260887964819</v>
      </c>
      <c r="IV139" s="87">
        <f>(JA139-JB139)/ABS(JB139)</f>
        <v>0.52342726231386016</v>
      </c>
      <c r="IW139" s="87">
        <f>(JB139-JC139)/ABS(JC139)</f>
        <v>-0.11139611579333088</v>
      </c>
      <c r="IX139" s="87">
        <f>(JC139-JD139)/ABS(JD139)</f>
        <v>4.3013095294172606E-3</v>
      </c>
      <c r="IY139" s="88" t="str">
        <f>IFERROR(BZ139/EX139,"i.a.")</f>
        <v>i.a.</v>
      </c>
      <c r="IZ139" s="88">
        <f>IFERROR(CA139/EY139,"i.a.")</f>
        <v>0.50944117647058829</v>
      </c>
      <c r="JA139" s="88">
        <f>IFERROR(CB139/EZ139,"i.a.")</f>
        <v>0.71044444444444443</v>
      </c>
      <c r="JB139" s="88">
        <f>IFERROR(CC139/FA139,"i.a.")</f>
        <v>0.46634615384615385</v>
      </c>
      <c r="JC139" s="88">
        <f>IFERROR(CD139/FB139,"i.a.")</f>
        <v>0.52480769230769231</v>
      </c>
      <c r="JD139" s="88">
        <f>IFERROR(CE139/FC139,"i.a.")</f>
        <v>0.52256000000000002</v>
      </c>
      <c r="JE139" s="88">
        <f>IFERROR(CF139/FD139,"i.a.")</f>
        <v>0.34263999999999994</v>
      </c>
      <c r="JF139" s="88">
        <f>IFERROR(CG139/FE139,"i.a.")</f>
        <v>0.23604166666666668</v>
      </c>
      <c r="JG139" s="88">
        <f>IFERROR(CH139/FF139,"i.a.")</f>
        <v>0.14877708000000001</v>
      </c>
      <c r="JH139" s="88" t="str">
        <f>IFERROR(CI139/FG139,"i.a.")</f>
        <v>i.a.</v>
      </c>
      <c r="JI139" s="88" t="str">
        <f>IFERROR(CJ139/FH139,"i.a.")</f>
        <v>i.a.</v>
      </c>
      <c r="JJ139" s="88" t="str">
        <f>IFERROR(CK139/FI139,"i.a.")</f>
        <v>i.a.</v>
      </c>
      <c r="JK139" s="87" t="e">
        <f>(JP139-JQ139)/ABS(JQ139)</f>
        <v>#VALUE!</v>
      </c>
      <c r="JL139" s="87" t="e">
        <f>(JQ139-JR139)/ABS(JR139)</f>
        <v>#DIV/0!</v>
      </c>
      <c r="JM139" s="87" t="e">
        <f>(JR139-JS139)/ABS(JS139)</f>
        <v>#DIV/0!</v>
      </c>
      <c r="JN139" s="87" t="e">
        <f>(JS139-JT139)/ABS(JT139)</f>
        <v>#DIV/0!</v>
      </c>
      <c r="JO139" s="87" t="e">
        <f>(JT139-JU139)/ABS(JU139)</f>
        <v>#DIV/0!</v>
      </c>
      <c r="JP139" s="85" t="str">
        <f>IFERROR(U139/EX139,"i.a")</f>
        <v>i.a</v>
      </c>
      <c r="JQ139" s="85">
        <f>IFERROR(V139/EY139,"i.a")</f>
        <v>0</v>
      </c>
      <c r="JR139" s="85">
        <f>IFERROR(W139/EZ139,"i.a")</f>
        <v>0</v>
      </c>
      <c r="JS139" s="85">
        <f>IFERROR(X139/FA139,"i.a")</f>
        <v>0</v>
      </c>
      <c r="JT139" s="85">
        <f>IFERROR(Y139/FB139,"i.a")</f>
        <v>0</v>
      </c>
      <c r="JU139" s="85">
        <f>IFERROR(Z139/FC139,"i.a")</f>
        <v>0</v>
      </c>
      <c r="JV139" s="85">
        <f>IFERROR(AA139/FD139,"i.a")</f>
        <v>0</v>
      </c>
      <c r="JW139" s="85">
        <f>IFERROR(AB139/FE139,"i.a")</f>
        <v>0</v>
      </c>
      <c r="JX139" s="85">
        <f>IFERROR(AC139/FF139,"i.a")</f>
        <v>0</v>
      </c>
      <c r="JY139" s="85" t="str">
        <f>IFERROR(AD139/FG139,"i.a")</f>
        <v>i.a</v>
      </c>
      <c r="JZ139" s="85" t="str">
        <f>IFERROR(AE139/FH139,"i.a")</f>
        <v>i.a</v>
      </c>
      <c r="KA139" s="218" t="str">
        <f>IFERROR(AF139/FI139,"i.a")</f>
        <v>i.a</v>
      </c>
      <c r="KB139" s="7"/>
      <c r="KC139" s="7"/>
      <c r="KD139" s="22"/>
      <c r="KE139" s="22"/>
      <c r="KF139" s="22"/>
      <c r="KG139" s="22"/>
    </row>
    <row r="140" spans="1:293" s="11" customFormat="1" ht="15.75" customHeight="1" x14ac:dyDescent="0.25">
      <c r="A140" s="104" t="s">
        <v>511</v>
      </c>
      <c r="B140" s="167">
        <v>21770590</v>
      </c>
      <c r="C140" s="72" t="s">
        <v>59</v>
      </c>
      <c r="D140" s="72" t="s">
        <v>749</v>
      </c>
      <c r="E140" s="73">
        <v>494100</v>
      </c>
      <c r="F140" s="73">
        <v>682040</v>
      </c>
      <c r="G140" s="72"/>
      <c r="H140" s="77">
        <v>45344</v>
      </c>
      <c r="I140" s="72"/>
      <c r="J140" s="72" t="s">
        <v>51</v>
      </c>
      <c r="K140" s="72" t="s">
        <v>51</v>
      </c>
      <c r="L140" s="72" t="s">
        <v>51</v>
      </c>
      <c r="M140" s="72" t="s">
        <v>51</v>
      </c>
      <c r="N140" s="168" t="e">
        <f>U140/V140-1</f>
        <v>#DIV/0!</v>
      </c>
      <c r="O140" s="168" t="e">
        <f>V140/W140-1</f>
        <v>#DIV/0!</v>
      </c>
      <c r="P140" s="168" t="e">
        <f>W140/X140-1</f>
        <v>#DIV/0!</v>
      </c>
      <c r="Q140" s="168" t="e">
        <f>X140/Y140-1</f>
        <v>#DIV/0!</v>
      </c>
      <c r="R140" s="168" t="e">
        <f>Y140/Z140-1</f>
        <v>#DIV/0!</v>
      </c>
      <c r="S140" s="233">
        <f>U140-V140</f>
        <v>0</v>
      </c>
      <c r="T140" s="233">
        <f>V140-W140</f>
        <v>0</v>
      </c>
      <c r="U140" s="79"/>
      <c r="V140" s="79"/>
      <c r="W140" s="79"/>
      <c r="X140" s="79"/>
      <c r="Y140" s="79"/>
      <c r="Z140" s="79"/>
      <c r="AA140" s="79"/>
      <c r="AB140" s="79"/>
      <c r="AC140" s="79"/>
      <c r="AD140" s="79"/>
      <c r="AE140" s="79"/>
      <c r="AF140" s="79"/>
      <c r="AG140" s="86">
        <f>(AN140-AO140)/ABS(AO140)</f>
        <v>-1</v>
      </c>
      <c r="AH140" s="86">
        <f>(AO140-AP140)/ABS(AP140)</f>
        <v>2.9436179043483834E-2</v>
      </c>
      <c r="AI140" s="86">
        <f>(AP140-AQ140)/ABS(AQ140)</f>
        <v>0.11872276591185077</v>
      </c>
      <c r="AJ140" s="86">
        <f>(AQ140-AR140)/ABS(AR140)</f>
        <v>6.626551907989954E-2</v>
      </c>
      <c r="AK140" s="86">
        <f>(AR140-AS140)/ABS(AS140)</f>
        <v>2.1632557777604752E-2</v>
      </c>
      <c r="AL140" s="233">
        <f>AO140-AP140</f>
        <v>0.4610000000000003</v>
      </c>
      <c r="AM140" s="233">
        <f>AP140-AQ140</f>
        <v>1.661999999999999</v>
      </c>
      <c r="AN140" s="148"/>
      <c r="AO140" s="148">
        <v>16.122</v>
      </c>
      <c r="AP140" s="148">
        <v>15.661</v>
      </c>
      <c r="AQ140" s="148">
        <v>13.999000000000001</v>
      </c>
      <c r="AR140" s="148">
        <v>13.129</v>
      </c>
      <c r="AS140" s="148">
        <v>12.851000000000001</v>
      </c>
      <c r="AT140" s="148">
        <v>12.132</v>
      </c>
      <c r="AU140" s="148">
        <v>11.62</v>
      </c>
      <c r="AV140" s="148">
        <v>11.699</v>
      </c>
      <c r="AW140" s="148">
        <v>11.125999999999999</v>
      </c>
      <c r="AX140" s="148">
        <v>10.228999999999999</v>
      </c>
      <c r="AY140" s="148">
        <v>9.798</v>
      </c>
      <c r="AZ140" s="86">
        <f>(BG140-BH140)/ABS(BH140)</f>
        <v>-1</v>
      </c>
      <c r="BA140" s="86">
        <f>(BH140-BI140)/ABS(BI140)</f>
        <v>-0.13699040767386086</v>
      </c>
      <c r="BB140" s="86">
        <f>(BI140-BJ140)/ABS(BJ140)</f>
        <v>0.61627906976744173</v>
      </c>
      <c r="BC140" s="86">
        <f>(BJ140-BK140)/ABS(BK140)</f>
        <v>3.5105315947843559E-2</v>
      </c>
      <c r="BD140" s="86">
        <f>(BK140-BL140)/ABS(BL140)</f>
        <v>0.2692552514322088</v>
      </c>
      <c r="BE140" s="233">
        <f>BG140-BH140</f>
        <v>-2.879</v>
      </c>
      <c r="BF140" s="233">
        <f>BH140-BI140</f>
        <v>-0.45699999999999985</v>
      </c>
      <c r="BG140" s="148"/>
      <c r="BH140" s="148">
        <v>2.879</v>
      </c>
      <c r="BI140" s="148">
        <v>3.3359999999999999</v>
      </c>
      <c r="BJ140" s="148">
        <v>2.0640000000000001</v>
      </c>
      <c r="BK140" s="148">
        <v>1.994</v>
      </c>
      <c r="BL140" s="148">
        <v>1.571</v>
      </c>
      <c r="BM140" s="148">
        <v>1.365</v>
      </c>
      <c r="BN140" s="148">
        <v>1.4850000000000001</v>
      </c>
      <c r="BO140" s="148">
        <v>1.399</v>
      </c>
      <c r="BP140" s="148">
        <v>1.4750000000000001</v>
      </c>
      <c r="BQ140" s="148">
        <v>0.96299999999999997</v>
      </c>
      <c r="BR140" s="148">
        <v>0.74099999999999999</v>
      </c>
      <c r="BS140" s="86">
        <f>(BZ140-CA140)/ABS(CA140)</f>
        <v>-1</v>
      </c>
      <c r="BT140" s="86">
        <f>(CA140-CB140)/ABS(CB140)</f>
        <v>-9.4196558763487884E-2</v>
      </c>
      <c r="BU140" s="86">
        <f>(CB140-CC140)/ABS(CC140)</f>
        <v>0.68253189401373904</v>
      </c>
      <c r="BV140" s="86">
        <f>(CC140-CD140)/ABS(CD140)</f>
        <v>8.1740976645435198E-2</v>
      </c>
      <c r="BW140" s="86">
        <f>(CD140-CE140)/ABS(CE140)</f>
        <v>0.15088576664630415</v>
      </c>
      <c r="BX140" s="233">
        <f>BZ140-CA140</f>
        <v>-3.1059999999999999</v>
      </c>
      <c r="BY140" s="233">
        <f>CA140-CB140</f>
        <v>-0.32299999999999995</v>
      </c>
      <c r="BZ140" s="148"/>
      <c r="CA140" s="148">
        <v>3.1059999999999999</v>
      </c>
      <c r="CB140" s="148">
        <v>3.4289999999999998</v>
      </c>
      <c r="CC140" s="148">
        <v>2.0379999999999998</v>
      </c>
      <c r="CD140" s="148">
        <v>1.8839999999999999</v>
      </c>
      <c r="CE140" s="148">
        <v>1.637</v>
      </c>
      <c r="CF140" s="148">
        <v>1.2330000000000001</v>
      </c>
      <c r="CG140" s="148">
        <v>1.327</v>
      </c>
      <c r="CH140" s="148">
        <v>1.2649999999999999</v>
      </c>
      <c r="CI140" s="148">
        <v>1.4359999999999999</v>
      </c>
      <c r="CJ140" s="148">
        <v>1.145</v>
      </c>
      <c r="CK140" s="148">
        <v>0.68700000000000006</v>
      </c>
      <c r="CL140" s="87">
        <f>(CS140-CT140)/ABS(CT140)</f>
        <v>-1</v>
      </c>
      <c r="CM140" s="87">
        <f>(CT140-CU140)/ABS(CU140)</f>
        <v>-8.3086053412462973E-2</v>
      </c>
      <c r="CN140" s="87">
        <f>(CU140-CV140)/ABS(CV140)</f>
        <v>0.68922305764411029</v>
      </c>
      <c r="CO140" s="87">
        <f>(CV140-CW140)/ABS(CW140)</f>
        <v>9.1655266757866019E-2</v>
      </c>
      <c r="CP140" s="87">
        <f>(CW140-CX140)/ABS(CX140)</f>
        <v>0.13685847589424566</v>
      </c>
      <c r="CQ140" s="233">
        <f>CS140-CT140</f>
        <v>-2.472</v>
      </c>
      <c r="CR140" s="233">
        <f>CT140-CU140</f>
        <v>-0.2240000000000002</v>
      </c>
      <c r="CS140" s="149"/>
      <c r="CT140" s="149">
        <v>2.472</v>
      </c>
      <c r="CU140" s="149">
        <v>2.6960000000000002</v>
      </c>
      <c r="CV140" s="149">
        <v>1.5960000000000001</v>
      </c>
      <c r="CW140" s="149">
        <v>1.462</v>
      </c>
      <c r="CX140" s="149">
        <v>1.286</v>
      </c>
      <c r="CY140" s="149">
        <v>0.93</v>
      </c>
      <c r="CZ140" s="149">
        <v>1.0089999999999999</v>
      </c>
      <c r="DA140" s="149">
        <v>0.95399999999999996</v>
      </c>
      <c r="DB140" s="149">
        <v>1.079</v>
      </c>
      <c r="DC140" s="149">
        <v>0.91</v>
      </c>
      <c r="DD140" s="149">
        <v>0.49299999999999999</v>
      </c>
      <c r="DE140" s="86">
        <f>(DL140-DM140)/ABS(DM140)</f>
        <v>-1</v>
      </c>
      <c r="DF140" s="86">
        <f>(DM140-DN140)/ABS(DN140)</f>
        <v>-6.4997132479449075E-3</v>
      </c>
      <c r="DG140" s="86">
        <f>(DN140-DO140)/ABS(DO140)</f>
        <v>0.30611735330836454</v>
      </c>
      <c r="DH140" s="86">
        <f>(DO140-DP140)/ABS(DP140)</f>
        <v>4.5965003917471846E-2</v>
      </c>
      <c r="DI140" s="86">
        <f>(DP140-DQ140)/ABS(DQ140)</f>
        <v>8.9331436699857769E-2</v>
      </c>
      <c r="DJ140" s="233">
        <f>DL140-DM140</f>
        <v>-5.1970000000000001</v>
      </c>
      <c r="DK140" s="233">
        <f>DM140-DN140</f>
        <v>-3.3999999999999808E-2</v>
      </c>
      <c r="DL140" s="149"/>
      <c r="DM140" s="149">
        <v>5.1970000000000001</v>
      </c>
      <c r="DN140" s="149">
        <v>5.2309999999999999</v>
      </c>
      <c r="DO140" s="149">
        <v>4.0049999999999999</v>
      </c>
      <c r="DP140" s="149">
        <v>3.8290000000000002</v>
      </c>
      <c r="DQ140" s="149">
        <v>3.5150000000000001</v>
      </c>
      <c r="DR140" s="149">
        <v>3.1579999999999999</v>
      </c>
      <c r="DS140" s="149">
        <v>3.2290000000000001</v>
      </c>
      <c r="DT140" s="149">
        <v>3.1720000000000002</v>
      </c>
      <c r="DU140" s="149">
        <v>3.2890000000000001</v>
      </c>
      <c r="DV140" s="149">
        <v>2.8639999999999999</v>
      </c>
      <c r="DW140" s="149">
        <v>2.4550000000000001</v>
      </c>
      <c r="DX140" s="86">
        <f>EE140/EF140-1</f>
        <v>-1</v>
      </c>
      <c r="DY140" s="86">
        <f>EF140/EG140-1</f>
        <v>9.695417543217788E-3</v>
      </c>
      <c r="DZ140" s="86">
        <f>EG140/EH140-1</f>
        <v>0.14266304347826098</v>
      </c>
      <c r="EA140" s="86">
        <f>EH140/EI140-1</f>
        <v>-0.13731854656929043</v>
      </c>
      <c r="EB140" s="86">
        <f>EI140/EJ140-1</f>
        <v>0.10314302765068617</v>
      </c>
      <c r="EC140" s="233">
        <f>EE140-EF140</f>
        <v>-11.039</v>
      </c>
      <c r="ED140" s="233">
        <f>EF140-EG140</f>
        <v>0.10599999999999987</v>
      </c>
      <c r="EE140" s="80"/>
      <c r="EF140" s="80">
        <v>11.039</v>
      </c>
      <c r="EG140" s="80">
        <v>10.933</v>
      </c>
      <c r="EH140" s="80">
        <v>9.5679999999999996</v>
      </c>
      <c r="EI140" s="80">
        <v>11.090999999999999</v>
      </c>
      <c r="EJ140" s="80">
        <v>10.054</v>
      </c>
      <c r="EK140" s="80">
        <v>9.1140000000000008</v>
      </c>
      <c r="EL140" s="80">
        <v>8.7460000000000004</v>
      </c>
      <c r="EM140" s="80">
        <v>8.4819999999999993</v>
      </c>
      <c r="EN140" s="80">
        <v>8.2360000000000007</v>
      </c>
      <c r="EO140" s="80">
        <v>7.5220000000000002</v>
      </c>
      <c r="EP140" s="80">
        <v>6.4359999999999999</v>
      </c>
      <c r="EQ140" s="86">
        <f>EX140/EY140-1</f>
        <v>-1</v>
      </c>
      <c r="ER140" s="86">
        <f>EY140/EZ140-1</f>
        <v>2.9411764705882248E-2</v>
      </c>
      <c r="ES140" s="86">
        <f>EZ140/FA140-1</f>
        <v>0</v>
      </c>
      <c r="ET140" s="86">
        <f>FA140/FB140-1</f>
        <v>6.25E-2</v>
      </c>
      <c r="EU140" s="86">
        <f>FB140/FC140-1</f>
        <v>0</v>
      </c>
      <c r="EV140" s="233">
        <f>EX140-EY140</f>
        <v>-35</v>
      </c>
      <c r="EW140" s="233">
        <f>EY140-EZ140</f>
        <v>1</v>
      </c>
      <c r="EX140" s="92"/>
      <c r="EY140" s="92">
        <v>35</v>
      </c>
      <c r="EZ140" s="92">
        <v>34</v>
      </c>
      <c r="FA140" s="92">
        <v>34</v>
      </c>
      <c r="FB140" s="92">
        <v>32</v>
      </c>
      <c r="FC140" s="92">
        <v>32</v>
      </c>
      <c r="FD140" s="92">
        <v>32</v>
      </c>
      <c r="FE140" s="92">
        <v>29</v>
      </c>
      <c r="FF140" s="92">
        <v>30</v>
      </c>
      <c r="FG140" s="92">
        <v>30</v>
      </c>
      <c r="FH140" s="92"/>
      <c r="FI140" s="92"/>
      <c r="FJ140" s="75"/>
      <c r="FK140" s="75" t="s">
        <v>403</v>
      </c>
      <c r="FL140" s="76">
        <v>6330</v>
      </c>
      <c r="FM140" s="75" t="s">
        <v>100</v>
      </c>
      <c r="FN140" s="123" t="s">
        <v>63</v>
      </c>
      <c r="FO140" s="175">
        <f>(FT140-FU140)/ABS(FU140)</f>
        <v>-1</v>
      </c>
      <c r="FP140" s="175">
        <f>(FU140-FV140)/ABS(FV140)</f>
        <v>-0.19773680636167754</v>
      </c>
      <c r="FQ140" s="175">
        <f>(FV140-FW140)/ABS(FW140)</f>
        <v>0.4271280703446978</v>
      </c>
      <c r="FR140" s="175">
        <f>(FW140-FX140)/ABS(FX140)</f>
        <v>1.4080384539708569E-2</v>
      </c>
      <c r="FS140" s="175">
        <f>(FX140-FY140)/ABS(FY140)</f>
        <v>4.5732668958440532E-2</v>
      </c>
      <c r="FT140" s="87">
        <f>IFERROR(BZ140/MAX(AVERAGE(DL140:DM140),0),"Negativ EK")</f>
        <v>0</v>
      </c>
      <c r="FU140" s="87">
        <f>IFERROR(CA140/MAX(AVERAGE(DM140:DN140),0),"Negativ EK")</f>
        <v>0.59570387418488679</v>
      </c>
      <c r="FV140" s="87">
        <f>IFERROR(CB140/MAX(AVERAGE(DN140:DO140),0),"Negativ EK")</f>
        <v>0.74252923343438704</v>
      </c>
      <c r="FW140" s="87">
        <f>IFERROR(CC140/MAX(AVERAGE(DO140:DP140),0),"Negativ EK")</f>
        <v>0.5202961450089354</v>
      </c>
      <c r="FX140" s="87">
        <f>IFERROR(CD140/MAX(AVERAGE(DP140:DQ140),0),"Negativ EK")</f>
        <v>0.51307189542483655</v>
      </c>
      <c r="FY140" s="87">
        <f>IFERROR(CE140/MAX(AVERAGE(DQ140:DR140),0),"Negativ EK")</f>
        <v>0.49063389779709277</v>
      </c>
      <c r="FZ140" s="87">
        <f>IFERROR(CF140/MAX(AVERAGE(DR140:DS140),0),"Negativ EK")</f>
        <v>0.38609675904180368</v>
      </c>
      <c r="GA140" s="87">
        <f>IFERROR(CG140/MAX(AVERAGE(DS140:DT140),0),"Negativ EK")</f>
        <v>0.41462271520074989</v>
      </c>
      <c r="GB140" s="87">
        <f>IFERROR(CH140/MAX(AVERAGE(DT140:DU140),0),"Negativ EK")</f>
        <v>0.39158025073518027</v>
      </c>
      <c r="GC140" s="87">
        <f>IFERROR(CI140/MAX(AVERAGE(DU140:DV140),0),"Negativ EK")</f>
        <v>0.46676418007476023</v>
      </c>
      <c r="GD140" s="87">
        <f>IFERROR(CJ140/MAX(AVERAGE(DV140:DW140),0),"Negativ EK")</f>
        <v>0.43053205489753715</v>
      </c>
      <c r="GE140" s="87">
        <f>(GJ140-GK140)/ABS(GK140)</f>
        <v>-1</v>
      </c>
      <c r="GF140" s="87">
        <f>(GK140-GL140)/ABS(GL140)</f>
        <v>-0.1947679022265531</v>
      </c>
      <c r="GG140" s="87">
        <f>(GL140-GM140)/ABS(GM140)</f>
        <v>0.6287356373994234</v>
      </c>
      <c r="GH140" s="87">
        <f>(GM140-GN140)/ABS(GN140)</f>
        <v>5.9456019445140264E-2</v>
      </c>
      <c r="GI140" s="87">
        <f>(GN140-GO140)/ABS(GO140)</f>
        <v>0.15058333693320292</v>
      </c>
      <c r="GJ140" s="87">
        <f>IFERROR(BG140/AVERAGE(EE140:EF140),"i.a")</f>
        <v>0</v>
      </c>
      <c r="GK140" s="87">
        <f>IFERROR(BH140/AVERAGE(EF140:EG140),"i.a")</f>
        <v>0.26206080466047693</v>
      </c>
      <c r="GL140" s="87">
        <f>IFERROR(BI140/AVERAGE(EG140:EH140),"i.a")</f>
        <v>0.32544753914443197</v>
      </c>
      <c r="GM140" s="87">
        <f>IFERROR(BJ140/AVERAGE(EH140:EI140),"i.a")</f>
        <v>0.19981606079674719</v>
      </c>
      <c r="GN140" s="87">
        <f>IFERROR(BK140/AVERAGE(EI140:EJ140),"i.a")</f>
        <v>0.18860250650271931</v>
      </c>
      <c r="GO140" s="87">
        <f>IFERROR(BL140/AVERAGE(EJ140:EK140),"i.a")</f>
        <v>0.16391903171953257</v>
      </c>
      <c r="GP140" s="87">
        <f>IFERROR(BM140/AVERAGE(EK140:EL140),"i.a")</f>
        <v>0.1528555431131019</v>
      </c>
      <c r="GQ140" s="87">
        <f>IFERROR(BN140/AVERAGE(EL140:EM140),"i.a")</f>
        <v>0.1723937775713954</v>
      </c>
      <c r="GR140" s="87">
        <f>IFERROR(BO140/AVERAGE(EM140:EN140),"i.a")</f>
        <v>0.1673645172867568</v>
      </c>
      <c r="GS140" s="87">
        <f>IFERROR(BP140/AVERAGE(EN140:EO140),"i.a")</f>
        <v>0.18720649828658459</v>
      </c>
      <c r="GT140" s="87">
        <f>IFERROR(BQ140/AVERAGE(EO140:EP140),"i.a")</f>
        <v>0.13798538472560537</v>
      </c>
      <c r="GU140" s="217" t="e">
        <f>(GZ140-HA140)/ABS(HA140)</f>
        <v>#VALUE!</v>
      </c>
      <c r="GV140" s="87">
        <f>(HA140-HB140)/ABS(HB140)</f>
        <v>-1.6039619978239078E-2</v>
      </c>
      <c r="GW140" s="87">
        <f>(HB140-HC140)/ABS(HC140)</f>
        <v>0.14304681573716571</v>
      </c>
      <c r="GX140" s="87">
        <f>(HC140-HD140)/ABS(HD140)</f>
        <v>0.21245797015558937</v>
      </c>
      <c r="GY140" s="87">
        <f>(HD140-HE140)/ABS(HE140)</f>
        <v>-1.2520217781952003E-2</v>
      </c>
      <c r="GZ140" s="87" t="str">
        <f>IFERROR(DL140/EE140,"i.a.")</f>
        <v>i.a.</v>
      </c>
      <c r="HA140" s="87">
        <f>IFERROR(DM140/EF140,"i.a.")</f>
        <v>0.47078539722800983</v>
      </c>
      <c r="HB140" s="87">
        <f>IFERROR(DN140/EG140,"i.a.")</f>
        <v>0.47845970913747371</v>
      </c>
      <c r="HC140" s="87">
        <f>IFERROR(DO140/EH140,"i.a.")</f>
        <v>0.41858277591973242</v>
      </c>
      <c r="HD140" s="87">
        <f>IFERROR(DP140/EI140,"i.a.")</f>
        <v>0.34523487512397444</v>
      </c>
      <c r="HE140" s="87">
        <f>IFERROR(DQ140/EJ140,"i.a.")</f>
        <v>0.34961209468868115</v>
      </c>
      <c r="HF140" s="87">
        <f>IFERROR(DR140/EK140,"i.a.")</f>
        <v>0.3464998902786921</v>
      </c>
      <c r="HG140" s="87">
        <f>IFERROR(DS140/EL140,"i.a.")</f>
        <v>0.36919734735879256</v>
      </c>
      <c r="HH140" s="87">
        <f>IFERROR(DT140/EM140,"i.a.")</f>
        <v>0.3739684036783778</v>
      </c>
      <c r="HI140" s="87">
        <f>IFERROR(DU140/EN140,"i.a.")</f>
        <v>0.39934434191355023</v>
      </c>
      <c r="HJ140" s="87">
        <f>IFERROR(DV140/EO140,"i.a.")</f>
        <v>0.38074980058495078</v>
      </c>
      <c r="HK140" s="87">
        <f>IFERROR(DW140/EP140,"i.a.")</f>
        <v>0.38144810441267868</v>
      </c>
      <c r="HL140" s="217" t="e">
        <f>(HQ140-HR140)/ABS(HR140)</f>
        <v>#VALUE!</v>
      </c>
      <c r="HM140" s="87" t="e">
        <f>(HR140-HS140)/ABS(HS140)</f>
        <v>#VALUE!</v>
      </c>
      <c r="HN140" s="87" t="e">
        <f>(HS140-HT140)/ABS(HT140)</f>
        <v>#VALUE!</v>
      </c>
      <c r="HO140" s="87" t="e">
        <f>(HT140-HU140)/ABS(HU140)</f>
        <v>#VALUE!</v>
      </c>
      <c r="HP140" s="87" t="e">
        <f>(HU140-HV140)/ABS(HV140)</f>
        <v>#VALUE!</v>
      </c>
      <c r="HQ140" s="87" t="str">
        <f>IFERROR(BG140/U140,"i.a")</f>
        <v>i.a</v>
      </c>
      <c r="HR140" s="87" t="str">
        <f>IFERROR(BH140/V140,"i.a")</f>
        <v>i.a</v>
      </c>
      <c r="HS140" s="87" t="str">
        <f>IFERROR(BI140/W140,"i.a")</f>
        <v>i.a</v>
      </c>
      <c r="HT140" s="87" t="str">
        <f>IFERROR(BJ140/X140,"i.a")</f>
        <v>i.a</v>
      </c>
      <c r="HU140" s="87" t="str">
        <f>IFERROR(BK140/Y140,"i.a")</f>
        <v>i.a</v>
      </c>
      <c r="HV140" s="87" t="str">
        <f>IFERROR(BL140/Z140,"i.a")</f>
        <v>i.a</v>
      </c>
      <c r="HW140" s="87" t="str">
        <f>IFERROR(BM140/AA140,"i.a")</f>
        <v>i.a</v>
      </c>
      <c r="HX140" s="87" t="str">
        <f>IFERROR(BN140/AB140,"i.a")</f>
        <v>i.a</v>
      </c>
      <c r="HY140" s="87" t="str">
        <f>IFERROR(BO140/AC140,"i.a")</f>
        <v>i.a</v>
      </c>
      <c r="HZ140" s="87" t="str">
        <f>IFERROR(BP140/AD140,"i.a")</f>
        <v>i.a</v>
      </c>
      <c r="IA140" s="87" t="str">
        <f>IFERROR(BQ140/AE140,"i.a")</f>
        <v>i.a</v>
      </c>
      <c r="IB140" s="87" t="str">
        <f>IFERROR(BR140/AF140,"i.a")</f>
        <v>i.a</v>
      </c>
      <c r="IC140" s="87" t="e">
        <f>(IH140-II140)/ABS(II140)</f>
        <v>#VALUE!</v>
      </c>
      <c r="ID140" s="87" t="e">
        <f>(II140-IJ140)/ABS(IJ140)</f>
        <v>#VALUE!</v>
      </c>
      <c r="IE140" s="87" t="e">
        <f>(IJ140-IK140)/ABS(IK140)</f>
        <v>#VALUE!</v>
      </c>
      <c r="IF140" s="87" t="e">
        <f>(IK140-IL140)/ABS(IL140)</f>
        <v>#VALUE!</v>
      </c>
      <c r="IG140" s="87" t="e">
        <f>(IL140-IM140)/ABS(IM140)</f>
        <v>#VALUE!</v>
      </c>
      <c r="IH140" s="87" t="str">
        <f>IFERROR(BZ140/U140,"i.a")</f>
        <v>i.a</v>
      </c>
      <c r="II140" s="87" t="str">
        <f>IFERROR(CA140/V140,"i.a")</f>
        <v>i.a</v>
      </c>
      <c r="IJ140" s="87" t="str">
        <f>IFERROR(CB140/W140,"i.a")</f>
        <v>i.a</v>
      </c>
      <c r="IK140" s="87" t="str">
        <f>IFERROR(CC140/X140,"i.a")</f>
        <v>i.a</v>
      </c>
      <c r="IL140" s="87" t="str">
        <f>IFERROR(CD140/Y140,"i.a")</f>
        <v>i.a</v>
      </c>
      <c r="IM140" s="87" t="str">
        <f>IFERROR(CE140/Z140,"i.a")</f>
        <v>i.a</v>
      </c>
      <c r="IN140" s="87" t="str">
        <f>IFERROR(CF140/AA140,"i.a")</f>
        <v>i.a</v>
      </c>
      <c r="IO140" s="87" t="str">
        <f>IFERROR(CG140/AB140,"i.a")</f>
        <v>i.a</v>
      </c>
      <c r="IP140" s="87" t="str">
        <f>IFERROR(CH140/AC140,"i.a")</f>
        <v>i.a</v>
      </c>
      <c r="IQ140" s="87" t="str">
        <f>IFERROR(CI140/AD140,"i.a")</f>
        <v>i.a</v>
      </c>
      <c r="IR140" s="87" t="str">
        <f>IFERROR(CJ140/AE140,"i.a")</f>
        <v>i.a</v>
      </c>
      <c r="IS140" s="87" t="str">
        <f>IFERROR(CK140/AF140,"i.a")</f>
        <v>i.a</v>
      </c>
      <c r="IT140" s="87" t="e">
        <f>(IY140-IZ140)/ABS(IZ140)</f>
        <v>#VALUE!</v>
      </c>
      <c r="IU140" s="87">
        <f>(IZ140-JA140)/ABS(JA140)</f>
        <v>-0.12007665708453116</v>
      </c>
      <c r="IV140" s="87">
        <f>(JA140-JB140)/ABS(JB140)</f>
        <v>0.68253189401373926</v>
      </c>
      <c r="IW140" s="87">
        <f>(JB140-JC140)/ABS(JC140)</f>
        <v>1.8109154489821318E-2</v>
      </c>
      <c r="IX140" s="87">
        <f>(JC140-JD140)/ABS(JD140)</f>
        <v>0.15088576664630415</v>
      </c>
      <c r="IY140" s="88" t="str">
        <f>IFERROR(BZ140/EX140,"i.a.")</f>
        <v>i.a.</v>
      </c>
      <c r="IZ140" s="88">
        <f>IFERROR(CA140/EY140,"i.a.")</f>
        <v>8.8742857142857137E-2</v>
      </c>
      <c r="JA140" s="88">
        <f>IFERROR(CB140/EZ140,"i.a.")</f>
        <v>0.10085294117647059</v>
      </c>
      <c r="JB140" s="88">
        <f>IFERROR(CC140/FA140,"i.a.")</f>
        <v>5.9941176470588227E-2</v>
      </c>
      <c r="JC140" s="88">
        <f>IFERROR(CD140/FB140,"i.a.")</f>
        <v>5.8874999999999997E-2</v>
      </c>
      <c r="JD140" s="88">
        <f>IFERROR(CE140/FC140,"i.a.")</f>
        <v>5.115625E-2</v>
      </c>
      <c r="JE140" s="88">
        <f>IFERROR(CF140/FD140,"i.a.")</f>
        <v>3.8531250000000003E-2</v>
      </c>
      <c r="JF140" s="88">
        <f>IFERROR(CG140/FE140,"i.a.")</f>
        <v>4.5758620689655173E-2</v>
      </c>
      <c r="JG140" s="88">
        <f>IFERROR(CH140/FF140,"i.a.")</f>
        <v>4.2166666666666665E-2</v>
      </c>
      <c r="JH140" s="88">
        <f>IFERROR(CI140/FG140,"i.a.")</f>
        <v>4.7866666666666662E-2</v>
      </c>
      <c r="JI140" s="88" t="str">
        <f>IFERROR(CJ140/FH140,"i.a.")</f>
        <v>i.a.</v>
      </c>
      <c r="JJ140" s="88" t="str">
        <f>IFERROR(CK140/FI140,"i.a.")</f>
        <v>i.a.</v>
      </c>
      <c r="JK140" s="87" t="e">
        <f>(JP140-JQ140)/ABS(JQ140)</f>
        <v>#VALUE!</v>
      </c>
      <c r="JL140" s="87" t="e">
        <f>(JQ140-JR140)/ABS(JR140)</f>
        <v>#DIV/0!</v>
      </c>
      <c r="JM140" s="87" t="e">
        <f>(JR140-JS140)/ABS(JS140)</f>
        <v>#DIV/0!</v>
      </c>
      <c r="JN140" s="87" t="e">
        <f>(JS140-JT140)/ABS(JT140)</f>
        <v>#DIV/0!</v>
      </c>
      <c r="JO140" s="87" t="e">
        <f>(JT140-JU140)/ABS(JU140)</f>
        <v>#DIV/0!</v>
      </c>
      <c r="JP140" s="85" t="str">
        <f>IFERROR(U140/EX140,"i.a")</f>
        <v>i.a</v>
      </c>
      <c r="JQ140" s="85">
        <f>IFERROR(V140/EY140,"i.a")</f>
        <v>0</v>
      </c>
      <c r="JR140" s="85">
        <f>IFERROR(W140/EZ140,"i.a")</f>
        <v>0</v>
      </c>
      <c r="JS140" s="85">
        <f>IFERROR(X140/FA140,"i.a")</f>
        <v>0</v>
      </c>
      <c r="JT140" s="85">
        <f>IFERROR(Y140/FB140,"i.a")</f>
        <v>0</v>
      </c>
      <c r="JU140" s="85">
        <f>IFERROR(Z140/FC140,"i.a")</f>
        <v>0</v>
      </c>
      <c r="JV140" s="85">
        <f>IFERROR(AA140/FD140,"i.a")</f>
        <v>0</v>
      </c>
      <c r="JW140" s="85">
        <f>IFERROR(AB140/FE140,"i.a")</f>
        <v>0</v>
      </c>
      <c r="JX140" s="85">
        <f>IFERROR(AC140/FF140,"i.a")</f>
        <v>0</v>
      </c>
      <c r="JY140" s="85">
        <f>IFERROR(AD140/FG140,"i.a")</f>
        <v>0</v>
      </c>
      <c r="JZ140" s="85" t="str">
        <f>IFERROR(AE140/FH140,"i.a")</f>
        <v>i.a</v>
      </c>
      <c r="KA140" s="218" t="str">
        <f>IFERROR(AF140/FI140,"i.a")</f>
        <v>i.a</v>
      </c>
      <c r="KB140" s="7"/>
      <c r="KC140" s="7"/>
      <c r="KD140" s="22"/>
      <c r="KE140" s="22"/>
      <c r="KF140" s="22"/>
      <c r="KG140" s="22"/>
    </row>
    <row r="141" spans="1:293" s="11" customFormat="1" ht="15.75" customHeight="1" x14ac:dyDescent="0.25">
      <c r="A141" s="104" t="s">
        <v>174</v>
      </c>
      <c r="B141" s="167">
        <v>35393927</v>
      </c>
      <c r="C141" s="72" t="s">
        <v>59</v>
      </c>
      <c r="D141" s="72" t="s">
        <v>749</v>
      </c>
      <c r="E141" s="73">
        <v>494100</v>
      </c>
      <c r="F141" s="73"/>
      <c r="G141" s="72"/>
      <c r="H141" s="74">
        <v>45470</v>
      </c>
      <c r="I141" s="72"/>
      <c r="J141" s="72" t="s">
        <v>51</v>
      </c>
      <c r="K141" s="72" t="s">
        <v>51</v>
      </c>
      <c r="L141" s="72" t="s">
        <v>51</v>
      </c>
      <c r="M141" s="72" t="s">
        <v>51</v>
      </c>
      <c r="N141" s="168" t="e">
        <f>U141/V141-1</f>
        <v>#DIV/0!</v>
      </c>
      <c r="O141" s="168" t="e">
        <f>V141/W141-1</f>
        <v>#DIV/0!</v>
      </c>
      <c r="P141" s="168" t="e">
        <f>W141/X141-1</f>
        <v>#DIV/0!</v>
      </c>
      <c r="Q141" s="168" t="e">
        <f>X141/Y141-1</f>
        <v>#DIV/0!</v>
      </c>
      <c r="R141" s="168" t="e">
        <f>Y141/Z141-1</f>
        <v>#DIV/0!</v>
      </c>
      <c r="S141" s="233">
        <f>U141-V141</f>
        <v>0</v>
      </c>
      <c r="T141" s="233">
        <f>V141-W141</f>
        <v>0</v>
      </c>
      <c r="U141" s="79"/>
      <c r="V141" s="79"/>
      <c r="W141" s="79"/>
      <c r="X141" s="79"/>
      <c r="Y141" s="79"/>
      <c r="Z141" s="79"/>
      <c r="AA141" s="79"/>
      <c r="AB141" s="79"/>
      <c r="AC141" s="79"/>
      <c r="AD141" s="79"/>
      <c r="AE141" s="79"/>
      <c r="AF141" s="79"/>
      <c r="AG141" s="86">
        <f>(AN141-AO141)/ABS(AO141)</f>
        <v>-1</v>
      </c>
      <c r="AH141" s="86">
        <f>(AO141-AP141)/ABS(AP141)</f>
        <v>7.9554707209311556E-2</v>
      </c>
      <c r="AI141" s="86">
        <f>(AP141-AQ141)/ABS(AQ141)</f>
        <v>-9.8678508087634599E-4</v>
      </c>
      <c r="AJ141" s="86">
        <f>(AQ141-AR141)/ABS(AR141)</f>
        <v>0.12712488539521738</v>
      </c>
      <c r="AK141" s="86">
        <f>(AR141-AS141)/ABS(AS141)</f>
        <v>5.2587447990001389E-2</v>
      </c>
      <c r="AL141" s="233">
        <f>AO141-AP141</f>
        <v>5.9599999999999937</v>
      </c>
      <c r="AM141" s="233">
        <f>AP141-AQ141</f>
        <v>-7.3999999999998067E-2</v>
      </c>
      <c r="AN141" s="148"/>
      <c r="AO141" s="148">
        <v>80.876999999999995</v>
      </c>
      <c r="AP141" s="148">
        <v>74.917000000000002</v>
      </c>
      <c r="AQ141" s="148">
        <v>74.991</v>
      </c>
      <c r="AR141" s="148">
        <v>66.533000000000001</v>
      </c>
      <c r="AS141" s="148">
        <v>63.209000000000003</v>
      </c>
      <c r="AT141" s="148">
        <v>60.725999999999999</v>
      </c>
      <c r="AU141" s="148">
        <v>54.651000000000003</v>
      </c>
      <c r="AV141" s="148">
        <v>55.430999999999997</v>
      </c>
      <c r="AW141" s="148">
        <v>43.706000000000003</v>
      </c>
      <c r="AX141" s="148">
        <v>36.01</v>
      </c>
      <c r="AY141" s="148">
        <v>29.265999999999998</v>
      </c>
      <c r="AZ141" s="86">
        <f>(BG141-BH141)/ABS(BH141)</f>
        <v>-1</v>
      </c>
      <c r="BA141" s="86">
        <f>(BH141-BI141)/ABS(BI141)</f>
        <v>-0.10501645556996102</v>
      </c>
      <c r="BB141" s="86">
        <f>(BI141-BJ141)/ABS(BJ141)</f>
        <v>1.6627800871945625E-2</v>
      </c>
      <c r="BC141" s="86">
        <f>(BJ141-BK141)/ABS(BK141)</f>
        <v>0.13687971874819896</v>
      </c>
      <c r="BD141" s="86">
        <f>(BK141-BL141)/ABS(BL141)</f>
        <v>1.0188635305076894E-2</v>
      </c>
      <c r="BE141" s="233">
        <f>BG141-BH141</f>
        <v>-17.948</v>
      </c>
      <c r="BF141" s="233">
        <f>BH141-BI141</f>
        <v>-2.1059999999999981</v>
      </c>
      <c r="BG141" s="148"/>
      <c r="BH141" s="148">
        <v>17.948</v>
      </c>
      <c r="BI141" s="148">
        <v>20.053999999999998</v>
      </c>
      <c r="BJ141" s="148">
        <v>19.725999999999999</v>
      </c>
      <c r="BK141" s="148">
        <v>17.350999999999999</v>
      </c>
      <c r="BL141" s="148">
        <v>17.175999999999998</v>
      </c>
      <c r="BM141" s="148">
        <v>20.314</v>
      </c>
      <c r="BN141" s="148">
        <v>19.175000000000001</v>
      </c>
      <c r="BO141" s="148">
        <v>22.582000000000001</v>
      </c>
      <c r="BP141" s="148">
        <v>15.993</v>
      </c>
      <c r="BQ141" s="148">
        <v>12.872999999999999</v>
      </c>
      <c r="BR141" s="148">
        <v>9.3420000000000005</v>
      </c>
      <c r="BS141" s="86">
        <f>(BZ141-CA141)/ABS(CA141)</f>
        <v>-1</v>
      </c>
      <c r="BT141" s="86">
        <f>(CA141-CB141)/ABS(CB141)</f>
        <v>-8.032864095452405E-2</v>
      </c>
      <c r="BU141" s="86">
        <f>(CB141-CC141)/ABS(CC141)</f>
        <v>1.7193654849355922E-2</v>
      </c>
      <c r="BV141" s="86">
        <f>(CC141-CD141)/ABS(CD141)</f>
        <v>0.15258604822381752</v>
      </c>
      <c r="BW141" s="86">
        <f>(CD141-CE141)/ABS(CE141)</f>
        <v>9.1010401188706333E-3</v>
      </c>
      <c r="BX141" s="233">
        <f>BZ141-CA141</f>
        <v>-17.574000000000002</v>
      </c>
      <c r="BY141" s="233">
        <f>CA141-CB141</f>
        <v>-1.5350000000000001</v>
      </c>
      <c r="BZ141" s="148"/>
      <c r="CA141" s="148">
        <v>17.574000000000002</v>
      </c>
      <c r="CB141" s="148">
        <v>19.109000000000002</v>
      </c>
      <c r="CC141" s="148">
        <v>18.786000000000001</v>
      </c>
      <c r="CD141" s="148">
        <v>16.298999999999999</v>
      </c>
      <c r="CE141" s="148">
        <v>16.152000000000001</v>
      </c>
      <c r="CF141" s="148">
        <v>19.463999999999999</v>
      </c>
      <c r="CG141" s="148">
        <v>18.468</v>
      </c>
      <c r="CH141" s="148">
        <v>21.532</v>
      </c>
      <c r="CI141" s="148">
        <v>15.115</v>
      </c>
      <c r="CJ141" s="148">
        <v>11.359</v>
      </c>
      <c r="CK141" s="148">
        <v>8.2710000000000008</v>
      </c>
      <c r="CL141" s="87">
        <f>(CS141-CT141)/ABS(CT141)</f>
        <v>-1</v>
      </c>
      <c r="CM141" s="87">
        <f>(CT141-CU141)/ABS(CU141)</f>
        <v>6.1890762803651612E-2</v>
      </c>
      <c r="CN141" s="87">
        <f>(CU141-CV141)/ABS(CV141)</f>
        <v>-6.2654097171863599E-2</v>
      </c>
      <c r="CO141" s="87">
        <f>(CV141-CW141)/ABS(CW141)</f>
        <v>3.8872984782281156E-2</v>
      </c>
      <c r="CP141" s="87">
        <f>(CW141-CX141)/ABS(CX141)</f>
        <v>7.1607330265600927E-2</v>
      </c>
      <c r="CQ141" s="233">
        <f>CS141-CT141</f>
        <v>-13.726000000000001</v>
      </c>
      <c r="CR141" s="233">
        <f>CT141-CU141</f>
        <v>0.80000000000000071</v>
      </c>
      <c r="CS141" s="149"/>
      <c r="CT141" s="149">
        <v>13.726000000000001</v>
      </c>
      <c r="CU141" s="149">
        <v>12.926</v>
      </c>
      <c r="CV141" s="149">
        <v>13.79</v>
      </c>
      <c r="CW141" s="149">
        <v>13.273999999999999</v>
      </c>
      <c r="CX141" s="149">
        <v>12.387</v>
      </c>
      <c r="CY141" s="149">
        <v>15.959</v>
      </c>
      <c r="CZ141" s="149">
        <v>15.042</v>
      </c>
      <c r="DA141" s="149">
        <v>16.908000000000001</v>
      </c>
      <c r="DB141" s="149">
        <v>15.523</v>
      </c>
      <c r="DC141" s="149">
        <v>8.7579999999999991</v>
      </c>
      <c r="DD141" s="149">
        <v>6.4160000000000004</v>
      </c>
      <c r="DE141" s="86">
        <f>(DL141-DM141)/ABS(DM141)</f>
        <v>-1</v>
      </c>
      <c r="DF141" s="86">
        <f>(DM141-DN141)/ABS(DN141)</f>
        <v>0.10172490376073426</v>
      </c>
      <c r="DG141" s="86">
        <f>(DN141-DO141)/ABS(DO141)</f>
        <v>7.941378593917324E-2</v>
      </c>
      <c r="DH141" s="86">
        <f>(DO141-DP141)/ABS(DP141)</f>
        <v>0.12384151160284496</v>
      </c>
      <c r="DI141" s="86">
        <f>(DP141-DQ141)/ABS(DQ141)</f>
        <v>0.10141544426750017</v>
      </c>
      <c r="DJ141" s="233">
        <f>DL141-DM141</f>
        <v>-148.821</v>
      </c>
      <c r="DK141" s="233">
        <f>DM141-DN141</f>
        <v>13.740999999999985</v>
      </c>
      <c r="DL141" s="149"/>
      <c r="DM141" s="149">
        <v>148.821</v>
      </c>
      <c r="DN141" s="149">
        <v>135.08000000000001</v>
      </c>
      <c r="DO141" s="149">
        <v>125.142</v>
      </c>
      <c r="DP141" s="149">
        <v>111.352</v>
      </c>
      <c r="DQ141" s="149">
        <v>101.099</v>
      </c>
      <c r="DR141" s="149">
        <v>94.070999999999998</v>
      </c>
      <c r="DS141" s="149">
        <v>78.218000000000004</v>
      </c>
      <c r="DT141" s="149">
        <v>63.279000000000003</v>
      </c>
      <c r="DU141" s="149">
        <v>46.472999999999999</v>
      </c>
      <c r="DV141" s="149">
        <v>31.048999999999999</v>
      </c>
      <c r="DW141" s="149">
        <v>22.388999999999999</v>
      </c>
      <c r="DX141" s="86">
        <f>EE141/EF141-1</f>
        <v>-1</v>
      </c>
      <c r="DY141" s="86">
        <f>EF141/EG141-1</f>
        <v>0.10776405344088724</v>
      </c>
      <c r="DZ141" s="86">
        <f>EG141/EH141-1</f>
        <v>3.8507566880251254E-2</v>
      </c>
      <c r="EA141" s="86">
        <f>EH141/EI141-1</f>
        <v>4.5321866041178049E-2</v>
      </c>
      <c r="EB141" s="86">
        <f>EI141/EJ141-1</f>
        <v>3.308316225221275E-2</v>
      </c>
      <c r="EC141" s="233">
        <f>EE141-EF141</f>
        <v>-184.56899999999999</v>
      </c>
      <c r="ED141" s="233">
        <f>EF141-EG141</f>
        <v>17.954999999999984</v>
      </c>
      <c r="EE141" s="80"/>
      <c r="EF141" s="80">
        <v>184.56899999999999</v>
      </c>
      <c r="EG141" s="80">
        <v>166.614</v>
      </c>
      <c r="EH141" s="80">
        <v>160.43600000000001</v>
      </c>
      <c r="EI141" s="80">
        <v>153.47999999999999</v>
      </c>
      <c r="EJ141" s="80">
        <v>148.565</v>
      </c>
      <c r="EK141" s="80">
        <v>141.22300000000001</v>
      </c>
      <c r="EL141" s="80">
        <v>117.71</v>
      </c>
      <c r="EM141" s="80">
        <v>108.557</v>
      </c>
      <c r="EN141" s="80">
        <v>88.977000000000004</v>
      </c>
      <c r="EO141" s="80">
        <v>68.111999999999995</v>
      </c>
      <c r="EP141" s="80">
        <v>52.942999999999998</v>
      </c>
      <c r="EQ141" s="86">
        <f>EX141/EY141-1</f>
        <v>-1</v>
      </c>
      <c r="ER141" s="86">
        <f>EY141/EZ141-1</f>
        <v>0.24489795918367352</v>
      </c>
      <c r="ES141" s="86">
        <f>EZ141/FA141-1</f>
        <v>-2.0000000000000018E-2</v>
      </c>
      <c r="ET141" s="86">
        <f>FA141/FB141-1</f>
        <v>0.28205128205128216</v>
      </c>
      <c r="EU141" s="86">
        <f>FB141/FC141-1</f>
        <v>0</v>
      </c>
      <c r="EV141" s="233">
        <f>EX141-EY141</f>
        <v>-61</v>
      </c>
      <c r="EW141" s="233">
        <f>EY141-EZ141</f>
        <v>12</v>
      </c>
      <c r="EX141" s="92"/>
      <c r="EY141" s="92">
        <v>61</v>
      </c>
      <c r="EZ141" s="92">
        <v>49</v>
      </c>
      <c r="FA141" s="92">
        <v>50</v>
      </c>
      <c r="FB141" s="92">
        <v>39</v>
      </c>
      <c r="FC141" s="92">
        <v>39</v>
      </c>
      <c r="FD141" s="92">
        <v>39</v>
      </c>
      <c r="FE141" s="92">
        <v>42</v>
      </c>
      <c r="FF141" s="92">
        <v>34</v>
      </c>
      <c r="FG141" s="92">
        <v>32</v>
      </c>
      <c r="FH141" s="92">
        <v>0</v>
      </c>
      <c r="FI141" s="92">
        <v>0</v>
      </c>
      <c r="FJ141" s="75"/>
      <c r="FK141" s="75" t="s">
        <v>387</v>
      </c>
      <c r="FL141" s="76">
        <v>2650</v>
      </c>
      <c r="FM141" s="123" t="s">
        <v>80</v>
      </c>
      <c r="FN141" s="123" t="s">
        <v>57</v>
      </c>
      <c r="FO141" s="175">
        <f>(FT141-FU141)/ABS(FU141)</f>
        <v>-1</v>
      </c>
      <c r="FP141" s="175">
        <f>(FU141-FV141)/ABS(FV141)</f>
        <v>-0.15703459870330913</v>
      </c>
      <c r="FQ141" s="175">
        <f>(FV141-FW141)/ABS(FW141)</f>
        <v>-7.55578075260986E-2</v>
      </c>
      <c r="FR141" s="175">
        <f>(FW141-FX141)/ABS(FX141)</f>
        <v>3.5409179645987977E-2</v>
      </c>
      <c r="FS141" s="175">
        <f>(FX141-FY141)/ABS(FY141)</f>
        <v>-7.2980357823686448E-2</v>
      </c>
      <c r="FT141" s="87">
        <f>IFERROR(BZ141/MAX(AVERAGE(DL141:DM141),0),"Negativ EK")</f>
        <v>0</v>
      </c>
      <c r="FU141" s="87">
        <f>IFERROR(CA141/MAX(AVERAGE(DM141:DN141),0),"Negativ EK")</f>
        <v>0.12380372031095348</v>
      </c>
      <c r="FV141" s="87">
        <f>IFERROR(CB141/MAX(AVERAGE(DN141:DO141),0),"Negativ EK")</f>
        <v>0.14686690594953541</v>
      </c>
      <c r="FW141" s="87">
        <f>IFERROR(CC141/MAX(AVERAGE(DO141:DP141),0),"Negativ EK")</f>
        <v>0.15887083816079903</v>
      </c>
      <c r="FX141" s="87">
        <f>IFERROR(CD141/MAX(AVERAGE(DP141:DQ141),0),"Negativ EK")</f>
        <v>0.15343773387745879</v>
      </c>
      <c r="FY141" s="87">
        <f>IFERROR(CE141/MAX(AVERAGE(DQ141:DR141),0),"Negativ EK")</f>
        <v>0.16551724137931034</v>
      </c>
      <c r="FZ141" s="87">
        <f>IFERROR(CF141/MAX(AVERAGE(DR141:DS141),0),"Negativ EK")</f>
        <v>0.22594593967113397</v>
      </c>
      <c r="GA141" s="87">
        <f>IFERROR(CG141/MAX(AVERAGE(DS141:DT141),0),"Negativ EK")</f>
        <v>0.2610373364806321</v>
      </c>
      <c r="GB141" s="87">
        <f>IFERROR(CH141/MAX(AVERAGE(DT141:DU141),0),"Negativ EK")</f>
        <v>0.39237553757562499</v>
      </c>
      <c r="GC141" s="87">
        <f>IFERROR(CI141/MAX(AVERAGE(DU141:DV141),0),"Negativ EK")</f>
        <v>0.38995381956089892</v>
      </c>
      <c r="GD141" s="87">
        <f>IFERROR(CJ141/MAX(AVERAGE(DV141:DW141),0),"Negativ EK")</f>
        <v>0.42512818593510232</v>
      </c>
      <c r="GE141" s="87">
        <f>(GJ141-GK141)/ABS(GK141)</f>
        <v>-1</v>
      </c>
      <c r="GF141" s="87">
        <f>(GK141-GL141)/ABS(GL141)</f>
        <v>-0.16651897100416518</v>
      </c>
      <c r="GG141" s="87">
        <f>(GL141-GM141)/ABS(GM141)</f>
        <v>-2.4198952030216575E-2</v>
      </c>
      <c r="GH141" s="87">
        <f>(GM141-GN141)/ABS(GN141)</f>
        <v>9.3887647170898272E-2</v>
      </c>
      <c r="GI141" s="87">
        <f>(GN141-GO141)/ABS(GO141)</f>
        <v>-3.0804866004113047E-2</v>
      </c>
      <c r="GJ141" s="87">
        <f>IFERROR(BG141/AVERAGE(EE141:EF141),"i.a")</f>
        <v>0</v>
      </c>
      <c r="GK141" s="87">
        <f>IFERROR(BH141/AVERAGE(EF141:EG141),"i.a")</f>
        <v>0.10221451493950448</v>
      </c>
      <c r="GL141" s="87">
        <f>IFERROR(BI141/AVERAGE(EG141:EH141),"i.a")</f>
        <v>0.12263568261733679</v>
      </c>
      <c r="GM141" s="87">
        <f>IFERROR(BJ141/AVERAGE(EH141:EI141),"i.a")</f>
        <v>0.12567693268262847</v>
      </c>
      <c r="GN141" s="87">
        <f>IFERROR(BK141/AVERAGE(EI141:EJ141),"i.a")</f>
        <v>0.11489016537270938</v>
      </c>
      <c r="GO141" s="87">
        <f>IFERROR(BL141/AVERAGE(EJ141:EK141),"i.a")</f>
        <v>0.11854183057959611</v>
      </c>
      <c r="GP141" s="87">
        <f>IFERROR(BM141/AVERAGE(EK141:EL141),"i.a")</f>
        <v>0.15690545430671254</v>
      </c>
      <c r="GQ141" s="87">
        <f>IFERROR(BN141/AVERAGE(EL141:EM141),"i.a")</f>
        <v>0.16949002726866932</v>
      </c>
      <c r="GR141" s="87">
        <f>IFERROR(BO141/AVERAGE(EM141:EN141),"i.a")</f>
        <v>0.22863912035396439</v>
      </c>
      <c r="GS141" s="87">
        <f>IFERROR(BP141/AVERAGE(EN141:EO141),"i.a")</f>
        <v>0.20361705784618911</v>
      </c>
      <c r="GT141" s="87">
        <f>IFERROR(BQ141/AVERAGE(EO141:EP141),"i.a")</f>
        <v>0.21268018669199951</v>
      </c>
      <c r="GU141" s="217" t="e">
        <f>(GZ141-HA141)/ABS(HA141)</f>
        <v>#VALUE!</v>
      </c>
      <c r="GV141" s="87">
        <f>(HA141-HB141)/ABS(HB141)</f>
        <v>-5.4516570215421382E-3</v>
      </c>
      <c r="GW141" s="87">
        <f>(HB141-HC141)/ABS(HC141)</f>
        <v>3.9389428024879172E-2</v>
      </c>
      <c r="GX141" s="87">
        <f>(HC141-HD141)/ABS(HD141)</f>
        <v>7.5115280864672576E-2</v>
      </c>
      <c r="GY141" s="87">
        <f>(HD141-HE141)/ABS(HE141)</f>
        <v>6.6144028391980525E-2</v>
      </c>
      <c r="GZ141" s="87" t="str">
        <f>IFERROR(DL141/EE141,"i.a.")</f>
        <v>i.a.</v>
      </c>
      <c r="HA141" s="87">
        <f>IFERROR(DM141/EF141,"i.a.")</f>
        <v>0.8063163369796662</v>
      </c>
      <c r="HB141" s="87">
        <f>IFERROR(DN141/EG141,"i.a.")</f>
        <v>0.81073619263687335</v>
      </c>
      <c r="HC141" s="87">
        <f>IFERROR(DO141/EH141,"i.a.")</f>
        <v>0.78001196738886525</v>
      </c>
      <c r="HD141" s="87">
        <f>IFERROR(DP141/EI141,"i.a.")</f>
        <v>0.72551472504560865</v>
      </c>
      <c r="HE141" s="87">
        <f>IFERROR(DQ141/EJ141,"i.a.")</f>
        <v>0.68050348332379773</v>
      </c>
      <c r="HF141" s="87">
        <f>IFERROR(DR141/EK141,"i.a.")</f>
        <v>0.66611670903464726</v>
      </c>
      <c r="HG141" s="87">
        <f>IFERROR(DS141/EL141,"i.a.")</f>
        <v>0.66449749384079526</v>
      </c>
      <c r="HH141" s="87">
        <f>IFERROR(DT141/EM141,"i.a.")</f>
        <v>0.58291036045579747</v>
      </c>
      <c r="HI141" s="87">
        <f>IFERROR(DU141/EN141,"i.a.")</f>
        <v>0.52230351663913144</v>
      </c>
      <c r="HJ141" s="87">
        <f>IFERROR(DV141/EO141,"i.a.")</f>
        <v>0.45585212591026547</v>
      </c>
      <c r="HK141" s="87">
        <f>IFERROR(DW141/EP141,"i.a.")</f>
        <v>0.42288876716468654</v>
      </c>
      <c r="HL141" s="217" t="e">
        <f>(HQ141-HR141)/ABS(HR141)</f>
        <v>#VALUE!</v>
      </c>
      <c r="HM141" s="87" t="e">
        <f>(HR141-HS141)/ABS(HS141)</f>
        <v>#VALUE!</v>
      </c>
      <c r="HN141" s="87" t="e">
        <f>(HS141-HT141)/ABS(HT141)</f>
        <v>#VALUE!</v>
      </c>
      <c r="HO141" s="87" t="e">
        <f>(HT141-HU141)/ABS(HU141)</f>
        <v>#VALUE!</v>
      </c>
      <c r="HP141" s="87" t="e">
        <f>(HU141-HV141)/ABS(HV141)</f>
        <v>#VALUE!</v>
      </c>
      <c r="HQ141" s="87" t="str">
        <f>IFERROR(BG141/U141,"i.a")</f>
        <v>i.a</v>
      </c>
      <c r="HR141" s="87" t="str">
        <f>IFERROR(BH141/V141,"i.a")</f>
        <v>i.a</v>
      </c>
      <c r="HS141" s="87" t="str">
        <f>IFERROR(BI141/W141,"i.a")</f>
        <v>i.a</v>
      </c>
      <c r="HT141" s="87" t="str">
        <f>IFERROR(BJ141/X141,"i.a")</f>
        <v>i.a</v>
      </c>
      <c r="HU141" s="87" t="str">
        <f>IFERROR(BK141/Y141,"i.a")</f>
        <v>i.a</v>
      </c>
      <c r="HV141" s="87" t="str">
        <f>IFERROR(BL141/Z141,"i.a")</f>
        <v>i.a</v>
      </c>
      <c r="HW141" s="87" t="str">
        <f>IFERROR(BM141/AA141,"i.a")</f>
        <v>i.a</v>
      </c>
      <c r="HX141" s="87" t="str">
        <f>IFERROR(BN141/AB141,"i.a")</f>
        <v>i.a</v>
      </c>
      <c r="HY141" s="87" t="str">
        <f>IFERROR(BO141/AC141,"i.a")</f>
        <v>i.a</v>
      </c>
      <c r="HZ141" s="87" t="str">
        <f>IFERROR(BP141/AD141,"i.a")</f>
        <v>i.a</v>
      </c>
      <c r="IA141" s="87" t="str">
        <f>IFERROR(BQ141/AE141,"i.a")</f>
        <v>i.a</v>
      </c>
      <c r="IB141" s="87" t="str">
        <f>IFERROR(BR141/AF141,"i.a")</f>
        <v>i.a</v>
      </c>
      <c r="IC141" s="87" t="e">
        <f>(IH141-II141)/ABS(II141)</f>
        <v>#VALUE!</v>
      </c>
      <c r="ID141" s="87" t="e">
        <f>(II141-IJ141)/ABS(IJ141)</f>
        <v>#VALUE!</v>
      </c>
      <c r="IE141" s="87" t="e">
        <f>(IJ141-IK141)/ABS(IK141)</f>
        <v>#VALUE!</v>
      </c>
      <c r="IF141" s="87" t="e">
        <f>(IK141-IL141)/ABS(IL141)</f>
        <v>#VALUE!</v>
      </c>
      <c r="IG141" s="87" t="e">
        <f>(IL141-IM141)/ABS(IM141)</f>
        <v>#VALUE!</v>
      </c>
      <c r="IH141" s="87" t="str">
        <f>IFERROR(BZ141/U141,"i.a")</f>
        <v>i.a</v>
      </c>
      <c r="II141" s="87" t="str">
        <f>IFERROR(CA141/V141,"i.a")</f>
        <v>i.a</v>
      </c>
      <c r="IJ141" s="87" t="str">
        <f>IFERROR(CB141/W141,"i.a")</f>
        <v>i.a</v>
      </c>
      <c r="IK141" s="87" t="str">
        <f>IFERROR(CC141/X141,"i.a")</f>
        <v>i.a</v>
      </c>
      <c r="IL141" s="87" t="str">
        <f>IFERROR(CD141/Y141,"i.a")</f>
        <v>i.a</v>
      </c>
      <c r="IM141" s="87" t="str">
        <f>IFERROR(CE141/Z141,"i.a")</f>
        <v>i.a</v>
      </c>
      <c r="IN141" s="87" t="str">
        <f>IFERROR(CF141/AA141,"i.a")</f>
        <v>i.a</v>
      </c>
      <c r="IO141" s="87" t="str">
        <f>IFERROR(CG141/AB141,"i.a")</f>
        <v>i.a</v>
      </c>
      <c r="IP141" s="87" t="str">
        <f>IFERROR(CH141/AC141,"i.a")</f>
        <v>i.a</v>
      </c>
      <c r="IQ141" s="87" t="str">
        <f>IFERROR(CI141/AD141,"i.a")</f>
        <v>i.a</v>
      </c>
      <c r="IR141" s="87" t="str">
        <f>IFERROR(CJ141/AE141,"i.a")</f>
        <v>i.a</v>
      </c>
      <c r="IS141" s="87" t="str">
        <f>IFERROR(CK141/AF141,"i.a")</f>
        <v>i.a</v>
      </c>
      <c r="IT141" s="87" t="e">
        <f>(IY141-IZ141)/ABS(IZ141)</f>
        <v>#VALUE!</v>
      </c>
      <c r="IU141" s="87">
        <f>(IZ141-JA141)/ABS(JA141)</f>
        <v>-0.26124759683232263</v>
      </c>
      <c r="IV141" s="87">
        <f>(JA141-JB141)/ABS(JB141)</f>
        <v>3.7952709029955005E-2</v>
      </c>
      <c r="IW141" s="87">
        <f>(JB141-JC141)/ABS(JC141)</f>
        <v>-0.10098288238542223</v>
      </c>
      <c r="IX141" s="87">
        <f>(JC141-JD141)/ABS(JD141)</f>
        <v>9.1010401188705396E-3</v>
      </c>
      <c r="IY141" s="88" t="str">
        <f>IFERROR(BZ141/EX141,"i.a.")</f>
        <v>i.a.</v>
      </c>
      <c r="IZ141" s="88">
        <f>IFERROR(CA141/EY141,"i.a.")</f>
        <v>0.28809836065573774</v>
      </c>
      <c r="JA141" s="88">
        <f>IFERROR(CB141/EZ141,"i.a.")</f>
        <v>0.38997959183673475</v>
      </c>
      <c r="JB141" s="88">
        <f>IFERROR(CC141/FA141,"i.a.")</f>
        <v>0.37572000000000005</v>
      </c>
      <c r="JC141" s="88">
        <f>IFERROR(CD141/FB141,"i.a.")</f>
        <v>0.4179230769230769</v>
      </c>
      <c r="JD141" s="88">
        <f>IFERROR(CE141/FC141,"i.a.")</f>
        <v>0.41415384615384621</v>
      </c>
      <c r="JE141" s="88">
        <f>IFERROR(CF141/FD141,"i.a.")</f>
        <v>0.49907692307692303</v>
      </c>
      <c r="JF141" s="88">
        <f>IFERROR(CG141/FE141,"i.a.")</f>
        <v>0.43971428571428572</v>
      </c>
      <c r="JG141" s="88">
        <f>IFERROR(CH141/FF141,"i.a.")</f>
        <v>0.63329411764705879</v>
      </c>
      <c r="JH141" s="88">
        <f>IFERROR(CI141/FG141,"i.a.")</f>
        <v>0.47234375000000001</v>
      </c>
      <c r="JI141" s="88" t="str">
        <f>IFERROR(CJ141/FH141,"i.a.")</f>
        <v>i.a.</v>
      </c>
      <c r="JJ141" s="88" t="str">
        <f>IFERROR(CK141/FI141,"i.a.")</f>
        <v>i.a.</v>
      </c>
      <c r="JK141" s="87" t="e">
        <f>(JP141-JQ141)/ABS(JQ141)</f>
        <v>#VALUE!</v>
      </c>
      <c r="JL141" s="87" t="e">
        <f>(JQ141-JR141)/ABS(JR141)</f>
        <v>#DIV/0!</v>
      </c>
      <c r="JM141" s="87" t="e">
        <f>(JR141-JS141)/ABS(JS141)</f>
        <v>#DIV/0!</v>
      </c>
      <c r="JN141" s="87" t="e">
        <f>(JS141-JT141)/ABS(JT141)</f>
        <v>#DIV/0!</v>
      </c>
      <c r="JO141" s="87" t="e">
        <f>(JT141-JU141)/ABS(JU141)</f>
        <v>#DIV/0!</v>
      </c>
      <c r="JP141" s="85" t="str">
        <f>IFERROR(U141/EX141,"i.a")</f>
        <v>i.a</v>
      </c>
      <c r="JQ141" s="85">
        <f>IFERROR(V141/EY141,"i.a")</f>
        <v>0</v>
      </c>
      <c r="JR141" s="85">
        <f>IFERROR(W141/EZ141,"i.a")</f>
        <v>0</v>
      </c>
      <c r="JS141" s="85">
        <f>IFERROR(X141/FA141,"i.a")</f>
        <v>0</v>
      </c>
      <c r="JT141" s="85">
        <f>IFERROR(Y141/FB141,"i.a")</f>
        <v>0</v>
      </c>
      <c r="JU141" s="85">
        <f>IFERROR(Z141/FC141,"i.a")</f>
        <v>0</v>
      </c>
      <c r="JV141" s="85">
        <f>IFERROR(AA141/FD141,"i.a")</f>
        <v>0</v>
      </c>
      <c r="JW141" s="85">
        <f>IFERROR(AB141/FE141,"i.a")</f>
        <v>0</v>
      </c>
      <c r="JX141" s="85">
        <f>IFERROR(AC141/FF141,"i.a")</f>
        <v>0</v>
      </c>
      <c r="JY141" s="85">
        <f>IFERROR(AD141/FG141,"i.a")</f>
        <v>0</v>
      </c>
      <c r="JZ141" s="85" t="str">
        <f>IFERROR(AE141/FH141,"i.a")</f>
        <v>i.a</v>
      </c>
      <c r="KA141" s="218" t="str">
        <f>IFERROR(AF141/FI141,"i.a")</f>
        <v>i.a</v>
      </c>
      <c r="KB141" s="7"/>
      <c r="KC141" s="7"/>
      <c r="KD141" s="22"/>
      <c r="KE141" s="22"/>
      <c r="KF141" s="22"/>
      <c r="KG141" s="22"/>
    </row>
    <row r="142" spans="1:293" s="11" customFormat="1" ht="15.75" customHeight="1" x14ac:dyDescent="0.25">
      <c r="A142" s="104" t="s">
        <v>175</v>
      </c>
      <c r="B142" s="167">
        <v>56990313</v>
      </c>
      <c r="C142" s="72" t="s">
        <v>59</v>
      </c>
      <c r="D142" s="72" t="s">
        <v>749</v>
      </c>
      <c r="E142" s="73">
        <v>494100</v>
      </c>
      <c r="F142" s="73"/>
      <c r="G142" s="72"/>
      <c r="H142" s="83">
        <v>45315</v>
      </c>
      <c r="I142" s="72"/>
      <c r="J142" s="72" t="s">
        <v>176</v>
      </c>
      <c r="K142" s="72" t="s">
        <v>176</v>
      </c>
      <c r="L142" s="72" t="s">
        <v>176</v>
      </c>
      <c r="M142" s="72" t="s">
        <v>176</v>
      </c>
      <c r="N142" s="168">
        <f>U142/V142-1</f>
        <v>-1</v>
      </c>
      <c r="O142" s="168">
        <f>V142/W142-1</f>
        <v>5.4709981362339732E-2</v>
      </c>
      <c r="P142" s="168">
        <f>W142/X142-1</f>
        <v>8.50121223066862E-2</v>
      </c>
      <c r="Q142" s="168">
        <f>X142/Y142-1</f>
        <v>-4.3564615397189144E-3</v>
      </c>
      <c r="R142" s="168">
        <f>Y142/Z142-1</f>
        <v>-5.9258617280874004E-3</v>
      </c>
      <c r="S142" s="233">
        <f>U142-V142</f>
        <v>-418.202</v>
      </c>
      <c r="T142" s="233">
        <f>V142-W142</f>
        <v>21.692999999999984</v>
      </c>
      <c r="U142" s="79"/>
      <c r="V142" s="79">
        <v>418.202</v>
      </c>
      <c r="W142" s="79">
        <v>396.50900000000001</v>
      </c>
      <c r="X142" s="79">
        <v>365.44200000000001</v>
      </c>
      <c r="Y142" s="79">
        <v>367.041</v>
      </c>
      <c r="Z142" s="79">
        <v>369.22899999999998</v>
      </c>
      <c r="AA142" s="79">
        <v>363.84899999999999</v>
      </c>
      <c r="AB142" s="79">
        <v>367.18700000000001</v>
      </c>
      <c r="AC142" s="79">
        <v>366.66536200000002</v>
      </c>
      <c r="AD142" s="79">
        <v>386.71278999999998</v>
      </c>
      <c r="AE142" s="79">
        <v>367.98700000000002</v>
      </c>
      <c r="AF142" s="79">
        <v>376.72500000000002</v>
      </c>
      <c r="AG142" s="86">
        <f>(AN142-AO142)/ABS(AO142)</f>
        <v>-1</v>
      </c>
      <c r="AH142" s="86">
        <f>(AO142-AP142)/ABS(AP142)</f>
        <v>0.13746873727679867</v>
      </c>
      <c r="AI142" s="86">
        <f>(AP142-AQ142)/ABS(AQ142)</f>
        <v>0.10958373668925463</v>
      </c>
      <c r="AJ142" s="86">
        <f>(AQ142-AR142)/ABS(AR142)</f>
        <v>7.2516265977573741E-2</v>
      </c>
      <c r="AK142" s="86">
        <f>(AR142-AS142)/ABS(AS142)</f>
        <v>1.780011271839178E-2</v>
      </c>
      <c r="AL142" s="233">
        <f>AO142-AP142</f>
        <v>28.361999999999995</v>
      </c>
      <c r="AM142" s="233">
        <f>AP142-AQ142</f>
        <v>20.376000000000005</v>
      </c>
      <c r="AN142" s="148"/>
      <c r="AO142" s="148">
        <v>234.678</v>
      </c>
      <c r="AP142" s="148">
        <v>206.316</v>
      </c>
      <c r="AQ142" s="148">
        <v>185.94</v>
      </c>
      <c r="AR142" s="148">
        <v>173.36799999999999</v>
      </c>
      <c r="AS142" s="148">
        <v>170.33600000000001</v>
      </c>
      <c r="AT142" s="148">
        <v>166.059</v>
      </c>
      <c r="AU142" s="148">
        <v>167.904</v>
      </c>
      <c r="AV142" s="148">
        <v>170.87</v>
      </c>
      <c r="AW142" s="148">
        <v>174.41978899999998</v>
      </c>
      <c r="AX142" s="148">
        <v>159.23500000000001</v>
      </c>
      <c r="AY142" s="148">
        <v>164.35400000000001</v>
      </c>
      <c r="AZ142" s="86">
        <f>(BG142-BH142)/ABS(BH142)</f>
        <v>-1</v>
      </c>
      <c r="BA142" s="86">
        <f>(BH142-BI142)/ABS(BI142)</f>
        <v>0.2235052767379396</v>
      </c>
      <c r="BB142" s="86">
        <f>(BI142-BJ142)/ABS(BJ142)</f>
        <v>0.57008135480657496</v>
      </c>
      <c r="BC142" s="86">
        <f>(BJ142-BK142)/ABS(BK142)</f>
        <v>0.37908137564683786</v>
      </c>
      <c r="BD142" s="86">
        <f>(BK142-BL142)/ABS(BL142)</f>
        <v>5.5998839402292243E-2</v>
      </c>
      <c r="BE142" s="233">
        <f>BG142-BH142</f>
        <v>-57.850999999999999</v>
      </c>
      <c r="BF142" s="233">
        <f>BH142-BI142</f>
        <v>10.567999999999998</v>
      </c>
      <c r="BG142" s="148"/>
      <c r="BH142" s="148">
        <v>57.850999999999999</v>
      </c>
      <c r="BI142" s="148">
        <v>47.283000000000001</v>
      </c>
      <c r="BJ142" s="148">
        <v>30.114999999999998</v>
      </c>
      <c r="BK142" s="148">
        <v>21.837</v>
      </c>
      <c r="BL142" s="148">
        <v>20.678999999999998</v>
      </c>
      <c r="BM142" s="148">
        <v>15.683999999999999</v>
      </c>
      <c r="BN142" s="148">
        <v>12.993</v>
      </c>
      <c r="BO142" s="148">
        <v>23.074000000000002</v>
      </c>
      <c r="BP142" s="148">
        <v>23.571235000000001</v>
      </c>
      <c r="BQ142" s="148">
        <v>20.010999999999999</v>
      </c>
      <c r="BR142" s="148">
        <v>20.157</v>
      </c>
      <c r="BS142" s="86">
        <f>(BZ142-CA142)/ABS(CA142)</f>
        <v>-1</v>
      </c>
      <c r="BT142" s="86">
        <f>(CA142-CB142)/ABS(CB142)</f>
        <v>0.21670084110976287</v>
      </c>
      <c r="BU142" s="86">
        <f>(CB142-CC142)/ABS(CC142)</f>
        <v>0.59382399039583822</v>
      </c>
      <c r="BV142" s="86">
        <f>(CC142-CD142)/ABS(CD142)</f>
        <v>0.47045554847251497</v>
      </c>
      <c r="BW142" s="86">
        <f>(CD142-CE142)/ABS(CE142)</f>
        <v>0.2755989241258523</v>
      </c>
      <c r="BX142" s="233">
        <f>BZ142-CA142</f>
        <v>-58.151000000000003</v>
      </c>
      <c r="BY142" s="233">
        <f>CA142-CB142</f>
        <v>10.357000000000006</v>
      </c>
      <c r="BZ142" s="148"/>
      <c r="CA142" s="148">
        <v>58.151000000000003</v>
      </c>
      <c r="CB142" s="148">
        <v>47.793999999999997</v>
      </c>
      <c r="CC142" s="148">
        <v>29.986999999999998</v>
      </c>
      <c r="CD142" s="148">
        <v>20.393000000000001</v>
      </c>
      <c r="CE142" s="148">
        <v>15.987</v>
      </c>
      <c r="CF142" s="148">
        <v>12.375</v>
      </c>
      <c r="CG142" s="148">
        <v>8.5120000000000005</v>
      </c>
      <c r="CH142" s="148">
        <v>18.132823000000002</v>
      </c>
      <c r="CI142" s="148">
        <v>18.850722000000001</v>
      </c>
      <c r="CJ142" s="148">
        <v>15.538</v>
      </c>
      <c r="CK142" s="148">
        <v>13.877000000000001</v>
      </c>
      <c r="CL142" s="87">
        <f>(CS142-CT142)/ABS(CT142)</f>
        <v>-1</v>
      </c>
      <c r="CM142" s="87">
        <f>(CT142-CU142)/ABS(CU142)</f>
        <v>0.20937137304650594</v>
      </c>
      <c r="CN142" s="87">
        <f>(CU142-CV142)/ABS(CV142)</f>
        <v>0.602326788340109</v>
      </c>
      <c r="CO142" s="87">
        <f>(CV142-CW142)/ABS(CW142)</f>
        <v>0.45430530222026549</v>
      </c>
      <c r="CP142" s="87">
        <f>(CW142-CX142)/ABS(CX142)</f>
        <v>0.28799416720674009</v>
      </c>
      <c r="CQ142" s="233">
        <f>CS142-CT142</f>
        <v>-44.805999999999997</v>
      </c>
      <c r="CR142" s="233">
        <f>CT142-CU142</f>
        <v>7.7569999999999979</v>
      </c>
      <c r="CS142" s="149"/>
      <c r="CT142" s="149">
        <v>44.805999999999997</v>
      </c>
      <c r="CU142" s="149">
        <v>37.048999999999999</v>
      </c>
      <c r="CV142" s="149">
        <v>23.122</v>
      </c>
      <c r="CW142" s="149">
        <v>15.898999999999999</v>
      </c>
      <c r="CX142" s="149">
        <v>12.343999999999999</v>
      </c>
      <c r="CY142" s="149">
        <v>9.9339999999999993</v>
      </c>
      <c r="CZ142" s="149">
        <v>6.53</v>
      </c>
      <c r="DA142" s="149">
        <v>13.529893</v>
      </c>
      <c r="DB142" s="149">
        <v>14.388999999999999</v>
      </c>
      <c r="DC142" s="149">
        <v>11.96</v>
      </c>
      <c r="DD142" s="149">
        <v>10.904999999999999</v>
      </c>
      <c r="DE142" s="86">
        <f>(DL142-DM142)/ABS(DM142)</f>
        <v>-1</v>
      </c>
      <c r="DF142" s="86">
        <f>(DM142-DN142)/ABS(DN142)</f>
        <v>0.18353110804356645</v>
      </c>
      <c r="DG142" s="86">
        <f>(DN142-DO142)/ABS(DO142)</f>
        <v>0.17891376887528196</v>
      </c>
      <c r="DH142" s="86">
        <f>(DO142-DP142)/ABS(DP142)</f>
        <v>0.12568968422654794</v>
      </c>
      <c r="DI142" s="86">
        <f>(DP142-DQ142)/ABS(DQ142)</f>
        <v>9.4601992121954998E-2</v>
      </c>
      <c r="DJ142" s="233">
        <f>DL142-DM142</f>
        <v>-288.93900000000002</v>
      </c>
      <c r="DK142" s="233">
        <f>DM142-DN142</f>
        <v>44.806000000000012</v>
      </c>
      <c r="DL142" s="149"/>
      <c r="DM142" s="149">
        <v>288.93900000000002</v>
      </c>
      <c r="DN142" s="149">
        <v>244.13300000000001</v>
      </c>
      <c r="DO142" s="149">
        <v>207.083</v>
      </c>
      <c r="DP142" s="149">
        <v>183.96100000000001</v>
      </c>
      <c r="DQ142" s="149">
        <v>168.06200000000001</v>
      </c>
      <c r="DR142" s="149">
        <v>155.239</v>
      </c>
      <c r="DS142" s="149">
        <v>144.44499999999999</v>
      </c>
      <c r="DT142" s="149">
        <v>136.98607800000002</v>
      </c>
      <c r="DU142" s="149">
        <v>123.031773</v>
      </c>
      <c r="DV142" s="149">
        <v>108.036</v>
      </c>
      <c r="DW142" s="149">
        <v>96.593000000000004</v>
      </c>
      <c r="DX142" s="86">
        <f>EE142/EF142-1</f>
        <v>-1</v>
      </c>
      <c r="DY142" s="86">
        <f>EF142/EG142-1</f>
        <v>0.18266264064460258</v>
      </c>
      <c r="DZ142" s="86">
        <f>EG142/EH142-1</f>
        <v>0.14349671098459593</v>
      </c>
      <c r="EA142" s="86">
        <f>EH142/EI142-1</f>
        <v>8.0811684860999655E-3</v>
      </c>
      <c r="EB142" s="86">
        <f>EI142/EJ142-1</f>
        <v>-8.2275813300542455E-2</v>
      </c>
      <c r="EC142" s="233">
        <f>EE142-EF142</f>
        <v>-359.16399999999999</v>
      </c>
      <c r="ED142" s="233">
        <f>EF142-EG142</f>
        <v>55.473000000000013</v>
      </c>
      <c r="EE142" s="80"/>
      <c r="EF142" s="80">
        <v>359.16399999999999</v>
      </c>
      <c r="EG142" s="80">
        <v>303.69099999999997</v>
      </c>
      <c r="EH142" s="80">
        <v>265.58100000000002</v>
      </c>
      <c r="EI142" s="80">
        <v>263.452</v>
      </c>
      <c r="EJ142" s="80">
        <v>287.07100000000003</v>
      </c>
      <c r="EK142" s="80">
        <v>259.88299999999998</v>
      </c>
      <c r="EL142" s="80">
        <v>284.89999999999998</v>
      </c>
      <c r="EM142" s="80">
        <v>301.95368400000001</v>
      </c>
      <c r="EN142" s="80">
        <v>300.33499999999998</v>
      </c>
      <c r="EO142" s="80">
        <v>293.685</v>
      </c>
      <c r="EP142" s="80">
        <v>271.31200000000001</v>
      </c>
      <c r="EQ142" s="86">
        <f>EX142/EY142-1</f>
        <v>-1</v>
      </c>
      <c r="ER142" s="86">
        <f>EY142/EZ142-1</f>
        <v>6.3063063063063085E-2</v>
      </c>
      <c r="ES142" s="86">
        <f>EZ142/FA142-1</f>
        <v>3.7383177570093462E-2</v>
      </c>
      <c r="ET142" s="86">
        <f>FA142/FB142-1</f>
        <v>-5.7268722466960353E-2</v>
      </c>
      <c r="EU142" s="86">
        <f>FB142/FC142-1</f>
        <v>4.6082949308755783E-2</v>
      </c>
      <c r="EV142" s="233">
        <f>EX142-EY142</f>
        <v>-236</v>
      </c>
      <c r="EW142" s="233">
        <f>EY142-EZ142</f>
        <v>14</v>
      </c>
      <c r="EX142" s="92"/>
      <c r="EY142" s="92">
        <v>236</v>
      </c>
      <c r="EZ142" s="92">
        <v>222</v>
      </c>
      <c r="FA142" s="92">
        <v>214</v>
      </c>
      <c r="FB142" s="92">
        <v>227</v>
      </c>
      <c r="FC142" s="92">
        <v>217</v>
      </c>
      <c r="FD142" s="92">
        <v>215</v>
      </c>
      <c r="FE142" s="92">
        <v>231</v>
      </c>
      <c r="FF142" s="92">
        <v>216</v>
      </c>
      <c r="FG142" s="92">
        <v>218</v>
      </c>
      <c r="FH142" s="92">
        <v>201</v>
      </c>
      <c r="FI142" s="92">
        <v>220</v>
      </c>
      <c r="FJ142" s="123"/>
      <c r="FK142" s="75" t="s">
        <v>387</v>
      </c>
      <c r="FL142" s="76">
        <v>4470</v>
      </c>
      <c r="FM142" s="123" t="s">
        <v>448</v>
      </c>
      <c r="FN142" s="123" t="s">
        <v>122</v>
      </c>
      <c r="FO142" s="175">
        <f>(FT142-FU142)/ABS(FU142)</f>
        <v>-1</v>
      </c>
      <c r="FP142" s="175">
        <f>(FU142-FV142)/ABS(FV142)</f>
        <v>2.9870048928067515E-2</v>
      </c>
      <c r="FQ142" s="175">
        <f>(FV142-FW142)/ABS(FW142)</f>
        <v>0.38127927312052323</v>
      </c>
      <c r="FR142" s="175">
        <f>(FW142-FX142)/ABS(FX142)</f>
        <v>0.32372360537417838</v>
      </c>
      <c r="FS142" s="175">
        <f>(FX142-FY142)/ABS(FY142)</f>
        <v>0.17152120108291852</v>
      </c>
      <c r="FT142" s="87">
        <f>IFERROR(BZ142/MAX(AVERAGE(DL142:DM142),0),"Negativ EK")</f>
        <v>0</v>
      </c>
      <c r="FU142" s="87">
        <f>IFERROR(CA142/MAX(AVERAGE(DM142:DN142),0),"Negativ EK")</f>
        <v>0.21817315484587449</v>
      </c>
      <c r="FV142" s="87">
        <f>IFERROR(CB142/MAX(AVERAGE(DN142:DO142),0),"Negativ EK")</f>
        <v>0.2118453246338782</v>
      </c>
      <c r="FW142" s="87">
        <f>IFERROR(CC142/MAX(AVERAGE(DO142:DP142),0),"Negativ EK")</f>
        <v>0.1533689303505488</v>
      </c>
      <c r="FX142" s="87">
        <f>IFERROR(CD142/MAX(AVERAGE(DP142:DQ142),0),"Negativ EK")</f>
        <v>0.11586174766989657</v>
      </c>
      <c r="FY142" s="87">
        <f>IFERROR(CE142/MAX(AVERAGE(DQ142:DR142),0),"Negativ EK")</f>
        <v>9.8898549648779296E-2</v>
      </c>
      <c r="FZ142" s="87">
        <f>IFERROR(CF142/MAX(AVERAGE(DR142:DS142),0),"Negativ EK")</f>
        <v>8.2586991631184853E-2</v>
      </c>
      <c r="GA142" s="87">
        <f>IFERROR(CG142/MAX(AVERAGE(DS142:DT142),0),"Negativ EK")</f>
        <v>6.0490831790794619E-2</v>
      </c>
      <c r="GB142" s="87">
        <f>IFERROR(CH142/MAX(AVERAGE(DT142:DU142),0),"Negativ EK")</f>
        <v>0.13947367790529122</v>
      </c>
      <c r="GC142" s="87">
        <f>IFERROR(CI142/MAX(AVERAGE(DU142:DV142),0),"Negativ EK")</f>
        <v>0.16316184429578592</v>
      </c>
      <c r="GD142" s="87">
        <f>IFERROR(CJ142/MAX(AVERAGE(DV142:DW142),0),"Negativ EK")</f>
        <v>0.1518650826617928</v>
      </c>
      <c r="GE142" s="87">
        <f>(GJ142-GK142)/ABS(GK142)</f>
        <v>-1</v>
      </c>
      <c r="GF142" s="87">
        <f>(GK142-GL142)/ABS(GL142)</f>
        <v>5.0768713970868774E-2</v>
      </c>
      <c r="GG142" s="87">
        <f>(GL142-GM142)/ABS(GM142)</f>
        <v>0.4591001303021876</v>
      </c>
      <c r="GH142" s="87">
        <f>(GM142-GN142)/ABS(GN142)</f>
        <v>0.43510143254810979</v>
      </c>
      <c r="GI142" s="87">
        <f>(GN142-GO142)/ABS(GO142)</f>
        <v>4.9152876821570102E-2</v>
      </c>
      <c r="GJ142" s="87">
        <f>IFERROR(BG142/AVERAGE(EE142:EF142),"i.a")</f>
        <v>0</v>
      </c>
      <c r="GK142" s="87">
        <f>IFERROR(BH142/AVERAGE(EF142:EG142),"i.a")</f>
        <v>0.17455099531571761</v>
      </c>
      <c r="GL142" s="87">
        <f>IFERROR(BI142/AVERAGE(EG142:EH142),"i.a")</f>
        <v>0.16611742717014014</v>
      </c>
      <c r="GM142" s="87">
        <f>IFERROR(BJ142/AVERAGE(EH142:EI142),"i.a")</f>
        <v>0.11384923057729857</v>
      </c>
      <c r="GN142" s="87">
        <f>IFERROR(BK142/AVERAGE(EI142:EJ142),"i.a")</f>
        <v>7.933183536382675E-2</v>
      </c>
      <c r="GO142" s="87">
        <f>IFERROR(BL142/AVERAGE(EJ142:EK142),"i.a")</f>
        <v>7.5615133996643227E-2</v>
      </c>
      <c r="GP142" s="87">
        <f>IFERROR(BM142/AVERAGE(EK142:EL142),"i.a")</f>
        <v>5.7578889209097942E-2</v>
      </c>
      <c r="GQ142" s="87">
        <f>IFERROR(BN142/AVERAGE(EL142:EM142),"i.a")</f>
        <v>4.4280202558973802E-2</v>
      </c>
      <c r="GR142" s="87">
        <f>IFERROR(BO142/AVERAGE(EM142:EN142),"i.a")</f>
        <v>7.6621064326687569E-2</v>
      </c>
      <c r="GS142" s="87">
        <f>IFERROR(BP142/AVERAGE(EN142:EO142),"i.a")</f>
        <v>7.9361755496447944E-2</v>
      </c>
      <c r="GT142" s="87">
        <f>IFERROR(BQ142/AVERAGE(EO142:EP142),"i.a")</f>
        <v>7.0835774349244318E-2</v>
      </c>
      <c r="GU142" s="217" t="e">
        <f>(GZ142-HA142)/ABS(HA142)</f>
        <v>#VALUE!</v>
      </c>
      <c r="GV142" s="87">
        <f>(HA142-HB142)/ABS(HB142)</f>
        <v>7.343323185473186E-4</v>
      </c>
      <c r="GW142" s="87">
        <f>(HB142-HC142)/ABS(HC142)</f>
        <v>3.0972592706620585E-2</v>
      </c>
      <c r="GX142" s="87">
        <f>(HC142-HD142)/ABS(HD142)</f>
        <v>0.11666572039736457</v>
      </c>
      <c r="GY142" s="87">
        <f>(HD142-HE142)/ABS(HE142)</f>
        <v>0.19273525530435065</v>
      </c>
      <c r="GZ142" s="87" t="str">
        <f>IFERROR(DL142/EE142,"i.a.")</f>
        <v>i.a.</v>
      </c>
      <c r="HA142" s="87">
        <f>IFERROR(DM142/EF142,"i.a.")</f>
        <v>0.80447650655410907</v>
      </c>
      <c r="HB142" s="87">
        <f>IFERROR(DN142/EG142,"i.a.")</f>
        <v>0.80388618694660041</v>
      </c>
      <c r="HC142" s="87">
        <f>IFERROR(DO142/EH142,"i.a.")</f>
        <v>0.77973574916880339</v>
      </c>
      <c r="HD142" s="87">
        <f>IFERROR(DP142/EI142,"i.a.")</f>
        <v>0.69827141187009401</v>
      </c>
      <c r="HE142" s="87">
        <f>IFERROR(DQ142/EJ142,"i.a.")</f>
        <v>0.58543705215782849</v>
      </c>
      <c r="HF142" s="87">
        <f>IFERROR(DR142/EK142,"i.a.")</f>
        <v>0.59734188076942318</v>
      </c>
      <c r="HG142" s="87">
        <f>IFERROR(DS142/EL142,"i.a.")</f>
        <v>0.50700245700245705</v>
      </c>
      <c r="HH142" s="87">
        <f>IFERROR(DT142/EM142,"i.a.")</f>
        <v>0.45366586088745986</v>
      </c>
      <c r="HI142" s="87">
        <f>IFERROR(DU142/EN142,"i.a.")</f>
        <v>0.40964846920938291</v>
      </c>
      <c r="HJ142" s="87">
        <f>IFERROR(DV142/EO142,"i.a.")</f>
        <v>0.36786352724858268</v>
      </c>
      <c r="HK142" s="87">
        <f>IFERROR(DW142/EP142,"i.a.")</f>
        <v>0.35602184938373532</v>
      </c>
      <c r="HL142" s="217" t="e">
        <f>(HQ142-HR142)/ABS(HR142)</f>
        <v>#VALUE!</v>
      </c>
      <c r="HM142" s="87">
        <f>(HR142-HS142)/ABS(HS142)</f>
        <v>0.16003953537784077</v>
      </c>
      <c r="HN142" s="87">
        <f>(HS142-HT142)/ABS(HT142)</f>
        <v>0.44706342217509404</v>
      </c>
      <c r="HO142" s="87">
        <f>(HT142-HU142)/ABS(HU142)</f>
        <v>0.38511557839216887</v>
      </c>
      <c r="HP142" s="87">
        <f>(HU142-HV142)/ABS(HV142)</f>
        <v>6.2293845847382019E-2</v>
      </c>
      <c r="HQ142" s="87" t="str">
        <f>IFERROR(BG142/U142,"i.a")</f>
        <v>i.a</v>
      </c>
      <c r="HR142" s="87">
        <f>IFERROR(BH142/V142,"i.a")</f>
        <v>0.13833267177105801</v>
      </c>
      <c r="HS142" s="87">
        <f>IFERROR(BI142/W142,"i.a")</f>
        <v>0.1192482390059242</v>
      </c>
      <c r="HT142" s="87">
        <f>IFERROR(BJ142/X142,"i.a")</f>
        <v>8.2407057754718932E-2</v>
      </c>
      <c r="HU142" s="87">
        <f>IFERROR(BK142/Y142,"i.a")</f>
        <v>5.9494715849183061E-2</v>
      </c>
      <c r="HV142" s="87">
        <f>IFERROR(BL142/Z142,"i.a")</f>
        <v>5.6005893361572356E-2</v>
      </c>
      <c r="HW142" s="87">
        <f>IFERROR(BM142/AA142,"i.a")</f>
        <v>4.3105793887024561E-2</v>
      </c>
      <c r="HX142" s="87">
        <f>IFERROR(BN142/AB142,"i.a")</f>
        <v>3.5385239673517851E-2</v>
      </c>
      <c r="HY142" s="87">
        <f>IFERROR(BO142/AC142,"i.a")</f>
        <v>6.2929314823034752E-2</v>
      </c>
      <c r="HZ142" s="87">
        <f>IFERROR(BP142/AD142,"i.a")</f>
        <v>6.0952819791659861E-2</v>
      </c>
      <c r="IA142" s="87">
        <f>IFERROR(BQ142/AE142,"i.a")</f>
        <v>5.4379638411139519E-2</v>
      </c>
      <c r="IB142" s="87">
        <f>IFERROR(BR142/AF142,"i.a")</f>
        <v>5.3505872984272347E-2</v>
      </c>
      <c r="IC142" s="87" t="e">
        <f>(IH142-II142)/ABS(II142)</f>
        <v>#VALUE!</v>
      </c>
      <c r="ID142" s="87">
        <f>(II142-IJ142)/ABS(IJ142)</f>
        <v>0.15358805985526355</v>
      </c>
      <c r="IE142" s="87">
        <f>(IJ142-IK142)/ABS(IK142)</f>
        <v>0.46894579113774437</v>
      </c>
      <c r="IF142" s="87">
        <f>(IK142-IL142)/ABS(IL142)</f>
        <v>0.47688956104361396</v>
      </c>
      <c r="IG142" s="87">
        <f>(IL142-IM142)/ABS(IM142)</f>
        <v>0.28320300771865897</v>
      </c>
      <c r="IH142" s="87" t="str">
        <f>IFERROR(BZ142/U142,"i.a")</f>
        <v>i.a</v>
      </c>
      <c r="II142" s="87">
        <f>IFERROR(CA142/V142,"i.a")</f>
        <v>0.13905002845514847</v>
      </c>
      <c r="IJ142" s="87">
        <f>IFERROR(CB142/W142,"i.a")</f>
        <v>0.12053698655011613</v>
      </c>
      <c r="IK142" s="87">
        <f>IFERROR(CC142/X142,"i.a")</f>
        <v>8.2056796974622509E-2</v>
      </c>
      <c r="IL142" s="87">
        <f>IFERROR(CD142/Y142,"i.a")</f>
        <v>5.5560550456216065E-2</v>
      </c>
      <c r="IM142" s="87">
        <f>IFERROR(CE142/Z142,"i.a")</f>
        <v>4.3298332471176426E-2</v>
      </c>
      <c r="IN142" s="87">
        <f>IFERROR(CF142/AA142,"i.a")</f>
        <v>3.4011361856154616E-2</v>
      </c>
      <c r="IO142" s="87">
        <f>IFERROR(CG142/AB142,"i.a")</f>
        <v>2.3181648587776802E-2</v>
      </c>
      <c r="IP142" s="87">
        <f>IFERROR(CH142/AC142,"i.a")</f>
        <v>4.9453329600301875E-2</v>
      </c>
      <c r="IQ142" s="87">
        <f>IFERROR(CI142/AD142,"i.a")</f>
        <v>4.8746052593709149E-2</v>
      </c>
      <c r="IR142" s="87">
        <f>IFERROR(CJ142/AE142,"i.a")</f>
        <v>4.2224317706875514E-2</v>
      </c>
      <c r="IS142" s="87">
        <f>IFERROR(CK142/AF142,"i.a")</f>
        <v>3.6835888247395317E-2</v>
      </c>
      <c r="IT142" s="87" t="e">
        <f>(IY142-IZ142)/ABS(IZ142)</f>
        <v>#VALUE!</v>
      </c>
      <c r="IU142" s="87">
        <f>(IZ142-JA142)/ABS(JA142)</f>
        <v>0.1445236725693532</v>
      </c>
      <c r="IV142" s="87">
        <f>(JA142-JB142)/ABS(JB142)</f>
        <v>0.5363888916428351</v>
      </c>
      <c r="IW142" s="87">
        <f>(JB142-JC142)/ABS(JC142)</f>
        <v>0.55978228739841529</v>
      </c>
      <c r="IX142" s="87">
        <f>(JC142-JD142)/ABS(JD142)</f>
        <v>0.21940513892207023</v>
      </c>
      <c r="IY142" s="88" t="str">
        <f>IFERROR(BZ142/EX142,"i.a.")</f>
        <v>i.a.</v>
      </c>
      <c r="IZ142" s="88">
        <f>IFERROR(CA142/EY142,"i.a.")</f>
        <v>0.24640254237288137</v>
      </c>
      <c r="JA142" s="88">
        <f>IFERROR(CB142/EZ142,"i.a.")</f>
        <v>0.21528828828828828</v>
      </c>
      <c r="JB142" s="88">
        <f>IFERROR(CC142/FA142,"i.a.")</f>
        <v>0.14012616822429905</v>
      </c>
      <c r="JC142" s="88">
        <f>IFERROR(CD142/FB142,"i.a.")</f>
        <v>8.9837004405286344E-2</v>
      </c>
      <c r="JD142" s="88">
        <f>IFERROR(CE142/FC142,"i.a.")</f>
        <v>7.3672811059907833E-2</v>
      </c>
      <c r="JE142" s="88">
        <f>IFERROR(CF142/FD142,"i.a.")</f>
        <v>5.7558139534883722E-2</v>
      </c>
      <c r="JF142" s="88">
        <f>IFERROR(CG142/FE142,"i.a.")</f>
        <v>3.6848484848484853E-2</v>
      </c>
      <c r="JG142" s="88">
        <f>IFERROR(CH142/FF142,"i.a.")</f>
        <v>8.394825462962964E-2</v>
      </c>
      <c r="JH142" s="88">
        <f>IFERROR(CI142/FG142,"i.a.")</f>
        <v>8.6471201834862385E-2</v>
      </c>
      <c r="JI142" s="88">
        <f>IFERROR(CJ142/FH142,"i.a.")</f>
        <v>7.7303482587064681E-2</v>
      </c>
      <c r="JJ142" s="88">
        <f>IFERROR(CK142/FI142,"i.a.")</f>
        <v>6.3077272727272732E-2</v>
      </c>
      <c r="JK142" s="87" t="e">
        <f>(JP142-JQ142)/ABS(JQ142)</f>
        <v>#VALUE!</v>
      </c>
      <c r="JL142" s="87">
        <f>(JQ142-JR142)/ABS(JR142)</f>
        <v>-7.8575599049177085E-3</v>
      </c>
      <c r="JM142" s="87">
        <f>(JR142-JS142)/ABS(JS142)</f>
        <v>4.5912586367706468E-2</v>
      </c>
      <c r="JN142" s="87">
        <f>(JS142-JT142)/ABS(JT142)</f>
        <v>5.6126557151793488E-2</v>
      </c>
      <c r="JO142" s="87">
        <f>(JT142-JU142)/ABS(JU142)</f>
        <v>-4.9717673986761995E-2</v>
      </c>
      <c r="JP142" s="85" t="str">
        <f>IFERROR(U142/EX142,"i.a")</f>
        <v>i.a</v>
      </c>
      <c r="JQ142" s="85">
        <f>IFERROR(V142/EY142,"i.a")</f>
        <v>1.7720423728813559</v>
      </c>
      <c r="JR142" s="85">
        <f>IFERROR(W142/EZ142,"i.a")</f>
        <v>1.7860765765765767</v>
      </c>
      <c r="JS142" s="85">
        <f>IFERROR(X142/FA142,"i.a")</f>
        <v>1.7076728971962618</v>
      </c>
      <c r="JT142" s="85">
        <f>IFERROR(Y142/FB142,"i.a")</f>
        <v>1.616920704845815</v>
      </c>
      <c r="JU142" s="85">
        <f>IFERROR(Z142/FC142,"i.a")</f>
        <v>1.701516129032258</v>
      </c>
      <c r="JV142" s="85">
        <f>IFERROR(AA142/FD142,"i.a")</f>
        <v>1.6923209302325581</v>
      </c>
      <c r="JW142" s="85">
        <f>IFERROR(AB142/FE142,"i.a")</f>
        <v>1.5895541125541126</v>
      </c>
      <c r="JX142" s="85">
        <f>IFERROR(AC142/FF142,"i.a")</f>
        <v>1.6975248240740741</v>
      </c>
      <c r="JY142" s="85">
        <f>IFERROR(AD142/FG142,"i.a")</f>
        <v>1.7739118807339449</v>
      </c>
      <c r="JZ142" s="85">
        <f>IFERROR(AE142/FH142,"i.a")</f>
        <v>1.8307810945273633</v>
      </c>
      <c r="KA142" s="218">
        <f>IFERROR(AF142/FI142,"i.a")</f>
        <v>1.7123863636363637</v>
      </c>
      <c r="KB142" s="7"/>
      <c r="KC142" s="7"/>
      <c r="KD142" s="22"/>
      <c r="KE142" s="22"/>
      <c r="KF142" s="22"/>
      <c r="KG142" s="22"/>
    </row>
    <row r="143" spans="1:293" s="11" customFormat="1" ht="15.75" customHeight="1" x14ac:dyDescent="0.25">
      <c r="A143" s="104" t="s">
        <v>177</v>
      </c>
      <c r="B143" s="167">
        <v>86437414</v>
      </c>
      <c r="C143" s="93" t="s">
        <v>59</v>
      </c>
      <c r="D143" s="72" t="s">
        <v>749</v>
      </c>
      <c r="E143" s="8">
        <v>494100</v>
      </c>
      <c r="F143" s="8"/>
      <c r="G143" s="93"/>
      <c r="H143" s="74">
        <v>45301</v>
      </c>
      <c r="I143" s="72"/>
      <c r="J143" s="72" t="s">
        <v>60</v>
      </c>
      <c r="K143" s="72" t="s">
        <v>60</v>
      </c>
      <c r="L143" s="72" t="s">
        <v>60</v>
      </c>
      <c r="M143" s="72" t="s">
        <v>60</v>
      </c>
      <c r="N143" s="168">
        <f>U143/V143-1</f>
        <v>-1</v>
      </c>
      <c r="O143" s="168">
        <f>V143/W143-1</f>
        <v>0.10835482345382674</v>
      </c>
      <c r="P143" s="168" t="e">
        <f>W143/X143-1</f>
        <v>#DIV/0!</v>
      </c>
      <c r="Q143" s="168" t="e">
        <f>X143/Y143-1</f>
        <v>#DIV/0!</v>
      </c>
      <c r="R143" s="168" t="e">
        <f>Y143/Z143-1</f>
        <v>#DIV/0!</v>
      </c>
      <c r="S143" s="233">
        <f>U143-V143</f>
        <v>-372.63</v>
      </c>
      <c r="T143" s="233">
        <f>V143-W143</f>
        <v>36.428999999999974</v>
      </c>
      <c r="U143" s="79"/>
      <c r="V143" s="79">
        <v>372.63</v>
      </c>
      <c r="W143" s="79">
        <v>336.20100000000002</v>
      </c>
      <c r="X143" s="79"/>
      <c r="Y143" s="79"/>
      <c r="Z143" s="79"/>
      <c r="AA143" s="79"/>
      <c r="AB143" s="79"/>
      <c r="AC143" s="79"/>
      <c r="AD143" s="79"/>
      <c r="AE143" s="79"/>
      <c r="AF143" s="79"/>
      <c r="AG143" s="86">
        <f>(AN143-AO143)/ABS(AO143)</f>
        <v>-1</v>
      </c>
      <c r="AH143" s="86">
        <f>(AO143-AP143)/ABS(AP143)</f>
        <v>0.10146987401079903</v>
      </c>
      <c r="AI143" s="86">
        <f>(AP143-AQ143)/ABS(AQ143)</f>
        <v>0.1275649904970525</v>
      </c>
      <c r="AJ143" s="86">
        <f>(AQ143-AR143)/ABS(AR143)</f>
        <v>3.0129484083069365E-3</v>
      </c>
      <c r="AK143" s="86">
        <f>(AR143-AS143)/ABS(AS143)</f>
        <v>0.10440158435626608</v>
      </c>
      <c r="AL143" s="233">
        <f>AO143-AP143</f>
        <v>14.206999999999994</v>
      </c>
      <c r="AM143" s="233">
        <f>AP143-AQ143</f>
        <v>15.840000000000003</v>
      </c>
      <c r="AN143" s="148"/>
      <c r="AO143" s="148">
        <v>154.21899999999999</v>
      </c>
      <c r="AP143" s="148">
        <v>140.012</v>
      </c>
      <c r="AQ143" s="148">
        <v>124.172</v>
      </c>
      <c r="AR143" s="148">
        <v>123.79900000000001</v>
      </c>
      <c r="AS143" s="148">
        <v>112.096</v>
      </c>
      <c r="AT143" s="148">
        <v>103.117</v>
      </c>
      <c r="AU143" s="148">
        <v>92.771000000000001</v>
      </c>
      <c r="AV143" s="148">
        <v>88.921999999999997</v>
      </c>
      <c r="AW143" s="148">
        <v>82.1</v>
      </c>
      <c r="AX143" s="148">
        <v>71.215000000000003</v>
      </c>
      <c r="AY143" s="148"/>
      <c r="AZ143" s="86">
        <f>(BG143-BH143)/ABS(BH143)</f>
        <v>-1</v>
      </c>
      <c r="BA143" s="86">
        <f>(BH143-BI143)/ABS(BI143)</f>
        <v>-4.2627960275019083E-2</v>
      </c>
      <c r="BB143" s="86">
        <f>(BI143-BJ143)/ABS(BJ143)</f>
        <v>0.34201353290957559</v>
      </c>
      <c r="BC143" s="86">
        <f>(BJ143-BK143)/ABS(BK143)</f>
        <v>-0.34219045049905583</v>
      </c>
      <c r="BD143" s="86">
        <f>(BK143-BL143)/ABS(BL143)</f>
        <v>3.0871003307607494</v>
      </c>
      <c r="BE143" s="233">
        <f>BG143-BH143</f>
        <v>-6.266</v>
      </c>
      <c r="BF143" s="233">
        <f>BH143-BI143</f>
        <v>-0.27899999999999991</v>
      </c>
      <c r="BG143" s="148"/>
      <c r="BH143" s="148">
        <v>6.266</v>
      </c>
      <c r="BI143" s="148">
        <v>6.5449999999999999</v>
      </c>
      <c r="BJ143" s="148">
        <v>4.8769999999999998</v>
      </c>
      <c r="BK143" s="148">
        <v>7.4139999999999997</v>
      </c>
      <c r="BL143" s="148">
        <v>1.8140000000000001</v>
      </c>
      <c r="BM143" s="148">
        <v>15.813000000000001</v>
      </c>
      <c r="BN143" s="148">
        <v>9.875</v>
      </c>
      <c r="BO143" s="148">
        <v>11.404</v>
      </c>
      <c r="BP143" s="148">
        <v>10.625999999999999</v>
      </c>
      <c r="BQ143" s="148">
        <v>5.7709999999999999</v>
      </c>
      <c r="BR143" s="148"/>
      <c r="BS143" s="86">
        <f>(BZ143-CA143)/ABS(CA143)</f>
        <v>-1</v>
      </c>
      <c r="BT143" s="86">
        <f>(CA143-CB143)/ABS(CB143)</f>
        <v>1.4550264550264593E-2</v>
      </c>
      <c r="BU143" s="86">
        <f>(CB143-CC143)/ABS(CC143)</f>
        <v>0.77506456914768707</v>
      </c>
      <c r="BV143" s="86">
        <f>(CC143-CD143)/ABS(CD143)</f>
        <v>-0.47132571996027794</v>
      </c>
      <c r="BW143" s="86">
        <f>(CD143-CE143)/ABS(CE143)</f>
        <v>2.856390617520344</v>
      </c>
      <c r="BX143" s="233">
        <f>BZ143-CA143</f>
        <v>-7.67</v>
      </c>
      <c r="BY143" s="233">
        <f>CA143-CB143</f>
        <v>0.11000000000000032</v>
      </c>
      <c r="BZ143" s="148"/>
      <c r="CA143" s="148">
        <v>7.67</v>
      </c>
      <c r="CB143" s="148">
        <v>7.56</v>
      </c>
      <c r="CC143" s="148">
        <v>4.2590000000000003</v>
      </c>
      <c r="CD143" s="148">
        <v>8.0559999999999992</v>
      </c>
      <c r="CE143" s="148">
        <v>2.089</v>
      </c>
      <c r="CF143" s="148">
        <v>15.385999999999999</v>
      </c>
      <c r="CG143" s="148">
        <v>8.5920000000000005</v>
      </c>
      <c r="CH143" s="148">
        <v>9.4030000000000005</v>
      </c>
      <c r="CI143" s="148">
        <v>7.8520000000000003</v>
      </c>
      <c r="CJ143" s="148">
        <v>2.887</v>
      </c>
      <c r="CK143" s="148"/>
      <c r="CL143" s="87">
        <f>(CS143-CT143)/ABS(CT143)</f>
        <v>-1</v>
      </c>
      <c r="CM143" s="87">
        <f>(CT143-CU143)/ABS(CU143)</f>
        <v>3.5192993837171525E-2</v>
      </c>
      <c r="CN143" s="87">
        <f>(CU143-CV143)/ABS(CV143)</f>
        <v>0.98774983881366885</v>
      </c>
      <c r="CO143" s="87">
        <f>(CV143-CW143)/ABS(CW143)</f>
        <v>-0.5207045735475897</v>
      </c>
      <c r="CP143" s="87">
        <f>(CW143-CX143)/ABS(CX143)</f>
        <v>2.3343637300360642</v>
      </c>
      <c r="CQ143" s="233">
        <f>CS143-CT143</f>
        <v>-6.383</v>
      </c>
      <c r="CR143" s="233">
        <f>CT143-CU143</f>
        <v>0.21699999999999964</v>
      </c>
      <c r="CS143" s="149"/>
      <c r="CT143" s="149">
        <v>6.383</v>
      </c>
      <c r="CU143" s="149">
        <v>6.1660000000000004</v>
      </c>
      <c r="CV143" s="149">
        <v>3.1019999999999999</v>
      </c>
      <c r="CW143" s="149">
        <v>6.4720000000000004</v>
      </c>
      <c r="CX143" s="149">
        <v>1.9410000000000001</v>
      </c>
      <c r="CY143" s="149">
        <v>13.223000000000001</v>
      </c>
      <c r="CZ143" s="149">
        <v>6.5860000000000003</v>
      </c>
      <c r="DA143" s="149">
        <v>7.12</v>
      </c>
      <c r="DB143" s="149">
        <v>6.008</v>
      </c>
      <c r="DC143" s="149">
        <v>2.2149999999999999</v>
      </c>
      <c r="DD143" s="149"/>
      <c r="DE143" s="86">
        <f>(DL143-DM143)/ABS(DM143)</f>
        <v>-1</v>
      </c>
      <c r="DF143" s="86">
        <f>(DM143-DN143)/ABS(DN143)</f>
        <v>0.12989456922965573</v>
      </c>
      <c r="DG143" s="86">
        <f>(DN143-DO143)/ABS(DO143)</f>
        <v>0.17479167847627691</v>
      </c>
      <c r="DH143" s="86">
        <f>(DO143-DP143)/ABS(DP143)</f>
        <v>6.3351416515973383E-2</v>
      </c>
      <c r="DI143" s="86">
        <f>(DP143-DQ143)/ABS(DQ143)</f>
        <v>0.2423243971843643</v>
      </c>
      <c r="DJ143" s="233">
        <f>DL143-DM143</f>
        <v>-46.832999999999998</v>
      </c>
      <c r="DK143" s="233">
        <f>DM143-DN143</f>
        <v>5.3840000000000003</v>
      </c>
      <c r="DL143" s="149"/>
      <c r="DM143" s="149">
        <v>46.832999999999998</v>
      </c>
      <c r="DN143" s="149">
        <v>41.448999999999998</v>
      </c>
      <c r="DO143" s="149">
        <v>35.281999999999996</v>
      </c>
      <c r="DP143" s="149">
        <v>33.18</v>
      </c>
      <c r="DQ143" s="149">
        <v>26.707999999999998</v>
      </c>
      <c r="DR143" s="149">
        <v>24.766999999999999</v>
      </c>
      <c r="DS143" s="149">
        <v>26.622</v>
      </c>
      <c r="DT143" s="149">
        <v>22.829000000000001</v>
      </c>
      <c r="DU143" s="149">
        <v>17.475999999999999</v>
      </c>
      <c r="DV143" s="149">
        <v>11.477</v>
      </c>
      <c r="DW143" s="149"/>
      <c r="DX143" s="86">
        <f>EE143/EF143-1</f>
        <v>-1</v>
      </c>
      <c r="DY143" s="86">
        <f>EF143/EG143-1</f>
        <v>1.713899165499333E-2</v>
      </c>
      <c r="DZ143" s="86">
        <f>EG143/EH143-1</f>
        <v>-9.1230484506240606E-3</v>
      </c>
      <c r="EA143" s="86">
        <f>EH143/EI143-1</f>
        <v>8.6328107380128527E-2</v>
      </c>
      <c r="EB143" s="86">
        <f>EI143/EJ143-1</f>
        <v>2.5323815368714087E-3</v>
      </c>
      <c r="EC143" s="233">
        <f>EE143-EF143</f>
        <v>-169.90899999999999</v>
      </c>
      <c r="ED143" s="233">
        <f>EF143-EG143</f>
        <v>2.8629999999999995</v>
      </c>
      <c r="EE143" s="80"/>
      <c r="EF143" s="80">
        <v>169.90899999999999</v>
      </c>
      <c r="EG143" s="80">
        <v>167.04599999999999</v>
      </c>
      <c r="EH143" s="80">
        <v>168.584</v>
      </c>
      <c r="EI143" s="80">
        <v>155.18700000000001</v>
      </c>
      <c r="EJ143" s="80">
        <v>154.79499999999999</v>
      </c>
      <c r="EK143" s="80">
        <v>125.458</v>
      </c>
      <c r="EL143" s="80">
        <v>127.113</v>
      </c>
      <c r="EM143" s="80">
        <v>113.562</v>
      </c>
      <c r="EN143" s="80">
        <v>101.80800000000001</v>
      </c>
      <c r="EO143" s="80">
        <v>118.044</v>
      </c>
      <c r="EP143" s="80"/>
      <c r="EQ143" s="86">
        <f>EX143/EY143-1</f>
        <v>-1</v>
      </c>
      <c r="ER143" s="86">
        <f>EY143/EZ143-1</f>
        <v>5.7017543859649189E-2</v>
      </c>
      <c r="ES143" s="86">
        <f>EZ143/FA143-1</f>
        <v>0.1399999999999999</v>
      </c>
      <c r="ET143" s="86">
        <f>FA143/FB143-1</f>
        <v>-4.9751243781094301E-3</v>
      </c>
      <c r="EU143" s="86">
        <f>FB143/FC143-1</f>
        <v>3.6082474226804218E-2</v>
      </c>
      <c r="EV143" s="233">
        <f>EX143-EY143</f>
        <v>-241</v>
      </c>
      <c r="EW143" s="233">
        <f>EY143-EZ143</f>
        <v>13</v>
      </c>
      <c r="EX143" s="92"/>
      <c r="EY143" s="92">
        <v>241</v>
      </c>
      <c r="EZ143" s="92">
        <v>228</v>
      </c>
      <c r="FA143" s="92">
        <v>200</v>
      </c>
      <c r="FB143" s="92">
        <v>201</v>
      </c>
      <c r="FC143" s="92">
        <v>194</v>
      </c>
      <c r="FD143" s="92">
        <v>174</v>
      </c>
      <c r="FE143" s="92">
        <v>145</v>
      </c>
      <c r="FF143" s="92">
        <v>131</v>
      </c>
      <c r="FG143" s="92">
        <v>123</v>
      </c>
      <c r="FH143" s="92">
        <v>114</v>
      </c>
      <c r="FI143" s="92"/>
      <c r="FJ143" s="75"/>
      <c r="FK143" s="75" t="s">
        <v>387</v>
      </c>
      <c r="FL143" s="76">
        <v>8220</v>
      </c>
      <c r="FM143" s="75" t="s">
        <v>96</v>
      </c>
      <c r="FN143" s="75" t="s">
        <v>53</v>
      </c>
      <c r="FO143" s="175">
        <f>(FT143-FU143)/ABS(FU143)</f>
        <v>-1</v>
      </c>
      <c r="FP143" s="175">
        <f>(FU143-FV143)/ABS(FV143)</f>
        <v>-0.11819559650657714</v>
      </c>
      <c r="FQ143" s="175">
        <f>(FV143-FW143)/ABS(FW143)</f>
        <v>0.58377279760447454</v>
      </c>
      <c r="FR143" s="175">
        <f>(FW143-FX143)/ABS(FX143)</f>
        <v>-0.53753549000878031</v>
      </c>
      <c r="FS143" s="175">
        <f>(FX143-FY143)/ABS(FY143)</f>
        <v>2.3146491289884401</v>
      </c>
      <c r="FT143" s="87">
        <f>IFERROR(BZ143/MAX(AVERAGE(DL143:DM143),0),"Negativ EK")</f>
        <v>0</v>
      </c>
      <c r="FU143" s="87">
        <f>IFERROR(CA143/MAX(AVERAGE(DM143:DN143),0),"Negativ EK")</f>
        <v>0.17376135565573958</v>
      </c>
      <c r="FV143" s="87">
        <f>IFERROR(CB143/MAX(AVERAGE(DN143:DO143),0),"Negativ EK")</f>
        <v>0.19705203894123627</v>
      </c>
      <c r="FW143" s="87">
        <f>IFERROR(CC143/MAX(AVERAGE(DO143:DP143),0),"Negativ EK")</f>
        <v>0.12441938593672405</v>
      </c>
      <c r="FX143" s="87">
        <f>IFERROR(CD143/MAX(AVERAGE(DP143:DQ143),0),"Negativ EK")</f>
        <v>0.26903553299492383</v>
      </c>
      <c r="FY143" s="87">
        <f>IFERROR(CE143/MAX(AVERAGE(DQ143:DR143),0),"Negativ EK")</f>
        <v>8.1165614375910647E-2</v>
      </c>
      <c r="FZ143" s="87">
        <f>IFERROR(CF143/MAX(AVERAGE(DR143:DS143),0),"Negativ EK")</f>
        <v>0.59880519177255831</v>
      </c>
      <c r="GA143" s="87">
        <f>IFERROR(CG143/MAX(AVERAGE(DS143:DT143),0),"Negativ EK")</f>
        <v>0.34749550059655016</v>
      </c>
      <c r="GB143" s="87">
        <f>IFERROR(CH143/MAX(AVERAGE(DT143:DU143),0),"Negativ EK")</f>
        <v>0.46659223421411739</v>
      </c>
      <c r="GC143" s="87">
        <f>IFERROR(CI143/MAX(AVERAGE(DU143:DV143),0),"Negativ EK")</f>
        <v>0.54239629744758755</v>
      </c>
      <c r="GD143" s="87">
        <f>IFERROR(CJ143/MAX(AVERAGE(DV143:DW143),0),"Negativ EK")</f>
        <v>0.25154657140367692</v>
      </c>
      <c r="GE143" s="87">
        <f>(GJ143-GK143)/ABS(GK143)</f>
        <v>-1</v>
      </c>
      <c r="GF143" s="87">
        <f>(GK143-GL143)/ABS(GL143)</f>
        <v>-4.6392611200619278E-2</v>
      </c>
      <c r="GG143" s="87">
        <f>(GL143-GM143)/ABS(GM143)</f>
        <v>0.29459542819076445</v>
      </c>
      <c r="GH143" s="87">
        <f>(GM143-GN143)/ABS(GN143)</f>
        <v>-0.37020573252885025</v>
      </c>
      <c r="GI143" s="87">
        <f>(GN143-GO143)/ABS(GO143)</f>
        <v>2.6951246491625072</v>
      </c>
      <c r="GJ143" s="87">
        <f>IFERROR(BG143/AVERAGE(EE143:EF143),"i.a")</f>
        <v>0</v>
      </c>
      <c r="GK143" s="87">
        <f>IFERROR(BH143/AVERAGE(EF143:EG143),"i.a")</f>
        <v>3.7191909898947932E-2</v>
      </c>
      <c r="GL143" s="87">
        <f>IFERROR(BI143/AVERAGE(EG143:EH143),"i.a")</f>
        <v>3.9001281172719962E-2</v>
      </c>
      <c r="GM143" s="87">
        <f>IFERROR(BJ143/AVERAGE(EH143:EI143),"i.a")</f>
        <v>3.012623119427002E-2</v>
      </c>
      <c r="GN143" s="87">
        <f>IFERROR(BK143/AVERAGE(EI143:EJ143),"i.a")</f>
        <v>4.7835035582711259E-2</v>
      </c>
      <c r="GO143" s="87">
        <f>IFERROR(BL143/AVERAGE(EJ143:EK143),"i.a")</f>
        <v>1.2945445722258104E-2</v>
      </c>
      <c r="GP143" s="87">
        <f>IFERROR(BM143/AVERAGE(EK143:EL143),"i.a")</f>
        <v>0.12521627581947256</v>
      </c>
      <c r="GQ143" s="87">
        <f>IFERROR(BN143/AVERAGE(EL143:EM143),"i.a")</f>
        <v>8.2060870468474073E-2</v>
      </c>
      <c r="GR143" s="87">
        <f>IFERROR(BO143/AVERAGE(EM143:EN143),"i.a")</f>
        <v>0.10590147188559224</v>
      </c>
      <c r="GS143" s="87">
        <f>IFERROR(BP143/AVERAGE(EN143:EO143),"i.a")</f>
        <v>9.666502920146279E-2</v>
      </c>
      <c r="GT143" s="87">
        <f>IFERROR(BQ143/AVERAGE(EO143:EP143),"i.a")</f>
        <v>4.8888550032191384E-2</v>
      </c>
      <c r="GU143" s="217" t="e">
        <f>(GZ143-HA143)/ABS(HA143)</f>
        <v>#VALUE!</v>
      </c>
      <c r="GV143" s="87">
        <f>(HA143-HB143)/ABS(HB143)</f>
        <v>0.11085562396069103</v>
      </c>
      <c r="GW143" s="87">
        <f>(HB143-HC143)/ABS(HC143)</f>
        <v>0.18560803805086429</v>
      </c>
      <c r="GX143" s="87">
        <f>(HC143-HD143)/ABS(HD143)</f>
        <v>-2.1150783734729423E-2</v>
      </c>
      <c r="GY143" s="87">
        <f>(HD143-HE143)/ABS(HE143)</f>
        <v>0.23918630466568483</v>
      </c>
      <c r="GZ143" s="87" t="str">
        <f>IFERROR(DL143/EE143,"i.a.")</f>
        <v>i.a.</v>
      </c>
      <c r="HA143" s="87">
        <f>IFERROR(DM143/EF143,"i.a.")</f>
        <v>0.27563578150657114</v>
      </c>
      <c r="HB143" s="87">
        <f>IFERROR(DN143/EG143,"i.a.")</f>
        <v>0.24812925780922621</v>
      </c>
      <c r="HC143" s="87">
        <f>IFERROR(DO143/EH143,"i.a.")</f>
        <v>0.20928439235040097</v>
      </c>
      <c r="HD143" s="87">
        <f>IFERROR(DP143/EI143,"i.a.")</f>
        <v>0.21380656884919483</v>
      </c>
      <c r="HE143" s="87">
        <f>IFERROR(DQ143/EJ143,"i.a.")</f>
        <v>0.1725378726703059</v>
      </c>
      <c r="HF143" s="87">
        <f>IFERROR(DR143/EK143,"i.a.")</f>
        <v>0.19741267994069728</v>
      </c>
      <c r="HG143" s="87">
        <f>IFERROR(DS143/EL143,"i.a.")</f>
        <v>0.20943569894503317</v>
      </c>
      <c r="HH143" s="87">
        <f>IFERROR(DT143/EM143,"i.a.")</f>
        <v>0.20102675190644759</v>
      </c>
      <c r="HI143" s="87">
        <f>IFERROR(DU143/EN143,"i.a.")</f>
        <v>0.17165645135942165</v>
      </c>
      <c r="HJ143" s="87">
        <f>IFERROR(DV143/EO143,"i.a.")</f>
        <v>9.7226457930941007E-2</v>
      </c>
      <c r="HK143" s="87" t="str">
        <f>IFERROR(DW143/EP143,"i.a.")</f>
        <v>i.a.</v>
      </c>
      <c r="HL143" s="217" t="e">
        <f>(HQ143-HR143)/ABS(HR143)</f>
        <v>#VALUE!</v>
      </c>
      <c r="HM143" s="87">
        <f>(HR143-HS143)/ABS(HS143)</f>
        <v>-0.13622242673005844</v>
      </c>
      <c r="HN143" s="87" t="e">
        <f>(HS143-HT143)/ABS(HT143)</f>
        <v>#VALUE!</v>
      </c>
      <c r="HO143" s="87" t="e">
        <f>(HT143-HU143)/ABS(HU143)</f>
        <v>#VALUE!</v>
      </c>
      <c r="HP143" s="87" t="e">
        <f>(HU143-HV143)/ABS(HV143)</f>
        <v>#VALUE!</v>
      </c>
      <c r="HQ143" s="87" t="str">
        <f>IFERROR(BG143/U143,"i.a")</f>
        <v>i.a</v>
      </c>
      <c r="HR143" s="87">
        <f>IFERROR(BH143/V143,"i.a")</f>
        <v>1.6815607975740009E-2</v>
      </c>
      <c r="HS143" s="87">
        <f>IFERROR(BI143/W143,"i.a")</f>
        <v>1.9467520917546347E-2</v>
      </c>
      <c r="HT143" s="87" t="str">
        <f>IFERROR(BJ143/X143,"i.a")</f>
        <v>i.a</v>
      </c>
      <c r="HU143" s="87" t="str">
        <f>IFERROR(BK143/Y143,"i.a")</f>
        <v>i.a</v>
      </c>
      <c r="HV143" s="87" t="str">
        <f>IFERROR(BL143/Z143,"i.a")</f>
        <v>i.a</v>
      </c>
      <c r="HW143" s="87" t="str">
        <f>IFERROR(BM143/AA143,"i.a")</f>
        <v>i.a</v>
      </c>
      <c r="HX143" s="87" t="str">
        <f>IFERROR(BN143/AB143,"i.a")</f>
        <v>i.a</v>
      </c>
      <c r="HY143" s="87" t="str">
        <f>IFERROR(BO143/AC143,"i.a")</f>
        <v>i.a</v>
      </c>
      <c r="HZ143" s="87" t="str">
        <f>IFERROR(BP143/AD143,"i.a")</f>
        <v>i.a</v>
      </c>
      <c r="IA143" s="87" t="str">
        <f>IFERROR(BQ143/AE143,"i.a")</f>
        <v>i.a</v>
      </c>
      <c r="IB143" s="87" t="str">
        <f>IFERROR(BR143/AF143,"i.a")</f>
        <v>i.a</v>
      </c>
      <c r="IC143" s="87" t="e">
        <f>(IH143-II143)/ABS(II143)</f>
        <v>#VALUE!</v>
      </c>
      <c r="ID143" s="87">
        <f>(II143-IJ143)/ABS(IJ143)</f>
        <v>-8.4634051224905346E-2</v>
      </c>
      <c r="IE143" s="87" t="e">
        <f>(IJ143-IK143)/ABS(IK143)</f>
        <v>#VALUE!</v>
      </c>
      <c r="IF143" s="87" t="e">
        <f>(IK143-IL143)/ABS(IL143)</f>
        <v>#VALUE!</v>
      </c>
      <c r="IG143" s="87" t="e">
        <f>(IL143-IM143)/ABS(IM143)</f>
        <v>#VALUE!</v>
      </c>
      <c r="IH143" s="87" t="str">
        <f>IFERROR(BZ143/U143,"i.a")</f>
        <v>i.a</v>
      </c>
      <c r="II143" s="87">
        <f>IFERROR(CA143/V143,"i.a")</f>
        <v>2.0583420551217025E-2</v>
      </c>
      <c r="IJ143" s="87">
        <f>IFERROR(CB143/W143,"i.a")</f>
        <v>2.2486548225615032E-2</v>
      </c>
      <c r="IK143" s="87" t="str">
        <f>IFERROR(CC143/X143,"i.a")</f>
        <v>i.a</v>
      </c>
      <c r="IL143" s="87" t="str">
        <f>IFERROR(CD143/Y143,"i.a")</f>
        <v>i.a</v>
      </c>
      <c r="IM143" s="87" t="str">
        <f>IFERROR(CE143/Z143,"i.a")</f>
        <v>i.a</v>
      </c>
      <c r="IN143" s="87" t="str">
        <f>IFERROR(CF143/AA143,"i.a")</f>
        <v>i.a</v>
      </c>
      <c r="IO143" s="87" t="str">
        <f>IFERROR(CG143/AB143,"i.a")</f>
        <v>i.a</v>
      </c>
      <c r="IP143" s="87" t="str">
        <f>IFERROR(CH143/AC143,"i.a")</f>
        <v>i.a</v>
      </c>
      <c r="IQ143" s="87" t="str">
        <f>IFERROR(CI143/AD143,"i.a")</f>
        <v>i.a</v>
      </c>
      <c r="IR143" s="87" t="str">
        <f>IFERROR(CJ143/AE143,"i.a")</f>
        <v>i.a</v>
      </c>
      <c r="IS143" s="87" t="str">
        <f>IFERROR(CK143/AF143,"i.a")</f>
        <v>i.a</v>
      </c>
      <c r="IT143" s="87" t="e">
        <f>(IY143-IZ143)/ABS(IZ143)</f>
        <v>#VALUE!</v>
      </c>
      <c r="IU143" s="87">
        <f>(IZ143-JA143)/ABS(JA143)</f>
        <v>-4.0176513205558845E-2</v>
      </c>
      <c r="IV143" s="87">
        <f>(JA143-JB143)/ABS(JB143)</f>
        <v>0.55707418346288329</v>
      </c>
      <c r="IW143" s="87">
        <f>(JB143-JC143)/ABS(JC143)</f>
        <v>-0.4686823485600794</v>
      </c>
      <c r="IX143" s="87">
        <f>(JC143-JD143)/ABS(JD143)</f>
        <v>2.7220884567111781</v>
      </c>
      <c r="IY143" s="88" t="str">
        <f>IFERROR(BZ143/EX143,"i.a.")</f>
        <v>i.a.</v>
      </c>
      <c r="IZ143" s="88">
        <f>IFERROR(CA143/EY143,"i.a.")</f>
        <v>3.1825726141078835E-2</v>
      </c>
      <c r="JA143" s="88">
        <f>IFERROR(CB143/EZ143,"i.a.")</f>
        <v>3.3157894736842101E-2</v>
      </c>
      <c r="JB143" s="88">
        <f>IFERROR(CC143/FA143,"i.a.")</f>
        <v>2.1295000000000001E-2</v>
      </c>
      <c r="JC143" s="88">
        <f>IFERROR(CD143/FB143,"i.a.")</f>
        <v>4.007960199004975E-2</v>
      </c>
      <c r="JD143" s="88">
        <f>IFERROR(CE143/FC143,"i.a.")</f>
        <v>1.0768041237113403E-2</v>
      </c>
      <c r="JE143" s="88">
        <f>IFERROR(CF143/FD143,"i.a.")</f>
        <v>8.8425287356321838E-2</v>
      </c>
      <c r="JF143" s="88">
        <f>IFERROR(CG143/FE143,"i.a.")</f>
        <v>5.9255172413793106E-2</v>
      </c>
      <c r="JG143" s="88">
        <f>IFERROR(CH143/FF143,"i.a.")</f>
        <v>7.1778625954198483E-2</v>
      </c>
      <c r="JH143" s="88">
        <f>IFERROR(CI143/FG143,"i.a.")</f>
        <v>6.3837398373983736E-2</v>
      </c>
      <c r="JI143" s="88">
        <f>IFERROR(CJ143/FH143,"i.a.")</f>
        <v>2.532456140350877E-2</v>
      </c>
      <c r="JJ143" s="88" t="str">
        <f>IFERROR(CK143/FI143,"i.a.")</f>
        <v>i.a.</v>
      </c>
      <c r="JK143" s="87" t="e">
        <f>(JP143-JQ143)/ABS(JQ143)</f>
        <v>#VALUE!</v>
      </c>
      <c r="JL143" s="87">
        <f>(JQ143-JR143)/ABS(JR143)</f>
        <v>4.8568048744699041E-2</v>
      </c>
      <c r="JM143" s="87" t="e">
        <f>(JR143-JS143)/ABS(JS143)</f>
        <v>#DIV/0!</v>
      </c>
      <c r="JN143" s="87" t="e">
        <f>(JS143-JT143)/ABS(JT143)</f>
        <v>#DIV/0!</v>
      </c>
      <c r="JO143" s="87" t="e">
        <f>(JT143-JU143)/ABS(JU143)</f>
        <v>#DIV/0!</v>
      </c>
      <c r="JP143" s="85" t="str">
        <f>IFERROR(U143/EX143,"i.a")</f>
        <v>i.a</v>
      </c>
      <c r="JQ143" s="85">
        <f>IFERROR(V143/EY143,"i.a")</f>
        <v>1.5461825726141079</v>
      </c>
      <c r="JR143" s="85">
        <f>IFERROR(W143/EZ143,"i.a")</f>
        <v>1.4745657894736843</v>
      </c>
      <c r="JS143" s="85">
        <f>IFERROR(X143/FA143,"i.a")</f>
        <v>0</v>
      </c>
      <c r="JT143" s="85">
        <f>IFERROR(Y143/FB143,"i.a")</f>
        <v>0</v>
      </c>
      <c r="JU143" s="85">
        <f>IFERROR(Z143/FC143,"i.a")</f>
        <v>0</v>
      </c>
      <c r="JV143" s="85">
        <f>IFERROR(AA143/FD143,"i.a")</f>
        <v>0</v>
      </c>
      <c r="JW143" s="85">
        <f>IFERROR(AB143/FE143,"i.a")</f>
        <v>0</v>
      </c>
      <c r="JX143" s="85">
        <f>IFERROR(AC143/FF143,"i.a")</f>
        <v>0</v>
      </c>
      <c r="JY143" s="85">
        <f>IFERROR(AD143/FG143,"i.a")</f>
        <v>0</v>
      </c>
      <c r="JZ143" s="85">
        <f>IFERROR(AE143/FH143,"i.a")</f>
        <v>0</v>
      </c>
      <c r="KA143" s="218" t="str">
        <f>IFERROR(AF143/FI143,"i.a")</f>
        <v>i.a</v>
      </c>
      <c r="KB143" s="7"/>
      <c r="KC143" s="7"/>
      <c r="KD143" s="22"/>
      <c r="KE143" s="22"/>
      <c r="KF143" s="22"/>
      <c r="KG143" s="22"/>
    </row>
    <row r="144" spans="1:293" s="11" customFormat="1" ht="15.75" customHeight="1" x14ac:dyDescent="0.25">
      <c r="A144" t="s">
        <v>406</v>
      </c>
      <c r="B144" s="167">
        <v>15694904</v>
      </c>
      <c r="C144" s="72" t="s">
        <v>55</v>
      </c>
      <c r="D144" s="72" t="s">
        <v>748</v>
      </c>
      <c r="E144" s="73">
        <v>522920</v>
      </c>
      <c r="F144" s="73"/>
      <c r="G144" s="72"/>
      <c r="H144" s="83">
        <v>45475</v>
      </c>
      <c r="I144" s="72"/>
      <c r="J144" s="72" t="s">
        <v>51</v>
      </c>
      <c r="K144" s="72" t="s">
        <v>51</v>
      </c>
      <c r="L144" s="72" t="s">
        <v>51</v>
      </c>
      <c r="M144" s="72" t="s">
        <v>51</v>
      </c>
      <c r="N144" s="168" t="e">
        <f>U144/V144-1</f>
        <v>#DIV/0!</v>
      </c>
      <c r="O144" s="168" t="e">
        <f>V144/W144-1</f>
        <v>#DIV/0!</v>
      </c>
      <c r="P144" s="168" t="e">
        <f>W144/X144-1</f>
        <v>#DIV/0!</v>
      </c>
      <c r="Q144" s="168" t="e">
        <f>X144/Y144-1</f>
        <v>#DIV/0!</v>
      </c>
      <c r="R144" s="168" t="e">
        <f>Y144/Z144-1</f>
        <v>#DIV/0!</v>
      </c>
      <c r="S144" s="233">
        <f>U144-V144</f>
        <v>0</v>
      </c>
      <c r="T144" s="233">
        <f>V144-W144</f>
        <v>0</v>
      </c>
      <c r="U144" s="79"/>
      <c r="V144" s="79"/>
      <c r="W144" s="79"/>
      <c r="X144" s="79"/>
      <c r="Y144" s="79"/>
      <c r="Z144" s="79"/>
      <c r="AA144" s="79"/>
      <c r="AB144" s="79"/>
      <c r="AC144" s="79"/>
      <c r="AD144" s="79"/>
      <c r="AE144" s="79"/>
      <c r="AF144" s="79"/>
      <c r="AG144" s="86">
        <f>(AN144-AO144)/ABS(AO144)</f>
        <v>-1</v>
      </c>
      <c r="AH144" s="86">
        <f>(AO144-AP144)/ABS(AP144)</f>
        <v>-0.17353139770425388</v>
      </c>
      <c r="AI144" s="86">
        <f>(AP144-AQ144)/ABS(AQ144)</f>
        <v>0.96879887394432274</v>
      </c>
      <c r="AJ144" s="86">
        <f>(AQ144-AR144)/ABS(AR144)</f>
        <v>0.4133510167992927</v>
      </c>
      <c r="AK144" s="86">
        <f>(AR144-AS144)/ABS(AS144)</f>
        <v>-0.49082723691615082</v>
      </c>
      <c r="AL144" s="233">
        <f>AO144-AP144</f>
        <v>-4.3689999999999998</v>
      </c>
      <c r="AM144" s="233">
        <f>AP144-AQ144</f>
        <v>12.388999999999999</v>
      </c>
      <c r="AN144" s="148"/>
      <c r="AO144" s="148">
        <v>20.808</v>
      </c>
      <c r="AP144" s="148">
        <v>25.177</v>
      </c>
      <c r="AQ144" s="148">
        <v>12.788</v>
      </c>
      <c r="AR144" s="148">
        <v>9.048</v>
      </c>
      <c r="AS144" s="148">
        <v>17.77</v>
      </c>
      <c r="AT144" s="148">
        <v>16.952999999999999</v>
      </c>
      <c r="AU144" s="148">
        <v>16.103000000000002</v>
      </c>
      <c r="AV144" s="148">
        <v>15.016</v>
      </c>
      <c r="AW144" s="148">
        <v>17.266999999999999</v>
      </c>
      <c r="AX144" s="148">
        <v>14.081</v>
      </c>
      <c r="AY144" s="148"/>
      <c r="AZ144" s="86">
        <f>(BG144-BH144)/ABS(BH144)</f>
        <v>-1</v>
      </c>
      <c r="BA144" s="86">
        <f>(BH144-BI144)/ABS(BI144)</f>
        <v>-0.72045611610228055</v>
      </c>
      <c r="BB144" s="86">
        <f>(BI144-BJ144)/ABS(BJ144)</f>
        <v>8.7935702199661598</v>
      </c>
      <c r="BC144" s="86">
        <f>(BJ144-BK144)/ABS(BK144)</f>
        <v>1.5839920948616601</v>
      </c>
      <c r="BD144" s="86">
        <f>(BK144-BL144)/ABS(BL144)</f>
        <v>-3.1810344827586206</v>
      </c>
      <c r="BE144" s="233">
        <f>BG144-BH144</f>
        <v>-1.6180000000000001</v>
      </c>
      <c r="BF144" s="233">
        <f>BH144-BI144</f>
        <v>-4.17</v>
      </c>
      <c r="BG144" s="148"/>
      <c r="BH144" s="148">
        <v>1.6180000000000001</v>
      </c>
      <c r="BI144" s="148">
        <v>5.7880000000000003</v>
      </c>
      <c r="BJ144" s="148">
        <v>0.59099999999999997</v>
      </c>
      <c r="BK144" s="148">
        <v>-1.012</v>
      </c>
      <c r="BL144" s="148">
        <v>0.46400000000000002</v>
      </c>
      <c r="BM144" s="148">
        <v>1.0409999999999999</v>
      </c>
      <c r="BN144" s="148">
        <v>2.1909999999999998</v>
      </c>
      <c r="BO144" s="148">
        <v>2.7280000000000002</v>
      </c>
      <c r="BP144" s="148">
        <v>3.9769999999999999</v>
      </c>
      <c r="BQ144" s="148">
        <v>1.907</v>
      </c>
      <c r="BR144" s="148"/>
      <c r="BS144" s="86">
        <f>(BZ144-CA144)/ABS(CA144)</f>
        <v>-1</v>
      </c>
      <c r="BT144" s="86">
        <f>(CA144-CB144)/ABS(CB144)</f>
        <v>-0.55015984168062104</v>
      </c>
      <c r="BU144" s="86">
        <f>(CB144-CC144)/ABS(CC144)</f>
        <v>20.467320261437909</v>
      </c>
      <c r="BV144" s="86">
        <f>(CC144-CD144)/ABS(CD144)</f>
        <v>9.9009900990099098E-3</v>
      </c>
      <c r="BW144" s="86">
        <f>(CD144-CE144)/ABS(CE144)</f>
        <v>-0.69730269730269734</v>
      </c>
      <c r="BX144" s="233">
        <f>BZ144-CA144</f>
        <v>-2.9550000000000001</v>
      </c>
      <c r="BY144" s="233">
        <f>CA144-CB144</f>
        <v>-3.6139999999999999</v>
      </c>
      <c r="BZ144" s="148"/>
      <c r="CA144" s="148">
        <v>2.9550000000000001</v>
      </c>
      <c r="CB144" s="148">
        <v>6.569</v>
      </c>
      <c r="CC144" s="148">
        <v>0.30599999999999999</v>
      </c>
      <c r="CD144" s="148">
        <v>0.30299999999999999</v>
      </c>
      <c r="CE144" s="148">
        <v>1.0009999999999999</v>
      </c>
      <c r="CF144" s="148">
        <v>1.3089999999999999</v>
      </c>
      <c r="CG144" s="148">
        <v>2.1160000000000001</v>
      </c>
      <c r="CH144" s="148">
        <v>2.2280000000000002</v>
      </c>
      <c r="CI144" s="148">
        <v>4.3650000000000002</v>
      </c>
      <c r="CJ144" s="148">
        <v>2.1960000000000002</v>
      </c>
      <c r="CK144" s="148"/>
      <c r="CL144" s="87">
        <f>(CS144-CT144)/ABS(CT144)</f>
        <v>-1</v>
      </c>
      <c r="CM144" s="87">
        <f>(CT144-CU144)/ABS(CU144)</f>
        <v>-0.5023238520171035</v>
      </c>
      <c r="CN144" s="87">
        <f>(CU144-CV144)/ABS(CV144)</f>
        <v>24.985507246376812</v>
      </c>
      <c r="CO144" s="87">
        <f>(CV144-CW144)/ABS(CW144)</f>
        <v>-0.634920634920635</v>
      </c>
      <c r="CP144" s="87">
        <f>(CW144-CX144)/ABS(CX144)</f>
        <v>-0.39552238805970152</v>
      </c>
      <c r="CQ144" s="233">
        <f>CS144-CT144</f>
        <v>-2.677</v>
      </c>
      <c r="CR144" s="233">
        <f>CT144-CU144</f>
        <v>-2.7019999999999995</v>
      </c>
      <c r="CS144" s="149"/>
      <c r="CT144" s="149">
        <v>2.677</v>
      </c>
      <c r="CU144" s="149">
        <v>5.3789999999999996</v>
      </c>
      <c r="CV144" s="149">
        <v>0.20699999999999999</v>
      </c>
      <c r="CW144" s="149">
        <v>0.56699999999999995</v>
      </c>
      <c r="CX144" s="149">
        <v>0.93799999999999994</v>
      </c>
      <c r="CY144" s="149">
        <v>1.115</v>
      </c>
      <c r="CZ144" s="149">
        <v>1.6890000000000001</v>
      </c>
      <c r="DA144" s="149">
        <v>1.6519999999999999</v>
      </c>
      <c r="DB144" s="149">
        <v>3.431</v>
      </c>
      <c r="DC144" s="149">
        <v>1.7749999999999999</v>
      </c>
      <c r="DD144" s="149"/>
      <c r="DE144" s="86">
        <f>(DL144-DM144)/ABS(DM144)</f>
        <v>-1</v>
      </c>
      <c r="DF144" s="86">
        <f>(DM144-DN144)/ABS(DN144)</f>
        <v>-3.6957108173725314E-2</v>
      </c>
      <c r="DG144" s="86">
        <f>(DN144-DO144)/ABS(DO144)</f>
        <v>0.40800668489820729</v>
      </c>
      <c r="DH144" s="86">
        <f>(DO144-DP144)/ABS(DP144)</f>
        <v>2.2764353974050133E-2</v>
      </c>
      <c r="DI144" s="86">
        <f>(DP144-DQ144)/ABS(DQ144)</f>
        <v>3.5895372233400377E-2</v>
      </c>
      <c r="DJ144" s="233">
        <f>DL144-DM144</f>
        <v>-17.850000000000001</v>
      </c>
      <c r="DK144" s="233">
        <f>DM144-DN144</f>
        <v>-0.68499999999999872</v>
      </c>
      <c r="DL144" s="149"/>
      <c r="DM144" s="149">
        <v>17.850000000000001</v>
      </c>
      <c r="DN144" s="149">
        <v>18.535</v>
      </c>
      <c r="DO144" s="149">
        <v>13.164</v>
      </c>
      <c r="DP144" s="149">
        <v>12.871</v>
      </c>
      <c r="DQ144" s="149">
        <v>12.425000000000001</v>
      </c>
      <c r="DR144" s="149">
        <v>11.476000000000001</v>
      </c>
      <c r="DS144" s="149">
        <v>11.41</v>
      </c>
      <c r="DT144" s="149">
        <v>10.837</v>
      </c>
      <c r="DU144" s="149">
        <v>10.638</v>
      </c>
      <c r="DV144" s="149">
        <v>7.2910000000000004</v>
      </c>
      <c r="DW144" s="149"/>
      <c r="DX144" s="86">
        <f>EE144/EF144-1</f>
        <v>-1</v>
      </c>
      <c r="DY144" s="86">
        <f>EF144/EG144-1</f>
        <v>-9.7166784065116918E-2</v>
      </c>
      <c r="DZ144" s="86">
        <f>EG144/EH144-1</f>
        <v>0.2955133079847907</v>
      </c>
      <c r="EA144" s="86">
        <f>EH144/EI144-1</f>
        <v>0.10106338440927742</v>
      </c>
      <c r="EB144" s="86">
        <f>EI144/EJ144-1</f>
        <v>1.8476932260723666E-2</v>
      </c>
      <c r="EC144" s="233">
        <f>EE144-EF144</f>
        <v>-46.142000000000003</v>
      </c>
      <c r="ED144" s="233">
        <f>EF144-EG144</f>
        <v>-4.965999999999994</v>
      </c>
      <c r="EE144" s="80"/>
      <c r="EF144" s="80">
        <v>46.142000000000003</v>
      </c>
      <c r="EG144" s="80">
        <v>51.107999999999997</v>
      </c>
      <c r="EH144" s="80">
        <v>39.450000000000003</v>
      </c>
      <c r="EI144" s="80">
        <v>35.829000000000001</v>
      </c>
      <c r="EJ144" s="80">
        <v>35.179000000000002</v>
      </c>
      <c r="EK144" s="80">
        <v>33.253</v>
      </c>
      <c r="EL144" s="80">
        <v>29.361999999999998</v>
      </c>
      <c r="EM144" s="80">
        <v>26.934000000000001</v>
      </c>
      <c r="EN144" s="80">
        <v>29.077999999999999</v>
      </c>
      <c r="EO144" s="80">
        <v>21.827999999999999</v>
      </c>
      <c r="EP144" s="80"/>
      <c r="EQ144" s="86">
        <f>EX144/EY144-1</f>
        <v>-1</v>
      </c>
      <c r="ER144" s="86">
        <f>EY144/EZ144-1</f>
        <v>1.6949152542372836E-2</v>
      </c>
      <c r="ES144" s="86">
        <f>EZ144/FA144-1</f>
        <v>3.5087719298245723E-2</v>
      </c>
      <c r="ET144" s="86">
        <f>FA144/FB144-1</f>
        <v>-0.109375</v>
      </c>
      <c r="EU144" s="86">
        <f>FB144/FC144-1</f>
        <v>8.4745762711864403E-2</v>
      </c>
      <c r="EV144" s="233">
        <f>EX144-EY144</f>
        <v>-60</v>
      </c>
      <c r="EW144" s="233">
        <f>EY144-EZ144</f>
        <v>1</v>
      </c>
      <c r="EX144" s="92"/>
      <c r="EY144" s="92">
        <v>60</v>
      </c>
      <c r="EZ144" s="92">
        <v>59</v>
      </c>
      <c r="FA144" s="92">
        <v>57</v>
      </c>
      <c r="FB144" s="92">
        <v>64</v>
      </c>
      <c r="FC144" s="92">
        <v>59</v>
      </c>
      <c r="FD144" s="92">
        <v>49</v>
      </c>
      <c r="FE144" s="92">
        <v>45</v>
      </c>
      <c r="FF144" s="92">
        <v>39</v>
      </c>
      <c r="FG144" s="92">
        <v>37</v>
      </c>
      <c r="FH144" s="92">
        <v>37</v>
      </c>
      <c r="FI144" s="92"/>
      <c r="FJ144" s="75"/>
      <c r="FK144" s="75" t="s">
        <v>387</v>
      </c>
      <c r="FL144" s="76">
        <v>2605</v>
      </c>
      <c r="FM144" s="123" t="s">
        <v>159</v>
      </c>
      <c r="FN144" s="123" t="s">
        <v>57</v>
      </c>
      <c r="FO144" s="175">
        <f>(FT144-FU144)/ABS(FU144)</f>
        <v>-1</v>
      </c>
      <c r="FP144" s="175">
        <f>(FU144-FV144)/ABS(FV144)</f>
        <v>-0.60809445709589149</v>
      </c>
      <c r="FQ144" s="175">
        <f>(FV144-FW144)/ABS(FW144)</f>
        <v>16.631524117686237</v>
      </c>
      <c r="FR144" s="175">
        <f>(FW144-FX144)/ABS(FX144)</f>
        <v>-1.8764914709254683E-2</v>
      </c>
      <c r="FS144" s="175">
        <f>(FX144-FY144)/ABS(FY144)</f>
        <v>-0.71399556326026903</v>
      </c>
      <c r="FT144" s="87">
        <f>IFERROR(BZ144/MAX(AVERAGE(DL144:DM144),0),"Negativ EK")</f>
        <v>0</v>
      </c>
      <c r="FU144" s="87">
        <f>IFERROR(CA144/MAX(AVERAGE(DM144:DN144),0),"Negativ EK")</f>
        <v>0.16242957262608215</v>
      </c>
      <c r="FV144" s="87">
        <f>IFERROR(CB144/MAX(AVERAGE(DN144:DO144),0),"Negativ EK")</f>
        <v>0.41446102400706647</v>
      </c>
      <c r="FW144" s="87">
        <f>IFERROR(CC144/MAX(AVERAGE(DO144:DP144),0),"Negativ EK")</f>
        <v>2.3506817745342808E-2</v>
      </c>
      <c r="FX144" s="87">
        <f>IFERROR(CD144/MAX(AVERAGE(DP144:DQ144),0),"Negativ EK")</f>
        <v>2.3956356736242884E-2</v>
      </c>
      <c r="FY144" s="87">
        <f>IFERROR(CE144/MAX(AVERAGE(DQ144:DR144),0),"Negativ EK")</f>
        <v>8.3762185682607404E-2</v>
      </c>
      <c r="FZ144" s="87">
        <f>IFERROR(CF144/MAX(AVERAGE(DR144:DS144),0),"Negativ EK")</f>
        <v>0.11439307873809314</v>
      </c>
      <c r="GA144" s="87">
        <f>IFERROR(CG144/MAX(AVERAGE(DS144:DT144),0),"Negativ EK")</f>
        <v>0.19022789589607589</v>
      </c>
      <c r="GB144" s="87">
        <f>IFERROR(CH144/MAX(AVERAGE(DT144:DU144),0),"Negativ EK")</f>
        <v>0.20749708963911526</v>
      </c>
      <c r="GC144" s="87">
        <f>IFERROR(CI144/MAX(AVERAGE(DU144:DV144),0),"Negativ EK")</f>
        <v>0.48692063137932956</v>
      </c>
      <c r="GD144" s="87">
        <f>IFERROR(CJ144/MAX(AVERAGE(DV144:DW144),0),"Negativ EK")</f>
        <v>0.30119325195446439</v>
      </c>
      <c r="GE144" s="87">
        <f>(GJ144-GK144)/ABS(GK144)</f>
        <v>-1</v>
      </c>
      <c r="GF144" s="87">
        <f>(GK144-GL144)/ABS(GL144)</f>
        <v>-0.73969218469912934</v>
      </c>
      <c r="GG144" s="87">
        <f>(GL144-GM144)/ABS(GM144)</f>
        <v>7.1411931865636689</v>
      </c>
      <c r="GH144" s="87">
        <f>(GM144-GN144)/ABS(GN144)</f>
        <v>1.5508589470096144</v>
      </c>
      <c r="GI144" s="87">
        <f>(GN144-GO144)/ABS(GO144)</f>
        <v>-3.1019117807027081</v>
      </c>
      <c r="GJ144" s="87">
        <f>IFERROR(BG144/AVERAGE(EE144:EF144),"i.a")</f>
        <v>0</v>
      </c>
      <c r="GK144" s="87">
        <f>IFERROR(BH144/AVERAGE(EF144:EG144),"i.a")</f>
        <v>3.3275064267352189E-2</v>
      </c>
      <c r="GL144" s="87">
        <f>IFERROR(BI144/AVERAGE(EG144:EH144),"i.a")</f>
        <v>0.12782967821727514</v>
      </c>
      <c r="GM144" s="87">
        <f>IFERROR(BJ144/AVERAGE(EH144:EI144),"i.a")</f>
        <v>1.5701590084884229E-2</v>
      </c>
      <c r="GN144" s="87">
        <f>IFERROR(BK144/AVERAGE(EI144:EJ144),"i.a")</f>
        <v>-2.8503830554303736E-2</v>
      </c>
      <c r="GO144" s="87">
        <f>IFERROR(BL144/AVERAGE(EJ144:EK144),"i.a")</f>
        <v>1.3560907177928455E-2</v>
      </c>
      <c r="GP144" s="87">
        <f>IFERROR(BM144/AVERAGE(EK144:EL144),"i.a")</f>
        <v>3.3250818493971095E-2</v>
      </c>
      <c r="GQ144" s="87">
        <f>IFERROR(BN144/AVERAGE(EL144:EM144),"i.a")</f>
        <v>7.7838567571408265E-2</v>
      </c>
      <c r="GR144" s="87">
        <f>IFERROR(BO144/AVERAGE(EM144:EN144),"i.a")</f>
        <v>9.7407698350353497E-2</v>
      </c>
      <c r="GS144" s="87">
        <f>IFERROR(BP144/AVERAGE(EN144:EO144),"i.a")</f>
        <v>0.15624877224688641</v>
      </c>
      <c r="GT144" s="87">
        <f>IFERROR(BQ144/AVERAGE(EO144:EP144),"i.a")</f>
        <v>8.7364852483049302E-2</v>
      </c>
      <c r="GU144" s="217" t="e">
        <f>(GZ144-HA144)/ABS(HA144)</f>
        <v>#VALUE!</v>
      </c>
      <c r="GV144" s="87">
        <f>(HA144-HB144)/ABS(HB144)</f>
        <v>6.6689699524451404E-2</v>
      </c>
      <c r="GW144" s="87">
        <f>(HB144-HC144)/ABS(HC144)</f>
        <v>8.6833053910039218E-2</v>
      </c>
      <c r="GX144" s="87">
        <f>(HC144-HD144)/ABS(HD144)</f>
        <v>-7.111219167208517E-2</v>
      </c>
      <c r="GY144" s="87">
        <f>(HD144-HE144)/ABS(HE144)</f>
        <v>1.7102439359144746E-2</v>
      </c>
      <c r="GZ144" s="87" t="str">
        <f>IFERROR(DL144/EE144,"i.a.")</f>
        <v>i.a.</v>
      </c>
      <c r="HA144" s="87">
        <f>IFERROR(DM144/EF144,"i.a.")</f>
        <v>0.38684929131810497</v>
      </c>
      <c r="HB144" s="87">
        <f>IFERROR(DN144/EG144,"i.a.")</f>
        <v>0.36266337951005717</v>
      </c>
      <c r="HC144" s="87">
        <f>IFERROR(DO144/EH144,"i.a.")</f>
        <v>0.33368821292775663</v>
      </c>
      <c r="HD144" s="87">
        <f>IFERROR(DP144/EI144,"i.a.")</f>
        <v>0.35923413994250469</v>
      </c>
      <c r="HE144" s="87">
        <f>IFERROR(DQ144/EJ144,"i.a.")</f>
        <v>0.35319366667614199</v>
      </c>
      <c r="HF144" s="87">
        <f>IFERROR(DR144/EK144,"i.a.")</f>
        <v>0.34511171924337658</v>
      </c>
      <c r="HG144" s="87">
        <f>IFERROR(DS144/EL144,"i.a.")</f>
        <v>0.38859750698181328</v>
      </c>
      <c r="HH144" s="87">
        <f>IFERROR(DT144/EM144,"i.a.")</f>
        <v>0.40235390213113537</v>
      </c>
      <c r="HI144" s="87">
        <f>IFERROR(DU144/EN144,"i.a.")</f>
        <v>0.36584359309443565</v>
      </c>
      <c r="HJ144" s="87">
        <f>IFERROR(DV144/EO144,"i.a.")</f>
        <v>0.3340205240974895</v>
      </c>
      <c r="HK144" s="87" t="str">
        <f>IFERROR(DW144/EP144,"i.a.")</f>
        <v>i.a.</v>
      </c>
      <c r="HL144" s="217" t="e">
        <f>(HQ144-HR144)/ABS(HR144)</f>
        <v>#VALUE!</v>
      </c>
      <c r="HM144" s="87" t="e">
        <f>(HR144-HS144)/ABS(HS144)</f>
        <v>#VALUE!</v>
      </c>
      <c r="HN144" s="87" t="e">
        <f>(HS144-HT144)/ABS(HT144)</f>
        <v>#VALUE!</v>
      </c>
      <c r="HO144" s="87" t="e">
        <f>(HT144-HU144)/ABS(HU144)</f>
        <v>#VALUE!</v>
      </c>
      <c r="HP144" s="87" t="e">
        <f>(HU144-HV144)/ABS(HV144)</f>
        <v>#VALUE!</v>
      </c>
      <c r="HQ144" s="87" t="str">
        <f>IFERROR(BG144/U144,"i.a")</f>
        <v>i.a</v>
      </c>
      <c r="HR144" s="87" t="str">
        <f>IFERROR(BH144/V144,"i.a")</f>
        <v>i.a</v>
      </c>
      <c r="HS144" s="87" t="str">
        <f>IFERROR(BI144/W144,"i.a")</f>
        <v>i.a</v>
      </c>
      <c r="HT144" s="87" t="str">
        <f>IFERROR(BJ144/X144,"i.a")</f>
        <v>i.a</v>
      </c>
      <c r="HU144" s="87" t="str">
        <f>IFERROR(BK144/Y144,"i.a")</f>
        <v>i.a</v>
      </c>
      <c r="HV144" s="87" t="str">
        <f>IFERROR(BL144/Z144,"i.a")</f>
        <v>i.a</v>
      </c>
      <c r="HW144" s="87" t="str">
        <f>IFERROR(BM144/AA144,"i.a")</f>
        <v>i.a</v>
      </c>
      <c r="HX144" s="87" t="str">
        <f>IFERROR(BN144/AB144,"i.a")</f>
        <v>i.a</v>
      </c>
      <c r="HY144" s="87" t="str">
        <f>IFERROR(BO144/AC144,"i.a")</f>
        <v>i.a</v>
      </c>
      <c r="HZ144" s="87" t="str">
        <f>IFERROR(BP144/AD144,"i.a")</f>
        <v>i.a</v>
      </c>
      <c r="IA144" s="87" t="str">
        <f>IFERROR(BQ144/AE144,"i.a")</f>
        <v>i.a</v>
      </c>
      <c r="IB144" s="87" t="str">
        <f>IFERROR(BR144/AF144,"i.a")</f>
        <v>i.a</v>
      </c>
      <c r="IC144" s="87" t="e">
        <f>(IH144-II144)/ABS(II144)</f>
        <v>#VALUE!</v>
      </c>
      <c r="ID144" s="87" t="e">
        <f>(II144-IJ144)/ABS(IJ144)</f>
        <v>#VALUE!</v>
      </c>
      <c r="IE144" s="87" t="e">
        <f>(IJ144-IK144)/ABS(IK144)</f>
        <v>#VALUE!</v>
      </c>
      <c r="IF144" s="87" t="e">
        <f>(IK144-IL144)/ABS(IL144)</f>
        <v>#VALUE!</v>
      </c>
      <c r="IG144" s="87" t="e">
        <f>(IL144-IM144)/ABS(IM144)</f>
        <v>#VALUE!</v>
      </c>
      <c r="IH144" s="87" t="str">
        <f>IFERROR(BZ144/U144,"i.a")</f>
        <v>i.a</v>
      </c>
      <c r="II144" s="87" t="str">
        <f>IFERROR(CA144/V144,"i.a")</f>
        <v>i.a</v>
      </c>
      <c r="IJ144" s="87" t="str">
        <f>IFERROR(CB144/W144,"i.a")</f>
        <v>i.a</v>
      </c>
      <c r="IK144" s="87" t="str">
        <f>IFERROR(CC144/X144,"i.a")</f>
        <v>i.a</v>
      </c>
      <c r="IL144" s="87" t="str">
        <f>IFERROR(CD144/Y144,"i.a")</f>
        <v>i.a</v>
      </c>
      <c r="IM144" s="87" t="str">
        <f>IFERROR(CE144/Z144,"i.a")</f>
        <v>i.a</v>
      </c>
      <c r="IN144" s="87" t="str">
        <f>IFERROR(CF144/AA144,"i.a")</f>
        <v>i.a</v>
      </c>
      <c r="IO144" s="87" t="str">
        <f>IFERROR(CG144/AB144,"i.a")</f>
        <v>i.a</v>
      </c>
      <c r="IP144" s="87" t="str">
        <f>IFERROR(CH144/AC144,"i.a")</f>
        <v>i.a</v>
      </c>
      <c r="IQ144" s="87" t="str">
        <f>IFERROR(CI144/AD144,"i.a")</f>
        <v>i.a</v>
      </c>
      <c r="IR144" s="87" t="str">
        <f>IFERROR(CJ144/AE144,"i.a")</f>
        <v>i.a</v>
      </c>
      <c r="IS144" s="87" t="str">
        <f>IFERROR(CK144/AF144,"i.a")</f>
        <v>i.a</v>
      </c>
      <c r="IT144" s="87" t="e">
        <f>(IY144-IZ144)/ABS(IZ144)</f>
        <v>#VALUE!</v>
      </c>
      <c r="IU144" s="87">
        <f>(IZ144-JA144)/ABS(JA144)</f>
        <v>-0.55765717765261069</v>
      </c>
      <c r="IV144" s="87">
        <f>(JA144-JB144)/ABS(JB144)</f>
        <v>19.739614489863744</v>
      </c>
      <c r="IW144" s="87">
        <f>(JB144-JC144)/ABS(JC144)</f>
        <v>0.13392391870766024</v>
      </c>
      <c r="IX144" s="87">
        <f>(JC144-JD144)/ABS(JD144)</f>
        <v>-0.72095092407592409</v>
      </c>
      <c r="IY144" s="88" t="str">
        <f>IFERROR(BZ144/EX144,"i.a.")</f>
        <v>i.a.</v>
      </c>
      <c r="IZ144" s="88">
        <f>IFERROR(CA144/EY144,"i.a.")</f>
        <v>4.9250000000000002E-2</v>
      </c>
      <c r="JA144" s="88">
        <f>IFERROR(CB144/EZ144,"i.a.")</f>
        <v>0.11133898305084745</v>
      </c>
      <c r="JB144" s="88">
        <f>IFERROR(CC144/FA144,"i.a.")</f>
        <v>5.3684210526315787E-3</v>
      </c>
      <c r="JC144" s="88">
        <f>IFERROR(CD144/FB144,"i.a.")</f>
        <v>4.7343749999999999E-3</v>
      </c>
      <c r="JD144" s="88">
        <f>IFERROR(CE144/FC144,"i.a.")</f>
        <v>1.6966101694915251E-2</v>
      </c>
      <c r="JE144" s="88">
        <f>IFERROR(CF144/FD144,"i.a.")</f>
        <v>2.6714285714285715E-2</v>
      </c>
      <c r="JF144" s="88">
        <f>IFERROR(CG144/FE144,"i.a.")</f>
        <v>4.7022222222222222E-2</v>
      </c>
      <c r="JG144" s="88">
        <f>IFERROR(CH144/FF144,"i.a.")</f>
        <v>5.7128205128205135E-2</v>
      </c>
      <c r="JH144" s="88">
        <f>IFERROR(CI144/FG144,"i.a.")</f>
        <v>0.11797297297297298</v>
      </c>
      <c r="JI144" s="88">
        <f>IFERROR(CJ144/FH144,"i.a.")</f>
        <v>5.9351351351351354E-2</v>
      </c>
      <c r="JJ144" s="88" t="str">
        <f>IFERROR(CK144/FI144,"i.a.")</f>
        <v>i.a.</v>
      </c>
      <c r="JK144" s="87" t="e">
        <f>(JP144-JQ144)/ABS(JQ144)</f>
        <v>#VALUE!</v>
      </c>
      <c r="JL144" s="87" t="e">
        <f>(JQ144-JR144)/ABS(JR144)</f>
        <v>#DIV/0!</v>
      </c>
      <c r="JM144" s="87" t="e">
        <f>(JR144-JS144)/ABS(JS144)</f>
        <v>#DIV/0!</v>
      </c>
      <c r="JN144" s="87" t="e">
        <f>(JS144-JT144)/ABS(JT144)</f>
        <v>#DIV/0!</v>
      </c>
      <c r="JO144" s="87" t="e">
        <f>(JT144-JU144)/ABS(JU144)</f>
        <v>#DIV/0!</v>
      </c>
      <c r="JP144" s="85" t="str">
        <f>IFERROR(U144/EX144,"i.a")</f>
        <v>i.a</v>
      </c>
      <c r="JQ144" s="85">
        <f>IFERROR(V144/EY144,"i.a")</f>
        <v>0</v>
      </c>
      <c r="JR144" s="85">
        <f>IFERROR(W144/EZ144,"i.a")</f>
        <v>0</v>
      </c>
      <c r="JS144" s="85">
        <f>IFERROR(X144/FA144,"i.a")</f>
        <v>0</v>
      </c>
      <c r="JT144" s="85">
        <f>IFERROR(Y144/FB144,"i.a")</f>
        <v>0</v>
      </c>
      <c r="JU144" s="85">
        <f>IFERROR(Z144/FC144,"i.a")</f>
        <v>0</v>
      </c>
      <c r="JV144" s="85">
        <f>IFERROR(AA144/FD144,"i.a")</f>
        <v>0</v>
      </c>
      <c r="JW144" s="85">
        <f>IFERROR(AB144/FE144,"i.a")</f>
        <v>0</v>
      </c>
      <c r="JX144" s="85">
        <f>IFERROR(AC144/FF144,"i.a")</f>
        <v>0</v>
      </c>
      <c r="JY144" s="85">
        <f>IFERROR(AD144/FG144,"i.a")</f>
        <v>0</v>
      </c>
      <c r="JZ144" s="85">
        <f>IFERROR(AE144/FH144,"i.a")</f>
        <v>0</v>
      </c>
      <c r="KA144" s="218" t="str">
        <f>IFERROR(AF144/FI144,"i.a")</f>
        <v>i.a</v>
      </c>
      <c r="KB144" s="7"/>
      <c r="KC144" s="7"/>
      <c r="KD144" s="22"/>
      <c r="KE144" s="22"/>
      <c r="KF144" s="22"/>
      <c r="KG144" s="22"/>
    </row>
    <row r="145" spans="1:293" s="11" customFormat="1" ht="15.75" customHeight="1" x14ac:dyDescent="0.25">
      <c r="A145" s="104" t="s">
        <v>510</v>
      </c>
      <c r="B145" s="167">
        <v>80223528</v>
      </c>
      <c r="C145" s="72" t="s">
        <v>59</v>
      </c>
      <c r="D145" s="72" t="s">
        <v>749</v>
      </c>
      <c r="E145" s="73">
        <v>494100</v>
      </c>
      <c r="F145" s="73"/>
      <c r="G145" s="72"/>
      <c r="H145" s="77">
        <v>45385</v>
      </c>
      <c r="I145" s="72"/>
      <c r="J145" s="72" t="s">
        <v>76</v>
      </c>
      <c r="K145" s="72" t="s">
        <v>76</v>
      </c>
      <c r="L145" s="72" t="s">
        <v>76</v>
      </c>
      <c r="M145" s="72" t="s">
        <v>76</v>
      </c>
      <c r="N145" s="168" t="e">
        <f>U145/V145-1</f>
        <v>#DIV/0!</v>
      </c>
      <c r="O145" s="168" t="e">
        <f>V145/W145-1</f>
        <v>#DIV/0!</v>
      </c>
      <c r="P145" s="168" t="e">
        <f>W145/X145-1</f>
        <v>#DIV/0!</v>
      </c>
      <c r="Q145" s="168" t="e">
        <f>X145/Y145-1</f>
        <v>#DIV/0!</v>
      </c>
      <c r="R145" s="168" t="e">
        <f>Y145/Z145-1</f>
        <v>#DIV/0!</v>
      </c>
      <c r="S145" s="233">
        <f>U145-V145</f>
        <v>0</v>
      </c>
      <c r="T145" s="233">
        <f>V145-W145</f>
        <v>0</v>
      </c>
      <c r="U145" s="79"/>
      <c r="V145" s="79"/>
      <c r="W145" s="79"/>
      <c r="X145" s="79"/>
      <c r="Y145" s="79"/>
      <c r="Z145" s="79"/>
      <c r="AA145" s="79"/>
      <c r="AB145" s="79"/>
      <c r="AC145" s="79"/>
      <c r="AD145" s="79"/>
      <c r="AE145" s="79"/>
      <c r="AF145" s="79"/>
      <c r="AG145" s="86">
        <f>(AN145-AO145)/ABS(AO145)</f>
        <v>-1</v>
      </c>
      <c r="AH145" s="86">
        <f>(AO145-AP145)/ABS(AP145)</f>
        <v>-0.21079835945839648</v>
      </c>
      <c r="AI145" s="86">
        <f>(AP145-AQ145)/ABS(AQ145)</f>
        <v>-6.5399459161437676E-2</v>
      </c>
      <c r="AJ145" s="86">
        <f>(AQ145-AR145)/ABS(AR145)</f>
        <v>-3.9587483295090653E-2</v>
      </c>
      <c r="AK145" s="86">
        <f>(AR145-AS145)/ABS(AS145)</f>
        <v>0.55434058397021357</v>
      </c>
      <c r="AL145" s="233">
        <f>AO145-AP145</f>
        <v>-7.5039999999999978</v>
      </c>
      <c r="AM145" s="233">
        <f>AP145-AQ145</f>
        <v>-2.4909999999999997</v>
      </c>
      <c r="AN145" s="148"/>
      <c r="AO145" s="148">
        <v>28.094000000000001</v>
      </c>
      <c r="AP145" s="148">
        <v>35.597999999999999</v>
      </c>
      <c r="AQ145" s="148">
        <v>38.088999999999999</v>
      </c>
      <c r="AR145" s="148">
        <v>39.658999999999999</v>
      </c>
      <c r="AS145" s="148">
        <v>25.515000000000001</v>
      </c>
      <c r="AT145" s="148">
        <v>5.319</v>
      </c>
      <c r="AU145" s="148">
        <v>3.8610000000000002</v>
      </c>
      <c r="AV145" s="148">
        <v>7.1989999999999998</v>
      </c>
      <c r="AW145" s="148">
        <v>7.327</v>
      </c>
      <c r="AX145" s="148">
        <v>6.2610000000000001</v>
      </c>
      <c r="AY145" s="148"/>
      <c r="AZ145" s="86">
        <f>(BG145-BH145)/ABS(BH145)</f>
        <v>1</v>
      </c>
      <c r="BA145" s="86">
        <f>(BH145-BI145)/ABS(BI145)</f>
        <v>-1.0594031531531531</v>
      </c>
      <c r="BB145" s="86">
        <f>(BI145-BJ145)/ABS(BJ145)</f>
        <v>-0.29411764705882354</v>
      </c>
      <c r="BC145" s="86">
        <f>(BJ145-BK145)/ABS(BK145)</f>
        <v>0.30633437175493256</v>
      </c>
      <c r="BD145" s="86">
        <f>(BK145-BL145)/ABS(BL145)</f>
        <v>0.29435483870967738</v>
      </c>
      <c r="BE145" s="233">
        <f>BG145-BH145</f>
        <v>0.21099999999999999</v>
      </c>
      <c r="BF145" s="233">
        <f>BH145-BI145</f>
        <v>-3.7629999999999999</v>
      </c>
      <c r="BG145" s="148"/>
      <c r="BH145" s="148">
        <v>-0.21099999999999999</v>
      </c>
      <c r="BI145" s="148">
        <v>3.552</v>
      </c>
      <c r="BJ145" s="148">
        <v>5.032</v>
      </c>
      <c r="BK145" s="148">
        <v>3.8519999999999999</v>
      </c>
      <c r="BL145" s="148">
        <v>2.976</v>
      </c>
      <c r="BM145" s="148">
        <v>-0.49199999999999999</v>
      </c>
      <c r="BN145" s="148">
        <v>7.0000000000000001E-3</v>
      </c>
      <c r="BO145" s="148">
        <v>0.159</v>
      </c>
      <c r="BP145" s="148">
        <v>-2.8940000000000001</v>
      </c>
      <c r="BQ145" s="148">
        <v>0.627</v>
      </c>
      <c r="BR145" s="148"/>
      <c r="BS145" s="86">
        <f>(BZ145-CA145)/ABS(CA145)</f>
        <v>1</v>
      </c>
      <c r="BT145" s="86">
        <f>(CA145-CB145)/ABS(CB145)</f>
        <v>-1.0446863362933256</v>
      </c>
      <c r="BU145" s="86">
        <f>(CB145-CC145)/ABS(CC145)</f>
        <v>-0.30444311615859732</v>
      </c>
      <c r="BV145" s="86">
        <f>(CC145-CD145)/ABS(CD145)</f>
        <v>0.29255730105588468</v>
      </c>
      <c r="BW145" s="86">
        <f>(CD145-CE145)/ABS(CE145)</f>
        <v>0.25217671718800388</v>
      </c>
      <c r="BX145" s="233">
        <f>BZ145-CA145</f>
        <v>0.156</v>
      </c>
      <c r="BY145" s="233">
        <f>CA145-CB145</f>
        <v>-3.6470000000000002</v>
      </c>
      <c r="BZ145" s="148"/>
      <c r="CA145" s="148">
        <v>-0.156</v>
      </c>
      <c r="CB145" s="148">
        <v>3.4910000000000001</v>
      </c>
      <c r="CC145" s="148">
        <v>5.0190000000000001</v>
      </c>
      <c r="CD145" s="148">
        <v>3.883</v>
      </c>
      <c r="CE145" s="148">
        <v>3.101</v>
      </c>
      <c r="CF145" s="148">
        <v>-0.503</v>
      </c>
      <c r="CG145" s="148">
        <v>-1.6E-2</v>
      </c>
      <c r="CH145" s="148">
        <v>1.7999999999999999E-2</v>
      </c>
      <c r="CI145" s="148">
        <v>-3.5259999999999998</v>
      </c>
      <c r="CJ145" s="148">
        <v>0.106</v>
      </c>
      <c r="CK145" s="148"/>
      <c r="CL145" s="87">
        <f>(CS145-CT145)/ABS(CT145)</f>
        <v>1</v>
      </c>
      <c r="CM145" s="87">
        <f>(CT145-CU145)/ABS(CU145)</f>
        <v>-1.0370919881305638</v>
      </c>
      <c r="CN145" s="87">
        <f>(CU145-CV145)/ABS(CV145)</f>
        <v>-0.31434384537131227</v>
      </c>
      <c r="CO145" s="87">
        <f>(CV145-CW145)/ABS(CW145)</f>
        <v>0.34657534246575344</v>
      </c>
      <c r="CP145" s="87">
        <f>(CW145-CX145)/ABS(CX145)</f>
        <v>4.5096635647816713E-2</v>
      </c>
      <c r="CQ145" s="233">
        <f>CS145-CT145</f>
        <v>0.1</v>
      </c>
      <c r="CR145" s="233">
        <f>CT145-CU145</f>
        <v>-2.7960000000000003</v>
      </c>
      <c r="CS145" s="149"/>
      <c r="CT145" s="149">
        <v>-0.1</v>
      </c>
      <c r="CU145" s="149">
        <v>2.6960000000000002</v>
      </c>
      <c r="CV145" s="149">
        <v>3.9319999999999999</v>
      </c>
      <c r="CW145" s="149">
        <v>2.92</v>
      </c>
      <c r="CX145" s="149">
        <v>2.794</v>
      </c>
      <c r="CY145" s="149">
        <v>-0.378</v>
      </c>
      <c r="CZ145" s="149">
        <v>-0.44</v>
      </c>
      <c r="DA145" s="149">
        <v>4.7E-2</v>
      </c>
      <c r="DB145" s="149">
        <v>-2.407</v>
      </c>
      <c r="DC145" s="149">
        <v>0.09</v>
      </c>
      <c r="DD145" s="149"/>
      <c r="DE145" s="86">
        <f>(DL145-DM145)/ABS(DM145)</f>
        <v>-1</v>
      </c>
      <c r="DF145" s="86">
        <f>(DM145-DN145)/ABS(DN145)</f>
        <v>-0.23291229956104986</v>
      </c>
      <c r="DG145" s="86">
        <f>(DN145-DO145)/ABS(DO145)</f>
        <v>1.7964617909903426E-2</v>
      </c>
      <c r="DH145" s="86">
        <f>(DO145-DP145)/ABS(DP145)</f>
        <v>0.55877754086709297</v>
      </c>
      <c r="DI145" s="86">
        <f>(DP145-DQ145)/ABS(DQ145)</f>
        <v>0.70959902794653695</v>
      </c>
      <c r="DJ145" s="233">
        <f>DL145-DM145</f>
        <v>-8.5630000000000006</v>
      </c>
      <c r="DK145" s="233">
        <f>DM145-DN145</f>
        <v>-2.5999999999999996</v>
      </c>
      <c r="DL145" s="149"/>
      <c r="DM145" s="149">
        <v>8.5630000000000006</v>
      </c>
      <c r="DN145" s="149">
        <v>11.163</v>
      </c>
      <c r="DO145" s="149">
        <v>10.965999999999999</v>
      </c>
      <c r="DP145" s="149">
        <v>7.0350000000000001</v>
      </c>
      <c r="DQ145" s="149">
        <v>4.1150000000000002</v>
      </c>
      <c r="DR145" s="149">
        <v>1.32</v>
      </c>
      <c r="DS145" s="149">
        <v>2.3159999999999998</v>
      </c>
      <c r="DT145" s="149">
        <v>2.7570000000000001</v>
      </c>
      <c r="DU145" s="149">
        <v>0.2</v>
      </c>
      <c r="DV145" s="149">
        <v>0.67700000000000005</v>
      </c>
      <c r="DW145" s="149"/>
      <c r="DX145" s="86">
        <f>EE145/EF145-1</f>
        <v>-1</v>
      </c>
      <c r="DY145" s="86">
        <f>EF145/EG145-1</f>
        <v>0.14358293665324062</v>
      </c>
      <c r="DZ145" s="86">
        <f>EG145/EH145-1</f>
        <v>-0.14045164843811475</v>
      </c>
      <c r="EA145" s="86">
        <f>EH145/EI145-1</f>
        <v>7.1269018417836172E-2</v>
      </c>
      <c r="EB145" s="86">
        <f>EI145/EJ145-1</f>
        <v>-0.17465562821761516</v>
      </c>
      <c r="EC145" s="233">
        <f>EE145-EF145</f>
        <v>-24.984999999999999</v>
      </c>
      <c r="ED145" s="233">
        <f>EF145-EG145</f>
        <v>3.1370000000000005</v>
      </c>
      <c r="EE145" s="80"/>
      <c r="EF145" s="80">
        <v>24.984999999999999</v>
      </c>
      <c r="EG145" s="80">
        <v>21.847999999999999</v>
      </c>
      <c r="EH145" s="80">
        <v>25.417999999999999</v>
      </c>
      <c r="EI145" s="80">
        <v>23.727</v>
      </c>
      <c r="EJ145" s="80">
        <v>28.748000000000001</v>
      </c>
      <c r="EK145" s="80">
        <v>8.3640000000000008</v>
      </c>
      <c r="EL145" s="80">
        <v>7.3579999999999997</v>
      </c>
      <c r="EM145" s="80">
        <v>8.5670000000000002</v>
      </c>
      <c r="EN145" s="80">
        <v>13.587</v>
      </c>
      <c r="EO145" s="80">
        <v>12.617000000000001</v>
      </c>
      <c r="EP145" s="80"/>
      <c r="EQ145" s="86">
        <f>EX145/EY145-1</f>
        <v>-1</v>
      </c>
      <c r="ER145" s="86">
        <f>EY145/EZ145-1</f>
        <v>-0.1428571428571429</v>
      </c>
      <c r="ES145" s="86">
        <f>EZ145/FA145-1</f>
        <v>0.13953488372093026</v>
      </c>
      <c r="ET145" s="86">
        <f>FA145/FB145-1</f>
        <v>-0.10416666666666663</v>
      </c>
      <c r="EU145" s="86">
        <f>FB145/FC145-1</f>
        <v>0.33333333333333326</v>
      </c>
      <c r="EV145" s="233">
        <f>EX145-EY145</f>
        <v>-42</v>
      </c>
      <c r="EW145" s="233">
        <f>EY145-EZ145</f>
        <v>-7</v>
      </c>
      <c r="EX145" s="92"/>
      <c r="EY145" s="92">
        <v>42</v>
      </c>
      <c r="EZ145" s="92">
        <v>49</v>
      </c>
      <c r="FA145" s="92">
        <v>43</v>
      </c>
      <c r="FB145" s="92">
        <v>48</v>
      </c>
      <c r="FC145" s="92">
        <v>36</v>
      </c>
      <c r="FD145" s="92">
        <v>9</v>
      </c>
      <c r="FE145" s="92">
        <v>6</v>
      </c>
      <c r="FF145" s="92">
        <v>11</v>
      </c>
      <c r="FG145" s="92"/>
      <c r="FH145" s="92"/>
      <c r="FI145" s="92"/>
      <c r="FJ145" s="75"/>
      <c r="FK145" s="75" t="s">
        <v>387</v>
      </c>
      <c r="FL145" s="76">
        <v>9610</v>
      </c>
      <c r="FM145" s="75" t="s">
        <v>178</v>
      </c>
      <c r="FN145" s="75" t="s">
        <v>89</v>
      </c>
      <c r="FO145" s="175">
        <f>(FT145-FU145)/ABS(FU145)</f>
        <v>1</v>
      </c>
      <c r="FP145" s="175">
        <f>(FU145-FV145)/ABS(FV145)</f>
        <v>-1.0501299774832711</v>
      </c>
      <c r="FQ145" s="175">
        <f>(FV145-FW145)/ABS(FW145)</f>
        <v>-0.43419406814455735</v>
      </c>
      <c r="FR145" s="175">
        <f>(FW145-FX145)/ABS(FX145)</f>
        <v>-0.19937703978817201</v>
      </c>
      <c r="FS145" s="175">
        <f>(FX145-FY145)/ABS(FY145)</f>
        <v>-0.38963403964871735</v>
      </c>
      <c r="FT145" s="87">
        <f>IFERROR(BZ145/MAX(AVERAGE(DL145:DM145),0),"Negativ EK")</f>
        <v>0</v>
      </c>
      <c r="FU145" s="87">
        <f>IFERROR(CA145/MAX(AVERAGE(DM145:DN145),0),"Negativ EK")</f>
        <v>-1.5816688634289769E-2</v>
      </c>
      <c r="FV145" s="87">
        <f>IFERROR(CB145/MAX(AVERAGE(DN145:DO145),0),"Negativ EK")</f>
        <v>0.31551357946585934</v>
      </c>
      <c r="FW145" s="87">
        <f>IFERROR(CC145/MAX(AVERAGE(DO145:DP145),0),"Negativ EK")</f>
        <v>0.55763568690628307</v>
      </c>
      <c r="FX145" s="87">
        <f>IFERROR(CD145/MAX(AVERAGE(DP145:DQ145),0),"Negativ EK")</f>
        <v>0.69650224215246637</v>
      </c>
      <c r="FY145" s="87">
        <f>IFERROR(CE145/MAX(AVERAGE(DQ145:DR145),0),"Negativ EK")</f>
        <v>1.1411223551057956</v>
      </c>
      <c r="FZ145" s="87">
        <f>IFERROR(CF145/MAX(AVERAGE(DR145:DS145),0),"Negativ EK")</f>
        <v>-0.27667766776677666</v>
      </c>
      <c r="GA145" s="87">
        <f>IFERROR(CG145/MAX(AVERAGE(DS145:DT145),0),"Negativ EK")</f>
        <v>-6.3079045929430311E-3</v>
      </c>
      <c r="GB145" s="87">
        <f>IFERROR(CH145/MAX(AVERAGE(DT145:DU145),0),"Negativ EK")</f>
        <v>1.2174501183632058E-2</v>
      </c>
      <c r="GC145" s="87">
        <f>IFERROR(CI145/MAX(AVERAGE(DU145:DV145),0),"Negativ EK")</f>
        <v>-8.0410490307867732</v>
      </c>
      <c r="GD145" s="87">
        <f>IFERROR(CJ145/MAX(AVERAGE(DV145:DW145),0),"Negativ EK")</f>
        <v>0.15657311669128507</v>
      </c>
      <c r="GE145" s="87">
        <f>(GJ145-GK145)/ABS(GK145)</f>
        <v>1</v>
      </c>
      <c r="GF145" s="87">
        <f>(GK145-GL145)/ABS(GL145)</f>
        <v>-1.0599523719799488</v>
      </c>
      <c r="GG145" s="87">
        <f>(GL145-GM145)/ABS(GM145)</f>
        <v>-0.26605618763394162</v>
      </c>
      <c r="GH145" s="87">
        <f>(GM145-GN145)/ABS(GN145)</f>
        <v>0.39484985568908509</v>
      </c>
      <c r="GI145" s="87">
        <f>(GN145-GO145)/ABS(GO145)</f>
        <v>-8.4590818976778462E-2</v>
      </c>
      <c r="GJ145" s="87">
        <f>IFERROR(BG145/AVERAGE(EE145:EF145),"i.a")</f>
        <v>0</v>
      </c>
      <c r="GK145" s="87">
        <f>IFERROR(BH145/AVERAGE(EF145:EG145),"i.a")</f>
        <v>-9.0107402899664759E-3</v>
      </c>
      <c r="GL145" s="87">
        <f>IFERROR(BI145/AVERAGE(EG145:EH145),"i.a")</f>
        <v>0.1502983116828164</v>
      </c>
      <c r="GM145" s="87">
        <f>IFERROR(BJ145/AVERAGE(EH145:EI145),"i.a")</f>
        <v>0.20478176823685015</v>
      </c>
      <c r="GN145" s="87">
        <f>IFERROR(BK145/AVERAGE(EI145:EJ145),"i.a")</f>
        <v>0.14681276798475465</v>
      </c>
      <c r="GO145" s="87">
        <f>IFERROR(BL145/AVERAGE(EJ145:EK145),"i.a")</f>
        <v>0.16037939211036861</v>
      </c>
      <c r="GP145" s="87">
        <f>IFERROR(BM145/AVERAGE(EK145:EL145),"i.a")</f>
        <v>-6.2587457066530974E-2</v>
      </c>
      <c r="GQ145" s="87">
        <f>IFERROR(BN145/AVERAGE(EL145:EM145),"i.a")</f>
        <v>8.7912087912087912E-4</v>
      </c>
      <c r="GR145" s="87">
        <f>IFERROR(BO145/AVERAGE(EM145:EN145),"i.a")</f>
        <v>1.4354066985645933E-2</v>
      </c>
      <c r="GS145" s="87">
        <f>IFERROR(BP145/AVERAGE(EN145:EO145),"i.a")</f>
        <v>-0.22088230804457334</v>
      </c>
      <c r="GT145" s="87">
        <f>IFERROR(BQ145/AVERAGE(EO145:EP145),"i.a")</f>
        <v>4.9694856146469048E-2</v>
      </c>
      <c r="GU145" s="217" t="e">
        <f>(GZ145-HA145)/ABS(HA145)</f>
        <v>#VALUE!</v>
      </c>
      <c r="GV145" s="87">
        <f>(HA145-HB145)/ABS(HB145)</f>
        <v>-0.3292242513832227</v>
      </c>
      <c r="GW145" s="87">
        <f>(HB145-HC145)/ABS(HC145)</f>
        <v>0.18430175110005151</v>
      </c>
      <c r="GX145" s="87">
        <f>(HC145-HD145)/ABS(HD145)</f>
        <v>0.45507572240748745</v>
      </c>
      <c r="GY145" s="87">
        <f>(HD145-HE145)/ABS(HE145)</f>
        <v>1.0713766112617293</v>
      </c>
      <c r="GZ145" s="87" t="str">
        <f>IFERROR(DL145/EE145,"i.a.")</f>
        <v>i.a.</v>
      </c>
      <c r="HA145" s="87">
        <f>IFERROR(DM145/EF145,"i.a.")</f>
        <v>0.34272563538122874</v>
      </c>
      <c r="HB145" s="87">
        <f>IFERROR(DN145/EG145,"i.a.")</f>
        <v>0.51093921640424755</v>
      </c>
      <c r="HC145" s="87">
        <f>IFERROR(DO145/EH145,"i.a.")</f>
        <v>0.43142654811550868</v>
      </c>
      <c r="HD145" s="87">
        <f>IFERROR(DP145/EI145,"i.a.")</f>
        <v>0.29649766089265395</v>
      </c>
      <c r="HE145" s="87">
        <f>IFERROR(DQ145/EJ145,"i.a.")</f>
        <v>0.14314039237512174</v>
      </c>
      <c r="HF145" s="87">
        <f>IFERROR(DR145/EK145,"i.a.")</f>
        <v>0.15781922525107603</v>
      </c>
      <c r="HG145" s="87">
        <f>IFERROR(DS145/EL145,"i.a.")</f>
        <v>0.31475944550149498</v>
      </c>
      <c r="HH145" s="87">
        <f>IFERROR(DT145/EM145,"i.a.")</f>
        <v>0.32181627174039923</v>
      </c>
      <c r="HI145" s="87">
        <f>IFERROR(DU145/EN145,"i.a.")</f>
        <v>1.4719952896150733E-2</v>
      </c>
      <c r="HJ145" s="87">
        <f>IFERROR(DV145/EO145,"i.a.")</f>
        <v>5.3657763335182691E-2</v>
      </c>
      <c r="HK145" s="87" t="str">
        <f>IFERROR(DW145/EP145,"i.a.")</f>
        <v>i.a.</v>
      </c>
      <c r="HL145" s="217" t="e">
        <f>(HQ145-HR145)/ABS(HR145)</f>
        <v>#VALUE!</v>
      </c>
      <c r="HM145" s="87" t="e">
        <f>(HR145-HS145)/ABS(HS145)</f>
        <v>#VALUE!</v>
      </c>
      <c r="HN145" s="87" t="e">
        <f>(HS145-HT145)/ABS(HT145)</f>
        <v>#VALUE!</v>
      </c>
      <c r="HO145" s="87" t="e">
        <f>(HT145-HU145)/ABS(HU145)</f>
        <v>#VALUE!</v>
      </c>
      <c r="HP145" s="87" t="e">
        <f>(HU145-HV145)/ABS(HV145)</f>
        <v>#VALUE!</v>
      </c>
      <c r="HQ145" s="87" t="str">
        <f>IFERROR(BG145/U145,"i.a")</f>
        <v>i.a</v>
      </c>
      <c r="HR145" s="87" t="str">
        <f>IFERROR(BH145/V145,"i.a")</f>
        <v>i.a</v>
      </c>
      <c r="HS145" s="87" t="str">
        <f>IFERROR(BI145/W145,"i.a")</f>
        <v>i.a</v>
      </c>
      <c r="HT145" s="87" t="str">
        <f>IFERROR(BJ145/X145,"i.a")</f>
        <v>i.a</v>
      </c>
      <c r="HU145" s="87" t="str">
        <f>IFERROR(BK145/Y145,"i.a")</f>
        <v>i.a</v>
      </c>
      <c r="HV145" s="87" t="str">
        <f>IFERROR(BL145/Z145,"i.a")</f>
        <v>i.a</v>
      </c>
      <c r="HW145" s="87" t="str">
        <f>IFERROR(BM145/AA145,"i.a")</f>
        <v>i.a</v>
      </c>
      <c r="HX145" s="87" t="str">
        <f>IFERROR(BN145/AB145,"i.a")</f>
        <v>i.a</v>
      </c>
      <c r="HY145" s="87" t="str">
        <f>IFERROR(BO145/AC145,"i.a")</f>
        <v>i.a</v>
      </c>
      <c r="HZ145" s="87" t="str">
        <f>IFERROR(BP145/AD145,"i.a")</f>
        <v>i.a</v>
      </c>
      <c r="IA145" s="87" t="str">
        <f>IFERROR(BQ145/AE145,"i.a")</f>
        <v>i.a</v>
      </c>
      <c r="IB145" s="87" t="str">
        <f>IFERROR(BR145/AF145,"i.a")</f>
        <v>i.a</v>
      </c>
      <c r="IC145" s="87" t="e">
        <f>(IH145-II145)/ABS(II145)</f>
        <v>#VALUE!</v>
      </c>
      <c r="ID145" s="87" t="e">
        <f>(II145-IJ145)/ABS(IJ145)</f>
        <v>#VALUE!</v>
      </c>
      <c r="IE145" s="87" t="e">
        <f>(IJ145-IK145)/ABS(IK145)</f>
        <v>#VALUE!</v>
      </c>
      <c r="IF145" s="87" t="e">
        <f>(IK145-IL145)/ABS(IL145)</f>
        <v>#VALUE!</v>
      </c>
      <c r="IG145" s="87" t="e">
        <f>(IL145-IM145)/ABS(IM145)</f>
        <v>#VALUE!</v>
      </c>
      <c r="IH145" s="87" t="str">
        <f>IFERROR(BZ145/U145,"i.a")</f>
        <v>i.a</v>
      </c>
      <c r="II145" s="87" t="str">
        <f>IFERROR(CA145/V145,"i.a")</f>
        <v>i.a</v>
      </c>
      <c r="IJ145" s="87" t="str">
        <f>IFERROR(CB145/W145,"i.a")</f>
        <v>i.a</v>
      </c>
      <c r="IK145" s="87" t="str">
        <f>IFERROR(CC145/X145,"i.a")</f>
        <v>i.a</v>
      </c>
      <c r="IL145" s="87" t="str">
        <f>IFERROR(CD145/Y145,"i.a")</f>
        <v>i.a</v>
      </c>
      <c r="IM145" s="87" t="str">
        <f>IFERROR(CE145/Z145,"i.a")</f>
        <v>i.a</v>
      </c>
      <c r="IN145" s="87" t="str">
        <f>IFERROR(CF145/AA145,"i.a")</f>
        <v>i.a</v>
      </c>
      <c r="IO145" s="87" t="str">
        <f>IFERROR(CG145/AB145,"i.a")</f>
        <v>i.a</v>
      </c>
      <c r="IP145" s="87" t="str">
        <f>IFERROR(CH145/AC145,"i.a")</f>
        <v>i.a</v>
      </c>
      <c r="IQ145" s="87" t="str">
        <f>IFERROR(CI145/AD145,"i.a")</f>
        <v>i.a</v>
      </c>
      <c r="IR145" s="87" t="str">
        <f>IFERROR(CJ145/AE145,"i.a")</f>
        <v>i.a</v>
      </c>
      <c r="IS145" s="87" t="str">
        <f>IFERROR(CK145/AF145,"i.a")</f>
        <v>i.a</v>
      </c>
      <c r="IT145" s="87" t="e">
        <f>(IY145-IZ145)/ABS(IZ145)</f>
        <v>#VALUE!</v>
      </c>
      <c r="IU145" s="87">
        <f>(IZ145-JA145)/ABS(JA145)</f>
        <v>-1.0521340590088799</v>
      </c>
      <c r="IV145" s="87">
        <f>(JA145-JB145)/ABS(JB145)</f>
        <v>-0.38961334683305476</v>
      </c>
      <c r="IW145" s="87">
        <f>(JB145-JC145)/ABS(JC145)</f>
        <v>0.44285466164377818</v>
      </c>
      <c r="IX145" s="87">
        <f>(JC145-JD145)/ABS(JD145)</f>
        <v>-6.0867462108997107E-2</v>
      </c>
      <c r="IY145" s="88" t="str">
        <f>IFERROR(BZ145/EX145,"i.a.")</f>
        <v>i.a.</v>
      </c>
      <c r="IZ145" s="88">
        <f>IFERROR(CA145/EY145,"i.a.")</f>
        <v>-3.7142857142857142E-3</v>
      </c>
      <c r="JA145" s="88">
        <f>IFERROR(CB145/EZ145,"i.a.")</f>
        <v>7.1244897959183678E-2</v>
      </c>
      <c r="JB145" s="88">
        <f>IFERROR(CC145/FA145,"i.a.")</f>
        <v>0.11672093023255814</v>
      </c>
      <c r="JC145" s="88">
        <f>IFERROR(CD145/FB145,"i.a.")</f>
        <v>8.0895833333333333E-2</v>
      </c>
      <c r="JD145" s="88">
        <f>IFERROR(CE145/FC145,"i.a.")</f>
        <v>8.613888888888889E-2</v>
      </c>
      <c r="JE145" s="88">
        <f>IFERROR(CF145/FD145,"i.a.")</f>
        <v>-5.5888888888888891E-2</v>
      </c>
      <c r="JF145" s="88">
        <f>IFERROR(CG145/FE145,"i.a.")</f>
        <v>-2.6666666666666666E-3</v>
      </c>
      <c r="JG145" s="88">
        <f>IFERROR(CH145/FF145,"i.a.")</f>
        <v>1.6363636363636363E-3</v>
      </c>
      <c r="JH145" s="88" t="str">
        <f>IFERROR(CI145/FG145,"i.a.")</f>
        <v>i.a.</v>
      </c>
      <c r="JI145" s="88" t="str">
        <f>IFERROR(CJ145/FH145,"i.a.")</f>
        <v>i.a.</v>
      </c>
      <c r="JJ145" s="88" t="str">
        <f>IFERROR(CK145/FI145,"i.a.")</f>
        <v>i.a.</v>
      </c>
      <c r="JK145" s="87" t="e">
        <f>(JP145-JQ145)/ABS(JQ145)</f>
        <v>#VALUE!</v>
      </c>
      <c r="JL145" s="87" t="e">
        <f>(JQ145-JR145)/ABS(JR145)</f>
        <v>#DIV/0!</v>
      </c>
      <c r="JM145" s="87" t="e">
        <f>(JR145-JS145)/ABS(JS145)</f>
        <v>#DIV/0!</v>
      </c>
      <c r="JN145" s="87" t="e">
        <f>(JS145-JT145)/ABS(JT145)</f>
        <v>#DIV/0!</v>
      </c>
      <c r="JO145" s="87" t="e">
        <f>(JT145-JU145)/ABS(JU145)</f>
        <v>#DIV/0!</v>
      </c>
      <c r="JP145" s="85" t="str">
        <f>IFERROR(U145/EX145,"i.a")</f>
        <v>i.a</v>
      </c>
      <c r="JQ145" s="85">
        <f>IFERROR(V145/EY145,"i.a")</f>
        <v>0</v>
      </c>
      <c r="JR145" s="85">
        <f>IFERROR(W145/EZ145,"i.a")</f>
        <v>0</v>
      </c>
      <c r="JS145" s="85">
        <f>IFERROR(X145/FA145,"i.a")</f>
        <v>0</v>
      </c>
      <c r="JT145" s="85">
        <f>IFERROR(Y145/FB145,"i.a")</f>
        <v>0</v>
      </c>
      <c r="JU145" s="85">
        <f>IFERROR(Z145/FC145,"i.a")</f>
        <v>0</v>
      </c>
      <c r="JV145" s="85">
        <f>IFERROR(AA145/FD145,"i.a")</f>
        <v>0</v>
      </c>
      <c r="JW145" s="85">
        <f>IFERROR(AB145/FE145,"i.a")</f>
        <v>0</v>
      </c>
      <c r="JX145" s="85">
        <f>IFERROR(AC145/FF145,"i.a")</f>
        <v>0</v>
      </c>
      <c r="JY145" s="85" t="str">
        <f>IFERROR(AD145/FG145,"i.a")</f>
        <v>i.a</v>
      </c>
      <c r="JZ145" s="85" t="str">
        <f>IFERROR(AE145/FH145,"i.a")</f>
        <v>i.a</v>
      </c>
      <c r="KA145" s="218" t="str">
        <f>IFERROR(AF145/FI145,"i.a")</f>
        <v>i.a</v>
      </c>
      <c r="KB145" s="7"/>
      <c r="KC145" s="7"/>
      <c r="KD145" s="22"/>
      <c r="KE145" s="22"/>
      <c r="KF145" s="22"/>
      <c r="KG145" s="22"/>
    </row>
    <row r="146" spans="1:293" s="11" customFormat="1" ht="15.75" customHeight="1" x14ac:dyDescent="0.25">
      <c r="A146" s="104" t="s">
        <v>179</v>
      </c>
      <c r="B146" s="167">
        <v>15113197</v>
      </c>
      <c r="C146" s="72" t="s">
        <v>59</v>
      </c>
      <c r="D146" s="72" t="s">
        <v>749</v>
      </c>
      <c r="E146" s="73">
        <v>494100</v>
      </c>
      <c r="F146" s="73"/>
      <c r="G146" s="72"/>
      <c r="H146" s="83">
        <v>45258</v>
      </c>
      <c r="I146" s="72"/>
      <c r="J146" s="72" t="s">
        <v>60</v>
      </c>
      <c r="K146" s="72" t="s">
        <v>60</v>
      </c>
      <c r="L146" s="72" t="s">
        <v>60</v>
      </c>
      <c r="M146" s="72" t="s">
        <v>60</v>
      </c>
      <c r="N146" s="168" t="e">
        <f>U146/V146-1</f>
        <v>#DIV/0!</v>
      </c>
      <c r="O146" s="168" t="e">
        <f>V146/W146-1</f>
        <v>#DIV/0!</v>
      </c>
      <c r="P146" s="168" t="e">
        <f>W146/X146-1</f>
        <v>#DIV/0!</v>
      </c>
      <c r="Q146" s="168" t="e">
        <f>X146/Y146-1</f>
        <v>#DIV/0!</v>
      </c>
      <c r="R146" s="168" t="e">
        <f>Y146/Z146-1</f>
        <v>#DIV/0!</v>
      </c>
      <c r="S146" s="233">
        <f>U146-V146</f>
        <v>0</v>
      </c>
      <c r="T146" s="233">
        <f>V146-W146</f>
        <v>0</v>
      </c>
      <c r="U146" s="79"/>
      <c r="V146" s="79"/>
      <c r="W146" s="79"/>
      <c r="X146" s="79"/>
      <c r="Y146" s="79"/>
      <c r="Z146" s="79"/>
      <c r="AA146" s="79"/>
      <c r="AB146" s="79"/>
      <c r="AC146" s="79"/>
      <c r="AD146" s="79"/>
      <c r="AE146" s="79"/>
      <c r="AF146" s="79"/>
      <c r="AG146" s="86">
        <f>(AN146-AO146)/ABS(AO146)</f>
        <v>-1</v>
      </c>
      <c r="AH146" s="86">
        <f>(AO146-AP146)/ABS(AP146)</f>
        <v>4.2574579428199255E-3</v>
      </c>
      <c r="AI146" s="86">
        <f>(AP146-AQ146)/ABS(AQ146)</f>
        <v>6.1679954799422433E-2</v>
      </c>
      <c r="AJ146" s="86">
        <f>(AQ146-AR146)/ABS(AR146)</f>
        <v>8.635828886122994E-2</v>
      </c>
      <c r="AK146" s="86">
        <f>(AR146-AS146)/ABS(AS146)</f>
        <v>9.0816098794822248E-2</v>
      </c>
      <c r="AL146" s="233">
        <f>AO146-AP146</f>
        <v>0.2879999999999967</v>
      </c>
      <c r="AM146" s="233">
        <f>AP146-AQ146</f>
        <v>3.9299999999999997</v>
      </c>
      <c r="AN146" s="148"/>
      <c r="AO146" s="148">
        <v>67.933999999999997</v>
      </c>
      <c r="AP146" s="148">
        <v>67.646000000000001</v>
      </c>
      <c r="AQ146" s="148">
        <v>63.716000000000001</v>
      </c>
      <c r="AR146" s="148">
        <v>58.651000000000003</v>
      </c>
      <c r="AS146" s="148">
        <v>53.768000000000001</v>
      </c>
      <c r="AT146" s="148">
        <v>52.052</v>
      </c>
      <c r="AU146" s="148">
        <v>49.860999999999997</v>
      </c>
      <c r="AV146" s="148">
        <v>48.297769000000002</v>
      </c>
      <c r="AW146" s="148">
        <v>51.040999999999997</v>
      </c>
      <c r="AX146" s="148">
        <v>55.817999999999998</v>
      </c>
      <c r="AY146" s="148">
        <v>49.097000000000001</v>
      </c>
      <c r="AZ146" s="86">
        <f>(BG146-BH146)/ABS(BH146)</f>
        <v>-1</v>
      </c>
      <c r="BA146" s="86">
        <f>(BH146-BI146)/ABS(BI146)</f>
        <v>-0.53422298751614294</v>
      </c>
      <c r="BB146" s="86">
        <f>(BI146-BJ146)/ABS(BJ146)</f>
        <v>0.14189742749467485</v>
      </c>
      <c r="BC146" s="86">
        <f>(BJ146-BK146)/ABS(BK146)</f>
        <v>0.5204285002491279</v>
      </c>
      <c r="BD146" s="86">
        <f>(BK146-BL146)/ABS(BL146)</f>
        <v>0.27186311787072243</v>
      </c>
      <c r="BE146" s="233">
        <f>BG146-BH146</f>
        <v>-3.246</v>
      </c>
      <c r="BF146" s="233">
        <f>BH146-BI146</f>
        <v>-3.7230000000000003</v>
      </c>
      <c r="BG146" s="148"/>
      <c r="BH146" s="148">
        <v>3.246</v>
      </c>
      <c r="BI146" s="148">
        <v>6.9690000000000003</v>
      </c>
      <c r="BJ146" s="148">
        <v>6.1029999999999998</v>
      </c>
      <c r="BK146" s="148">
        <v>4.0140000000000002</v>
      </c>
      <c r="BL146" s="148">
        <v>3.1560000000000001</v>
      </c>
      <c r="BM146" s="148">
        <v>0.82699999999999996</v>
      </c>
      <c r="BN146" s="148">
        <v>0.78500000000000003</v>
      </c>
      <c r="BO146" s="148">
        <v>2.3384930000000002</v>
      </c>
      <c r="BP146" s="148">
        <v>7.9260000000000008E-3</v>
      </c>
      <c r="BQ146" s="148">
        <v>6.6280000000000001</v>
      </c>
      <c r="BR146" s="148">
        <v>3.3679999999999999</v>
      </c>
      <c r="BS146" s="86">
        <f>(BZ146-CA146)/ABS(CA146)</f>
        <v>-1</v>
      </c>
      <c r="BT146" s="86">
        <f>(CA146-CB146)/ABS(CB146)</f>
        <v>-0.58488428548308791</v>
      </c>
      <c r="BU146" s="86">
        <f>(CB146-CC146)/ABS(CC146)</f>
        <v>0.25207700101317138</v>
      </c>
      <c r="BV146" s="86">
        <f>(CC146-CD146)/ABS(CD146)</f>
        <v>-0.11241007194244605</v>
      </c>
      <c r="BW146" s="86">
        <f>(CD146-CE146)/ABS(CE146)</f>
        <v>0.9218804009678534</v>
      </c>
      <c r="BX146" s="233">
        <f>BZ146-CA146</f>
        <v>-2.5649999999999999</v>
      </c>
      <c r="BY146" s="233">
        <f>CA146-CB146</f>
        <v>-3.6140000000000003</v>
      </c>
      <c r="BZ146" s="148"/>
      <c r="CA146" s="148">
        <v>2.5649999999999999</v>
      </c>
      <c r="CB146" s="148">
        <v>6.1790000000000003</v>
      </c>
      <c r="CC146" s="148">
        <v>4.9349999999999996</v>
      </c>
      <c r="CD146" s="148">
        <v>5.56</v>
      </c>
      <c r="CE146" s="148">
        <v>2.8929999999999998</v>
      </c>
      <c r="CF146" s="148">
        <v>-1.6679999999999999</v>
      </c>
      <c r="CG146" s="148">
        <v>0.34</v>
      </c>
      <c r="CH146" s="148">
        <v>3.2536740000000002</v>
      </c>
      <c r="CI146" s="148">
        <v>-2.1469999999999998</v>
      </c>
      <c r="CJ146" s="148">
        <v>3.88</v>
      </c>
      <c r="CK146" s="148">
        <v>-0.24199999999999999</v>
      </c>
      <c r="CL146" s="87">
        <f>(CS146-CT146)/ABS(CT146)</f>
        <v>-1</v>
      </c>
      <c r="CM146" s="87">
        <f>(CT146-CU146)/ABS(CU146)</f>
        <v>-0.6039175257731958</v>
      </c>
      <c r="CN146" s="87">
        <f>(CU146-CV146)/ABS(CV146)</f>
        <v>0.286813478376227</v>
      </c>
      <c r="CO146" s="87">
        <f>(CV146-CW146)/ABS(CW146)</f>
        <v>-0.23534185433150742</v>
      </c>
      <c r="CP146" s="87">
        <f>(CW146-CX146)/ABS(CX146)</f>
        <v>0.84330590875093503</v>
      </c>
      <c r="CQ146" s="233">
        <f>CS146-CT146</f>
        <v>-1.921</v>
      </c>
      <c r="CR146" s="233">
        <f>CT146-CU146</f>
        <v>-2.9289999999999994</v>
      </c>
      <c r="CS146" s="149"/>
      <c r="CT146" s="149">
        <v>1.921</v>
      </c>
      <c r="CU146" s="149">
        <v>4.8499999999999996</v>
      </c>
      <c r="CV146" s="149">
        <v>3.7690000000000001</v>
      </c>
      <c r="CW146" s="149">
        <v>4.9290000000000003</v>
      </c>
      <c r="CX146" s="149">
        <v>2.6739999999999999</v>
      </c>
      <c r="CY146" s="149">
        <v>-1.3180000000000001</v>
      </c>
      <c r="CZ146" s="149">
        <v>0.76500000000000001</v>
      </c>
      <c r="DA146" s="149">
        <v>3.3093460000000001</v>
      </c>
      <c r="DB146" s="149">
        <v>-1.306</v>
      </c>
      <c r="DC146" s="149">
        <v>3.1080000000000001</v>
      </c>
      <c r="DD146" s="149">
        <v>2.3E-2</v>
      </c>
      <c r="DE146" s="86">
        <f>(DL146-DM146)/ABS(DM146)</f>
        <v>-1</v>
      </c>
      <c r="DF146" s="86">
        <f>(DM146-DN146)/ABS(DN146)</f>
        <v>-0.39227205965427636</v>
      </c>
      <c r="DG146" s="86">
        <f>(DN146-DO146)/ABS(DO146)</f>
        <v>0.14442720455133173</v>
      </c>
      <c r="DH146" s="86">
        <f>(DO146-DP146)/ABS(DP146)</f>
        <v>0.15249354261871648</v>
      </c>
      <c r="DI146" s="86">
        <f>(DP146-DQ146)/ABS(DQ146)</f>
        <v>7.6462410437386358E-2</v>
      </c>
      <c r="DJ146" s="233">
        <f>DL146-DM146</f>
        <v>-16.137</v>
      </c>
      <c r="DK146" s="233">
        <f>DM146-DN146</f>
        <v>-10.416</v>
      </c>
      <c r="DL146" s="149"/>
      <c r="DM146" s="149">
        <v>16.137</v>
      </c>
      <c r="DN146" s="149">
        <v>26.553000000000001</v>
      </c>
      <c r="DO146" s="149">
        <v>23.202000000000002</v>
      </c>
      <c r="DP146" s="149">
        <v>20.132000000000001</v>
      </c>
      <c r="DQ146" s="149">
        <v>18.702000000000002</v>
      </c>
      <c r="DR146" s="149">
        <v>16.277999999999999</v>
      </c>
      <c r="DS146" s="149">
        <v>17.844999999999999</v>
      </c>
      <c r="DT146" s="149">
        <v>17.439019000000002</v>
      </c>
      <c r="DU146" s="149">
        <v>14.489132999999999</v>
      </c>
      <c r="DV146" s="149">
        <v>16.161999999999999</v>
      </c>
      <c r="DW146" s="149">
        <v>13.846</v>
      </c>
      <c r="DX146" s="86">
        <f>EE146/EF146-1</f>
        <v>-1</v>
      </c>
      <c r="DY146" s="86">
        <f>EF146/EG146-1</f>
        <v>-0.37353287943322688</v>
      </c>
      <c r="DZ146" s="86">
        <f>EG146/EH146-1</f>
        <v>7.9762745979743421E-3</v>
      </c>
      <c r="EA146" s="86">
        <f>EH146/EI146-1</f>
        <v>0.19608144448713016</v>
      </c>
      <c r="EB146" s="86">
        <f>EI146/EJ146-1</f>
        <v>-8.3687310788293945E-2</v>
      </c>
      <c r="EC146" s="233">
        <f>EE146-EF146</f>
        <v>-58.98</v>
      </c>
      <c r="ED146" s="233">
        <f>EF146-EG146</f>
        <v>-35.167000000000009</v>
      </c>
      <c r="EE146" s="80"/>
      <c r="EF146" s="80">
        <v>58.98</v>
      </c>
      <c r="EG146" s="80">
        <v>94.147000000000006</v>
      </c>
      <c r="EH146" s="80">
        <v>93.402000000000001</v>
      </c>
      <c r="EI146" s="80">
        <v>78.09</v>
      </c>
      <c r="EJ146" s="80">
        <v>85.221999999999994</v>
      </c>
      <c r="EK146" s="80">
        <v>81.584000000000003</v>
      </c>
      <c r="EL146" s="80">
        <v>86.402000000000001</v>
      </c>
      <c r="EM146" s="80">
        <v>90.235208999999998</v>
      </c>
      <c r="EN146" s="80">
        <v>89.412999999999997</v>
      </c>
      <c r="EO146" s="80">
        <v>79.522000000000006</v>
      </c>
      <c r="EP146" s="80">
        <v>80.433000000000007</v>
      </c>
      <c r="EQ146" s="86">
        <f>EX146/EY146-1</f>
        <v>-1</v>
      </c>
      <c r="ER146" s="86">
        <f>EY146/EZ146-1</f>
        <v>0.125</v>
      </c>
      <c r="ES146" s="86">
        <f>EZ146/FA146-1</f>
        <v>4.3478260869565188E-2</v>
      </c>
      <c r="ET146" s="86">
        <f>FA146/FB146-1</f>
        <v>4.5454545454545414E-2</v>
      </c>
      <c r="EU146" s="86">
        <f>FB146/FC146-1</f>
        <v>-1.1235955056179803E-2</v>
      </c>
      <c r="EV146" s="233">
        <f>EX146-EY146</f>
        <v>-108</v>
      </c>
      <c r="EW146" s="233">
        <f>EY146-EZ146</f>
        <v>12</v>
      </c>
      <c r="EX146" s="92"/>
      <c r="EY146" s="92">
        <v>108</v>
      </c>
      <c r="EZ146" s="92">
        <v>96</v>
      </c>
      <c r="FA146" s="92">
        <v>92</v>
      </c>
      <c r="FB146" s="92">
        <v>88</v>
      </c>
      <c r="FC146" s="92">
        <v>89</v>
      </c>
      <c r="FD146" s="92">
        <v>91</v>
      </c>
      <c r="FE146" s="92">
        <v>87</v>
      </c>
      <c r="FF146" s="92">
        <v>83</v>
      </c>
      <c r="FG146" s="92">
        <v>97</v>
      </c>
      <c r="FH146" s="92">
        <v>97</v>
      </c>
      <c r="FI146" s="92">
        <v>92</v>
      </c>
      <c r="FJ146" s="75"/>
      <c r="FK146" s="75" t="s">
        <v>387</v>
      </c>
      <c r="FL146" s="76">
        <v>7430</v>
      </c>
      <c r="FM146" s="123" t="s">
        <v>449</v>
      </c>
      <c r="FN146" s="123" t="s">
        <v>53</v>
      </c>
      <c r="FO146" s="175">
        <f>(FT146-FU146)/ABS(FU146)</f>
        <v>-1</v>
      </c>
      <c r="FP146" s="175">
        <f>(FU146-FV146)/ABS(FV146)</f>
        <v>-0.51618453090210914</v>
      </c>
      <c r="FQ146" s="175">
        <f>(FV146-FW146)/ABS(FW146)</f>
        <v>9.0493513454020014E-2</v>
      </c>
      <c r="FR146" s="175">
        <f>(FW146-FX146)/ABS(FX146)</f>
        <v>-0.20458145414254272</v>
      </c>
      <c r="FS146" s="175">
        <f>(FX146-FY146)/ABS(FY146)</f>
        <v>0.73114735607600334</v>
      </c>
      <c r="FT146" s="87">
        <f>IFERROR(BZ146/MAX(AVERAGE(DL146:DM146),0),"Negativ EK")</f>
        <v>0</v>
      </c>
      <c r="FU146" s="87">
        <f>IFERROR(CA146/MAX(AVERAGE(DM146:DN146),0),"Negativ EK")</f>
        <v>0.12016865776528461</v>
      </c>
      <c r="FV146" s="87">
        <f>IFERROR(CB146/MAX(AVERAGE(DN146:DO146),0),"Negativ EK")</f>
        <v>0.24837704753291126</v>
      </c>
      <c r="FW146" s="87">
        <f>IFERROR(CC146/MAX(AVERAGE(DO146:DP146),0),"Negativ EK")</f>
        <v>0.22776572668112796</v>
      </c>
      <c r="FX146" s="87">
        <f>IFERROR(CD146/MAX(AVERAGE(DP146:DQ146),0),"Negativ EK")</f>
        <v>0.28634701550187974</v>
      </c>
      <c r="FY146" s="87">
        <f>IFERROR(CE146/MAX(AVERAGE(DQ146:DR146),0),"Negativ EK")</f>
        <v>0.1654088050314465</v>
      </c>
      <c r="FZ146" s="87">
        <f>IFERROR(CF146/MAX(AVERAGE(DR146:DS146),0),"Negativ EK")</f>
        <v>-9.7763971514814058E-2</v>
      </c>
      <c r="GA146" s="87">
        <f>IFERROR(CG146/MAX(AVERAGE(DS146:DT146),0),"Negativ EK")</f>
        <v>1.9272180983691229E-2</v>
      </c>
      <c r="GB146" s="87">
        <f>IFERROR(CH146/MAX(AVERAGE(DT146:DU146),0),"Negativ EK")</f>
        <v>0.20381223441933</v>
      </c>
      <c r="GC146" s="87">
        <f>IFERROR(CI146/MAX(AVERAGE(DU146:DV146),0),"Negativ EK")</f>
        <v>-0.14009270065155502</v>
      </c>
      <c r="GD146" s="87">
        <f>IFERROR(CJ146/MAX(AVERAGE(DV146:DW146),0),"Negativ EK")</f>
        <v>0.2585977072780592</v>
      </c>
      <c r="GE146" s="87">
        <f>(GJ146-GK146)/ABS(GK146)</f>
        <v>-1</v>
      </c>
      <c r="GF146" s="87">
        <f>(GK146-GL146)/ABS(GL146)</f>
        <v>-0.42951920357392942</v>
      </c>
      <c r="GG146" s="87">
        <f>(GL146-GM146)/ABS(GM146)</f>
        <v>4.4133925725633294E-2</v>
      </c>
      <c r="GH146" s="87">
        <f>(GM146-GN146)/ABS(GN146)</f>
        <v>0.44790555380242547</v>
      </c>
      <c r="GI146" s="87">
        <f>(GN146-GO146)/ABS(GO146)</f>
        <v>0.2990741601324074</v>
      </c>
      <c r="GJ146" s="87">
        <f>IFERROR(BG146/AVERAGE(EE146:EF146),"i.a")</f>
        <v>0</v>
      </c>
      <c r="GK146" s="87">
        <f>IFERROR(BH146/AVERAGE(EF146:EG146),"i.a")</f>
        <v>4.239618094784068E-2</v>
      </c>
      <c r="GL146" s="87">
        <f>IFERROR(BI146/AVERAGE(EG146:EH146),"i.a")</f>
        <v>7.4316578600792327E-2</v>
      </c>
      <c r="GM146" s="87">
        <f>IFERROR(BJ146/AVERAGE(EH146:EI146),"i.a")</f>
        <v>7.117533179390291E-2</v>
      </c>
      <c r="GN146" s="87">
        <f>IFERROR(BK146/AVERAGE(EI146:EJ146),"i.a")</f>
        <v>4.9157440971882044E-2</v>
      </c>
      <c r="GO146" s="87">
        <f>IFERROR(BL146/AVERAGE(EJ146:EK146),"i.a")</f>
        <v>3.7840365454480059E-2</v>
      </c>
      <c r="GP146" s="87">
        <f>IFERROR(BM146/AVERAGE(EK146:EL146),"i.a")</f>
        <v>9.8460586001214382E-3</v>
      </c>
      <c r="GQ146" s="87">
        <f>IFERROR(BN146/AVERAGE(EL146:EM146),"i.a")</f>
        <v>8.8882744971361064E-3</v>
      </c>
      <c r="GR146" s="87">
        <f>IFERROR(BO146/AVERAGE(EM146:EN146),"i.a")</f>
        <v>2.6034136527350517E-2</v>
      </c>
      <c r="GS146" s="87">
        <f>IFERROR(BP146/AVERAGE(EN146:EO146),"i.a")</f>
        <v>9.3834906916861525E-5</v>
      </c>
      <c r="GT146" s="87">
        <f>IFERROR(BQ146/AVERAGE(EO146:EP146),"i.a")</f>
        <v>8.2873308117908162E-2</v>
      </c>
      <c r="GU146" s="217" t="e">
        <f>(GZ146-HA146)/ABS(HA146)</f>
        <v>#VALUE!</v>
      </c>
      <c r="GV146" s="87">
        <f>(HA146-HB146)/ABS(HB146)</f>
        <v>-2.9912472029012451E-2</v>
      </c>
      <c r="GW146" s="87">
        <f>(HB146-HC146)/ABS(HC146)</f>
        <v>0.13537117231036028</v>
      </c>
      <c r="GX146" s="87">
        <f>(HC146-HD146)/ABS(HD146)</f>
        <v>-3.644225238115275E-2</v>
      </c>
      <c r="GY146" s="87">
        <f>(HD146-HE146)/ABS(HE146)</f>
        <v>0.17477627791388053</v>
      </c>
      <c r="GZ146" s="87" t="str">
        <f>IFERROR(DL146/EE146,"i.a.")</f>
        <v>i.a.</v>
      </c>
      <c r="HA146" s="87">
        <f>IFERROR(DM146/EF146,"i.a.")</f>
        <v>0.27360122075279758</v>
      </c>
      <c r="HB146" s="87">
        <f>IFERROR(DN146/EG146,"i.a.")</f>
        <v>0.28203766450338302</v>
      </c>
      <c r="HC146" s="87">
        <f>IFERROR(DO146/EH146,"i.a.")</f>
        <v>0.24841009828483332</v>
      </c>
      <c r="HD146" s="87">
        <f>IFERROR(DP146/EI146,"i.a.")</f>
        <v>0.25780509668331414</v>
      </c>
      <c r="HE146" s="87">
        <f>IFERROR(DQ146/EJ146,"i.a.")</f>
        <v>0.21945037666330294</v>
      </c>
      <c r="HF146" s="87">
        <f>IFERROR(DR146/EK146,"i.a.")</f>
        <v>0.19952441655226513</v>
      </c>
      <c r="HG146" s="87">
        <f>IFERROR(DS146/EL146,"i.a.")</f>
        <v>0.20653457095900557</v>
      </c>
      <c r="HH146" s="87">
        <f>IFERROR(DT146/EM146,"i.a.")</f>
        <v>0.19326180094512777</v>
      </c>
      <c r="HI146" s="87">
        <f>IFERROR(DU146/EN146,"i.a.")</f>
        <v>0.16204727500475322</v>
      </c>
      <c r="HJ146" s="87">
        <f>IFERROR(DV146/EO146,"i.a.")</f>
        <v>0.20323935514700331</v>
      </c>
      <c r="HK146" s="87">
        <f>IFERROR(DW146/EP146,"i.a.")</f>
        <v>0.17214327452662462</v>
      </c>
      <c r="HL146" s="217" t="e">
        <f>(HQ146-HR146)/ABS(HR146)</f>
        <v>#VALUE!</v>
      </c>
      <c r="HM146" s="87" t="e">
        <f>(HR146-HS146)/ABS(HS146)</f>
        <v>#VALUE!</v>
      </c>
      <c r="HN146" s="87" t="e">
        <f>(HS146-HT146)/ABS(HT146)</f>
        <v>#VALUE!</v>
      </c>
      <c r="HO146" s="87" t="e">
        <f>(HT146-HU146)/ABS(HU146)</f>
        <v>#VALUE!</v>
      </c>
      <c r="HP146" s="87" t="e">
        <f>(HU146-HV146)/ABS(HV146)</f>
        <v>#VALUE!</v>
      </c>
      <c r="HQ146" s="87" t="str">
        <f>IFERROR(BG146/U146,"i.a")</f>
        <v>i.a</v>
      </c>
      <c r="HR146" s="87" t="str">
        <f>IFERROR(BH146/V146,"i.a")</f>
        <v>i.a</v>
      </c>
      <c r="HS146" s="87" t="str">
        <f>IFERROR(BI146/W146,"i.a")</f>
        <v>i.a</v>
      </c>
      <c r="HT146" s="87" t="str">
        <f>IFERROR(BJ146/X146,"i.a")</f>
        <v>i.a</v>
      </c>
      <c r="HU146" s="87" t="str">
        <f>IFERROR(BK146/Y146,"i.a")</f>
        <v>i.a</v>
      </c>
      <c r="HV146" s="87" t="str">
        <f>IFERROR(BL146/Z146,"i.a")</f>
        <v>i.a</v>
      </c>
      <c r="HW146" s="87" t="str">
        <f>IFERROR(BM146/AA146,"i.a")</f>
        <v>i.a</v>
      </c>
      <c r="HX146" s="87" t="str">
        <f>IFERROR(BN146/AB146,"i.a")</f>
        <v>i.a</v>
      </c>
      <c r="HY146" s="87" t="str">
        <f>IFERROR(BO146/AC146,"i.a")</f>
        <v>i.a</v>
      </c>
      <c r="HZ146" s="87" t="str">
        <f>IFERROR(BP146/AD146,"i.a")</f>
        <v>i.a</v>
      </c>
      <c r="IA146" s="87" t="str">
        <f>IFERROR(BQ146/AE146,"i.a")</f>
        <v>i.a</v>
      </c>
      <c r="IB146" s="87" t="str">
        <f>IFERROR(BR146/AF146,"i.a")</f>
        <v>i.a</v>
      </c>
      <c r="IC146" s="87" t="e">
        <f>(IH146-II146)/ABS(II146)</f>
        <v>#VALUE!</v>
      </c>
      <c r="ID146" s="87" t="e">
        <f>(II146-IJ146)/ABS(IJ146)</f>
        <v>#VALUE!</v>
      </c>
      <c r="IE146" s="87" t="e">
        <f>(IJ146-IK146)/ABS(IK146)</f>
        <v>#VALUE!</v>
      </c>
      <c r="IF146" s="87" t="e">
        <f>(IK146-IL146)/ABS(IL146)</f>
        <v>#VALUE!</v>
      </c>
      <c r="IG146" s="87" t="e">
        <f>(IL146-IM146)/ABS(IM146)</f>
        <v>#VALUE!</v>
      </c>
      <c r="IH146" s="87" t="str">
        <f>IFERROR(BZ146/U146,"i.a")</f>
        <v>i.a</v>
      </c>
      <c r="II146" s="87" t="str">
        <f>IFERROR(CA146/V146,"i.a")</f>
        <v>i.a</v>
      </c>
      <c r="IJ146" s="87" t="str">
        <f>IFERROR(CB146/W146,"i.a")</f>
        <v>i.a</v>
      </c>
      <c r="IK146" s="87" t="str">
        <f>IFERROR(CC146/X146,"i.a")</f>
        <v>i.a</v>
      </c>
      <c r="IL146" s="87" t="str">
        <f>IFERROR(CD146/Y146,"i.a")</f>
        <v>i.a</v>
      </c>
      <c r="IM146" s="87" t="str">
        <f>IFERROR(CE146/Z146,"i.a")</f>
        <v>i.a</v>
      </c>
      <c r="IN146" s="87" t="str">
        <f>IFERROR(CF146/AA146,"i.a")</f>
        <v>i.a</v>
      </c>
      <c r="IO146" s="87" t="str">
        <f>IFERROR(CG146/AB146,"i.a")</f>
        <v>i.a</v>
      </c>
      <c r="IP146" s="87" t="str">
        <f>IFERROR(CH146/AC146,"i.a")</f>
        <v>i.a</v>
      </c>
      <c r="IQ146" s="87" t="str">
        <f>IFERROR(CI146/AD146,"i.a")</f>
        <v>i.a</v>
      </c>
      <c r="IR146" s="87" t="str">
        <f>IFERROR(CJ146/AE146,"i.a")</f>
        <v>i.a</v>
      </c>
      <c r="IS146" s="87" t="str">
        <f>IFERROR(CK146/AF146,"i.a")</f>
        <v>i.a</v>
      </c>
      <c r="IT146" s="87" t="e">
        <f>(IY146-IZ146)/ABS(IZ146)</f>
        <v>#VALUE!</v>
      </c>
      <c r="IU146" s="87">
        <f>(IZ146-JA146)/ABS(JA146)</f>
        <v>-0.63100825376274483</v>
      </c>
      <c r="IV146" s="87">
        <f>(JA146-JB146)/ABS(JB146)</f>
        <v>0.19990712597095595</v>
      </c>
      <c r="IW146" s="87">
        <f>(JB146-JC146)/ABS(JC146)</f>
        <v>-0.15100093837973097</v>
      </c>
      <c r="IX146" s="87">
        <f>(JC146-JD146)/ABS(JD146)</f>
        <v>0.94371995097885164</v>
      </c>
      <c r="IY146" s="88" t="str">
        <f>IFERROR(BZ146/EX146,"i.a.")</f>
        <v>i.a.</v>
      </c>
      <c r="IZ146" s="88">
        <f>IFERROR(CA146/EY146,"i.a.")</f>
        <v>2.375E-2</v>
      </c>
      <c r="JA146" s="88">
        <f>IFERROR(CB146/EZ146,"i.a.")</f>
        <v>6.4364583333333336E-2</v>
      </c>
      <c r="JB146" s="88">
        <f>IFERROR(CC146/FA146,"i.a.")</f>
        <v>5.3641304347826081E-2</v>
      </c>
      <c r="JC146" s="88">
        <f>IFERROR(CD146/FB146,"i.a.")</f>
        <v>6.3181818181818172E-2</v>
      </c>
      <c r="JD146" s="88">
        <f>IFERROR(CE146/FC146,"i.a.")</f>
        <v>3.2505617977528087E-2</v>
      </c>
      <c r="JE146" s="88">
        <f>IFERROR(CF146/FD146,"i.a.")</f>
        <v>-1.8329670329670329E-2</v>
      </c>
      <c r="JF146" s="88">
        <f>IFERROR(CG146/FE146,"i.a.")</f>
        <v>3.9080459770114949E-3</v>
      </c>
      <c r="JG146" s="88">
        <f>IFERROR(CH146/FF146,"i.a.")</f>
        <v>3.9200891566265064E-2</v>
      </c>
      <c r="JH146" s="88">
        <f>IFERROR(CI146/FG146,"i.a.")</f>
        <v>-2.21340206185567E-2</v>
      </c>
      <c r="JI146" s="88">
        <f>IFERROR(CJ146/FH146,"i.a.")</f>
        <v>0.04</v>
      </c>
      <c r="JJ146" s="88">
        <f>IFERROR(CK146/FI146,"i.a.")</f>
        <v>-2.6304347826086954E-3</v>
      </c>
      <c r="JK146" s="87" t="e">
        <f>(JP146-JQ146)/ABS(JQ146)</f>
        <v>#VALUE!</v>
      </c>
      <c r="JL146" s="87" t="e">
        <f>(JQ146-JR146)/ABS(JR146)</f>
        <v>#DIV/0!</v>
      </c>
      <c r="JM146" s="87" t="e">
        <f>(JR146-JS146)/ABS(JS146)</f>
        <v>#DIV/0!</v>
      </c>
      <c r="JN146" s="87" t="e">
        <f>(JS146-JT146)/ABS(JT146)</f>
        <v>#DIV/0!</v>
      </c>
      <c r="JO146" s="87" t="e">
        <f>(JT146-JU146)/ABS(JU146)</f>
        <v>#DIV/0!</v>
      </c>
      <c r="JP146" s="85" t="str">
        <f>IFERROR(U146/EX146,"i.a")</f>
        <v>i.a</v>
      </c>
      <c r="JQ146" s="85">
        <f>IFERROR(V146/EY146,"i.a")</f>
        <v>0</v>
      </c>
      <c r="JR146" s="85">
        <f>IFERROR(W146/EZ146,"i.a")</f>
        <v>0</v>
      </c>
      <c r="JS146" s="85">
        <f>IFERROR(X146/FA146,"i.a")</f>
        <v>0</v>
      </c>
      <c r="JT146" s="85">
        <f>IFERROR(Y146/FB146,"i.a")</f>
        <v>0</v>
      </c>
      <c r="JU146" s="85">
        <f>IFERROR(Z146/FC146,"i.a")</f>
        <v>0</v>
      </c>
      <c r="JV146" s="85">
        <f>IFERROR(AA146/FD146,"i.a")</f>
        <v>0</v>
      </c>
      <c r="JW146" s="85">
        <f>IFERROR(AB146/FE146,"i.a")</f>
        <v>0</v>
      </c>
      <c r="JX146" s="85">
        <f>IFERROR(AC146/FF146,"i.a")</f>
        <v>0</v>
      </c>
      <c r="JY146" s="85">
        <f>IFERROR(AD146/FG146,"i.a")</f>
        <v>0</v>
      </c>
      <c r="JZ146" s="85">
        <f>IFERROR(AE146/FH146,"i.a")</f>
        <v>0</v>
      </c>
      <c r="KA146" s="218">
        <f>IFERROR(AF146/FI146,"i.a")</f>
        <v>0</v>
      </c>
      <c r="KB146" s="7"/>
      <c r="KC146" s="7"/>
      <c r="KD146" s="22"/>
      <c r="KE146" s="22"/>
      <c r="KF146" s="22"/>
      <c r="KG146" s="22"/>
    </row>
    <row r="147" spans="1:293" s="11" customFormat="1" ht="15.75" customHeight="1" x14ac:dyDescent="0.25">
      <c r="A147" s="104" t="s">
        <v>180</v>
      </c>
      <c r="B147" s="167">
        <v>21781789</v>
      </c>
      <c r="C147" s="72" t="s">
        <v>59</v>
      </c>
      <c r="D147" s="72" t="s">
        <v>749</v>
      </c>
      <c r="E147" s="73">
        <v>494100</v>
      </c>
      <c r="F147" s="72"/>
      <c r="G147" s="72"/>
      <c r="H147" s="83">
        <v>45419</v>
      </c>
      <c r="I147" s="72"/>
      <c r="J147" s="72" t="s">
        <v>51</v>
      </c>
      <c r="K147" s="72" t="s">
        <v>51</v>
      </c>
      <c r="L147" s="72" t="s">
        <v>51</v>
      </c>
      <c r="M147" s="72" t="s">
        <v>51</v>
      </c>
      <c r="N147" s="168" t="e">
        <f>U147/V147-1</f>
        <v>#DIV/0!</v>
      </c>
      <c r="O147" s="168" t="e">
        <f>V147/W147-1</f>
        <v>#DIV/0!</v>
      </c>
      <c r="P147" s="168" t="e">
        <f>W147/X147-1</f>
        <v>#DIV/0!</v>
      </c>
      <c r="Q147" s="168" t="e">
        <f>X147/Y147-1</f>
        <v>#DIV/0!</v>
      </c>
      <c r="R147" s="168" t="e">
        <f>Y147/Z147-1</f>
        <v>#DIV/0!</v>
      </c>
      <c r="S147" s="233">
        <f>U147-V147</f>
        <v>0</v>
      </c>
      <c r="T147" s="233">
        <f>V147-W147</f>
        <v>0</v>
      </c>
      <c r="U147" s="79"/>
      <c r="V147" s="79"/>
      <c r="W147" s="79"/>
      <c r="X147" s="79"/>
      <c r="Y147" s="79"/>
      <c r="Z147" s="79"/>
      <c r="AA147" s="79"/>
      <c r="AB147" s="79"/>
      <c r="AC147" s="79"/>
      <c r="AD147" s="79"/>
      <c r="AE147" s="79"/>
      <c r="AF147" s="79"/>
      <c r="AG147" s="86">
        <f>(AN147-AO147)/ABS(AO147)</f>
        <v>-1</v>
      </c>
      <c r="AH147" s="86">
        <f>(AO147-AP147)/ABS(AP147)</f>
        <v>-5.1415152638734335E-2</v>
      </c>
      <c r="AI147" s="86">
        <f>(AP147-AQ147)/ABS(AQ147)</f>
        <v>4.2184581696399784E-2</v>
      </c>
      <c r="AJ147" s="86">
        <f>(AQ147-AR147)/ABS(AR147)</f>
        <v>-3.077403245942574E-2</v>
      </c>
      <c r="AK147" s="86">
        <f>(AR147-AS147)/ABS(AS147)</f>
        <v>6.2475129327497027E-2</v>
      </c>
      <c r="AL147" s="233">
        <f>AO147-AP147</f>
        <v>-0.83199999999999896</v>
      </c>
      <c r="AM147" s="233">
        <f>AP147-AQ147</f>
        <v>0.65499999999999936</v>
      </c>
      <c r="AN147" s="148"/>
      <c r="AO147" s="148">
        <v>15.35</v>
      </c>
      <c r="AP147" s="148">
        <v>16.181999999999999</v>
      </c>
      <c r="AQ147" s="148">
        <v>15.526999999999999</v>
      </c>
      <c r="AR147" s="148">
        <v>16.02</v>
      </c>
      <c r="AS147" s="148">
        <v>15.077999999999999</v>
      </c>
      <c r="AT147" s="148">
        <v>13.728999999999999</v>
      </c>
      <c r="AU147" s="148">
        <v>12.561</v>
      </c>
      <c r="AV147" s="148">
        <v>13.327913000000001</v>
      </c>
      <c r="AW147" s="148">
        <v>13.632999999999999</v>
      </c>
      <c r="AX147" s="148">
        <v>14.097670000000001</v>
      </c>
      <c r="AY147" s="148">
        <v>13.605</v>
      </c>
      <c r="AZ147" s="86">
        <f>(BG147-BH147)/ABS(BH147)</f>
        <v>-1</v>
      </c>
      <c r="BA147" s="86">
        <f>(BH147-BI147)/ABS(BI147)</f>
        <v>-0.50336700336700335</v>
      </c>
      <c r="BB147" s="86">
        <f>(BI147-BJ147)/ABS(BJ147)</f>
        <v>-0.2240365774003919</v>
      </c>
      <c r="BC147" s="86">
        <f>(BJ147-BK147)/ABS(BK147)</f>
        <v>0.24471544715447149</v>
      </c>
      <c r="BD147" s="86">
        <f>(BK147-BL147)/ABS(BL147)</f>
        <v>0.1452513966480446</v>
      </c>
      <c r="BE147" s="233">
        <f>BG147-BH147</f>
        <v>-0.59</v>
      </c>
      <c r="BF147" s="233">
        <f>BH147-BI147</f>
        <v>-0.59799999999999998</v>
      </c>
      <c r="BG147" s="148"/>
      <c r="BH147" s="148">
        <v>0.59</v>
      </c>
      <c r="BI147" s="148">
        <v>1.1879999999999999</v>
      </c>
      <c r="BJ147" s="148">
        <v>1.5309999999999999</v>
      </c>
      <c r="BK147" s="148">
        <v>1.23</v>
      </c>
      <c r="BL147" s="148">
        <v>1.0740000000000001</v>
      </c>
      <c r="BM147" s="148">
        <v>0.55000000000000004</v>
      </c>
      <c r="BN147" s="148">
        <v>9.7000000000000003E-2</v>
      </c>
      <c r="BO147" s="148">
        <v>0.43697999999999998</v>
      </c>
      <c r="BP147" s="148">
        <v>0.04</v>
      </c>
      <c r="BQ147" s="148">
        <v>0.38653500000000002</v>
      </c>
      <c r="BR147" s="148">
        <v>0.44400000000000001</v>
      </c>
      <c r="BS147" s="86">
        <f>(BZ147-CA147)/ABS(CA147)</f>
        <v>-1</v>
      </c>
      <c r="BT147" s="86">
        <f>(CA147-CB147)/ABS(CB147)</f>
        <v>-0.32565789473684215</v>
      </c>
      <c r="BU147" s="86">
        <f>(CB147-CC147)/ABS(CC147)</f>
        <v>-0.15555555555555556</v>
      </c>
      <c r="BV147" s="86">
        <f>(CC147-CD147)/ABS(CD147)</f>
        <v>0.34705332086061741</v>
      </c>
      <c r="BW147" s="86">
        <f>(CD147-CE147)/ABS(CE147)</f>
        <v>8.4905660377357518E-3</v>
      </c>
      <c r="BX147" s="233">
        <f>BZ147-CA147</f>
        <v>-0.82</v>
      </c>
      <c r="BY147" s="233">
        <f>CA147-CB147</f>
        <v>-0.39600000000000002</v>
      </c>
      <c r="BZ147" s="148"/>
      <c r="CA147" s="148">
        <v>0.82</v>
      </c>
      <c r="CB147" s="148">
        <v>1.216</v>
      </c>
      <c r="CC147" s="148">
        <v>1.44</v>
      </c>
      <c r="CD147" s="148">
        <v>1.069</v>
      </c>
      <c r="CE147" s="148">
        <v>1.06</v>
      </c>
      <c r="CF147" s="148">
        <v>0.34899999999999998</v>
      </c>
      <c r="CG147" s="148">
        <v>-0.16900000000000001</v>
      </c>
      <c r="CH147" s="148">
        <v>6.7987000000000006E-2</v>
      </c>
      <c r="CI147" s="148">
        <v>-0.27100000000000002</v>
      </c>
      <c r="CJ147" s="148">
        <v>-0.15554200000000001</v>
      </c>
      <c r="CK147" s="148">
        <v>-5.8999999999999997E-2</v>
      </c>
      <c r="CL147" s="87">
        <f>(CS147-CT147)/ABS(CT147)</f>
        <v>-1</v>
      </c>
      <c r="CM147" s="87">
        <f>(CT147-CU147)/ABS(CU147)</f>
        <v>-0.29083245521601681</v>
      </c>
      <c r="CN147" s="87">
        <f>(CU147-CV147)/ABS(CV147)</f>
        <v>-0.15719360568383656</v>
      </c>
      <c r="CO147" s="87">
        <f>(CV147-CW147)/ABS(CW147)</f>
        <v>0.35174069627851134</v>
      </c>
      <c r="CP147" s="87">
        <f>(CW147-CX147)/ABS(CX147)</f>
        <v>8.4745762711864493E-3</v>
      </c>
      <c r="CQ147" s="233">
        <f>CS147-CT147</f>
        <v>-0.67300000000000004</v>
      </c>
      <c r="CR147" s="233">
        <f>CT147-CU147</f>
        <v>-0.27599999999999991</v>
      </c>
      <c r="CS147" s="149"/>
      <c r="CT147" s="149">
        <v>0.67300000000000004</v>
      </c>
      <c r="CU147" s="149">
        <v>0.94899999999999995</v>
      </c>
      <c r="CV147" s="149">
        <v>1.1259999999999999</v>
      </c>
      <c r="CW147" s="149">
        <v>0.83299999999999996</v>
      </c>
      <c r="CX147" s="149">
        <v>0.82599999999999996</v>
      </c>
      <c r="CY147" s="149">
        <v>0.27100000000000002</v>
      </c>
      <c r="CZ147" s="149">
        <v>-0.126</v>
      </c>
      <c r="DA147" s="149">
        <v>4.8000000000000001E-2</v>
      </c>
      <c r="DB147" s="149">
        <v>-0.17299999999999999</v>
      </c>
      <c r="DC147" s="149">
        <v>-0.11842999999999999</v>
      </c>
      <c r="DD147" s="149">
        <v>-1.9E-2</v>
      </c>
      <c r="DE147" s="86">
        <f>(DL147-DM147)/ABS(DM147)</f>
        <v>-1</v>
      </c>
      <c r="DF147" s="86">
        <f>(DM147-DN147)/ABS(DN147)</f>
        <v>0.11081837642022065</v>
      </c>
      <c r="DG147" s="86">
        <f>(DN147-DO147)/ABS(DO147)</f>
        <v>0.18520686963309929</v>
      </c>
      <c r="DH147" s="86">
        <f>(DO147-DP147)/ABS(DP147)</f>
        <v>0.28164082041020494</v>
      </c>
      <c r="DI147" s="86">
        <f>(DP147-DQ147)/ABS(DQ147)</f>
        <v>0.26319115323854664</v>
      </c>
      <c r="DJ147" s="233">
        <f>DL147-DM147</f>
        <v>-6.7460000000000004</v>
      </c>
      <c r="DK147" s="233">
        <f>DM147-DN147</f>
        <v>0.67300000000000004</v>
      </c>
      <c r="DL147" s="149"/>
      <c r="DM147" s="149">
        <v>6.7460000000000004</v>
      </c>
      <c r="DN147" s="149">
        <v>6.0730000000000004</v>
      </c>
      <c r="DO147" s="149">
        <v>5.1239999999999997</v>
      </c>
      <c r="DP147" s="149">
        <v>3.9980000000000002</v>
      </c>
      <c r="DQ147" s="149">
        <v>3.165</v>
      </c>
      <c r="DR147" s="149">
        <v>2.339</v>
      </c>
      <c r="DS147" s="149">
        <v>2.0670000000000002</v>
      </c>
      <c r="DT147" s="149">
        <v>2.1933699999999998</v>
      </c>
      <c r="DU147" s="149">
        <v>2.2469999999999999</v>
      </c>
      <c r="DV147" s="149">
        <v>2.519647</v>
      </c>
      <c r="DW147" s="149">
        <v>2.7360000000000002</v>
      </c>
      <c r="DX147" s="86">
        <f>EE147/EF147-1</f>
        <v>-1</v>
      </c>
      <c r="DY147" s="86">
        <f>EF147/EG147-1</f>
        <v>9.7170731707317159E-2</v>
      </c>
      <c r="DZ147" s="86">
        <f>EG147/EH147-1</f>
        <v>2.3567006191332007E-2</v>
      </c>
      <c r="EA147" s="86">
        <f>EH147/EI147-1</f>
        <v>3.6860633671567555E-2</v>
      </c>
      <c r="EB147" s="86">
        <f>EI147/EJ147-1</f>
        <v>-4.5652173913043437E-2</v>
      </c>
      <c r="EC147" s="233">
        <f>EE147-EF147</f>
        <v>-16.869</v>
      </c>
      <c r="ED147" s="233">
        <f>EF147-EG147</f>
        <v>1.4939999999999998</v>
      </c>
      <c r="EE147" s="80"/>
      <c r="EF147" s="80">
        <v>16.869</v>
      </c>
      <c r="EG147" s="80">
        <v>15.375</v>
      </c>
      <c r="EH147" s="80">
        <v>15.021000000000001</v>
      </c>
      <c r="EI147" s="80">
        <v>14.487</v>
      </c>
      <c r="EJ147" s="80">
        <v>15.18</v>
      </c>
      <c r="EK147" s="80">
        <v>13.4</v>
      </c>
      <c r="EL147" s="80">
        <v>12.666</v>
      </c>
      <c r="EM147" s="80">
        <v>13.229971000000001</v>
      </c>
      <c r="EN147" s="80">
        <v>15.968999999999999</v>
      </c>
      <c r="EO147" s="80">
        <v>16.053457000000002</v>
      </c>
      <c r="EP147" s="80">
        <v>17.227</v>
      </c>
      <c r="EQ147" s="86">
        <f>EX147/EY147-1</f>
        <v>-1</v>
      </c>
      <c r="ER147" s="86">
        <f>EY147/EZ147-1</f>
        <v>-3.8461538461538436E-2</v>
      </c>
      <c r="ES147" s="86">
        <f>EZ147/FA147-1</f>
        <v>-3.703703703703709E-2</v>
      </c>
      <c r="ET147" s="86">
        <f>FA147/FB147-1</f>
        <v>0</v>
      </c>
      <c r="EU147" s="86">
        <f>FB147/FC147-1</f>
        <v>0</v>
      </c>
      <c r="EV147" s="233">
        <f>EX147-EY147</f>
        <v>-25</v>
      </c>
      <c r="EW147" s="233">
        <f>EY147-EZ147</f>
        <v>-1</v>
      </c>
      <c r="EX147" s="92"/>
      <c r="EY147" s="92">
        <v>25</v>
      </c>
      <c r="EZ147" s="92">
        <v>26</v>
      </c>
      <c r="FA147" s="92">
        <v>27</v>
      </c>
      <c r="FB147" s="92">
        <v>27</v>
      </c>
      <c r="FC147" s="92">
        <v>27</v>
      </c>
      <c r="FD147" s="92">
        <v>27</v>
      </c>
      <c r="FE147" s="92">
        <v>27</v>
      </c>
      <c r="FF147" s="92">
        <v>24</v>
      </c>
      <c r="FG147" s="92"/>
      <c r="FH147" s="92"/>
      <c r="FI147" s="92"/>
      <c r="FJ147" s="75"/>
      <c r="FK147" s="75" t="s">
        <v>403</v>
      </c>
      <c r="FL147" s="76">
        <v>9260</v>
      </c>
      <c r="FM147" s="75" t="s">
        <v>181</v>
      </c>
      <c r="FN147" s="75" t="s">
        <v>89</v>
      </c>
      <c r="FO147" s="175">
        <f>(FT147-FU147)/ABS(FU147)</f>
        <v>-1</v>
      </c>
      <c r="FP147" s="175">
        <f>(FU147-FV147)/ABS(FV147)</f>
        <v>-0.41098302889214622</v>
      </c>
      <c r="FQ147" s="175">
        <f>(FV147-FW147)/ABS(FW147)</f>
        <v>-0.31204588530658006</v>
      </c>
      <c r="FR147" s="175">
        <f>(FW147-FX147)/ABS(FX147)</f>
        <v>5.776616282883168E-2</v>
      </c>
      <c r="FS147" s="175">
        <f>(FX147-FY147)/ABS(FY147)</f>
        <v>-0.22508277600562659</v>
      </c>
      <c r="FT147" s="87">
        <f>IFERROR(BZ147/MAX(AVERAGE(DL147:DM147),0),"Negativ EK")</f>
        <v>0</v>
      </c>
      <c r="FU147" s="87">
        <f>IFERROR(CA147/MAX(AVERAGE(DM147:DN147),0),"Negativ EK")</f>
        <v>0.12793509634136827</v>
      </c>
      <c r="FV147" s="87">
        <f>IFERROR(CB147/MAX(AVERAGE(DN147:DO147),0),"Negativ EK")</f>
        <v>0.21720103599178353</v>
      </c>
      <c r="FW147" s="87">
        <f>IFERROR(CC147/MAX(AVERAGE(DO147:DP147),0),"Negativ EK")</f>
        <v>0.31572023679017758</v>
      </c>
      <c r="FX147" s="87">
        <f>IFERROR(CD147/MAX(AVERAGE(DP147:DQ147),0),"Negativ EK")</f>
        <v>0.29847829121876307</v>
      </c>
      <c r="FY147" s="87">
        <f>IFERROR(CE147/MAX(AVERAGE(DQ147:DR147),0),"Negativ EK")</f>
        <v>0.38517441860465124</v>
      </c>
      <c r="FZ147" s="87">
        <f>IFERROR(CF147/MAX(AVERAGE(DR147:DS147),0),"Negativ EK")</f>
        <v>0.15842033590558327</v>
      </c>
      <c r="GA147" s="87">
        <f>IFERROR(CG147/MAX(AVERAGE(DS147:DT147),0),"Negativ EK")</f>
        <v>-7.933583233381139E-2</v>
      </c>
      <c r="GB147" s="87">
        <f>IFERROR(CH147/MAX(AVERAGE(DT147:DU147),0),"Negativ EK")</f>
        <v>3.0622222922864539E-2</v>
      </c>
      <c r="GC147" s="87">
        <f>IFERROR(CI147/MAX(AVERAGE(DU147:DV147),0),"Negativ EK")</f>
        <v>-0.11370676284608448</v>
      </c>
      <c r="GD147" s="87">
        <f>IFERROR(CJ147/MAX(AVERAGE(DV147:DW147),0),"Negativ EK")</f>
        <v>-5.9190428885349422E-2</v>
      </c>
      <c r="GE147" s="87">
        <f>(GJ147-GK147)/ABS(GK147)</f>
        <v>-1</v>
      </c>
      <c r="GF147" s="87">
        <f>(GK147-GL147)/ABS(GL147)</f>
        <v>-0.53183052457336044</v>
      </c>
      <c r="GG147" s="87">
        <f>(GL147-GM147)/ABS(GM147)</f>
        <v>-0.24670586017669308</v>
      </c>
      <c r="GH147" s="87">
        <f>(GM147-GN147)/ABS(GN147)</f>
        <v>0.25142243360213185</v>
      </c>
      <c r="GI147" s="87">
        <f>(GN147-GO147)/ABS(GO147)</f>
        <v>0.10328934223888869</v>
      </c>
      <c r="GJ147" s="87">
        <f>IFERROR(BG147/AVERAGE(EE147:EF147),"i.a")</f>
        <v>0</v>
      </c>
      <c r="GK147" s="87">
        <f>IFERROR(BH147/AVERAGE(EF147:EG147),"i.a")</f>
        <v>3.6595955836744819E-2</v>
      </c>
      <c r="GL147" s="87">
        <f>IFERROR(BI147/AVERAGE(EG147:EH147),"i.a")</f>
        <v>7.816818002368732E-2</v>
      </c>
      <c r="GM147" s="87">
        <f>IFERROR(BJ147/AVERAGE(EH147:EI147),"i.a")</f>
        <v>0.10376846956757488</v>
      </c>
      <c r="GN147" s="87">
        <f>IFERROR(BK147/AVERAGE(EI147:EJ147),"i.a")</f>
        <v>8.2920416624532298E-2</v>
      </c>
      <c r="GO147" s="87">
        <f>IFERROR(BL147/AVERAGE(EJ147:EK147),"i.a")</f>
        <v>7.5157452764170754E-2</v>
      </c>
      <c r="GP147" s="87">
        <f>IFERROR(BM147/AVERAGE(EK147:EL147),"i.a")</f>
        <v>4.2200567789457528E-2</v>
      </c>
      <c r="GQ147" s="87">
        <f>IFERROR(BN147/AVERAGE(EL147:EM147),"i.a")</f>
        <v>7.4915128689323901E-3</v>
      </c>
      <c r="GR147" s="87">
        <f>IFERROR(BO147/AVERAGE(EM147:EN147),"i.a")</f>
        <v>2.9931191753298426E-2</v>
      </c>
      <c r="GS147" s="87">
        <f>IFERROR(BP147/AVERAGE(EN147:EO147),"i.a")</f>
        <v>2.4982467772538502E-3</v>
      </c>
      <c r="GT147" s="87">
        <f>IFERROR(BQ147/AVERAGE(EO147:EP147),"i.a")</f>
        <v>2.32289478476813E-2</v>
      </c>
      <c r="GU147" s="217" t="e">
        <f>(GZ147-HA147)/ABS(HA147)</f>
        <v>#VALUE!</v>
      </c>
      <c r="GV147" s="87">
        <f>(HA147-HB147)/ABS(HB147)</f>
        <v>1.2438943473880601E-2</v>
      </c>
      <c r="GW147" s="87">
        <f>(HB147-HC147)/ABS(HC147)</f>
        <v>0.15791820414691296</v>
      </c>
      <c r="GX147" s="87">
        <f>(HC147-HD147)/ABS(HD147)</f>
        <v>0.23607819487934481</v>
      </c>
      <c r="GY147" s="87">
        <f>(HD147-HE147)/ABS(HE147)</f>
        <v>0.32361715373515126</v>
      </c>
      <c r="GZ147" s="87" t="str">
        <f>IFERROR(DL147/EE147,"i.a.")</f>
        <v>i.a.</v>
      </c>
      <c r="HA147" s="87">
        <f>IFERROR(DM147/EF147,"i.a.")</f>
        <v>0.39990515146126032</v>
      </c>
      <c r="HB147" s="87">
        <f>IFERROR(DN147/EG147,"i.a.")</f>
        <v>0.39499186991869922</v>
      </c>
      <c r="HC147" s="87">
        <f>IFERROR(DO147/EH147,"i.a.")</f>
        <v>0.34112242859996</v>
      </c>
      <c r="HD147" s="87">
        <f>IFERROR(DP147/EI147,"i.a.")</f>
        <v>0.27597156070960172</v>
      </c>
      <c r="HE147" s="87">
        <f>IFERROR(DQ147/EJ147,"i.a.")</f>
        <v>0.20849802371541504</v>
      </c>
      <c r="HF147" s="87">
        <f>IFERROR(DR147/EK147,"i.a.")</f>
        <v>0.17455223880597015</v>
      </c>
      <c r="HG147" s="87">
        <f>IFERROR(DS147/EL147,"i.a.")</f>
        <v>0.1631927996210327</v>
      </c>
      <c r="HH147" s="87">
        <f>IFERROR(DT147/EM147,"i.a.")</f>
        <v>0.16578796733568046</v>
      </c>
      <c r="HI147" s="87">
        <f>IFERROR(DU147/EN147,"i.a.")</f>
        <v>0.14071012586887094</v>
      </c>
      <c r="HJ147" s="87">
        <f>IFERROR(DV147/EO147,"i.a.")</f>
        <v>0.15695354589357294</v>
      </c>
      <c r="HK147" s="87">
        <f>IFERROR(DW147/EP147,"i.a.")</f>
        <v>0.1588204562605213</v>
      </c>
      <c r="HL147" s="217" t="e">
        <f>(HQ147-HR147)/ABS(HR147)</f>
        <v>#VALUE!</v>
      </c>
      <c r="HM147" s="87" t="e">
        <f>(HR147-HS147)/ABS(HS147)</f>
        <v>#VALUE!</v>
      </c>
      <c r="HN147" s="87" t="e">
        <f>(HS147-HT147)/ABS(HT147)</f>
        <v>#VALUE!</v>
      </c>
      <c r="HO147" s="87" t="e">
        <f>(HT147-HU147)/ABS(HU147)</f>
        <v>#VALUE!</v>
      </c>
      <c r="HP147" s="87" t="e">
        <f>(HU147-HV147)/ABS(HV147)</f>
        <v>#VALUE!</v>
      </c>
      <c r="HQ147" s="87" t="str">
        <f>IFERROR(BG147/U147,"i.a")</f>
        <v>i.a</v>
      </c>
      <c r="HR147" s="87" t="str">
        <f>IFERROR(BH147/V147,"i.a")</f>
        <v>i.a</v>
      </c>
      <c r="HS147" s="87" t="str">
        <f>IFERROR(BI147/W147,"i.a")</f>
        <v>i.a</v>
      </c>
      <c r="HT147" s="87" t="str">
        <f>IFERROR(BJ147/X147,"i.a")</f>
        <v>i.a</v>
      </c>
      <c r="HU147" s="87" t="str">
        <f>IFERROR(BK147/Y147,"i.a")</f>
        <v>i.a</v>
      </c>
      <c r="HV147" s="87" t="str">
        <f>IFERROR(BL147/Z147,"i.a")</f>
        <v>i.a</v>
      </c>
      <c r="HW147" s="87" t="str">
        <f>IFERROR(BM147/AA147,"i.a")</f>
        <v>i.a</v>
      </c>
      <c r="HX147" s="87" t="str">
        <f>IFERROR(BN147/AB147,"i.a")</f>
        <v>i.a</v>
      </c>
      <c r="HY147" s="87" t="str">
        <f>IFERROR(BO147/AC147,"i.a")</f>
        <v>i.a</v>
      </c>
      <c r="HZ147" s="87" t="str">
        <f>IFERROR(BP147/AD147,"i.a")</f>
        <v>i.a</v>
      </c>
      <c r="IA147" s="87" t="str">
        <f>IFERROR(BQ147/AE147,"i.a")</f>
        <v>i.a</v>
      </c>
      <c r="IB147" s="87" t="str">
        <f>IFERROR(BR147/AF147,"i.a")</f>
        <v>i.a</v>
      </c>
      <c r="IC147" s="87" t="e">
        <f>(IH147-II147)/ABS(II147)</f>
        <v>#VALUE!</v>
      </c>
      <c r="ID147" s="87" t="e">
        <f>(II147-IJ147)/ABS(IJ147)</f>
        <v>#VALUE!</v>
      </c>
      <c r="IE147" s="87" t="e">
        <f>(IJ147-IK147)/ABS(IK147)</f>
        <v>#VALUE!</v>
      </c>
      <c r="IF147" s="87" t="e">
        <f>(IK147-IL147)/ABS(IL147)</f>
        <v>#VALUE!</v>
      </c>
      <c r="IG147" s="87" t="e">
        <f>(IL147-IM147)/ABS(IM147)</f>
        <v>#VALUE!</v>
      </c>
      <c r="IH147" s="87" t="str">
        <f>IFERROR(BZ147/U147,"i.a")</f>
        <v>i.a</v>
      </c>
      <c r="II147" s="87" t="str">
        <f>IFERROR(CA147/V147,"i.a")</f>
        <v>i.a</v>
      </c>
      <c r="IJ147" s="87" t="str">
        <f>IFERROR(CB147/W147,"i.a")</f>
        <v>i.a</v>
      </c>
      <c r="IK147" s="87" t="str">
        <f>IFERROR(CC147/X147,"i.a")</f>
        <v>i.a</v>
      </c>
      <c r="IL147" s="87" t="str">
        <f>IFERROR(CD147/Y147,"i.a")</f>
        <v>i.a</v>
      </c>
      <c r="IM147" s="87" t="str">
        <f>IFERROR(CE147/Z147,"i.a")</f>
        <v>i.a</v>
      </c>
      <c r="IN147" s="87" t="str">
        <f>IFERROR(CF147/AA147,"i.a")</f>
        <v>i.a</v>
      </c>
      <c r="IO147" s="87" t="str">
        <f>IFERROR(CG147/AB147,"i.a")</f>
        <v>i.a</v>
      </c>
      <c r="IP147" s="87" t="str">
        <f>IFERROR(CH147/AC147,"i.a")</f>
        <v>i.a</v>
      </c>
      <c r="IQ147" s="87" t="str">
        <f>IFERROR(CI147/AD147,"i.a")</f>
        <v>i.a</v>
      </c>
      <c r="IR147" s="87" t="str">
        <f>IFERROR(CJ147/AE147,"i.a")</f>
        <v>i.a</v>
      </c>
      <c r="IS147" s="87" t="str">
        <f>IFERROR(CK147/AF147,"i.a")</f>
        <v>i.a</v>
      </c>
      <c r="IT147" s="87" t="e">
        <f>(IY147-IZ147)/ABS(IZ147)</f>
        <v>#VALUE!</v>
      </c>
      <c r="IU147" s="87">
        <f>(IZ147-JA147)/ABS(JA147)</f>
        <v>-0.29868421052631589</v>
      </c>
      <c r="IV147" s="87">
        <f>(JA147-JB147)/ABS(JB147)</f>
        <v>-0.12307692307692299</v>
      </c>
      <c r="IW147" s="87">
        <f>(JB147-JC147)/ABS(JC147)</f>
        <v>0.34705332086061741</v>
      </c>
      <c r="IX147" s="87">
        <f>(JC147-JD147)/ABS(JD147)</f>
        <v>8.4905660377356199E-3</v>
      </c>
      <c r="IY147" s="88" t="str">
        <f>IFERROR(BZ147/EX147,"i.a.")</f>
        <v>i.a.</v>
      </c>
      <c r="IZ147" s="88">
        <f>IFERROR(CA147/EY147,"i.a.")</f>
        <v>3.2799999999999996E-2</v>
      </c>
      <c r="JA147" s="88">
        <f>IFERROR(CB147/EZ147,"i.a.")</f>
        <v>4.6769230769230771E-2</v>
      </c>
      <c r="JB147" s="88">
        <f>IFERROR(CC147/FA147,"i.a.")</f>
        <v>5.333333333333333E-2</v>
      </c>
      <c r="JC147" s="88">
        <f>IFERROR(CD147/FB147,"i.a.")</f>
        <v>3.9592592592592589E-2</v>
      </c>
      <c r="JD147" s="88">
        <f>IFERROR(CE147/FC147,"i.a.")</f>
        <v>3.9259259259259265E-2</v>
      </c>
      <c r="JE147" s="88">
        <f>IFERROR(CF147/FD147,"i.a.")</f>
        <v>1.2925925925925926E-2</v>
      </c>
      <c r="JF147" s="88">
        <f>IFERROR(CG147/FE147,"i.a.")</f>
        <v>-6.2592592592592596E-3</v>
      </c>
      <c r="JG147" s="88">
        <f>IFERROR(CH147/FF147,"i.a.")</f>
        <v>2.8327916666666671E-3</v>
      </c>
      <c r="JH147" s="88" t="str">
        <f>IFERROR(CI147/FG147,"i.a.")</f>
        <v>i.a.</v>
      </c>
      <c r="JI147" s="88" t="str">
        <f>IFERROR(CJ147/FH147,"i.a.")</f>
        <v>i.a.</v>
      </c>
      <c r="JJ147" s="88" t="str">
        <f>IFERROR(CK147/FI147,"i.a.")</f>
        <v>i.a.</v>
      </c>
      <c r="JK147" s="87" t="e">
        <f>(JP147-JQ147)/ABS(JQ147)</f>
        <v>#VALUE!</v>
      </c>
      <c r="JL147" s="87" t="e">
        <f>(JQ147-JR147)/ABS(JR147)</f>
        <v>#DIV/0!</v>
      </c>
      <c r="JM147" s="87" t="e">
        <f>(JR147-JS147)/ABS(JS147)</f>
        <v>#DIV/0!</v>
      </c>
      <c r="JN147" s="87" t="e">
        <f>(JS147-JT147)/ABS(JT147)</f>
        <v>#DIV/0!</v>
      </c>
      <c r="JO147" s="87" t="e">
        <f>(JT147-JU147)/ABS(JU147)</f>
        <v>#DIV/0!</v>
      </c>
      <c r="JP147" s="85" t="str">
        <f>IFERROR(U147/EX147,"i.a")</f>
        <v>i.a</v>
      </c>
      <c r="JQ147" s="85">
        <f>IFERROR(V147/EY147,"i.a")</f>
        <v>0</v>
      </c>
      <c r="JR147" s="85">
        <f>IFERROR(W147/EZ147,"i.a")</f>
        <v>0</v>
      </c>
      <c r="JS147" s="85">
        <f>IFERROR(X147/FA147,"i.a")</f>
        <v>0</v>
      </c>
      <c r="JT147" s="85">
        <f>IFERROR(Y147/FB147,"i.a")</f>
        <v>0</v>
      </c>
      <c r="JU147" s="85">
        <f>IFERROR(Z147/FC147,"i.a")</f>
        <v>0</v>
      </c>
      <c r="JV147" s="85">
        <f>IFERROR(AA147/FD147,"i.a")</f>
        <v>0</v>
      </c>
      <c r="JW147" s="85">
        <f>IFERROR(AB147/FE147,"i.a")</f>
        <v>0</v>
      </c>
      <c r="JX147" s="85">
        <f>IFERROR(AC147/FF147,"i.a")</f>
        <v>0</v>
      </c>
      <c r="JY147" s="85" t="str">
        <f>IFERROR(AD147/FG147,"i.a")</f>
        <v>i.a</v>
      </c>
      <c r="JZ147" s="85" t="str">
        <f>IFERROR(AE147/FH147,"i.a")</f>
        <v>i.a</v>
      </c>
      <c r="KA147" s="218" t="str">
        <f>IFERROR(AF147/FI147,"i.a")</f>
        <v>i.a</v>
      </c>
      <c r="KB147" s="7"/>
      <c r="KC147" s="7"/>
      <c r="KD147" s="22"/>
      <c r="KE147" s="22"/>
      <c r="KF147" s="22"/>
      <c r="KG147" s="22"/>
    </row>
    <row r="148" spans="1:293" s="11" customFormat="1" ht="15.75" customHeight="1" x14ac:dyDescent="0.25">
      <c r="A148" s="104" t="s">
        <v>182</v>
      </c>
      <c r="B148" s="167">
        <v>66623211</v>
      </c>
      <c r="C148" s="72" t="s">
        <v>59</v>
      </c>
      <c r="D148" s="72" t="s">
        <v>749</v>
      </c>
      <c r="E148" s="73">
        <v>494100</v>
      </c>
      <c r="F148" s="73"/>
      <c r="G148" s="72"/>
      <c r="H148" s="77">
        <v>45446</v>
      </c>
      <c r="I148" s="72"/>
      <c r="J148" s="72" t="s">
        <v>51</v>
      </c>
      <c r="K148" s="72" t="s">
        <v>51</v>
      </c>
      <c r="L148" s="72" t="s">
        <v>51</v>
      </c>
      <c r="M148" s="72" t="s">
        <v>51</v>
      </c>
      <c r="N148" s="168" t="e">
        <f>U148/V148-1</f>
        <v>#DIV/0!</v>
      </c>
      <c r="O148" s="168" t="e">
        <f>V148/W148-1</f>
        <v>#DIV/0!</v>
      </c>
      <c r="P148" s="168" t="e">
        <f>W148/X148-1</f>
        <v>#DIV/0!</v>
      </c>
      <c r="Q148" s="168" t="e">
        <f>X148/Y148-1</f>
        <v>#DIV/0!</v>
      </c>
      <c r="R148" s="168" t="e">
        <f>Y148/Z148-1</f>
        <v>#DIV/0!</v>
      </c>
      <c r="S148" s="233">
        <f>U148-V148</f>
        <v>0</v>
      </c>
      <c r="T148" s="233">
        <f>V148-W148</f>
        <v>0</v>
      </c>
      <c r="U148" s="79"/>
      <c r="V148" s="79"/>
      <c r="W148" s="79"/>
      <c r="X148" s="79"/>
      <c r="Y148" s="79"/>
      <c r="Z148" s="79"/>
      <c r="AA148" s="79"/>
      <c r="AB148" s="79"/>
      <c r="AC148" s="79"/>
      <c r="AD148" s="79"/>
      <c r="AE148" s="79"/>
      <c r="AF148" s="79"/>
      <c r="AG148" s="86">
        <f>(AN148-AO148)/ABS(AO148)</f>
        <v>-1</v>
      </c>
      <c r="AH148" s="86">
        <f>(AO148-AP148)/ABS(AP148)</f>
        <v>-9.5684803001876192E-2</v>
      </c>
      <c r="AI148" s="86">
        <f>(AP148-AQ148)/ABS(AQ148)</f>
        <v>0.21060414276081527</v>
      </c>
      <c r="AJ148" s="86">
        <f>(AQ148-AR148)/ABS(AR148)</f>
        <v>0.1340622484572041</v>
      </c>
      <c r="AK148" s="86">
        <f>(AR148-AS148)/ABS(AS148)</f>
        <v>7.3537460033989241E-2</v>
      </c>
      <c r="AL148" s="233">
        <f>AO148-AP148</f>
        <v>-9.7920000000000016</v>
      </c>
      <c r="AM148" s="233">
        <f>AP148-AQ148</f>
        <v>17.802999999999997</v>
      </c>
      <c r="AN148" s="148"/>
      <c r="AO148" s="148">
        <v>92.543999999999997</v>
      </c>
      <c r="AP148" s="148">
        <v>102.336</v>
      </c>
      <c r="AQ148" s="148">
        <v>84.533000000000001</v>
      </c>
      <c r="AR148" s="148">
        <v>74.540000000000006</v>
      </c>
      <c r="AS148" s="148">
        <v>69.433999999999997</v>
      </c>
      <c r="AT148" s="148">
        <v>70.400000000000006</v>
      </c>
      <c r="AU148" s="148">
        <v>69.116</v>
      </c>
      <c r="AV148" s="148">
        <v>73.608000000000004</v>
      </c>
      <c r="AW148" s="148">
        <v>70.3</v>
      </c>
      <c r="AX148" s="148">
        <v>64.656000000000006</v>
      </c>
      <c r="AY148" s="148">
        <v>55.243000000000002</v>
      </c>
      <c r="AZ148" s="86">
        <f>(BG148-BH148)/ABS(BH148)</f>
        <v>-1</v>
      </c>
      <c r="BA148" s="86">
        <f>(BH148-BI148)/ABS(BI148)</f>
        <v>-0.65066394279877426</v>
      </c>
      <c r="BB148" s="86">
        <f>(BI148-BJ148)/ABS(BJ148)</f>
        <v>1.2981220657276995</v>
      </c>
      <c r="BC148" s="86">
        <f>(BJ148-BK148)/ABS(BK148)</f>
        <v>-0.28403361344537814</v>
      </c>
      <c r="BD148" s="86">
        <f>(BK148-BL148)/ABS(BL148)</f>
        <v>0.22365038560411302</v>
      </c>
      <c r="BE148" s="233">
        <f>BG148-BH148</f>
        <v>-2.7360000000000002</v>
      </c>
      <c r="BF148" s="233">
        <f>BH148-BI148</f>
        <v>-5.0960000000000001</v>
      </c>
      <c r="BG148" s="148"/>
      <c r="BH148" s="148">
        <v>2.7360000000000002</v>
      </c>
      <c r="BI148" s="148">
        <v>7.8319999999999999</v>
      </c>
      <c r="BJ148" s="148">
        <v>3.4079999999999999</v>
      </c>
      <c r="BK148" s="148">
        <v>4.76</v>
      </c>
      <c r="BL148" s="148">
        <v>3.89</v>
      </c>
      <c r="BM148" s="148">
        <v>1.117</v>
      </c>
      <c r="BN148" s="148">
        <v>2.427</v>
      </c>
      <c r="BO148" s="148">
        <v>0.441</v>
      </c>
      <c r="BP148" s="148">
        <v>2.9929999999999999</v>
      </c>
      <c r="BQ148" s="148">
        <v>5.109</v>
      </c>
      <c r="BR148" s="148">
        <v>1.75</v>
      </c>
      <c r="BS148" s="86">
        <f>(BZ148-CA148)/ABS(CA148)</f>
        <v>-1</v>
      </c>
      <c r="BT148" s="86">
        <f>(CA148-CB148)/ABS(CB148)</f>
        <v>-0.73223495702005736</v>
      </c>
      <c r="BU148" s="86">
        <f>(CB148-CC148)/ABS(CC148)</f>
        <v>1.0948379351740698</v>
      </c>
      <c r="BV148" s="86">
        <f>(CC148-CD148)/ABS(CD148)</f>
        <v>-0.29136537643555938</v>
      </c>
      <c r="BW148" s="86">
        <f>(CD148-CE148)/ABS(CE148)</f>
        <v>0.2106076210092688</v>
      </c>
      <c r="BX148" s="233">
        <f>BZ148-CA148</f>
        <v>-1.869</v>
      </c>
      <c r="BY148" s="233">
        <f>CA148-CB148</f>
        <v>-5.1110000000000007</v>
      </c>
      <c r="BZ148" s="148"/>
      <c r="CA148" s="148">
        <v>1.869</v>
      </c>
      <c r="CB148" s="148">
        <v>6.98</v>
      </c>
      <c r="CC148" s="148">
        <v>3.3319999999999999</v>
      </c>
      <c r="CD148" s="148">
        <v>4.702</v>
      </c>
      <c r="CE148" s="148">
        <v>3.8839999999999999</v>
      </c>
      <c r="CF148" s="148">
        <v>0.86</v>
      </c>
      <c r="CG148" s="148">
        <v>2.2669999999999999</v>
      </c>
      <c r="CH148" s="148">
        <v>-3.4000000000000002E-2</v>
      </c>
      <c r="CI148" s="148">
        <v>2.863</v>
      </c>
      <c r="CJ148" s="148">
        <v>4.9059999999999997</v>
      </c>
      <c r="CK148" s="148">
        <v>1.319</v>
      </c>
      <c r="CL148" s="87">
        <f>(CS148-CT148)/ABS(CT148)</f>
        <v>-1</v>
      </c>
      <c r="CM148" s="87">
        <f>(CT148-CU148)/ABS(CU148)</f>
        <v>-0.74040021633315301</v>
      </c>
      <c r="CN148" s="87">
        <f>(CU148-CV148)/ABS(CV148)</f>
        <v>1.0814258911819885</v>
      </c>
      <c r="CO148" s="87">
        <f>(CV148-CW148)/ABS(CW148)</f>
        <v>-0.26785714285714285</v>
      </c>
      <c r="CP148" s="87">
        <f>(CW148-CX148)/ABS(CX148)</f>
        <v>0.20890069744271006</v>
      </c>
      <c r="CQ148" s="233">
        <f>CS148-CT148</f>
        <v>-1.44</v>
      </c>
      <c r="CR148" s="233">
        <f>CT148-CU148</f>
        <v>-4.1069999999999993</v>
      </c>
      <c r="CS148" s="149"/>
      <c r="CT148" s="149">
        <v>1.44</v>
      </c>
      <c r="CU148" s="149">
        <v>5.5469999999999997</v>
      </c>
      <c r="CV148" s="149">
        <v>2.665</v>
      </c>
      <c r="CW148" s="149">
        <v>3.64</v>
      </c>
      <c r="CX148" s="149">
        <v>3.0110000000000001</v>
      </c>
      <c r="CY148" s="149">
        <v>0.65500000000000003</v>
      </c>
      <c r="CZ148" s="149">
        <v>1.75</v>
      </c>
      <c r="DA148" s="149">
        <v>-4.2000000000000003E-2</v>
      </c>
      <c r="DB148" s="149">
        <v>2.2309999999999999</v>
      </c>
      <c r="DC148" s="149">
        <v>3.7250000000000001</v>
      </c>
      <c r="DD148" s="149">
        <v>0.98499999999999999</v>
      </c>
      <c r="DE148" s="86">
        <f>(DL148-DM148)/ABS(DM148)</f>
        <v>-1</v>
      </c>
      <c r="DF148" s="86">
        <f>(DM148-DN148)/ABS(DN148)</f>
        <v>4.7446457990115244E-2</v>
      </c>
      <c r="DG148" s="86">
        <f>(DN148-DO148)/ABS(DO148)</f>
        <v>0.22369163777114756</v>
      </c>
      <c r="DH148" s="86">
        <f>(DO148-DP148)/ABS(DP148)</f>
        <v>0.1203866829290328</v>
      </c>
      <c r="DI148" s="86">
        <f>(DP148-DQ148)/ABS(DQ148)</f>
        <v>8.0011709030589864E-2</v>
      </c>
      <c r="DJ148" s="233">
        <f>DL148-DM148</f>
        <v>-31.79</v>
      </c>
      <c r="DK148" s="233">
        <f>DM148-DN148</f>
        <v>1.4399999999999977</v>
      </c>
      <c r="DL148" s="149"/>
      <c r="DM148" s="149">
        <v>31.79</v>
      </c>
      <c r="DN148" s="149">
        <v>30.35</v>
      </c>
      <c r="DO148" s="149">
        <v>24.802</v>
      </c>
      <c r="DP148" s="149">
        <v>22.137</v>
      </c>
      <c r="DQ148" s="149">
        <v>20.497</v>
      </c>
      <c r="DR148" s="149">
        <v>17.486000000000001</v>
      </c>
      <c r="DS148" s="149">
        <v>16.981000000000002</v>
      </c>
      <c r="DT148" s="149">
        <v>15.231</v>
      </c>
      <c r="DU148" s="149">
        <v>15.773</v>
      </c>
      <c r="DV148" s="149">
        <v>16.042000000000002</v>
      </c>
      <c r="DW148" s="149">
        <v>13.217000000000001</v>
      </c>
      <c r="DX148" s="86">
        <f>EE148/EF148-1</f>
        <v>-1</v>
      </c>
      <c r="DY148" s="86">
        <f>EF148/EG148-1</f>
        <v>-2.4527709925374674E-2</v>
      </c>
      <c r="DZ148" s="86">
        <f>EG148/EH148-1</f>
        <v>4.0614276874613164E-3</v>
      </c>
      <c r="EA148" s="86">
        <f>EH148/EI148-1</f>
        <v>0.2333661731444352</v>
      </c>
      <c r="EB148" s="86">
        <f>EI148/EJ148-1</f>
        <v>0.21586921311917928</v>
      </c>
      <c r="EC148" s="233">
        <f>EE148-EF148</f>
        <v>-87.057000000000002</v>
      </c>
      <c r="ED148" s="233">
        <f>EF148-EG148</f>
        <v>-2.188999999999993</v>
      </c>
      <c r="EE148" s="80"/>
      <c r="EF148" s="80">
        <v>87.057000000000002</v>
      </c>
      <c r="EG148" s="80">
        <v>89.245999999999995</v>
      </c>
      <c r="EH148" s="80">
        <v>88.885000000000005</v>
      </c>
      <c r="EI148" s="80">
        <v>72.066999999999993</v>
      </c>
      <c r="EJ148" s="80">
        <v>59.271999999999998</v>
      </c>
      <c r="EK148" s="80">
        <v>57.701999999999998</v>
      </c>
      <c r="EL148" s="80">
        <v>55.524999999999999</v>
      </c>
      <c r="EM148" s="80">
        <v>51.639000000000003</v>
      </c>
      <c r="EN148" s="80">
        <v>58.043999999999997</v>
      </c>
      <c r="EO148" s="80">
        <v>46.936</v>
      </c>
      <c r="EP148" s="80">
        <v>38.813000000000002</v>
      </c>
      <c r="EQ148" s="86">
        <f>EX148/EY148-1</f>
        <v>-1</v>
      </c>
      <c r="ER148" s="86">
        <f>EY148/EZ148-1</f>
        <v>-0.10344827586206895</v>
      </c>
      <c r="ES148" s="86">
        <f>EZ148/FA148-1</f>
        <v>0.11538461538461542</v>
      </c>
      <c r="ET148" s="86">
        <f>FA148/FB148-1</f>
        <v>0.22834645669291342</v>
      </c>
      <c r="EU148" s="86">
        <f>FB148/FC148-1</f>
        <v>3.2520325203251987E-2</v>
      </c>
      <c r="EV148" s="233">
        <f>EX148-EY148</f>
        <v>-156</v>
      </c>
      <c r="EW148" s="233">
        <f>EY148-EZ148</f>
        <v>-18</v>
      </c>
      <c r="EX148" s="92"/>
      <c r="EY148" s="92">
        <v>156</v>
      </c>
      <c r="EZ148" s="92">
        <v>174</v>
      </c>
      <c r="FA148" s="92">
        <v>156</v>
      </c>
      <c r="FB148" s="92">
        <v>127</v>
      </c>
      <c r="FC148" s="92">
        <v>123</v>
      </c>
      <c r="FD148" s="92">
        <v>133</v>
      </c>
      <c r="FE148" s="92">
        <v>128</v>
      </c>
      <c r="FF148" s="92">
        <v>130</v>
      </c>
      <c r="FG148" s="92">
        <v>127</v>
      </c>
      <c r="FH148" s="92">
        <v>114</v>
      </c>
      <c r="FI148" s="92">
        <v>102</v>
      </c>
      <c r="FJ148" s="75"/>
      <c r="FK148" s="75" t="s">
        <v>401</v>
      </c>
      <c r="FL148" s="76">
        <v>6600</v>
      </c>
      <c r="FM148" s="123" t="s">
        <v>267</v>
      </c>
      <c r="FN148" s="123" t="s">
        <v>53</v>
      </c>
      <c r="FO148" s="175">
        <f>(FT148-FU148)/ABS(FU148)</f>
        <v>-1</v>
      </c>
      <c r="FP148" s="175">
        <f>(FU148-FV148)/ABS(FV148)</f>
        <v>-0.76234667443788551</v>
      </c>
      <c r="FQ148" s="175">
        <f>(FV148-FW148)/ABS(FW148)</f>
        <v>0.78288362777661102</v>
      </c>
      <c r="FR148" s="175">
        <f>(FW148-FX148)/ABS(FX148)</f>
        <v>-0.35635764415419235</v>
      </c>
      <c r="FS148" s="175">
        <f>(FX148-FY148)/ABS(FY148)</f>
        <v>7.8540818801779377E-2</v>
      </c>
      <c r="FT148" s="87">
        <f>IFERROR(BZ148/MAX(AVERAGE(DL148:DM148),0),"Negativ EK")</f>
        <v>0</v>
      </c>
      <c r="FU148" s="87">
        <f>IFERROR(CA148/MAX(AVERAGE(DM148:DN148),0),"Negativ EK")</f>
        <v>6.0154489861602829E-2</v>
      </c>
      <c r="FV148" s="87">
        <f>IFERROR(CB148/MAX(AVERAGE(DN148:DO148),0),"Negativ EK")</f>
        <v>0.25311865390194371</v>
      </c>
      <c r="FW148" s="87">
        <f>IFERROR(CC148/MAX(AVERAGE(DO148:DP148),0),"Negativ EK")</f>
        <v>0.14197149491893735</v>
      </c>
      <c r="FX148" s="87">
        <f>IFERROR(CD148/MAX(AVERAGE(DP148:DQ148),0),"Negativ EK")</f>
        <v>0.22057512783224656</v>
      </c>
      <c r="FY148" s="87">
        <f>IFERROR(CE148/MAX(AVERAGE(DQ148:DR148),0),"Negativ EK")</f>
        <v>0.20451254508595948</v>
      </c>
      <c r="FZ148" s="87">
        <f>IFERROR(CF148/MAX(AVERAGE(DR148:DS148),0),"Negativ EK")</f>
        <v>4.9902805582151044E-2</v>
      </c>
      <c r="GA148" s="87">
        <f>IFERROR(CG148/MAX(AVERAGE(DS148:DT148),0),"Negativ EK")</f>
        <v>0.1407549981373401</v>
      </c>
      <c r="GB148" s="87">
        <f>IFERROR(CH148/MAX(AVERAGE(DT148:DU148),0),"Negativ EK")</f>
        <v>-2.1932653851115987E-3</v>
      </c>
      <c r="GC148" s="87">
        <f>IFERROR(CI148/MAX(AVERAGE(DU148:DV148),0),"Negativ EK")</f>
        <v>0.17997799779977997</v>
      </c>
      <c r="GD148" s="87">
        <f>IFERROR(CJ148/MAX(AVERAGE(DV148:DW148),0),"Negativ EK")</f>
        <v>0.33534980689702309</v>
      </c>
      <c r="GE148" s="87">
        <f>(GJ148-GK148)/ABS(GK148)</f>
        <v>-1</v>
      </c>
      <c r="GF148" s="87">
        <f>(GK148-GL148)/ABS(GL148)</f>
        <v>-0.64704184724416747</v>
      </c>
      <c r="GG148" s="87">
        <f>(GL148-GM148)/ABS(GM148)</f>
        <v>1.0764905756044971</v>
      </c>
      <c r="GH148" s="87">
        <f>(GM148-GN148)/ABS(GN148)</f>
        <v>-0.4157617846084703</v>
      </c>
      <c r="GI148" s="87">
        <f>(GN148-GO148)/ABS(GO148)</f>
        <v>8.9815517140038409E-2</v>
      </c>
      <c r="GJ148" s="87">
        <f>IFERROR(BG148/AVERAGE(EE148:EF148),"i.a")</f>
        <v>0</v>
      </c>
      <c r="GK148" s="87">
        <f>IFERROR(BH148/AVERAGE(EF148:EG148),"i.a")</f>
        <v>3.1037475255667801E-2</v>
      </c>
      <c r="GL148" s="87">
        <f>IFERROR(BI148/AVERAGE(EG148:EH148),"i.a")</f>
        <v>8.7935283583430168E-2</v>
      </c>
      <c r="GM148" s="87">
        <f>IFERROR(BJ148/AVERAGE(EH148:EI148),"i.a")</f>
        <v>4.2348029226104679E-2</v>
      </c>
      <c r="GN148" s="87">
        <f>IFERROR(BK148/AVERAGE(EI148:EJ148),"i.a")</f>
        <v>7.2484182154577081E-2</v>
      </c>
      <c r="GO148" s="87">
        <f>IFERROR(BL148/AVERAGE(EJ148:EK148),"i.a")</f>
        <v>6.6510506608306125E-2</v>
      </c>
      <c r="GP148" s="87">
        <f>IFERROR(BM148/AVERAGE(EK148:EL148),"i.a")</f>
        <v>1.9730276347514286E-2</v>
      </c>
      <c r="GQ148" s="87">
        <f>IFERROR(BN148/AVERAGE(EL148:EM148),"i.a")</f>
        <v>4.5295061774476501E-2</v>
      </c>
      <c r="GR148" s="87">
        <f>IFERROR(BO148/AVERAGE(EM148:EN148),"i.a")</f>
        <v>8.0413555427914993E-3</v>
      </c>
      <c r="GS148" s="87">
        <f>IFERROR(BP148/AVERAGE(EN148:EO148),"i.a")</f>
        <v>5.702038483520671E-2</v>
      </c>
      <c r="GT148" s="87">
        <f>IFERROR(BQ148/AVERAGE(EO148:EP148),"i.a")</f>
        <v>0.11916173949550432</v>
      </c>
      <c r="GU148" s="217" t="e">
        <f>(GZ148-HA148)/ABS(HA148)</f>
        <v>#VALUE!</v>
      </c>
      <c r="GV148" s="87">
        <f>(HA148-HB148)/ABS(HB148)</f>
        <v>7.3783918464750867E-2</v>
      </c>
      <c r="GW148" s="87">
        <f>(HB148-HC148)/ABS(HC148)</f>
        <v>0.21874180605616456</v>
      </c>
      <c r="GX148" s="87">
        <f>(HC148-HD148)/ABS(HD148)</f>
        <v>-9.160255297691855E-2</v>
      </c>
      <c r="GY148" s="87">
        <f>(HD148-HE148)/ABS(HE148)</f>
        <v>-0.11173693899203341</v>
      </c>
      <c r="GZ148" s="87" t="str">
        <f>IFERROR(DL148/EE148,"i.a.")</f>
        <v>i.a.</v>
      </c>
      <c r="HA148" s="87">
        <f>IFERROR(DM148/EF148,"i.a.")</f>
        <v>0.36516305409099781</v>
      </c>
      <c r="HB148" s="87">
        <f>IFERROR(DN148/EG148,"i.a.")</f>
        <v>0.34007126369809293</v>
      </c>
      <c r="HC148" s="87">
        <f>IFERROR(DO148/EH148,"i.a.")</f>
        <v>0.27903470776846484</v>
      </c>
      <c r="HD148" s="87">
        <f>IFERROR(DP148/EI148,"i.a.")</f>
        <v>0.30717249226414312</v>
      </c>
      <c r="HE148" s="87">
        <f>IFERROR(DQ148/EJ148,"i.a.")</f>
        <v>0.34581252530705897</v>
      </c>
      <c r="HF148" s="87">
        <f>IFERROR(DR148/EK148,"i.a.")</f>
        <v>0.30303975598766075</v>
      </c>
      <c r="HG148" s="87">
        <f>IFERROR(DS148/EL148,"i.a.")</f>
        <v>0.30582620441242686</v>
      </c>
      <c r="HH148" s="87">
        <f>IFERROR(DT148/EM148,"i.a.")</f>
        <v>0.29495149015279148</v>
      </c>
      <c r="HI148" s="87">
        <f>IFERROR(DU148/EN148,"i.a.")</f>
        <v>0.27174212666253189</v>
      </c>
      <c r="HJ148" s="87">
        <f>IFERROR(DV148/EO148,"i.a.")</f>
        <v>0.34178455769558552</v>
      </c>
      <c r="HK148" s="87">
        <f>IFERROR(DW148/EP148,"i.a.")</f>
        <v>0.34053023471517274</v>
      </c>
      <c r="HL148" s="217" t="e">
        <f>(HQ148-HR148)/ABS(HR148)</f>
        <v>#VALUE!</v>
      </c>
      <c r="HM148" s="87" t="e">
        <f>(HR148-HS148)/ABS(HS148)</f>
        <v>#VALUE!</v>
      </c>
      <c r="HN148" s="87" t="e">
        <f>(HS148-HT148)/ABS(HT148)</f>
        <v>#VALUE!</v>
      </c>
      <c r="HO148" s="87" t="e">
        <f>(HT148-HU148)/ABS(HU148)</f>
        <v>#VALUE!</v>
      </c>
      <c r="HP148" s="87" t="e">
        <f>(HU148-HV148)/ABS(HV148)</f>
        <v>#VALUE!</v>
      </c>
      <c r="HQ148" s="87" t="str">
        <f>IFERROR(BG148/U148,"i.a")</f>
        <v>i.a</v>
      </c>
      <c r="HR148" s="87" t="str">
        <f>IFERROR(BH148/V148,"i.a")</f>
        <v>i.a</v>
      </c>
      <c r="HS148" s="87" t="str">
        <f>IFERROR(BI148/W148,"i.a")</f>
        <v>i.a</v>
      </c>
      <c r="HT148" s="87" t="str">
        <f>IFERROR(BJ148/X148,"i.a")</f>
        <v>i.a</v>
      </c>
      <c r="HU148" s="87" t="str">
        <f>IFERROR(BK148/Y148,"i.a")</f>
        <v>i.a</v>
      </c>
      <c r="HV148" s="87" t="str">
        <f>IFERROR(BL148/Z148,"i.a")</f>
        <v>i.a</v>
      </c>
      <c r="HW148" s="87" t="str">
        <f>IFERROR(BM148/AA148,"i.a")</f>
        <v>i.a</v>
      </c>
      <c r="HX148" s="87" t="str">
        <f>IFERROR(BN148/AB148,"i.a")</f>
        <v>i.a</v>
      </c>
      <c r="HY148" s="87" t="str">
        <f>IFERROR(BO148/AC148,"i.a")</f>
        <v>i.a</v>
      </c>
      <c r="HZ148" s="87" t="str">
        <f>IFERROR(BP148/AD148,"i.a")</f>
        <v>i.a</v>
      </c>
      <c r="IA148" s="87" t="str">
        <f>IFERROR(BQ148/AE148,"i.a")</f>
        <v>i.a</v>
      </c>
      <c r="IB148" s="87" t="str">
        <f>IFERROR(BR148/AF148,"i.a")</f>
        <v>i.a</v>
      </c>
      <c r="IC148" s="87" t="e">
        <f>(IH148-II148)/ABS(II148)</f>
        <v>#VALUE!</v>
      </c>
      <c r="ID148" s="87" t="e">
        <f>(II148-IJ148)/ABS(IJ148)</f>
        <v>#VALUE!</v>
      </c>
      <c r="IE148" s="87" t="e">
        <f>(IJ148-IK148)/ABS(IK148)</f>
        <v>#VALUE!</v>
      </c>
      <c r="IF148" s="87" t="e">
        <f>(IK148-IL148)/ABS(IL148)</f>
        <v>#VALUE!</v>
      </c>
      <c r="IG148" s="87" t="e">
        <f>(IL148-IM148)/ABS(IM148)</f>
        <v>#VALUE!</v>
      </c>
      <c r="IH148" s="87" t="str">
        <f>IFERROR(BZ148/U148,"i.a")</f>
        <v>i.a</v>
      </c>
      <c r="II148" s="87" t="str">
        <f>IFERROR(CA148/V148,"i.a")</f>
        <v>i.a</v>
      </c>
      <c r="IJ148" s="87" t="str">
        <f>IFERROR(CB148/W148,"i.a")</f>
        <v>i.a</v>
      </c>
      <c r="IK148" s="87" t="str">
        <f>IFERROR(CC148/X148,"i.a")</f>
        <v>i.a</v>
      </c>
      <c r="IL148" s="87" t="str">
        <f>IFERROR(CD148/Y148,"i.a")</f>
        <v>i.a</v>
      </c>
      <c r="IM148" s="87" t="str">
        <f>IFERROR(CE148/Z148,"i.a")</f>
        <v>i.a</v>
      </c>
      <c r="IN148" s="87" t="str">
        <f>IFERROR(CF148/AA148,"i.a")</f>
        <v>i.a</v>
      </c>
      <c r="IO148" s="87" t="str">
        <f>IFERROR(CG148/AB148,"i.a")</f>
        <v>i.a</v>
      </c>
      <c r="IP148" s="87" t="str">
        <f>IFERROR(CH148/AC148,"i.a")</f>
        <v>i.a</v>
      </c>
      <c r="IQ148" s="87" t="str">
        <f>IFERROR(CI148/AD148,"i.a")</f>
        <v>i.a</v>
      </c>
      <c r="IR148" s="87" t="str">
        <f>IFERROR(CJ148/AE148,"i.a")</f>
        <v>i.a</v>
      </c>
      <c r="IS148" s="87" t="str">
        <f>IFERROR(CK148/AF148,"i.a")</f>
        <v>i.a</v>
      </c>
      <c r="IT148" s="87" t="e">
        <f>(IY148-IZ148)/ABS(IZ148)</f>
        <v>#VALUE!</v>
      </c>
      <c r="IU148" s="87">
        <f>(IZ148-JA148)/ABS(JA148)</f>
        <v>-0.70133899052237159</v>
      </c>
      <c r="IV148" s="87">
        <f>(JA148-JB148)/ABS(JB148)</f>
        <v>0.87813056256985578</v>
      </c>
      <c r="IW148" s="87">
        <f>(JB148-JC148)/ABS(JC148)</f>
        <v>-0.42309873594433367</v>
      </c>
      <c r="IX148" s="87">
        <f>(JC148-JD148)/ABS(JD148)</f>
        <v>0.17247824711921322</v>
      </c>
      <c r="IY148" s="88" t="str">
        <f>IFERROR(BZ148/EX148,"i.a.")</f>
        <v>i.a.</v>
      </c>
      <c r="IZ148" s="88">
        <f>IFERROR(CA148/EY148,"i.a.")</f>
        <v>1.1980769230769231E-2</v>
      </c>
      <c r="JA148" s="88">
        <f>IFERROR(CB148/EZ148,"i.a.")</f>
        <v>4.0114942528735632E-2</v>
      </c>
      <c r="JB148" s="88">
        <f>IFERROR(CC148/FA148,"i.a.")</f>
        <v>2.1358974358974357E-2</v>
      </c>
      <c r="JC148" s="88">
        <f>IFERROR(CD148/FB148,"i.a.")</f>
        <v>3.7023622047244097E-2</v>
      </c>
      <c r="JD148" s="88">
        <f>IFERROR(CE148/FC148,"i.a.")</f>
        <v>3.1577235772357722E-2</v>
      </c>
      <c r="JE148" s="88">
        <f>IFERROR(CF148/FD148,"i.a.")</f>
        <v>6.4661654135338342E-3</v>
      </c>
      <c r="JF148" s="88">
        <f>IFERROR(CG148/FE148,"i.a.")</f>
        <v>1.7710937499999999E-2</v>
      </c>
      <c r="JG148" s="88">
        <f>IFERROR(CH148/FF148,"i.a.")</f>
        <v>-2.6153846153846154E-4</v>
      </c>
      <c r="JH148" s="88">
        <f>IFERROR(CI148/FG148,"i.a.")</f>
        <v>2.2543307086614173E-2</v>
      </c>
      <c r="JI148" s="88">
        <f>IFERROR(CJ148/FH148,"i.a.")</f>
        <v>4.3035087719298246E-2</v>
      </c>
      <c r="JJ148" s="88">
        <f>IFERROR(CK148/FI148,"i.a.")</f>
        <v>1.2931372549019608E-2</v>
      </c>
      <c r="JK148" s="87" t="e">
        <f>(JP148-JQ148)/ABS(JQ148)</f>
        <v>#VALUE!</v>
      </c>
      <c r="JL148" s="87" t="e">
        <f>(JQ148-JR148)/ABS(JR148)</f>
        <v>#DIV/0!</v>
      </c>
      <c r="JM148" s="87" t="e">
        <f>(JR148-JS148)/ABS(JS148)</f>
        <v>#DIV/0!</v>
      </c>
      <c r="JN148" s="87" t="e">
        <f>(JS148-JT148)/ABS(JT148)</f>
        <v>#DIV/0!</v>
      </c>
      <c r="JO148" s="87" t="e">
        <f>(JT148-JU148)/ABS(JU148)</f>
        <v>#DIV/0!</v>
      </c>
      <c r="JP148" s="85" t="str">
        <f>IFERROR(U148/EX148,"i.a")</f>
        <v>i.a</v>
      </c>
      <c r="JQ148" s="85">
        <f>IFERROR(V148/EY148,"i.a")</f>
        <v>0</v>
      </c>
      <c r="JR148" s="85">
        <f>IFERROR(W148/EZ148,"i.a")</f>
        <v>0</v>
      </c>
      <c r="JS148" s="85">
        <f>IFERROR(X148/FA148,"i.a")</f>
        <v>0</v>
      </c>
      <c r="JT148" s="85">
        <f>IFERROR(Y148/FB148,"i.a")</f>
        <v>0</v>
      </c>
      <c r="JU148" s="85">
        <f>IFERROR(Z148/FC148,"i.a")</f>
        <v>0</v>
      </c>
      <c r="JV148" s="85">
        <f>IFERROR(AA148/FD148,"i.a")</f>
        <v>0</v>
      </c>
      <c r="JW148" s="85">
        <f>IFERROR(AB148/FE148,"i.a")</f>
        <v>0</v>
      </c>
      <c r="JX148" s="85">
        <f>IFERROR(AC148/FF148,"i.a")</f>
        <v>0</v>
      </c>
      <c r="JY148" s="85">
        <f>IFERROR(AD148/FG148,"i.a")</f>
        <v>0</v>
      </c>
      <c r="JZ148" s="85">
        <f>IFERROR(AE148/FH148,"i.a")</f>
        <v>0</v>
      </c>
      <c r="KA148" s="218">
        <f>IFERROR(AF148/FI148,"i.a")</f>
        <v>0</v>
      </c>
      <c r="KB148" s="7"/>
      <c r="KC148" s="7"/>
      <c r="KD148" s="22"/>
      <c r="KE148" s="22"/>
      <c r="KF148" s="22"/>
      <c r="KG148" s="22"/>
    </row>
    <row r="149" spans="1:293" s="11" customFormat="1" ht="15.75" customHeight="1" thickBot="1" x14ac:dyDescent="0.3">
      <c r="A149" s="104" t="s">
        <v>183</v>
      </c>
      <c r="B149" s="167">
        <v>13257477</v>
      </c>
      <c r="C149" s="72" t="s">
        <v>59</v>
      </c>
      <c r="D149" s="72" t="s">
        <v>749</v>
      </c>
      <c r="E149" s="73">
        <v>494100</v>
      </c>
      <c r="F149" s="73"/>
      <c r="G149" s="72"/>
      <c r="H149" s="77">
        <v>45467</v>
      </c>
      <c r="I149" s="72"/>
      <c r="J149" s="72" t="s">
        <v>51</v>
      </c>
      <c r="K149" s="72" t="s">
        <v>51</v>
      </c>
      <c r="L149" s="72" t="s">
        <v>51</v>
      </c>
      <c r="M149" s="72" t="s">
        <v>51</v>
      </c>
      <c r="N149" s="168" t="e">
        <f>U149/V149-1</f>
        <v>#DIV/0!</v>
      </c>
      <c r="O149" s="168" t="e">
        <f>V149/W149-1</f>
        <v>#DIV/0!</v>
      </c>
      <c r="P149" s="168" t="e">
        <f>W149/X149-1</f>
        <v>#DIV/0!</v>
      </c>
      <c r="Q149" s="168" t="e">
        <f>X149/Y149-1</f>
        <v>#DIV/0!</v>
      </c>
      <c r="R149" s="168" t="e">
        <f>Y149/Z149-1</f>
        <v>#DIV/0!</v>
      </c>
      <c r="S149" s="233">
        <f>U149-V149</f>
        <v>0</v>
      </c>
      <c r="T149" s="233">
        <f>V149-W149</f>
        <v>0</v>
      </c>
      <c r="U149" s="79"/>
      <c r="V149" s="79"/>
      <c r="W149" s="79"/>
      <c r="X149" s="79"/>
      <c r="Y149" s="79"/>
      <c r="Z149" s="79"/>
      <c r="AA149" s="79"/>
      <c r="AB149" s="79"/>
      <c r="AC149" s="79"/>
      <c r="AD149" s="79"/>
      <c r="AE149" s="79"/>
      <c r="AF149" s="79"/>
      <c r="AG149" s="86">
        <f>(AN149-AO149)/ABS(AO149)</f>
        <v>-1</v>
      </c>
      <c r="AH149" s="86">
        <f>(AO149-AP149)/ABS(AP149)</f>
        <v>7.5569529483148407E-2</v>
      </c>
      <c r="AI149" s="86">
        <f>(AP149-AQ149)/ABS(AQ149)</f>
        <v>8.4400047852614027E-2</v>
      </c>
      <c r="AJ149" s="86">
        <f>(AQ149-AR149)/ABS(AR149)</f>
        <v>8.7774090702062602E-2</v>
      </c>
      <c r="AK149" s="86">
        <f>(AR149-AS149)/ABS(AS149)</f>
        <v>6.4408892582588806E-2</v>
      </c>
      <c r="AL149" s="233">
        <f>AO149-AP149</f>
        <v>2.7399999999999949</v>
      </c>
      <c r="AM149" s="233">
        <f>AP149-AQ149</f>
        <v>2.8220000000000027</v>
      </c>
      <c r="AN149" s="148"/>
      <c r="AO149" s="148">
        <v>38.997999999999998</v>
      </c>
      <c r="AP149" s="148">
        <v>36.258000000000003</v>
      </c>
      <c r="AQ149" s="148">
        <v>33.436</v>
      </c>
      <c r="AR149" s="148">
        <v>30.738</v>
      </c>
      <c r="AS149" s="148">
        <v>28.878</v>
      </c>
      <c r="AT149" s="148">
        <v>28.042000000000002</v>
      </c>
      <c r="AU149" s="148">
        <v>28.216999999999999</v>
      </c>
      <c r="AV149" s="148">
        <v>25.78</v>
      </c>
      <c r="AW149" s="148">
        <v>24.564</v>
      </c>
      <c r="AX149" s="148">
        <v>18.981999999999999</v>
      </c>
      <c r="AY149" s="148">
        <v>18.105</v>
      </c>
      <c r="AZ149" s="86">
        <f>(BG149-BH149)/ABS(BH149)</f>
        <v>-1</v>
      </c>
      <c r="BA149" s="86">
        <f>(BH149-BI149)/ABS(BI149)</f>
        <v>-4.8710990502035277E-2</v>
      </c>
      <c r="BB149" s="86">
        <f>(BI149-BJ149)/ABS(BJ149)</f>
        <v>4.1990668740279895E-2</v>
      </c>
      <c r="BC149" s="86">
        <f>(BJ149-BK149)/ABS(BK149)</f>
        <v>0.14080645161290326</v>
      </c>
      <c r="BD149" s="86">
        <f>(BK149-BL149)/ABS(BL149)</f>
        <v>0.1424359683066152</v>
      </c>
      <c r="BE149" s="233">
        <f>BG149-BH149</f>
        <v>-7.0110000000000001</v>
      </c>
      <c r="BF149" s="233">
        <f>BH149-BI149</f>
        <v>-0.35899999999999999</v>
      </c>
      <c r="BG149" s="148"/>
      <c r="BH149" s="148">
        <v>7.0110000000000001</v>
      </c>
      <c r="BI149" s="148">
        <v>7.37</v>
      </c>
      <c r="BJ149" s="148">
        <v>7.0730000000000004</v>
      </c>
      <c r="BK149" s="148">
        <v>6.2</v>
      </c>
      <c r="BL149" s="148">
        <v>5.4269999999999996</v>
      </c>
      <c r="BM149" s="148">
        <v>5.4290000000000003</v>
      </c>
      <c r="BN149" s="148">
        <v>5.2169999999999996</v>
      </c>
      <c r="BO149" s="148">
        <v>4.5780000000000003</v>
      </c>
      <c r="BP149" s="148">
        <v>4.0179999999999998</v>
      </c>
      <c r="BQ149" s="148">
        <v>2.0430000000000001</v>
      </c>
      <c r="BR149" s="148">
        <v>2.1190000000000002</v>
      </c>
      <c r="BS149" s="86">
        <f>(BZ149-CA149)/ABS(CA149)</f>
        <v>-1</v>
      </c>
      <c r="BT149" s="86">
        <f>(CA149-CB149)/ABS(CB149)</f>
        <v>-5.3882725832012729E-2</v>
      </c>
      <c r="BU149" s="86">
        <f>(CB149-CC149)/ABS(CC149)</f>
        <v>2.8385169088686626E-2</v>
      </c>
      <c r="BV149" s="86">
        <f>(CC149-CD149)/ABS(CD149)</f>
        <v>0.13837353123067417</v>
      </c>
      <c r="BW149" s="86">
        <f>(CD149-CE149)/ABS(CE149)</f>
        <v>9.4416243654822304E-2</v>
      </c>
      <c r="BX149" s="233">
        <f>BZ149-CA149</f>
        <v>-7.1639999999999997</v>
      </c>
      <c r="BY149" s="233">
        <f>CA149-CB149</f>
        <v>-0.40800000000000036</v>
      </c>
      <c r="BZ149" s="148"/>
      <c r="CA149" s="148">
        <v>7.1639999999999997</v>
      </c>
      <c r="CB149" s="148">
        <v>7.5720000000000001</v>
      </c>
      <c r="CC149" s="148">
        <v>7.3630000000000004</v>
      </c>
      <c r="CD149" s="148">
        <v>6.468</v>
      </c>
      <c r="CE149" s="148">
        <v>5.91</v>
      </c>
      <c r="CF149" s="148">
        <v>5.5250000000000004</v>
      </c>
      <c r="CG149" s="148">
        <v>5.3419999999999996</v>
      </c>
      <c r="CH149" s="148">
        <v>4.508</v>
      </c>
      <c r="CI149" s="148">
        <v>4</v>
      </c>
      <c r="CJ149" s="148">
        <v>1.9890000000000001</v>
      </c>
      <c r="CK149" s="148">
        <v>2.0049999999999999</v>
      </c>
      <c r="CL149" s="87">
        <f>(CS149-CT149)/ABS(CT149)</f>
        <v>-1</v>
      </c>
      <c r="CM149" s="87">
        <f>(CT149-CU149)/ABS(CU149)</f>
        <v>-5.2488534058093984E-2</v>
      </c>
      <c r="CN149" s="87">
        <f>(CU149-CV149)/ABS(CV149)</f>
        <v>1.7015484090522014E-3</v>
      </c>
      <c r="CO149" s="87">
        <f>(CV149-CW149)/ABS(CW149)</f>
        <v>0.16699761715647343</v>
      </c>
      <c r="CP149" s="87">
        <f>(CW149-CX149)/ABS(CX149)</f>
        <v>9.5258808177468401E-2</v>
      </c>
      <c r="CQ149" s="233">
        <f>CS149-CT149</f>
        <v>-5.5780000000000003</v>
      </c>
      <c r="CR149" s="233">
        <f>CT149-CU149</f>
        <v>-0.30899999999999928</v>
      </c>
      <c r="CS149" s="149"/>
      <c r="CT149" s="149">
        <v>5.5780000000000003</v>
      </c>
      <c r="CU149" s="149">
        <v>5.8869999999999996</v>
      </c>
      <c r="CV149" s="149">
        <v>5.8769999999999998</v>
      </c>
      <c r="CW149" s="149">
        <v>5.0359999999999996</v>
      </c>
      <c r="CX149" s="149">
        <v>4.5979999999999999</v>
      </c>
      <c r="CY149" s="149">
        <v>4.4660000000000002</v>
      </c>
      <c r="CZ149" s="149">
        <v>4.1029999999999998</v>
      </c>
      <c r="DA149" s="149">
        <v>3.4950000000000001</v>
      </c>
      <c r="DB149" s="149">
        <v>3.1110000000000002</v>
      </c>
      <c r="DC149" s="149">
        <v>1.4470000000000001</v>
      </c>
      <c r="DD149" s="149">
        <v>1.58</v>
      </c>
      <c r="DE149" s="86">
        <f>(DL149-DM149)/ABS(DM149)</f>
        <v>-1</v>
      </c>
      <c r="DF149" s="86">
        <f>(DM149-DN149)/ABS(DN149)</f>
        <v>9.4636760765023295E-2</v>
      </c>
      <c r="DG149" s="86">
        <f>(DN149-DO149)/ABS(DO149)</f>
        <v>0.11858908553360974</v>
      </c>
      <c r="DH149" s="86">
        <f>(DO149-DP149)/ABS(DP149)</f>
        <v>0.13391069516226667</v>
      </c>
      <c r="DI149" s="86">
        <f>(DP149-DQ149)/ABS(DQ149)</f>
        <v>0.10472712309037609</v>
      </c>
      <c r="DJ149" s="233">
        <f>DL149-DM149</f>
        <v>-29.818999999999999</v>
      </c>
      <c r="DK149" s="233">
        <f>DM149-DN149</f>
        <v>2.5779999999999994</v>
      </c>
      <c r="DL149" s="149"/>
      <c r="DM149" s="149">
        <v>29.818999999999999</v>
      </c>
      <c r="DN149" s="149">
        <v>27.241</v>
      </c>
      <c r="DO149" s="149">
        <v>24.353000000000002</v>
      </c>
      <c r="DP149" s="149">
        <v>21.477</v>
      </c>
      <c r="DQ149" s="149">
        <v>19.440999999999999</v>
      </c>
      <c r="DR149" s="149">
        <v>17.843</v>
      </c>
      <c r="DS149" s="149">
        <v>15.377000000000001</v>
      </c>
      <c r="DT149" s="149">
        <v>13.273999999999999</v>
      </c>
      <c r="DU149" s="149">
        <v>11.779</v>
      </c>
      <c r="DV149" s="149">
        <v>8.6690000000000005</v>
      </c>
      <c r="DW149" s="149">
        <v>8.2210000000000001</v>
      </c>
      <c r="DX149" s="86">
        <f>EE149/EF149-1</f>
        <v>-1</v>
      </c>
      <c r="DY149" s="86">
        <f>EF149/EG149-1</f>
        <v>0.14062627305070485</v>
      </c>
      <c r="DZ149" s="86">
        <f>EG149/EH149-1</f>
        <v>0.17680334941992371</v>
      </c>
      <c r="EA149" s="86">
        <f>EH149/EI149-1</f>
        <v>6.1687760849648887E-2</v>
      </c>
      <c r="EB149" s="86">
        <f>EI149/EJ149-1</f>
        <v>0.15323811387204067</v>
      </c>
      <c r="EC149" s="233">
        <f>EE149-EF149</f>
        <v>-41.999000000000002</v>
      </c>
      <c r="ED149" s="233">
        <f>EF149-EG149</f>
        <v>5.1780000000000044</v>
      </c>
      <c r="EE149" s="80"/>
      <c r="EF149" s="80">
        <v>41.999000000000002</v>
      </c>
      <c r="EG149" s="80">
        <v>36.820999999999998</v>
      </c>
      <c r="EH149" s="80">
        <v>31.289000000000001</v>
      </c>
      <c r="EI149" s="80">
        <v>29.471</v>
      </c>
      <c r="EJ149" s="80">
        <v>25.555</v>
      </c>
      <c r="EK149" s="80">
        <v>24.265000000000001</v>
      </c>
      <c r="EL149" s="80">
        <v>22.317</v>
      </c>
      <c r="EM149" s="80">
        <v>20.399999999999999</v>
      </c>
      <c r="EN149" s="80">
        <v>18.738</v>
      </c>
      <c r="EO149" s="80">
        <v>24.052</v>
      </c>
      <c r="EP149" s="80">
        <v>22.202000000000002</v>
      </c>
      <c r="EQ149" s="86">
        <f>EX149/EY149-1</f>
        <v>-1</v>
      </c>
      <c r="ER149" s="86">
        <f>EY149/EZ149-1</f>
        <v>8.3333333333333259E-2</v>
      </c>
      <c r="ES149" s="86">
        <f>EZ149/FA149-1</f>
        <v>2.1276595744680771E-2</v>
      </c>
      <c r="ET149" s="86">
        <f>FA149/FB149-1</f>
        <v>0</v>
      </c>
      <c r="EU149" s="86">
        <f>FB149/FC149-1</f>
        <v>6.8181818181818121E-2</v>
      </c>
      <c r="EV149" s="233">
        <f>EX149-EY149</f>
        <v>-52</v>
      </c>
      <c r="EW149" s="233">
        <f>EY149-EZ149</f>
        <v>4</v>
      </c>
      <c r="EX149" s="92"/>
      <c r="EY149" s="92">
        <v>52</v>
      </c>
      <c r="EZ149" s="92">
        <v>48</v>
      </c>
      <c r="FA149" s="92">
        <v>47</v>
      </c>
      <c r="FB149" s="92">
        <v>47</v>
      </c>
      <c r="FC149" s="92">
        <v>44</v>
      </c>
      <c r="FD149" s="92">
        <v>45</v>
      </c>
      <c r="FE149" s="92">
        <v>44</v>
      </c>
      <c r="FF149" s="92">
        <v>40</v>
      </c>
      <c r="FG149" s="92">
        <v>38</v>
      </c>
      <c r="FH149" s="92">
        <v>31</v>
      </c>
      <c r="FI149" s="92">
        <v>30</v>
      </c>
      <c r="FJ149" s="75"/>
      <c r="FK149" s="75" t="s">
        <v>387</v>
      </c>
      <c r="FL149" s="76">
        <v>5500</v>
      </c>
      <c r="FM149" s="75" t="s">
        <v>108</v>
      </c>
      <c r="FN149" s="174" t="s">
        <v>63</v>
      </c>
      <c r="FO149" s="175">
        <f>(FT149-FU149)/ABS(FU149)</f>
        <v>-1</v>
      </c>
      <c r="FP149" s="175">
        <f>(FU149-FV149)/ABS(FV149)</f>
        <v>-0.14451499047628577</v>
      </c>
      <c r="FQ149" s="175">
        <f>(FV149-FW149)/ABS(FW149)</f>
        <v>-8.6504393934672505E-2</v>
      </c>
      <c r="FR149" s="175">
        <f>(FW149-FX149)/ABS(FX149)</f>
        <v>1.6364131592771679E-2</v>
      </c>
      <c r="FS149" s="175">
        <f>(FX149-FY149)/ABS(FY149)</f>
        <v>-2.7807999309254006E-3</v>
      </c>
      <c r="FT149" s="87">
        <f>IFERROR(BZ149/MAX(AVERAGE(DL149:DM149),0),"Negativ EK")</f>
        <v>0</v>
      </c>
      <c r="FU149" s="87">
        <f>IFERROR(CA149/MAX(AVERAGE(DM149:DN149),0),"Negativ EK")</f>
        <v>0.2511041009463722</v>
      </c>
      <c r="FV149" s="87">
        <f>IFERROR(CB149/MAX(AVERAGE(DN149:DO149),0),"Negativ EK")</f>
        <v>0.2935225026165833</v>
      </c>
      <c r="FW149" s="87">
        <f>IFERROR(CC149/MAX(AVERAGE(DO149:DP149),0),"Negativ EK")</f>
        <v>0.32131791403011128</v>
      </c>
      <c r="FX149" s="87">
        <f>IFERROR(CD149/MAX(AVERAGE(DP149:DQ149),0),"Negativ EK")</f>
        <v>0.31614448409013146</v>
      </c>
      <c r="FY149" s="87">
        <f>IFERROR(CE149/MAX(AVERAGE(DQ149:DR149),0),"Negativ EK")</f>
        <v>0.31702607016414547</v>
      </c>
      <c r="FZ149" s="87">
        <f>IFERROR(CF149/MAX(AVERAGE(DR149:DS149),0),"Negativ EK")</f>
        <v>0.33263094521372671</v>
      </c>
      <c r="GA149" s="87">
        <f>IFERROR(CG149/MAX(AVERAGE(DS149:DT149),0),"Negativ EK")</f>
        <v>0.37290146940769953</v>
      </c>
      <c r="GB149" s="87">
        <f>IFERROR(CH149/MAX(AVERAGE(DT149:DU149),0),"Negativ EK")</f>
        <v>0.35987706063146135</v>
      </c>
      <c r="GC149" s="87">
        <f>IFERROR(CI149/MAX(AVERAGE(DU149:DV149),0),"Negativ EK")</f>
        <v>0.39123630672926446</v>
      </c>
      <c r="GD149" s="87">
        <f>IFERROR(CJ149/MAX(AVERAGE(DV149:DW149),0),"Negativ EK")</f>
        <v>0.23552397868561278</v>
      </c>
      <c r="GE149" s="87">
        <f>(GJ149-GK149)/ABS(GK149)</f>
        <v>-1</v>
      </c>
      <c r="GF149" s="87">
        <f>(GK149-GL149)/ABS(GL149)</f>
        <v>-0.17797139765406775</v>
      </c>
      <c r="GG149" s="87">
        <f>(GL149-GM149)/ABS(GM149)</f>
        <v>-7.0454367454714256E-2</v>
      </c>
      <c r="GH149" s="87">
        <f>(GM149-GN149)/ABS(GN149)</f>
        <v>3.314706725562222E-2</v>
      </c>
      <c r="GI149" s="87">
        <f>(GN149-GO149)/ABS(GO149)</f>
        <v>3.4350306055965681E-2</v>
      </c>
      <c r="GJ149" s="87">
        <f>IFERROR(BG149/AVERAGE(EE149:EF149),"i.a")</f>
        <v>0</v>
      </c>
      <c r="GK149" s="87">
        <f>IFERROR(BH149/AVERAGE(EF149:EG149),"i.a")</f>
        <v>0.17789901040345091</v>
      </c>
      <c r="GL149" s="87">
        <f>IFERROR(BI149/AVERAGE(EG149:EH149),"i.a")</f>
        <v>0.21641462340331816</v>
      </c>
      <c r="GM149" s="87">
        <f>IFERROR(BJ149/AVERAGE(EH149:EI149),"i.a")</f>
        <v>0.23281764318630677</v>
      </c>
      <c r="GN149" s="87">
        <f>IFERROR(BK149/AVERAGE(EI149:EJ149),"i.a")</f>
        <v>0.22534801730091231</v>
      </c>
      <c r="GO149" s="87">
        <f>IFERROR(BL149/AVERAGE(EJ149:EK149),"i.a")</f>
        <v>0.21786431152147731</v>
      </c>
      <c r="GP149" s="87">
        <f>IFERROR(BM149/AVERAGE(EK149:EL149),"i.a")</f>
        <v>0.23309432828131038</v>
      </c>
      <c r="GQ149" s="87">
        <f>IFERROR(BN149/AVERAGE(EL149:EM149),"i.a")</f>
        <v>0.2442587260341316</v>
      </c>
      <c r="GR149" s="87">
        <f>IFERROR(BO149/AVERAGE(EM149:EN149),"i.a")</f>
        <v>0.23394143798865555</v>
      </c>
      <c r="GS149" s="87">
        <f>IFERROR(BP149/AVERAGE(EN149:EO149),"i.a")</f>
        <v>0.18780088805795747</v>
      </c>
      <c r="GT149" s="87">
        <f>IFERROR(BQ149/AVERAGE(EO149:EP149),"i.a")</f>
        <v>8.8338305876248538E-2</v>
      </c>
      <c r="GU149" s="217" t="e">
        <f>(GZ149-HA149)/ABS(HA149)</f>
        <v>#VALUE!</v>
      </c>
      <c r="GV149" s="87">
        <f>(HA149-HB149)/ABS(HB149)</f>
        <v>-4.0319527414249962E-2</v>
      </c>
      <c r="GW149" s="87">
        <f>(HB149-HC149)/ABS(HC149)</f>
        <v>-4.9468132390181711E-2</v>
      </c>
      <c r="GX149" s="87">
        <f>(HC149-HD149)/ABS(HD149)</f>
        <v>6.8026529998630791E-2</v>
      </c>
      <c r="GY149" s="87">
        <f>(HD149-HE149)/ABS(HE149)</f>
        <v>-4.2065025598908776E-2</v>
      </c>
      <c r="GZ149" s="87" t="str">
        <f>IFERROR(DL149/EE149,"i.a.")</f>
        <v>i.a.</v>
      </c>
      <c r="HA149" s="87">
        <f>IFERROR(DM149/EF149,"i.a.")</f>
        <v>0.70999309507369213</v>
      </c>
      <c r="HB149" s="87">
        <f>IFERROR(DN149/EG149,"i.a.")</f>
        <v>0.73982238396567179</v>
      </c>
      <c r="HC149" s="87">
        <f>IFERROR(DO149/EH149,"i.a.")</f>
        <v>0.77832465083575697</v>
      </c>
      <c r="HD149" s="87">
        <f>IFERROR(DP149/EI149,"i.a.")</f>
        <v>0.7287502969020393</v>
      </c>
      <c r="HE149" s="87">
        <f>IFERROR(DQ149/EJ149,"i.a.")</f>
        <v>0.76075132068088436</v>
      </c>
      <c r="HF149" s="87">
        <f>IFERROR(DR149/EK149,"i.a.")</f>
        <v>0.73533896558829592</v>
      </c>
      <c r="HG149" s="87">
        <f>IFERROR(DS149/EL149,"i.a.")</f>
        <v>0.68902630281847921</v>
      </c>
      <c r="HH149" s="87">
        <f>IFERROR(DT149/EM149,"i.a.")</f>
        <v>0.65068627450980387</v>
      </c>
      <c r="HI149" s="87">
        <f>IFERROR(DU149/EN149,"i.a.")</f>
        <v>0.62861564734763586</v>
      </c>
      <c r="HJ149" s="87">
        <f>IFERROR(DV149/EO149,"i.a.")</f>
        <v>0.36042740728421757</v>
      </c>
      <c r="HK149" s="87">
        <f>IFERROR(DW149/EP149,"i.a.")</f>
        <v>0.37028195658048824</v>
      </c>
      <c r="HL149" s="217" t="e">
        <f>(HQ149-HR149)/ABS(HR149)</f>
        <v>#VALUE!</v>
      </c>
      <c r="HM149" s="87" t="e">
        <f>(HR149-HS149)/ABS(HS149)</f>
        <v>#VALUE!</v>
      </c>
      <c r="HN149" s="87" t="e">
        <f>(HS149-HT149)/ABS(HT149)</f>
        <v>#VALUE!</v>
      </c>
      <c r="HO149" s="87" t="e">
        <f>(HT149-HU149)/ABS(HU149)</f>
        <v>#VALUE!</v>
      </c>
      <c r="HP149" s="87" t="e">
        <f>(HU149-HV149)/ABS(HV149)</f>
        <v>#VALUE!</v>
      </c>
      <c r="HQ149" s="87" t="str">
        <f>IFERROR(BG149/U149,"i.a")</f>
        <v>i.a</v>
      </c>
      <c r="HR149" s="87" t="str">
        <f>IFERROR(BH149/V149,"i.a")</f>
        <v>i.a</v>
      </c>
      <c r="HS149" s="87" t="str">
        <f>IFERROR(BI149/W149,"i.a")</f>
        <v>i.a</v>
      </c>
      <c r="HT149" s="87" t="str">
        <f>IFERROR(BJ149/X149,"i.a")</f>
        <v>i.a</v>
      </c>
      <c r="HU149" s="87" t="str">
        <f>IFERROR(BK149/Y149,"i.a")</f>
        <v>i.a</v>
      </c>
      <c r="HV149" s="87" t="str">
        <f>IFERROR(BL149/Z149,"i.a")</f>
        <v>i.a</v>
      </c>
      <c r="HW149" s="87" t="str">
        <f>IFERROR(BM149/AA149,"i.a")</f>
        <v>i.a</v>
      </c>
      <c r="HX149" s="87" t="str">
        <f>IFERROR(BN149/AB149,"i.a")</f>
        <v>i.a</v>
      </c>
      <c r="HY149" s="87" t="str">
        <f>IFERROR(BO149/AC149,"i.a")</f>
        <v>i.a</v>
      </c>
      <c r="HZ149" s="87" t="str">
        <f>IFERROR(BP149/AD149,"i.a")</f>
        <v>i.a</v>
      </c>
      <c r="IA149" s="87" t="str">
        <f>IFERROR(BQ149/AE149,"i.a")</f>
        <v>i.a</v>
      </c>
      <c r="IB149" s="87" t="str">
        <f>IFERROR(BR149/AF149,"i.a")</f>
        <v>i.a</v>
      </c>
      <c r="IC149" s="87" t="e">
        <f>(IH149-II149)/ABS(II149)</f>
        <v>#VALUE!</v>
      </c>
      <c r="ID149" s="87" t="e">
        <f>(II149-IJ149)/ABS(IJ149)</f>
        <v>#VALUE!</v>
      </c>
      <c r="IE149" s="87" t="e">
        <f>(IJ149-IK149)/ABS(IK149)</f>
        <v>#VALUE!</v>
      </c>
      <c r="IF149" s="87" t="e">
        <f>(IK149-IL149)/ABS(IL149)</f>
        <v>#VALUE!</v>
      </c>
      <c r="IG149" s="87" t="e">
        <f>(IL149-IM149)/ABS(IM149)</f>
        <v>#VALUE!</v>
      </c>
      <c r="IH149" s="87" t="str">
        <f>IFERROR(BZ149/U149,"i.a")</f>
        <v>i.a</v>
      </c>
      <c r="II149" s="87" t="str">
        <f>IFERROR(CA149/V149,"i.a")</f>
        <v>i.a</v>
      </c>
      <c r="IJ149" s="87" t="str">
        <f>IFERROR(CB149/W149,"i.a")</f>
        <v>i.a</v>
      </c>
      <c r="IK149" s="87" t="str">
        <f>IFERROR(CC149/X149,"i.a")</f>
        <v>i.a</v>
      </c>
      <c r="IL149" s="87" t="str">
        <f>IFERROR(CD149/Y149,"i.a")</f>
        <v>i.a</v>
      </c>
      <c r="IM149" s="87" t="str">
        <f>IFERROR(CE149/Z149,"i.a")</f>
        <v>i.a</v>
      </c>
      <c r="IN149" s="87" t="str">
        <f>IFERROR(CF149/AA149,"i.a")</f>
        <v>i.a</v>
      </c>
      <c r="IO149" s="87" t="str">
        <f>IFERROR(CG149/AB149,"i.a")</f>
        <v>i.a</v>
      </c>
      <c r="IP149" s="87" t="str">
        <f>IFERROR(CH149/AC149,"i.a")</f>
        <v>i.a</v>
      </c>
      <c r="IQ149" s="87" t="str">
        <f>IFERROR(CI149/AD149,"i.a")</f>
        <v>i.a</v>
      </c>
      <c r="IR149" s="87" t="str">
        <f>IFERROR(CJ149/AE149,"i.a")</f>
        <v>i.a</v>
      </c>
      <c r="IS149" s="87" t="str">
        <f>IFERROR(CK149/AF149,"i.a")</f>
        <v>i.a</v>
      </c>
      <c r="IT149" s="87" t="e">
        <f>(IY149-IZ149)/ABS(IZ149)</f>
        <v>#VALUE!</v>
      </c>
      <c r="IU149" s="87">
        <f>(IZ149-JA149)/ABS(JA149)</f>
        <v>-0.12666097769108872</v>
      </c>
      <c r="IV149" s="87">
        <f>(JA149-JB149)/ABS(JB149)</f>
        <v>6.9604780660056115E-3</v>
      </c>
      <c r="IW149" s="87">
        <f>(JB149-JC149)/ABS(JC149)</f>
        <v>0.13837353123067414</v>
      </c>
      <c r="IX149" s="87">
        <f>(JC149-JD149)/ABS(JD149)</f>
        <v>2.4559887676855081E-2</v>
      </c>
      <c r="IY149" s="88" t="str">
        <f>IFERROR(BZ149/EX149,"i.a.")</f>
        <v>i.a.</v>
      </c>
      <c r="IZ149" s="88">
        <f>IFERROR(CA149/EY149,"i.a.")</f>
        <v>0.13776923076923075</v>
      </c>
      <c r="JA149" s="88">
        <f>IFERROR(CB149/EZ149,"i.a.")</f>
        <v>0.15775</v>
      </c>
      <c r="JB149" s="88">
        <f>IFERROR(CC149/FA149,"i.a.")</f>
        <v>0.15665957446808512</v>
      </c>
      <c r="JC149" s="88">
        <f>IFERROR(CD149/FB149,"i.a.")</f>
        <v>0.13761702127659575</v>
      </c>
      <c r="JD149" s="88">
        <f>IFERROR(CE149/FC149,"i.a.")</f>
        <v>0.13431818181818181</v>
      </c>
      <c r="JE149" s="88">
        <f>IFERROR(CF149/FD149,"i.a.")</f>
        <v>0.12277777777777779</v>
      </c>
      <c r="JF149" s="88">
        <f>IFERROR(CG149/FE149,"i.a.")</f>
        <v>0.1214090909090909</v>
      </c>
      <c r="JG149" s="88">
        <f>IFERROR(CH149/FF149,"i.a.")</f>
        <v>0.11269999999999999</v>
      </c>
      <c r="JH149" s="88">
        <f>IFERROR(CI149/FG149,"i.a.")</f>
        <v>0.10526315789473684</v>
      </c>
      <c r="JI149" s="88">
        <f>IFERROR(CJ149/FH149,"i.a.")</f>
        <v>6.4161290322580652E-2</v>
      </c>
      <c r="JJ149" s="88">
        <f>IFERROR(CK149/FI149,"i.a.")</f>
        <v>6.6833333333333328E-2</v>
      </c>
      <c r="JK149" s="87" t="e">
        <f>(JP149-JQ149)/ABS(JQ149)</f>
        <v>#VALUE!</v>
      </c>
      <c r="JL149" s="87" t="e">
        <f>(JQ149-JR149)/ABS(JR149)</f>
        <v>#DIV/0!</v>
      </c>
      <c r="JM149" s="87" t="e">
        <f>(JR149-JS149)/ABS(JS149)</f>
        <v>#DIV/0!</v>
      </c>
      <c r="JN149" s="87" t="e">
        <f>(JS149-JT149)/ABS(JT149)</f>
        <v>#DIV/0!</v>
      </c>
      <c r="JO149" s="87" t="e">
        <f>(JT149-JU149)/ABS(JU149)</f>
        <v>#DIV/0!</v>
      </c>
      <c r="JP149" s="85" t="str">
        <f>IFERROR(U149/EX149,"i.a")</f>
        <v>i.a</v>
      </c>
      <c r="JQ149" s="85">
        <f>IFERROR(V149/EY149,"i.a")</f>
        <v>0</v>
      </c>
      <c r="JR149" s="85">
        <f>IFERROR(W149/EZ149,"i.a")</f>
        <v>0</v>
      </c>
      <c r="JS149" s="85">
        <f>IFERROR(X149/FA149,"i.a")</f>
        <v>0</v>
      </c>
      <c r="JT149" s="85">
        <f>IFERROR(Y149/FB149,"i.a")</f>
        <v>0</v>
      </c>
      <c r="JU149" s="85">
        <f>IFERROR(Z149/FC149,"i.a")</f>
        <v>0</v>
      </c>
      <c r="JV149" s="85">
        <f>IFERROR(AA149/FD149,"i.a")</f>
        <v>0</v>
      </c>
      <c r="JW149" s="85">
        <f>IFERROR(AB149/FE149,"i.a")</f>
        <v>0</v>
      </c>
      <c r="JX149" s="85">
        <f>IFERROR(AC149/FF149,"i.a")</f>
        <v>0</v>
      </c>
      <c r="JY149" s="85">
        <f>IFERROR(AD149/FG149,"i.a")</f>
        <v>0</v>
      </c>
      <c r="JZ149" s="85">
        <f>IFERROR(AE149/FH149,"i.a")</f>
        <v>0</v>
      </c>
      <c r="KA149" s="218">
        <f>IFERROR(AF149/FI149,"i.a")</f>
        <v>0</v>
      </c>
      <c r="KB149" s="7"/>
      <c r="KC149" s="7"/>
      <c r="KD149" s="22"/>
      <c r="KE149" s="22"/>
      <c r="KF149" s="22"/>
      <c r="KG149" s="22"/>
    </row>
    <row r="150" spans="1:293" s="11" customFormat="1" ht="15.75" customHeight="1" x14ac:dyDescent="0.25">
      <c r="A150" s="104" t="s">
        <v>184</v>
      </c>
      <c r="B150" s="167">
        <v>35255885</v>
      </c>
      <c r="C150" s="72" t="s">
        <v>59</v>
      </c>
      <c r="D150" s="72" t="s">
        <v>749</v>
      </c>
      <c r="E150" s="73">
        <v>494100</v>
      </c>
      <c r="F150" s="73"/>
      <c r="G150" s="72"/>
      <c r="H150" s="74">
        <v>45390</v>
      </c>
      <c r="I150" s="72"/>
      <c r="J150" s="72" t="s">
        <v>51</v>
      </c>
      <c r="K150" s="72" t="s">
        <v>51</v>
      </c>
      <c r="L150" s="72" t="s">
        <v>51</v>
      </c>
      <c r="M150" s="72" t="s">
        <v>51</v>
      </c>
      <c r="N150" s="168" t="e">
        <f>U150/V150-1</f>
        <v>#DIV/0!</v>
      </c>
      <c r="O150" s="168" t="e">
        <f>V150/W150-1</f>
        <v>#DIV/0!</v>
      </c>
      <c r="P150" s="168" t="e">
        <f>W150/X150-1</f>
        <v>#DIV/0!</v>
      </c>
      <c r="Q150" s="168" t="e">
        <f>X150/Y150-1</f>
        <v>#DIV/0!</v>
      </c>
      <c r="R150" s="168" t="e">
        <f>Y150/Z150-1</f>
        <v>#DIV/0!</v>
      </c>
      <c r="S150" s="233">
        <f>U150-V150</f>
        <v>0</v>
      </c>
      <c r="T150" s="233">
        <f>V150-W150</f>
        <v>0</v>
      </c>
      <c r="U150" s="79"/>
      <c r="V150" s="79"/>
      <c r="W150" s="79"/>
      <c r="X150" s="79"/>
      <c r="Y150" s="79"/>
      <c r="Z150" s="79"/>
      <c r="AA150" s="79"/>
      <c r="AB150" s="79"/>
      <c r="AC150" s="79"/>
      <c r="AD150" s="79"/>
      <c r="AE150" s="79"/>
      <c r="AF150" s="79"/>
      <c r="AG150" s="86">
        <f>(AN150-AO150)/ABS(AO150)</f>
        <v>-1</v>
      </c>
      <c r="AH150" s="86">
        <f>(AO150-AP150)/ABS(AP150)</f>
        <v>0.22096403397108283</v>
      </c>
      <c r="AI150" s="86">
        <f>(AP150-AQ150)/ABS(AQ150)</f>
        <v>0.15763427616240711</v>
      </c>
      <c r="AJ150" s="86">
        <f>(AQ150-AR150)/ABS(AR150)</f>
        <v>7.0431835189513543E-4</v>
      </c>
      <c r="AK150" s="86">
        <f>(AR150-AS150)/ABS(AS150)</f>
        <v>4.9308298113120347E-2</v>
      </c>
      <c r="AL150" s="233">
        <f>AO150-AP150</f>
        <v>11.630000000000003</v>
      </c>
      <c r="AM150" s="233">
        <f>AP150-AQ150</f>
        <v>7.1670000000000016</v>
      </c>
      <c r="AN150" s="148"/>
      <c r="AO150" s="148">
        <v>64.263000000000005</v>
      </c>
      <c r="AP150" s="148">
        <v>52.633000000000003</v>
      </c>
      <c r="AQ150" s="148">
        <v>45.466000000000001</v>
      </c>
      <c r="AR150" s="148">
        <v>45.433999999999997</v>
      </c>
      <c r="AS150" s="148">
        <v>43.298999999999999</v>
      </c>
      <c r="AT150" s="148">
        <v>46.991</v>
      </c>
      <c r="AU150" s="148">
        <v>43.225000000000001</v>
      </c>
      <c r="AV150" s="148">
        <v>42.814999999999998</v>
      </c>
      <c r="AW150" s="148">
        <v>40.892000000000003</v>
      </c>
      <c r="AX150" s="148">
        <v>33.021999999999998</v>
      </c>
      <c r="AY150" s="148">
        <v>27.728999999999999</v>
      </c>
      <c r="AZ150" s="86">
        <f>(BG150-BH150)/ABS(BH150)</f>
        <v>-1</v>
      </c>
      <c r="BA150" s="86">
        <f>(BH150-BI150)/ABS(BI150)</f>
        <v>0.59430144082888159</v>
      </c>
      <c r="BB150" s="86">
        <f>(BI150-BJ150)/ABS(BJ150)</f>
        <v>1.0967413441955192</v>
      </c>
      <c r="BC150" s="86">
        <f>(BJ150-BK150)/ABS(BK150)</f>
        <v>-0.42984323592026313</v>
      </c>
      <c r="BD150" s="86">
        <f>(BK150-BL150)/ABS(BL150)</f>
        <v>1.1064003261312678</v>
      </c>
      <c r="BE150" s="233">
        <f>BG150-BH150</f>
        <v>-9.8480000000000008</v>
      </c>
      <c r="BF150" s="233">
        <f>BH150-BI150</f>
        <v>3.6710000000000012</v>
      </c>
      <c r="BG150" s="148"/>
      <c r="BH150" s="148">
        <v>9.8480000000000008</v>
      </c>
      <c r="BI150" s="148">
        <v>6.1769999999999996</v>
      </c>
      <c r="BJ150" s="148">
        <v>2.9460000000000002</v>
      </c>
      <c r="BK150" s="148">
        <v>5.1669999999999998</v>
      </c>
      <c r="BL150" s="148">
        <v>2.4529999999999998</v>
      </c>
      <c r="BM150" s="148">
        <v>5.1760000000000002</v>
      </c>
      <c r="BN150" s="148">
        <v>4.1559999999999997</v>
      </c>
      <c r="BO150" s="148">
        <v>5.37</v>
      </c>
      <c r="BP150" s="148">
        <v>3.6379999999999999</v>
      </c>
      <c r="BQ150" s="148">
        <v>2.1960000000000002</v>
      </c>
      <c r="BR150" s="148">
        <v>2.9159999999999999</v>
      </c>
      <c r="BS150" s="86">
        <f>(BZ150-CA150)/ABS(CA150)</f>
        <v>-1</v>
      </c>
      <c r="BT150" s="86">
        <f>(CA150-CB150)/ABS(CB150)</f>
        <v>0.61990015493200201</v>
      </c>
      <c r="BU150" s="86">
        <f>(CB150-CC150)/ABS(CC150)</f>
        <v>1.2753623188405798</v>
      </c>
      <c r="BV150" s="86">
        <f>(CC150-CD150)/ABS(CD150)</f>
        <v>-0.4729562345169282</v>
      </c>
      <c r="BW150" s="86">
        <f>(CD150-CE150)/ABS(CE150)</f>
        <v>1.5521601685985251</v>
      </c>
      <c r="BX150" s="233">
        <f>BZ150-CA150</f>
        <v>-9.41</v>
      </c>
      <c r="BY150" s="233">
        <f>CA150-CB150</f>
        <v>3.601</v>
      </c>
      <c r="BZ150" s="148"/>
      <c r="CA150" s="148">
        <v>9.41</v>
      </c>
      <c r="CB150" s="148">
        <v>5.8090000000000002</v>
      </c>
      <c r="CC150" s="148">
        <v>2.5529999999999999</v>
      </c>
      <c r="CD150" s="148">
        <v>4.8440000000000003</v>
      </c>
      <c r="CE150" s="148">
        <v>1.8979999999999999</v>
      </c>
      <c r="CF150" s="148">
        <v>4.5439999999999996</v>
      </c>
      <c r="CG150" s="148">
        <v>3.5670000000000002</v>
      </c>
      <c r="CH150" s="148">
        <v>4.7469999999999999</v>
      </c>
      <c r="CI150" s="148">
        <v>2.34</v>
      </c>
      <c r="CJ150" s="148">
        <v>0.754</v>
      </c>
      <c r="CK150" s="148">
        <v>1.921</v>
      </c>
      <c r="CL150" s="87">
        <f>(CS150-CT150)/ABS(CT150)</f>
        <v>-1</v>
      </c>
      <c r="CM150" s="87">
        <f>(CT150-CU150)/ABS(CU150)</f>
        <v>0.55403314917127056</v>
      </c>
      <c r="CN150" s="87">
        <f>(CU150-CV150)/ABS(CV150)</f>
        <v>1.2323630981746423</v>
      </c>
      <c r="CO150" s="87">
        <f>(CV150-CW150)/ABS(CW150)</f>
        <v>-0.46545358649789026</v>
      </c>
      <c r="CP150" s="87">
        <f>(CW150-CX150)/ABS(CX150)</f>
        <v>1.6666666666666667</v>
      </c>
      <c r="CQ150" s="233">
        <f>CS150-CT150</f>
        <v>-7.032</v>
      </c>
      <c r="CR150" s="233">
        <f>CT150-CU150</f>
        <v>2.5069999999999997</v>
      </c>
      <c r="CS150" s="149"/>
      <c r="CT150" s="149">
        <v>7.032</v>
      </c>
      <c r="CU150" s="149">
        <v>4.5250000000000004</v>
      </c>
      <c r="CV150" s="149">
        <v>2.0270000000000001</v>
      </c>
      <c r="CW150" s="149">
        <v>3.7919999999999998</v>
      </c>
      <c r="CX150" s="149">
        <v>1.4219999999999999</v>
      </c>
      <c r="CY150" s="149">
        <v>3.5659999999999998</v>
      </c>
      <c r="CZ150" s="149">
        <v>2.7789999999999999</v>
      </c>
      <c r="DA150" s="149">
        <v>3.7130000000000001</v>
      </c>
      <c r="DB150" s="149">
        <v>1.772</v>
      </c>
      <c r="DC150" s="149">
        <v>0.94199999999999995</v>
      </c>
      <c r="DD150" s="149">
        <v>1.2130000000000001</v>
      </c>
      <c r="DE150" s="86">
        <f>(DL150-DM150)/ABS(DM150)</f>
        <v>-1</v>
      </c>
      <c r="DF150" s="86">
        <f>(DM150-DN150)/ABS(DN150)</f>
        <v>8.3282101725480548E-2</v>
      </c>
      <c r="DG150" s="86">
        <f>(DN150-DO150)/ABS(DO150)</f>
        <v>6.6716215625409858E-2</v>
      </c>
      <c r="DH150" s="86">
        <f>(DO150-DP150)/ABS(DP150)</f>
        <v>-4.080348905476805E-2</v>
      </c>
      <c r="DI150" s="86">
        <f>(DP150-DQ150)/ABS(DQ150)</f>
        <v>0.18908945846215228</v>
      </c>
      <c r="DJ150" s="233">
        <f>DL150-DM150</f>
        <v>-26.431000000000001</v>
      </c>
      <c r="DK150" s="233">
        <f>DM150-DN150</f>
        <v>2.032</v>
      </c>
      <c r="DL150" s="149"/>
      <c r="DM150" s="149">
        <v>26.431000000000001</v>
      </c>
      <c r="DN150" s="149">
        <v>24.399000000000001</v>
      </c>
      <c r="DO150" s="149">
        <v>22.873000000000001</v>
      </c>
      <c r="DP150" s="149">
        <v>23.846</v>
      </c>
      <c r="DQ150" s="149">
        <v>20.053999999999998</v>
      </c>
      <c r="DR150" s="149">
        <v>22.132000000000001</v>
      </c>
      <c r="DS150" s="149">
        <v>20.866</v>
      </c>
      <c r="DT150" s="149">
        <v>19.087</v>
      </c>
      <c r="DU150" s="149">
        <v>15.374000000000001</v>
      </c>
      <c r="DV150" s="149">
        <v>13.602</v>
      </c>
      <c r="DW150" s="149">
        <v>12.66</v>
      </c>
      <c r="DX150" s="86">
        <f>EE150/EF150-1</f>
        <v>-1</v>
      </c>
      <c r="DY150" s="86">
        <f>EF150/EG150-1</f>
        <v>7.1875237898445965E-2</v>
      </c>
      <c r="DZ150" s="86">
        <f>EG150/EH150-1</f>
        <v>-1.0863543035927181E-3</v>
      </c>
      <c r="EA150" s="86">
        <f>EH150/EI150-1</f>
        <v>-2.5464317447932983E-3</v>
      </c>
      <c r="EB150" s="86">
        <f>EI150/EJ150-1</f>
        <v>0.1441642490515509</v>
      </c>
      <c r="EC150" s="233">
        <f>EE150-EF150</f>
        <v>-98.56</v>
      </c>
      <c r="ED150" s="233">
        <f>EF150-EG150</f>
        <v>6.6090000000000089</v>
      </c>
      <c r="EE150" s="80"/>
      <c r="EF150" s="80">
        <v>98.56</v>
      </c>
      <c r="EG150" s="80">
        <v>91.950999999999993</v>
      </c>
      <c r="EH150" s="80">
        <v>92.051000000000002</v>
      </c>
      <c r="EI150" s="80">
        <v>92.286000000000001</v>
      </c>
      <c r="EJ150" s="80">
        <v>80.658000000000001</v>
      </c>
      <c r="EK150" s="80">
        <v>74.463999999999999</v>
      </c>
      <c r="EL150" s="80">
        <v>76.596000000000004</v>
      </c>
      <c r="EM150" s="80">
        <v>73.331000000000003</v>
      </c>
      <c r="EN150" s="80">
        <v>62.676000000000002</v>
      </c>
      <c r="EO150" s="80">
        <v>69.242000000000004</v>
      </c>
      <c r="EP150" s="80">
        <v>51.101999999999997</v>
      </c>
      <c r="EQ150" s="86">
        <f>EX150/EY150-1</f>
        <v>-1</v>
      </c>
      <c r="ER150" s="86">
        <f>EY150/EZ150-1</f>
        <v>2.857142857142847E-2</v>
      </c>
      <c r="ES150" s="86">
        <f>EZ150/FA150-1</f>
        <v>0</v>
      </c>
      <c r="ET150" s="86">
        <f>FA150/FB150-1</f>
        <v>6.0606060606060552E-2</v>
      </c>
      <c r="EU150" s="86">
        <f>FB150/FC150-1</f>
        <v>-4.3478260869565188E-2</v>
      </c>
      <c r="EV150" s="233">
        <f>EX150-EY150</f>
        <v>-72</v>
      </c>
      <c r="EW150" s="233">
        <f>EY150-EZ150</f>
        <v>2</v>
      </c>
      <c r="EX150" s="92"/>
      <c r="EY150" s="92">
        <v>72</v>
      </c>
      <c r="EZ150" s="92">
        <v>70</v>
      </c>
      <c r="FA150" s="92">
        <v>70</v>
      </c>
      <c r="FB150" s="92">
        <v>66</v>
      </c>
      <c r="FC150" s="92">
        <v>69</v>
      </c>
      <c r="FD150" s="92">
        <v>72</v>
      </c>
      <c r="FE150" s="92">
        <v>70</v>
      </c>
      <c r="FF150" s="92">
        <v>68</v>
      </c>
      <c r="FG150" s="92">
        <v>69</v>
      </c>
      <c r="FH150" s="92">
        <v>59</v>
      </c>
      <c r="FI150" s="92">
        <v>52</v>
      </c>
      <c r="FJ150" s="78"/>
      <c r="FK150" s="78" t="s">
        <v>387</v>
      </c>
      <c r="FL150" s="76">
        <v>5690</v>
      </c>
      <c r="FM150" s="123" t="s">
        <v>444</v>
      </c>
      <c r="FN150" s="123" t="s">
        <v>63</v>
      </c>
      <c r="FO150" s="175">
        <f>(FT150-FU150)/ABS(FU150)</f>
        <v>-1</v>
      </c>
      <c r="FP150" s="175">
        <f>(FU150-FV150)/ABS(FV150)</f>
        <v>0.50651033098456844</v>
      </c>
      <c r="FQ150" s="175">
        <f>(FV150-FW150)/ABS(FW150)</f>
        <v>1.2487445459027129</v>
      </c>
      <c r="FR150" s="175">
        <f>(FW150-FX150)/ABS(FX150)</f>
        <v>-0.50475777938939514</v>
      </c>
      <c r="FS150" s="175">
        <f>(FX150-FY150)/ABS(FY150)</f>
        <v>1.4525154640659994</v>
      </c>
      <c r="FT150" s="87">
        <f>IFERROR(BZ150/MAX(AVERAGE(DL150:DM150),0),"Negativ EK")</f>
        <v>0</v>
      </c>
      <c r="FU150" s="87">
        <f>IFERROR(CA150/MAX(AVERAGE(DM150:DN150),0),"Negativ EK")</f>
        <v>0.37025378713358253</v>
      </c>
      <c r="FV150" s="87">
        <f>IFERROR(CB150/MAX(AVERAGE(DN150:DO150),0),"Negativ EK")</f>
        <v>0.24576916567947196</v>
      </c>
      <c r="FW150" s="87">
        <f>IFERROR(CC150/MAX(AVERAGE(DO150:DP150),0),"Negativ EK")</f>
        <v>0.10929172285365696</v>
      </c>
      <c r="FX150" s="87">
        <f>IFERROR(CD150/MAX(AVERAGE(DP150:DQ150),0),"Negativ EK")</f>
        <v>0.22068337129840548</v>
      </c>
      <c r="FY150" s="87">
        <f>IFERROR(CE150/MAX(AVERAGE(DQ150:DR150),0),"Negativ EK")</f>
        <v>8.9982458635566295E-2</v>
      </c>
      <c r="FZ150" s="87">
        <f>IFERROR(CF150/MAX(AVERAGE(DR150:DS150),0),"Negativ EK")</f>
        <v>0.211358667845016</v>
      </c>
      <c r="GA150" s="87">
        <f>IFERROR(CG150/MAX(AVERAGE(DS150:DT150),0),"Negativ EK")</f>
        <v>0.1785598077741346</v>
      </c>
      <c r="GB150" s="87">
        <f>IFERROR(CH150/MAX(AVERAGE(DT150:DU150),0),"Negativ EK")</f>
        <v>0.27549984039929198</v>
      </c>
      <c r="GC150" s="87">
        <f>IFERROR(CI150/MAX(AVERAGE(DU150:DV150),0),"Negativ EK")</f>
        <v>0.16151297625621203</v>
      </c>
      <c r="GD150" s="87">
        <f>IFERROR(CJ150/MAX(AVERAGE(DV150:DW150),0),"Negativ EK")</f>
        <v>5.7421369278805881E-2</v>
      </c>
      <c r="GE150" s="87">
        <f>(GJ150-GK150)/ABS(GK150)</f>
        <v>-1</v>
      </c>
      <c r="GF150" s="87">
        <f>(GK150-GL150)/ABS(GL150)</f>
        <v>0.5398305279768405</v>
      </c>
      <c r="GG150" s="87">
        <f>(GL150-GM150)/ABS(GM150)</f>
        <v>1.1005587393885359</v>
      </c>
      <c r="GH150" s="87">
        <f>(GM150-GN150)/ABS(GN150)</f>
        <v>-0.46508193467938597</v>
      </c>
      <c r="GI150" s="87">
        <f>(GN150-GO150)/ABS(GO150)</f>
        <v>0.88933430121966961</v>
      </c>
      <c r="GJ150" s="87">
        <f>IFERROR(BG150/AVERAGE(EE150:EF150),"i.a")</f>
        <v>0</v>
      </c>
      <c r="GK150" s="87">
        <f>IFERROR(BH150/AVERAGE(EF150:EG150),"i.a")</f>
        <v>0.10338510637181056</v>
      </c>
      <c r="GL150" s="87">
        <f>IFERROR(BI150/AVERAGE(EG150:EH150),"i.a")</f>
        <v>6.7140574558972183E-2</v>
      </c>
      <c r="GM150" s="87">
        <f>IFERROR(BJ150/AVERAGE(EH150:EI150),"i.a")</f>
        <v>3.1963197838741006E-2</v>
      </c>
      <c r="GN150" s="87">
        <f>IFERROR(BK150/AVERAGE(EI150:EJ150),"i.a")</f>
        <v>5.9753446202238866E-2</v>
      </c>
      <c r="GO150" s="87">
        <f>IFERROR(BL150/AVERAGE(EJ150:EK150),"i.a")</f>
        <v>3.1626719614239109E-2</v>
      </c>
      <c r="GP150" s="87">
        <f>IFERROR(BM150/AVERAGE(EK150:EL150),"i.a")</f>
        <v>6.8529061300145633E-2</v>
      </c>
      <c r="GQ150" s="87">
        <f>IFERROR(BN150/AVERAGE(EL150:EM150),"i.a")</f>
        <v>5.5440314286285979E-2</v>
      </c>
      <c r="GR150" s="87">
        <f>IFERROR(BO150/AVERAGE(EM150:EN150),"i.a")</f>
        <v>7.8966523781864167E-2</v>
      </c>
      <c r="GS150" s="87">
        <f>IFERROR(BP150/AVERAGE(EN150:EO150),"i.a")</f>
        <v>5.5155475371063842E-2</v>
      </c>
      <c r="GT150" s="87">
        <f>IFERROR(BQ150/AVERAGE(EO150:EP150),"i.a")</f>
        <v>3.6495379910922027E-2</v>
      </c>
      <c r="GU150" s="217" t="e">
        <f>(GZ150-HA150)/ABS(HA150)</f>
        <v>#VALUE!</v>
      </c>
      <c r="GV150" s="87">
        <f>(HA150-HB150)/ABS(HB150)</f>
        <v>1.0641969721587452E-2</v>
      </c>
      <c r="GW150" s="87">
        <f>(HB150-HC150)/ABS(HC150)</f>
        <v>6.7876307647927722E-2</v>
      </c>
      <c r="GX150" s="87">
        <f>(HC150-HD150)/ABS(HD150)</f>
        <v>-3.8354724999275572E-2</v>
      </c>
      <c r="GY150" s="87">
        <f>(HD150-HE150)/ABS(HE150)</f>
        <v>3.9264650549815469E-2</v>
      </c>
      <c r="GZ150" s="87" t="str">
        <f>IFERROR(DL150/EE150,"i.a.")</f>
        <v>i.a.</v>
      </c>
      <c r="HA150" s="87">
        <f>IFERROR(DM150/EF150,"i.a.")</f>
        <v>0.26817167207792209</v>
      </c>
      <c r="HB150" s="87">
        <f>IFERROR(DN150/EG150,"i.a.")</f>
        <v>0.26534784831051322</v>
      </c>
      <c r="HC150" s="87">
        <f>IFERROR(DO150/EH150,"i.a.")</f>
        <v>0.2484818198607294</v>
      </c>
      <c r="HD150" s="87">
        <f>IFERROR(DP150/EI150,"i.a.")</f>
        <v>0.25839238887805299</v>
      </c>
      <c r="HE150" s="87">
        <f>IFERROR(DQ150/EJ150,"i.a.")</f>
        <v>0.24863001810111829</v>
      </c>
      <c r="HF150" s="87">
        <f>IFERROR(DR150/EK150,"i.a.")</f>
        <v>0.2972174473571122</v>
      </c>
      <c r="HG150" s="87">
        <f>IFERROR(DS150/EL150,"i.a.")</f>
        <v>0.27241631416784162</v>
      </c>
      <c r="HH150" s="87">
        <f>IFERROR(DT150/EM150,"i.a.")</f>
        <v>0.26028555454037172</v>
      </c>
      <c r="HI150" s="87">
        <f>IFERROR(DU150/EN150,"i.a.")</f>
        <v>0.24529325419618356</v>
      </c>
      <c r="HJ150" s="87">
        <f>IFERROR(DV150/EO150,"i.a.")</f>
        <v>0.19644146616215591</v>
      </c>
      <c r="HK150" s="87">
        <f>IFERROR(DW150/EP150,"i.a.")</f>
        <v>0.24773981448866975</v>
      </c>
      <c r="HL150" s="217" t="e">
        <f>(HQ150-HR150)/ABS(HR150)</f>
        <v>#VALUE!</v>
      </c>
      <c r="HM150" s="87" t="e">
        <f>(HR150-HS150)/ABS(HS150)</f>
        <v>#VALUE!</v>
      </c>
      <c r="HN150" s="87" t="e">
        <f>(HS150-HT150)/ABS(HT150)</f>
        <v>#VALUE!</v>
      </c>
      <c r="HO150" s="87" t="e">
        <f>(HT150-HU150)/ABS(HU150)</f>
        <v>#VALUE!</v>
      </c>
      <c r="HP150" s="87" t="e">
        <f>(HU150-HV150)/ABS(HV150)</f>
        <v>#VALUE!</v>
      </c>
      <c r="HQ150" s="87" t="str">
        <f>IFERROR(BG150/U150,"i.a")</f>
        <v>i.a</v>
      </c>
      <c r="HR150" s="87" t="str">
        <f>IFERROR(BH150/V150,"i.a")</f>
        <v>i.a</v>
      </c>
      <c r="HS150" s="87" t="str">
        <f>IFERROR(BI150/W150,"i.a")</f>
        <v>i.a</v>
      </c>
      <c r="HT150" s="87" t="str">
        <f>IFERROR(BJ150/X150,"i.a")</f>
        <v>i.a</v>
      </c>
      <c r="HU150" s="87" t="str">
        <f>IFERROR(BK150/Y150,"i.a")</f>
        <v>i.a</v>
      </c>
      <c r="HV150" s="87" t="str">
        <f>IFERROR(BL150/Z150,"i.a")</f>
        <v>i.a</v>
      </c>
      <c r="HW150" s="87" t="str">
        <f>IFERROR(BM150/AA150,"i.a")</f>
        <v>i.a</v>
      </c>
      <c r="HX150" s="87" t="str">
        <f>IFERROR(BN150/AB150,"i.a")</f>
        <v>i.a</v>
      </c>
      <c r="HY150" s="87" t="str">
        <f>IFERROR(BO150/AC150,"i.a")</f>
        <v>i.a</v>
      </c>
      <c r="HZ150" s="87" t="str">
        <f>IFERROR(BP150/AD150,"i.a")</f>
        <v>i.a</v>
      </c>
      <c r="IA150" s="87" t="str">
        <f>IFERROR(BQ150/AE150,"i.a")</f>
        <v>i.a</v>
      </c>
      <c r="IB150" s="87" t="str">
        <f>IFERROR(BR150/AF150,"i.a")</f>
        <v>i.a</v>
      </c>
      <c r="IC150" s="87" t="e">
        <f>(IH150-II150)/ABS(II150)</f>
        <v>#VALUE!</v>
      </c>
      <c r="ID150" s="87" t="e">
        <f>(II150-IJ150)/ABS(IJ150)</f>
        <v>#VALUE!</v>
      </c>
      <c r="IE150" s="87" t="e">
        <f>(IJ150-IK150)/ABS(IK150)</f>
        <v>#VALUE!</v>
      </c>
      <c r="IF150" s="87" t="e">
        <f>(IK150-IL150)/ABS(IL150)</f>
        <v>#VALUE!</v>
      </c>
      <c r="IG150" s="87" t="e">
        <f>(IL150-IM150)/ABS(IM150)</f>
        <v>#VALUE!</v>
      </c>
      <c r="IH150" s="87" t="str">
        <f>IFERROR(BZ150/U150,"i.a")</f>
        <v>i.a</v>
      </c>
      <c r="II150" s="87" t="str">
        <f>IFERROR(CA150/V150,"i.a")</f>
        <v>i.a</v>
      </c>
      <c r="IJ150" s="87" t="str">
        <f>IFERROR(CB150/W150,"i.a")</f>
        <v>i.a</v>
      </c>
      <c r="IK150" s="87" t="str">
        <f>IFERROR(CC150/X150,"i.a")</f>
        <v>i.a</v>
      </c>
      <c r="IL150" s="87" t="str">
        <f>IFERROR(CD150/Y150,"i.a")</f>
        <v>i.a</v>
      </c>
      <c r="IM150" s="87" t="str">
        <f>IFERROR(CE150/Z150,"i.a")</f>
        <v>i.a</v>
      </c>
      <c r="IN150" s="87" t="str">
        <f>IFERROR(CF150/AA150,"i.a")</f>
        <v>i.a</v>
      </c>
      <c r="IO150" s="87" t="str">
        <f>IFERROR(CG150/AB150,"i.a")</f>
        <v>i.a</v>
      </c>
      <c r="IP150" s="87" t="str">
        <f>IFERROR(CH150/AC150,"i.a")</f>
        <v>i.a</v>
      </c>
      <c r="IQ150" s="87" t="str">
        <f>IFERROR(CI150/AD150,"i.a")</f>
        <v>i.a</v>
      </c>
      <c r="IR150" s="87" t="str">
        <f>IFERROR(CJ150/AE150,"i.a")</f>
        <v>i.a</v>
      </c>
      <c r="IS150" s="87" t="str">
        <f>IFERROR(CK150/AF150,"i.a")</f>
        <v>i.a</v>
      </c>
      <c r="IT150" s="87" t="e">
        <f>(IY150-IZ150)/ABS(IZ150)</f>
        <v>#VALUE!</v>
      </c>
      <c r="IU150" s="87">
        <f>(IZ150-JA150)/ABS(JA150)</f>
        <v>0.57490292840611312</v>
      </c>
      <c r="IV150" s="87">
        <f>(JA150-JB150)/ABS(JB150)</f>
        <v>1.2753623188405798</v>
      </c>
      <c r="IW150" s="87">
        <f>(JB150-JC150)/ABS(JC150)</f>
        <v>-0.50307302111596086</v>
      </c>
      <c r="IX150" s="87">
        <f>(JC150-JD150)/ABS(JD150)</f>
        <v>1.6681674489893672</v>
      </c>
      <c r="IY150" s="88" t="str">
        <f>IFERROR(BZ150/EX150,"i.a.")</f>
        <v>i.a.</v>
      </c>
      <c r="IZ150" s="88">
        <f>IFERROR(CA150/EY150,"i.a.")</f>
        <v>0.13069444444444445</v>
      </c>
      <c r="JA150" s="88">
        <f>IFERROR(CB150/EZ150,"i.a.")</f>
        <v>8.2985714285714288E-2</v>
      </c>
      <c r="JB150" s="88">
        <f>IFERROR(CC150/FA150,"i.a.")</f>
        <v>3.6471428571428571E-2</v>
      </c>
      <c r="JC150" s="88">
        <f>IFERROR(CD150/FB150,"i.a.")</f>
        <v>7.33939393939394E-2</v>
      </c>
      <c r="JD150" s="88">
        <f>IFERROR(CE150/FC150,"i.a.")</f>
        <v>2.7507246376811591E-2</v>
      </c>
      <c r="JE150" s="88">
        <f>IFERROR(CF150/FD150,"i.a.")</f>
        <v>6.3111111111111104E-2</v>
      </c>
      <c r="JF150" s="88">
        <f>IFERROR(CG150/FE150,"i.a.")</f>
        <v>5.0957142857142861E-2</v>
      </c>
      <c r="JG150" s="88">
        <f>IFERROR(CH150/FF150,"i.a.")</f>
        <v>6.9808823529411757E-2</v>
      </c>
      <c r="JH150" s="88">
        <f>IFERROR(CI150/FG150,"i.a.")</f>
        <v>3.3913043478260865E-2</v>
      </c>
      <c r="JI150" s="88">
        <f>IFERROR(CJ150/FH150,"i.a.")</f>
        <v>1.2779661016949153E-2</v>
      </c>
      <c r="JJ150" s="88">
        <f>IFERROR(CK150/FI150,"i.a.")</f>
        <v>3.6942307692307691E-2</v>
      </c>
      <c r="JK150" s="87" t="e">
        <f>(JP150-JQ150)/ABS(JQ150)</f>
        <v>#VALUE!</v>
      </c>
      <c r="JL150" s="87" t="e">
        <f>(JQ150-JR150)/ABS(JR150)</f>
        <v>#DIV/0!</v>
      </c>
      <c r="JM150" s="87" t="e">
        <f>(JR150-JS150)/ABS(JS150)</f>
        <v>#DIV/0!</v>
      </c>
      <c r="JN150" s="87" t="e">
        <f>(JS150-JT150)/ABS(JT150)</f>
        <v>#DIV/0!</v>
      </c>
      <c r="JO150" s="87" t="e">
        <f>(JT150-JU150)/ABS(JU150)</f>
        <v>#DIV/0!</v>
      </c>
      <c r="JP150" s="85" t="str">
        <f>IFERROR(U150/EX150,"i.a")</f>
        <v>i.a</v>
      </c>
      <c r="JQ150" s="85">
        <f>IFERROR(V150/EY150,"i.a")</f>
        <v>0</v>
      </c>
      <c r="JR150" s="85">
        <f>IFERROR(W150/EZ150,"i.a")</f>
        <v>0</v>
      </c>
      <c r="JS150" s="85">
        <f>IFERROR(X150/FA150,"i.a")</f>
        <v>0</v>
      </c>
      <c r="JT150" s="85">
        <f>IFERROR(Y150/FB150,"i.a")</f>
        <v>0</v>
      </c>
      <c r="JU150" s="85">
        <f>IFERROR(Z150/FC150,"i.a")</f>
        <v>0</v>
      </c>
      <c r="JV150" s="85">
        <f>IFERROR(AA150/FD150,"i.a")</f>
        <v>0</v>
      </c>
      <c r="JW150" s="85">
        <f>IFERROR(AB150/FE150,"i.a")</f>
        <v>0</v>
      </c>
      <c r="JX150" s="85">
        <f>IFERROR(AC150/FF150,"i.a")</f>
        <v>0</v>
      </c>
      <c r="JY150" s="85">
        <f>IFERROR(AD150/FG150,"i.a")</f>
        <v>0</v>
      </c>
      <c r="JZ150" s="85">
        <f>IFERROR(AE150/FH150,"i.a")</f>
        <v>0</v>
      </c>
      <c r="KA150" s="218">
        <f>IFERROR(AF150/FI150,"i.a")</f>
        <v>0</v>
      </c>
      <c r="KB150" s="7"/>
      <c r="KC150" s="7"/>
      <c r="KD150" s="22"/>
      <c r="KE150" s="22"/>
      <c r="KF150" s="22"/>
      <c r="KG150" s="22"/>
    </row>
    <row r="151" spans="1:293" s="11" customFormat="1" ht="15.75" customHeight="1" x14ac:dyDescent="0.25">
      <c r="A151" s="104" t="s">
        <v>185</v>
      </c>
      <c r="B151" s="167">
        <v>73177715</v>
      </c>
      <c r="C151" s="72" t="s">
        <v>59</v>
      </c>
      <c r="D151" s="72" t="s">
        <v>749</v>
      </c>
      <c r="E151" s="73">
        <v>494100</v>
      </c>
      <c r="F151" s="73"/>
      <c r="G151" s="72"/>
      <c r="H151" s="77">
        <v>45273</v>
      </c>
      <c r="I151" s="72"/>
      <c r="J151" s="72" t="s">
        <v>60</v>
      </c>
      <c r="K151" s="72" t="s">
        <v>60</v>
      </c>
      <c r="L151" s="72" t="s">
        <v>60</v>
      </c>
      <c r="M151" s="72" t="s">
        <v>60</v>
      </c>
      <c r="N151" s="168">
        <f>U151/V151-1</f>
        <v>-1</v>
      </c>
      <c r="O151" s="168">
        <f>V151/W151-1</f>
        <v>0.36332873969499646</v>
      </c>
      <c r="P151" s="168">
        <f>W151/X151-1</f>
        <v>0.33915464914793403</v>
      </c>
      <c r="Q151" s="168" t="e">
        <f>X151/Y151-1</f>
        <v>#DIV/0!</v>
      </c>
      <c r="R151" s="168" t="e">
        <f>Y151/Z151-1</f>
        <v>#DIV/0!</v>
      </c>
      <c r="S151" s="233">
        <f>U151-V151</f>
        <v>-777.58</v>
      </c>
      <c r="T151" s="233">
        <f>V151-W151</f>
        <v>207.226</v>
      </c>
      <c r="U151" s="79"/>
      <c r="V151" s="79">
        <v>777.58</v>
      </c>
      <c r="W151" s="79">
        <v>570.35400000000004</v>
      </c>
      <c r="X151" s="79">
        <v>425.90600000000001</v>
      </c>
      <c r="Y151" s="79"/>
      <c r="Z151" s="79"/>
      <c r="AA151" s="79"/>
      <c r="AB151" s="79"/>
      <c r="AC151" s="79"/>
      <c r="AD151" s="79"/>
      <c r="AE151" s="79"/>
      <c r="AF151" s="79"/>
      <c r="AG151" s="86">
        <f>(AN151-AO151)/ABS(AO151)</f>
        <v>-1</v>
      </c>
      <c r="AH151" s="86">
        <f>(AO151-AP151)/ABS(AP151)</f>
        <v>0.49383292478891888</v>
      </c>
      <c r="AI151" s="86">
        <f>(AP151-AQ151)/ABS(AQ151)</f>
        <v>0.15589769728951791</v>
      </c>
      <c r="AJ151" s="86">
        <f>(AQ151-AR151)/ABS(AR151)</f>
        <v>0.16452513966480434</v>
      </c>
      <c r="AK151" s="86">
        <f>(AR151-AS151)/ABS(AS151)</f>
        <v>0.2382053804001254</v>
      </c>
      <c r="AL151" s="233">
        <f>AO151-AP151</f>
        <v>76.152000000000015</v>
      </c>
      <c r="AM151" s="233">
        <f>AP151-AQ151</f>
        <v>20.798000000000002</v>
      </c>
      <c r="AN151" s="148"/>
      <c r="AO151" s="148">
        <v>230.358</v>
      </c>
      <c r="AP151" s="148">
        <v>154.20599999999999</v>
      </c>
      <c r="AQ151" s="148">
        <v>133.40799999999999</v>
      </c>
      <c r="AR151" s="148">
        <v>114.56</v>
      </c>
      <c r="AS151" s="148">
        <v>92.521000000000001</v>
      </c>
      <c r="AT151" s="148">
        <v>79.433000000000007</v>
      </c>
      <c r="AU151" s="148">
        <v>67.126000000000005</v>
      </c>
      <c r="AV151" s="148">
        <v>67.052000000000007</v>
      </c>
      <c r="AW151" s="148">
        <v>62.432000000000002</v>
      </c>
      <c r="AX151" s="148">
        <v>43.445</v>
      </c>
      <c r="AY151" s="148"/>
      <c r="AZ151" s="86">
        <f>(BG151-BH151)/ABS(BH151)</f>
        <v>-1</v>
      </c>
      <c r="BA151" s="86">
        <f>(BH151-BI151)/ABS(BI151)</f>
        <v>1.7399514432155383</v>
      </c>
      <c r="BB151" s="86">
        <f>(BI151-BJ151)/ABS(BJ151)</f>
        <v>-0.20330969267139476</v>
      </c>
      <c r="BC151" s="86">
        <f>(BJ151-BK151)/ABS(BK151)</f>
        <v>-0.32610794631650086</v>
      </c>
      <c r="BD151" s="86">
        <f>(BK151-BL151)/ABS(BL151)</f>
        <v>0.87796917497733451</v>
      </c>
      <c r="BE151" s="233">
        <f>BG151-BH151</f>
        <v>-30.471</v>
      </c>
      <c r="BF151" s="233">
        <f>BH151-BI151</f>
        <v>19.350000000000001</v>
      </c>
      <c r="BG151" s="148"/>
      <c r="BH151" s="148">
        <v>30.471</v>
      </c>
      <c r="BI151" s="148">
        <v>11.121</v>
      </c>
      <c r="BJ151" s="148">
        <v>13.959</v>
      </c>
      <c r="BK151" s="148">
        <v>20.713999999999999</v>
      </c>
      <c r="BL151" s="148">
        <v>11.03</v>
      </c>
      <c r="BM151" s="148">
        <v>6.2240000000000002</v>
      </c>
      <c r="BN151" s="148">
        <v>2.2709999999999999</v>
      </c>
      <c r="BO151" s="148">
        <v>9.7080000000000002</v>
      </c>
      <c r="BP151" s="148">
        <v>11.893000000000001</v>
      </c>
      <c r="BQ151" s="148">
        <v>6.5970000000000004</v>
      </c>
      <c r="BR151" s="148"/>
      <c r="BS151" s="86">
        <f>(BZ151-CA151)/ABS(CA151)</f>
        <v>-1</v>
      </c>
      <c r="BT151" s="86">
        <f>(CA151-CB151)/ABS(CB151)</f>
        <v>2.122218926134678</v>
      </c>
      <c r="BU151" s="86">
        <f>(CB151-CC151)/ABS(CC151)</f>
        <v>-0.23790504898266768</v>
      </c>
      <c r="BV151" s="86">
        <f>(CC151-CD151)/ABS(CD151)</f>
        <v>-0.33765909658098331</v>
      </c>
      <c r="BW151" s="86">
        <f>(CD151-CE151)/ABS(CE151)</f>
        <v>0.9460903351141331</v>
      </c>
      <c r="BX151" s="233">
        <f>BZ151-CA151</f>
        <v>-31.574999999999999</v>
      </c>
      <c r="BY151" s="233">
        <f>CA151-CB151</f>
        <v>21.462</v>
      </c>
      <c r="BZ151" s="148"/>
      <c r="CA151" s="148">
        <v>31.574999999999999</v>
      </c>
      <c r="CB151" s="148">
        <v>10.113</v>
      </c>
      <c r="CC151" s="148">
        <v>13.27</v>
      </c>
      <c r="CD151" s="148">
        <v>20.035</v>
      </c>
      <c r="CE151" s="148">
        <v>10.295</v>
      </c>
      <c r="CF151" s="148">
        <v>4.8280000000000003</v>
      </c>
      <c r="CG151" s="148">
        <v>0.77800000000000002</v>
      </c>
      <c r="CH151" s="148">
        <v>7.3579999999999997</v>
      </c>
      <c r="CI151" s="148">
        <v>9.0440000000000005</v>
      </c>
      <c r="CJ151" s="148">
        <v>4.0510000000000002</v>
      </c>
      <c r="CK151" s="148"/>
      <c r="CL151" s="87">
        <f>(CS151-CT151)/ABS(CT151)</f>
        <v>-1</v>
      </c>
      <c r="CM151" s="87">
        <f>(CT151-CU151)/ABS(CU151)</f>
        <v>2.2389978791092258</v>
      </c>
      <c r="CN151" s="87">
        <f>(CU151-CV151)/ABS(CV151)</f>
        <v>-0.26162278555348933</v>
      </c>
      <c r="CO151" s="87">
        <f>(CV151-CW151)/ABS(CW151)</f>
        <v>-0.34401284109149272</v>
      </c>
      <c r="CP151" s="87">
        <f>(CW151-CX151)/ABS(CX151)</f>
        <v>0.88719253604749782</v>
      </c>
      <c r="CQ151" s="233">
        <f>CS151-CT151</f>
        <v>-24.434999999999999</v>
      </c>
      <c r="CR151" s="233">
        <f>CT151-CU151</f>
        <v>16.890999999999998</v>
      </c>
      <c r="CS151" s="149"/>
      <c r="CT151" s="149">
        <v>24.434999999999999</v>
      </c>
      <c r="CU151" s="149">
        <v>7.5439999999999996</v>
      </c>
      <c r="CV151" s="149">
        <v>10.217000000000001</v>
      </c>
      <c r="CW151" s="149">
        <v>15.574999999999999</v>
      </c>
      <c r="CX151" s="149">
        <v>8.2530000000000001</v>
      </c>
      <c r="CY151" s="149">
        <v>3.4369999999999998</v>
      </c>
      <c r="CZ151" s="149">
        <v>0.28100000000000003</v>
      </c>
      <c r="DA151" s="149">
        <v>5.5759999999999996</v>
      </c>
      <c r="DB151" s="149">
        <v>6.8719999999999999</v>
      </c>
      <c r="DC151" s="149">
        <v>2.9510000000000001</v>
      </c>
      <c r="DD151" s="149"/>
      <c r="DE151" s="86">
        <f>(DL151-DM151)/ABS(DM151)</f>
        <v>-1</v>
      </c>
      <c r="DF151" s="86">
        <f>(DM151-DN151)/ABS(DN151)</f>
        <v>0.43422490187350793</v>
      </c>
      <c r="DG151" s="86">
        <f>(DN151-DO151)/ABS(DO151)</f>
        <v>0.10126779706334532</v>
      </c>
      <c r="DH151" s="86">
        <f>(DO151-DP151)/ABS(DP151)</f>
        <v>0.13064617710039048</v>
      </c>
      <c r="DI151" s="86">
        <f>(DP151-DQ151)/ABS(DQ151)</f>
        <v>0.46287083103003496</v>
      </c>
      <c r="DJ151" s="233">
        <f>DL151-DM151</f>
        <v>-70.888000000000005</v>
      </c>
      <c r="DK151" s="233">
        <f>DM151-DN151</f>
        <v>21.462000000000003</v>
      </c>
      <c r="DL151" s="149"/>
      <c r="DM151" s="149">
        <v>70.888000000000005</v>
      </c>
      <c r="DN151" s="149">
        <v>49.426000000000002</v>
      </c>
      <c r="DO151" s="149">
        <v>44.881</v>
      </c>
      <c r="DP151" s="149">
        <v>39.695</v>
      </c>
      <c r="DQ151" s="149">
        <v>27.135000000000002</v>
      </c>
      <c r="DR151" s="149">
        <v>19.867999999999999</v>
      </c>
      <c r="DS151" s="149">
        <v>16.414000000000001</v>
      </c>
      <c r="DT151" s="149">
        <v>19.135999999999999</v>
      </c>
      <c r="DU151" s="149">
        <v>15.576000000000001</v>
      </c>
      <c r="DV151" s="149">
        <v>9.5670000000000002</v>
      </c>
      <c r="DW151" s="149"/>
      <c r="DX151" s="86">
        <f>EE151/EF151-1</f>
        <v>-1</v>
      </c>
      <c r="DY151" s="86">
        <f>EF151/EG151-1</f>
        <v>0.22532294142763365</v>
      </c>
      <c r="DZ151" s="86">
        <f>EG151/EH151-1</f>
        <v>9.8466234048063983E-2</v>
      </c>
      <c r="EA151" s="86">
        <f>EH151/EI151-1</f>
        <v>0.17238011604717407</v>
      </c>
      <c r="EB151" s="86">
        <f>EI151/EJ151-1</f>
        <v>4.4534170009943974E-2</v>
      </c>
      <c r="EC151" s="233">
        <f>EE151-EF151</f>
        <v>-192.274</v>
      </c>
      <c r="ED151" s="233">
        <f>EF151-EG151</f>
        <v>35.356999999999999</v>
      </c>
      <c r="EE151" s="80"/>
      <c r="EF151" s="80">
        <v>192.274</v>
      </c>
      <c r="EG151" s="80">
        <v>156.917</v>
      </c>
      <c r="EH151" s="80">
        <v>142.851</v>
      </c>
      <c r="EI151" s="80">
        <v>121.84699999999999</v>
      </c>
      <c r="EJ151" s="80">
        <v>116.652</v>
      </c>
      <c r="EK151" s="80">
        <v>105.64400000000001</v>
      </c>
      <c r="EL151" s="80">
        <v>108.53400000000001</v>
      </c>
      <c r="EM151" s="80">
        <v>102.791</v>
      </c>
      <c r="EN151" s="80">
        <v>111.876</v>
      </c>
      <c r="EO151" s="80">
        <v>84.847999999999999</v>
      </c>
      <c r="EP151" s="80"/>
      <c r="EQ151" s="86">
        <f>EX151/EY151-1</f>
        <v>-1</v>
      </c>
      <c r="ER151" s="86">
        <f>EY151/EZ151-1</f>
        <v>0.20320855614973254</v>
      </c>
      <c r="ES151" s="86">
        <f>EZ151/FA151-1</f>
        <v>0.16874999999999996</v>
      </c>
      <c r="ET151" s="86">
        <f>FA151/FB151-1</f>
        <v>0.3793103448275863</v>
      </c>
      <c r="EU151" s="86">
        <f>FB151/FC151-1</f>
        <v>0.19999999999999996</v>
      </c>
      <c r="EV151" s="233">
        <f>EX151-EY151</f>
        <v>-675</v>
      </c>
      <c r="EW151" s="233">
        <f>EY151-EZ151</f>
        <v>114</v>
      </c>
      <c r="EX151" s="92"/>
      <c r="EY151" s="92">
        <v>675</v>
      </c>
      <c r="EZ151" s="92">
        <v>561</v>
      </c>
      <c r="FA151" s="92">
        <v>480</v>
      </c>
      <c r="FB151" s="92">
        <v>348</v>
      </c>
      <c r="FC151" s="92">
        <v>290</v>
      </c>
      <c r="FD151" s="92">
        <v>254</v>
      </c>
      <c r="FE151" s="92">
        <v>277</v>
      </c>
      <c r="FF151" s="92">
        <v>240</v>
      </c>
      <c r="FG151" s="92">
        <v>215</v>
      </c>
      <c r="FH151" s="92">
        <v>190</v>
      </c>
      <c r="FI151" s="92"/>
      <c r="FJ151" s="75"/>
      <c r="FK151" s="75" t="s">
        <v>399</v>
      </c>
      <c r="FL151" s="76">
        <v>6000</v>
      </c>
      <c r="FM151" s="75" t="s">
        <v>75</v>
      </c>
      <c r="FN151" s="75" t="s">
        <v>63</v>
      </c>
      <c r="FO151" s="175">
        <f>(FT151-FU151)/ABS(FU151)</f>
        <v>-1</v>
      </c>
      <c r="FP151" s="175">
        <f>(FU151-FV151)/ABS(FV151)</f>
        <v>1.4473220096329857</v>
      </c>
      <c r="FQ151" s="175">
        <f>(FV151-FW151)/ABS(FW151)</f>
        <v>-0.31654126865193577</v>
      </c>
      <c r="FR151" s="175">
        <f>(FW151-FX151)/ABS(FX151)</f>
        <v>-0.47663352989627211</v>
      </c>
      <c r="FS151" s="175">
        <f>(FX151-FY151)/ABS(FY151)</f>
        <v>0.36872787702184051</v>
      </c>
      <c r="FT151" s="87">
        <f>IFERROR(BZ151/MAX(AVERAGE(DL151:DM151),0),"Negativ EK")</f>
        <v>0</v>
      </c>
      <c r="FU151" s="87">
        <f>IFERROR(CA151/MAX(AVERAGE(DM151:DN151),0),"Negativ EK")</f>
        <v>0.52487657296740187</v>
      </c>
      <c r="FV151" s="87">
        <f>IFERROR(CB151/MAX(AVERAGE(DN151:DO151),0),"Negativ EK")</f>
        <v>0.21446976364426817</v>
      </c>
      <c r="FW151" s="87">
        <f>IFERROR(CC151/MAX(AVERAGE(DO151:DP151),0),"Negativ EK")</f>
        <v>0.31380060537268256</v>
      </c>
      <c r="FX151" s="87">
        <f>IFERROR(CD151/MAX(AVERAGE(DP151:DQ151),0),"Negativ EK")</f>
        <v>0.59958102648511147</v>
      </c>
      <c r="FY151" s="87">
        <f>IFERROR(CE151/MAX(AVERAGE(DQ151:DR151),0),"Negativ EK")</f>
        <v>0.43805714528859857</v>
      </c>
      <c r="FZ151" s="87">
        <f>IFERROR(CF151/MAX(AVERAGE(DR151:DS151),0),"Negativ EK")</f>
        <v>0.26613747863954584</v>
      </c>
      <c r="GA151" s="87">
        <f>IFERROR(CG151/MAX(AVERAGE(DS151:DT151),0),"Negativ EK")</f>
        <v>4.3769338959212381E-2</v>
      </c>
      <c r="GB151" s="87">
        <f>IFERROR(CH151/MAX(AVERAGE(DT151:DU151),0),"Negativ EK")</f>
        <v>0.42394560958746247</v>
      </c>
      <c r="GC151" s="87">
        <f>IFERROR(CI151/MAX(AVERAGE(DU151:DV151),0),"Negativ EK")</f>
        <v>0.7194050033806626</v>
      </c>
      <c r="GD151" s="87">
        <f>IFERROR(CJ151/MAX(AVERAGE(DV151:DW151),0),"Negativ EK")</f>
        <v>0.42343472352879691</v>
      </c>
      <c r="GE151" s="87">
        <f>(GJ151-GK151)/ABS(GK151)</f>
        <v>-1</v>
      </c>
      <c r="GF151" s="87">
        <f>(GK151-GL151)/ABS(GL151)</f>
        <v>1.3521504398161337</v>
      </c>
      <c r="GG151" s="87">
        <f>(GL151-GM151)/ABS(GM151)</f>
        <v>-0.29651486826723628</v>
      </c>
      <c r="GH151" s="87">
        <f>(GM151-GN151)/ABS(GN151)</f>
        <v>-0.39280772460894731</v>
      </c>
      <c r="GI151" s="87">
        <f>(GN151-GO151)/ABS(GO151)</f>
        <v>0.75038484740297251</v>
      </c>
      <c r="GJ151" s="87">
        <f>IFERROR(BG151/AVERAGE(EE151:EF151),"i.a")</f>
        <v>0</v>
      </c>
      <c r="GK151" s="87">
        <f>IFERROR(BH151/AVERAGE(EF151:EG151),"i.a")</f>
        <v>0.17452339836937378</v>
      </c>
      <c r="GL151" s="87">
        <f>IFERROR(BI151/AVERAGE(EG151:EH151),"i.a")</f>
        <v>7.4197379306663813E-2</v>
      </c>
      <c r="GM151" s="87">
        <f>IFERROR(BJ151/AVERAGE(EH151:EI151),"i.a")</f>
        <v>0.10547114069618962</v>
      </c>
      <c r="GN151" s="87">
        <f>IFERROR(BK151/AVERAGE(EI151:EJ151),"i.a")</f>
        <v>0.17370303439427418</v>
      </c>
      <c r="GO151" s="87">
        <f>IFERROR(BL151/AVERAGE(EJ151:EK151),"i.a")</f>
        <v>9.9237053298304956E-2</v>
      </c>
      <c r="GP151" s="87">
        <f>IFERROR(BM151/AVERAGE(EK151:EL151),"i.a")</f>
        <v>5.8119881593814496E-2</v>
      </c>
      <c r="GQ151" s="87">
        <f>IFERROR(BN151/AVERAGE(EL151:EM151),"i.a")</f>
        <v>2.1492961078906896E-2</v>
      </c>
      <c r="GR151" s="87">
        <f>IFERROR(BO151/AVERAGE(EM151:EN151),"i.a")</f>
        <v>9.0447064523191734E-2</v>
      </c>
      <c r="GS151" s="87">
        <f>IFERROR(BP151/AVERAGE(EN151:EO151),"i.a")</f>
        <v>0.1209105142229723</v>
      </c>
      <c r="GT151" s="87">
        <f>IFERROR(BQ151/AVERAGE(EO151:EP151),"i.a")</f>
        <v>7.7750801433151051E-2</v>
      </c>
      <c r="GU151" s="217" t="e">
        <f>(GZ151-HA151)/ABS(HA151)</f>
        <v>#VALUE!</v>
      </c>
      <c r="GV151" s="87">
        <f>(HA151-HB151)/ABS(HB151)</f>
        <v>0.17048726779120041</v>
      </c>
      <c r="GW151" s="87">
        <f>(HB151-HC151)/ABS(HC151)</f>
        <v>2.5504316186005216E-3</v>
      </c>
      <c r="GX151" s="87">
        <f>(HC151-HD151)/ABS(HD151)</f>
        <v>-3.559761750949407E-2</v>
      </c>
      <c r="GY151" s="87">
        <f>(HD151-HE151)/ABS(HE151)</f>
        <v>0.40050069498071883</v>
      </c>
      <c r="GZ151" s="87" t="str">
        <f>IFERROR(DL151/EE151,"i.a.")</f>
        <v>i.a.</v>
      </c>
      <c r="HA151" s="87">
        <f>IFERROR(DM151/EF151,"i.a.")</f>
        <v>0.3686821931202347</v>
      </c>
      <c r="HB151" s="87">
        <f>IFERROR(DN151/EG151,"i.a.")</f>
        <v>0.31498180566796458</v>
      </c>
      <c r="HC151" s="87">
        <f>IFERROR(DO151/EH151,"i.a.")</f>
        <v>0.31418050976191975</v>
      </c>
      <c r="HD151" s="87">
        <f>IFERROR(DP151/EI151,"i.a.")</f>
        <v>0.32577740937405109</v>
      </c>
      <c r="HE151" s="87">
        <f>IFERROR(DQ151/EJ151,"i.a.")</f>
        <v>0.23261495730891885</v>
      </c>
      <c r="HF151" s="87">
        <f>IFERROR(DR151/EK151,"i.a.")</f>
        <v>0.18806557873613264</v>
      </c>
      <c r="HG151" s="87">
        <f>IFERROR(DS151/EL151,"i.a.")</f>
        <v>0.15123371478062175</v>
      </c>
      <c r="HH151" s="87">
        <f>IFERROR(DT151/EM151,"i.a.")</f>
        <v>0.18616415834071076</v>
      </c>
      <c r="HI151" s="87">
        <f>IFERROR(DU151/EN151,"i.a.")</f>
        <v>0.13922557116807893</v>
      </c>
      <c r="HJ151" s="87">
        <f>IFERROR(DV151/EO151,"i.a.")</f>
        <v>0.11275457288327362</v>
      </c>
      <c r="HK151" s="87" t="str">
        <f>IFERROR(DW151/EP151,"i.a.")</f>
        <v>i.a.</v>
      </c>
      <c r="HL151" s="217" t="e">
        <f>(HQ151-HR151)/ABS(HR151)</f>
        <v>#VALUE!</v>
      </c>
      <c r="HM151" s="87">
        <f>(HR151-HS151)/ABS(HS151)</f>
        <v>1.0097511065662119</v>
      </c>
      <c r="HN151" s="87">
        <f>(HS151-HT151)/ABS(HT151)</f>
        <v>-0.40507968378744269</v>
      </c>
      <c r="HO151" s="87" t="e">
        <f>(HT151-HU151)/ABS(HU151)</f>
        <v>#VALUE!</v>
      </c>
      <c r="HP151" s="87" t="e">
        <f>(HU151-HV151)/ABS(HV151)</f>
        <v>#VALUE!</v>
      </c>
      <c r="HQ151" s="87" t="str">
        <f>IFERROR(BG151/U151,"i.a")</f>
        <v>i.a</v>
      </c>
      <c r="HR151" s="87">
        <f>IFERROR(BH151/V151,"i.a")</f>
        <v>3.9186964685305692E-2</v>
      </c>
      <c r="HS151" s="87">
        <f>IFERROR(BI151/W151,"i.a")</f>
        <v>1.9498416772741139E-2</v>
      </c>
      <c r="HT151" s="87">
        <f>IFERROR(BJ151/X151,"i.a")</f>
        <v>3.2774837640230474E-2</v>
      </c>
      <c r="HU151" s="87" t="str">
        <f>IFERROR(BK151/Y151,"i.a")</f>
        <v>i.a</v>
      </c>
      <c r="HV151" s="87" t="str">
        <f>IFERROR(BL151/Z151,"i.a")</f>
        <v>i.a</v>
      </c>
      <c r="HW151" s="87" t="str">
        <f>IFERROR(BM151/AA151,"i.a")</f>
        <v>i.a</v>
      </c>
      <c r="HX151" s="87" t="str">
        <f>IFERROR(BN151/AB151,"i.a")</f>
        <v>i.a</v>
      </c>
      <c r="HY151" s="87" t="str">
        <f>IFERROR(BO151/AC151,"i.a")</f>
        <v>i.a</v>
      </c>
      <c r="HZ151" s="87" t="str">
        <f>IFERROR(BP151/AD151,"i.a")</f>
        <v>i.a</v>
      </c>
      <c r="IA151" s="87" t="str">
        <f>IFERROR(BQ151/AE151,"i.a")</f>
        <v>i.a</v>
      </c>
      <c r="IB151" s="87" t="str">
        <f>IFERROR(BR151/AF151,"i.a")</f>
        <v>i.a</v>
      </c>
      <c r="IC151" s="87" t="e">
        <f>(IH151-II151)/ABS(II151)</f>
        <v>#VALUE!</v>
      </c>
      <c r="ID151" s="87">
        <f>(II151-IJ151)/ABS(IJ151)</f>
        <v>1.2901438480884517</v>
      </c>
      <c r="IE151" s="87">
        <f>(IJ151-IK151)/ABS(IK151)</f>
        <v>-0.43091341130598204</v>
      </c>
      <c r="IF151" s="87" t="e">
        <f>(IK151-IL151)/ABS(IL151)</f>
        <v>#VALUE!</v>
      </c>
      <c r="IG151" s="87" t="e">
        <f>(IL151-IM151)/ABS(IM151)</f>
        <v>#VALUE!</v>
      </c>
      <c r="IH151" s="87" t="str">
        <f>IFERROR(BZ151/U151,"i.a")</f>
        <v>i.a</v>
      </c>
      <c r="II151" s="87">
        <f>IFERROR(CA151/V151,"i.a")</f>
        <v>4.0606754288947756E-2</v>
      </c>
      <c r="IJ151" s="87">
        <f>IFERROR(CB151/W151,"i.a")</f>
        <v>1.773109332099012E-2</v>
      </c>
      <c r="IK151" s="87">
        <f>IFERROR(CC151/X151,"i.a")</f>
        <v>3.1157109784788192E-2</v>
      </c>
      <c r="IL151" s="87" t="str">
        <f>IFERROR(CD151/Y151,"i.a")</f>
        <v>i.a</v>
      </c>
      <c r="IM151" s="87" t="str">
        <f>IFERROR(CE151/Z151,"i.a")</f>
        <v>i.a</v>
      </c>
      <c r="IN151" s="87" t="str">
        <f>IFERROR(CF151/AA151,"i.a")</f>
        <v>i.a</v>
      </c>
      <c r="IO151" s="87" t="str">
        <f>IFERROR(CG151/AB151,"i.a")</f>
        <v>i.a</v>
      </c>
      <c r="IP151" s="87" t="str">
        <f>IFERROR(CH151/AC151,"i.a")</f>
        <v>i.a</v>
      </c>
      <c r="IQ151" s="87" t="str">
        <f>IFERROR(CI151/AD151,"i.a")</f>
        <v>i.a</v>
      </c>
      <c r="IR151" s="87" t="str">
        <f>IFERROR(CJ151/AE151,"i.a")</f>
        <v>i.a</v>
      </c>
      <c r="IS151" s="87" t="str">
        <f>IFERROR(CK151/AF151,"i.a")</f>
        <v>i.a</v>
      </c>
      <c r="IT151" s="87" t="e">
        <f>(IY151-IZ151)/ABS(IZ151)</f>
        <v>#VALUE!</v>
      </c>
      <c r="IU151" s="87">
        <f>(IZ151-JA151)/ABS(JA151)</f>
        <v>1.5949108408319328</v>
      </c>
      <c r="IV151" s="87">
        <f>(JA151-JB151)/ABS(JB151)</f>
        <v>-0.34794014886217556</v>
      </c>
      <c r="IW151" s="87">
        <f>(JB151-JC151)/ABS(JC151)</f>
        <v>-0.51980284502121288</v>
      </c>
      <c r="IX151" s="87">
        <f>(JC151-JD151)/ABS(JD151)</f>
        <v>0.62174194592844434</v>
      </c>
      <c r="IY151" s="88" t="str">
        <f>IFERROR(BZ151/EX151,"i.a.")</f>
        <v>i.a.</v>
      </c>
      <c r="IZ151" s="88">
        <f>IFERROR(CA151/EY151,"i.a.")</f>
        <v>4.6777777777777779E-2</v>
      </c>
      <c r="JA151" s="88">
        <f>IFERROR(CB151/EZ151,"i.a.")</f>
        <v>1.8026737967914437E-2</v>
      </c>
      <c r="JB151" s="88">
        <f>IFERROR(CC151/FA151,"i.a.")</f>
        <v>2.7645833333333331E-2</v>
      </c>
      <c r="JC151" s="88">
        <f>IFERROR(CD151/FB151,"i.a.")</f>
        <v>5.757183908045977E-2</v>
      </c>
      <c r="JD151" s="88">
        <f>IFERROR(CE151/FC151,"i.a.")</f>
        <v>3.5499999999999997E-2</v>
      </c>
      <c r="JE151" s="88">
        <f>IFERROR(CF151/FD151,"i.a.")</f>
        <v>1.9007874015748032E-2</v>
      </c>
      <c r="JF151" s="88">
        <f>IFERROR(CG151/FE151,"i.a.")</f>
        <v>2.8086642599277978E-3</v>
      </c>
      <c r="JG151" s="88">
        <f>IFERROR(CH151/FF151,"i.a.")</f>
        <v>3.0658333333333333E-2</v>
      </c>
      <c r="JH151" s="88">
        <f>IFERROR(CI151/FG151,"i.a.")</f>
        <v>4.2065116279069767E-2</v>
      </c>
      <c r="JI151" s="88">
        <f>IFERROR(CJ151/FH151,"i.a.")</f>
        <v>2.1321052631578949E-2</v>
      </c>
      <c r="JJ151" s="88" t="str">
        <f>IFERROR(CK151/FI151,"i.a.")</f>
        <v>i.a.</v>
      </c>
      <c r="JK151" s="87" t="e">
        <f>(JP151-JQ151)/ABS(JQ151)</f>
        <v>#VALUE!</v>
      </c>
      <c r="JL151" s="87">
        <f>(JQ151-JR151)/ABS(JR151)</f>
        <v>0.13307766365761939</v>
      </c>
      <c r="JM151" s="87">
        <f>(JR151-JS151)/ABS(JS151)</f>
        <v>0.14580076932443556</v>
      </c>
      <c r="JN151" s="87" t="e">
        <f>(JS151-JT151)/ABS(JT151)</f>
        <v>#DIV/0!</v>
      </c>
      <c r="JO151" s="87" t="e">
        <f>(JT151-JU151)/ABS(JU151)</f>
        <v>#DIV/0!</v>
      </c>
      <c r="JP151" s="85" t="str">
        <f>IFERROR(U151/EX151,"i.a")</f>
        <v>i.a</v>
      </c>
      <c r="JQ151" s="85">
        <f>IFERROR(V151/EY151,"i.a")</f>
        <v>1.1519703703703705</v>
      </c>
      <c r="JR151" s="85">
        <f>IFERROR(W151/EZ151,"i.a")</f>
        <v>1.0166737967914439</v>
      </c>
      <c r="JS151" s="85">
        <f>IFERROR(X151/FA151,"i.a")</f>
        <v>0.88730416666666667</v>
      </c>
      <c r="JT151" s="85">
        <f>IFERROR(Y151/FB151,"i.a")</f>
        <v>0</v>
      </c>
      <c r="JU151" s="85">
        <f>IFERROR(Z151/FC151,"i.a")</f>
        <v>0</v>
      </c>
      <c r="JV151" s="85">
        <f>IFERROR(AA151/FD151,"i.a")</f>
        <v>0</v>
      </c>
      <c r="JW151" s="85">
        <f>IFERROR(AB151/FE151,"i.a")</f>
        <v>0</v>
      </c>
      <c r="JX151" s="85">
        <f>IFERROR(AC151/FF151,"i.a")</f>
        <v>0</v>
      </c>
      <c r="JY151" s="85">
        <f>IFERROR(AD151/FG151,"i.a")</f>
        <v>0</v>
      </c>
      <c r="JZ151" s="85">
        <f>IFERROR(AE151/FH151,"i.a")</f>
        <v>0</v>
      </c>
      <c r="KA151" s="218" t="str">
        <f>IFERROR(AF151/FI151,"i.a")</f>
        <v>i.a</v>
      </c>
      <c r="KB151" s="7"/>
      <c r="KC151" s="7"/>
      <c r="KD151" s="22"/>
      <c r="KE151" s="22"/>
      <c r="KF151" s="22"/>
      <c r="KG151" s="22"/>
    </row>
    <row r="152" spans="1:293" s="11" customFormat="1" ht="15.75" customHeight="1" x14ac:dyDescent="0.25">
      <c r="A152" s="104" t="s">
        <v>512</v>
      </c>
      <c r="B152" s="167">
        <v>33059302</v>
      </c>
      <c r="C152" s="72" t="s">
        <v>59</v>
      </c>
      <c r="D152" s="72" t="s">
        <v>749</v>
      </c>
      <c r="E152" s="73">
        <v>494100</v>
      </c>
      <c r="F152" s="73"/>
      <c r="G152" s="72"/>
      <c r="H152" s="83">
        <v>45224</v>
      </c>
      <c r="I152" s="72"/>
      <c r="J152" s="72" t="s">
        <v>60</v>
      </c>
      <c r="K152" s="72" t="s">
        <v>60</v>
      </c>
      <c r="L152" s="72" t="s">
        <v>60</v>
      </c>
      <c r="M152" s="72" t="s">
        <v>60</v>
      </c>
      <c r="N152" s="168" t="e">
        <f>U152/V152-1</f>
        <v>#DIV/0!</v>
      </c>
      <c r="O152" s="168" t="e">
        <f>V152/W152-1</f>
        <v>#DIV/0!</v>
      </c>
      <c r="P152" s="168" t="e">
        <f>W152/X152-1</f>
        <v>#DIV/0!</v>
      </c>
      <c r="Q152" s="168" t="e">
        <f>X152/Y152-1</f>
        <v>#DIV/0!</v>
      </c>
      <c r="R152" s="168" t="e">
        <f>Y152/Z152-1</f>
        <v>#DIV/0!</v>
      </c>
      <c r="S152" s="233">
        <f>U152-V152</f>
        <v>0</v>
      </c>
      <c r="T152" s="233">
        <f>V152-W152</f>
        <v>0</v>
      </c>
      <c r="U152" s="79"/>
      <c r="V152" s="79"/>
      <c r="W152" s="79"/>
      <c r="X152" s="79"/>
      <c r="Y152" s="79"/>
      <c r="Z152" s="79"/>
      <c r="AA152" s="79"/>
      <c r="AB152" s="79"/>
      <c r="AC152" s="79"/>
      <c r="AD152" s="79"/>
      <c r="AE152" s="79"/>
      <c r="AF152" s="79"/>
      <c r="AG152" s="86">
        <f>(AN152-AO152)/ABS(AO152)</f>
        <v>-1</v>
      </c>
      <c r="AH152" s="86">
        <f>(AO152-AP152)/ABS(AP152)</f>
        <v>0.4847307051637979</v>
      </c>
      <c r="AI152" s="86">
        <f>(AP152-AQ152)/ABS(AQ152)</f>
        <v>-0.11758941695247428</v>
      </c>
      <c r="AJ152" s="86">
        <f>(AQ152-AR152)/ABS(AR152)</f>
        <v>-0.18482276585122323</v>
      </c>
      <c r="AK152" s="86">
        <f>(AR152-AS152)/ABS(AS152)</f>
        <v>7.9944039172588144E-4</v>
      </c>
      <c r="AL152" s="233">
        <f>AO152-AP152</f>
        <v>3.492</v>
      </c>
      <c r="AM152" s="233">
        <f>AP152-AQ152</f>
        <v>-0.96</v>
      </c>
      <c r="AN152" s="148"/>
      <c r="AO152" s="148">
        <v>10.696</v>
      </c>
      <c r="AP152" s="148">
        <v>7.2039999999999997</v>
      </c>
      <c r="AQ152" s="148">
        <v>8.1639999999999997</v>
      </c>
      <c r="AR152" s="148">
        <v>10.015000000000001</v>
      </c>
      <c r="AS152" s="148">
        <v>10.007</v>
      </c>
      <c r="AT152" s="148">
        <v>9.9039999999999999</v>
      </c>
      <c r="AU152" s="148">
        <v>10.401999999999999</v>
      </c>
      <c r="AV152" s="148">
        <v>11.568</v>
      </c>
      <c r="AW152" s="148">
        <v>15.352</v>
      </c>
      <c r="AX152" s="148">
        <v>15.089</v>
      </c>
      <c r="AY152" s="148"/>
      <c r="AZ152" s="86">
        <f>(BG152-BH152)/ABS(BH152)</f>
        <v>-1</v>
      </c>
      <c r="BA152" s="86">
        <f>(BH152-BI152)/ABS(BI152)</f>
        <v>19.159292035398231</v>
      </c>
      <c r="BB152" s="86">
        <f>(BI152-BJ152)/ABS(BJ152)</f>
        <v>-0.62458471760797341</v>
      </c>
      <c r="BC152" s="86">
        <f>(BJ152-BK152)/ABS(BK152)</f>
        <v>-0.80429128738621591</v>
      </c>
      <c r="BD152" s="86">
        <f>(BK152-BL152)/ABS(BL152)</f>
        <v>-6.6180935033394034E-2</v>
      </c>
      <c r="BE152" s="233">
        <f>BG152-BH152</f>
        <v>-2.278</v>
      </c>
      <c r="BF152" s="233">
        <f>BH152-BI152</f>
        <v>2.165</v>
      </c>
      <c r="BG152" s="148"/>
      <c r="BH152" s="148">
        <v>2.278</v>
      </c>
      <c r="BI152" s="148">
        <v>0.113</v>
      </c>
      <c r="BJ152" s="148">
        <v>0.30099999999999999</v>
      </c>
      <c r="BK152" s="148">
        <v>1.538</v>
      </c>
      <c r="BL152" s="148">
        <v>1.647</v>
      </c>
      <c r="BM152" s="148">
        <v>1.5860000000000001</v>
      </c>
      <c r="BN152" s="148">
        <v>0.91300000000000003</v>
      </c>
      <c r="BO152" s="148">
        <v>0.55600000000000005</v>
      </c>
      <c r="BP152" s="148">
        <v>-0.105</v>
      </c>
      <c r="BQ152" s="148">
        <v>-0.91700000000000004</v>
      </c>
      <c r="BR152" s="148"/>
      <c r="BS152" s="86">
        <f>(BZ152-CA152)/ABS(CA152)</f>
        <v>-1</v>
      </c>
      <c r="BT152" s="86">
        <f>(CA152-CB152)/ABS(CB152)</f>
        <v>27.3125</v>
      </c>
      <c r="BU152" s="86">
        <f>(CB152-CC152)/ABS(CC152)</f>
        <v>-0.71631205673758858</v>
      </c>
      <c r="BV152" s="86">
        <f>(CC152-CD152)/ABS(CD152)</f>
        <v>-0.81676413255360625</v>
      </c>
      <c r="BW152" s="86">
        <f>(CD152-CE152)/ABS(CE152)</f>
        <v>-5.9290953545232263E-2</v>
      </c>
      <c r="BX152" s="233">
        <f>BZ152-CA152</f>
        <v>-2.2650000000000001</v>
      </c>
      <c r="BY152" s="233">
        <f>CA152-CB152</f>
        <v>2.1850000000000001</v>
      </c>
      <c r="BZ152" s="148"/>
      <c r="CA152" s="148">
        <v>2.2650000000000001</v>
      </c>
      <c r="CB152" s="148">
        <v>0.08</v>
      </c>
      <c r="CC152" s="148">
        <v>0.28199999999999997</v>
      </c>
      <c r="CD152" s="148">
        <v>1.5389999999999999</v>
      </c>
      <c r="CE152" s="148">
        <v>1.6359999999999999</v>
      </c>
      <c r="CF152" s="148">
        <v>1.5660000000000001</v>
      </c>
      <c r="CG152" s="148">
        <v>0.84399999999999997</v>
      </c>
      <c r="CH152" s="148">
        <v>0.42699999999999999</v>
      </c>
      <c r="CI152" s="148">
        <v>-0.27</v>
      </c>
      <c r="CJ152" s="148">
        <v>-0.99978800000000001</v>
      </c>
      <c r="CK152" s="148"/>
      <c r="CL152" s="87">
        <f>(CS152-CT152)/ABS(CT152)</f>
        <v>-1</v>
      </c>
      <c r="CM152" s="87">
        <f>(CT152-CU152)/ABS(CU152)</f>
        <v>29.982456140350877</v>
      </c>
      <c r="CN152" s="87">
        <f>(CU152-CV152)/ABS(CV152)</f>
        <v>-0.73239436619718312</v>
      </c>
      <c r="CO152" s="87">
        <f>(CV152-CW152)/ABS(CW152)</f>
        <v>-0.82175732217573227</v>
      </c>
      <c r="CP152" s="87">
        <f>(CW152-CX152)/ABS(CX152)</f>
        <v>-6.1272584446189986E-2</v>
      </c>
      <c r="CQ152" s="233">
        <f>CS152-CT152</f>
        <v>-1.766</v>
      </c>
      <c r="CR152" s="233">
        <f>CT152-CU152</f>
        <v>1.7090000000000001</v>
      </c>
      <c r="CS152" s="149"/>
      <c r="CT152" s="149">
        <v>1.766</v>
      </c>
      <c r="CU152" s="149">
        <v>5.7000000000000002E-2</v>
      </c>
      <c r="CV152" s="149">
        <v>0.21299999999999999</v>
      </c>
      <c r="CW152" s="149">
        <v>1.1950000000000001</v>
      </c>
      <c r="CX152" s="149">
        <v>1.2729999999999999</v>
      </c>
      <c r="CY152" s="149">
        <v>1.2190000000000001</v>
      </c>
      <c r="CZ152" s="149">
        <v>0.64990000000000003</v>
      </c>
      <c r="DA152" s="149">
        <v>0.30099999999999999</v>
      </c>
      <c r="DB152" s="149">
        <v>-0.24399999999999999</v>
      </c>
      <c r="DC152" s="149">
        <v>-0.76200000000000001</v>
      </c>
      <c r="DD152" s="149"/>
      <c r="DE152" s="86">
        <f>(DL152-DM152)/ABS(DM152)</f>
        <v>-1</v>
      </c>
      <c r="DF152" s="86">
        <f>(DM152-DN152)/ABS(DN152)</f>
        <v>0.62601914214817422</v>
      </c>
      <c r="DG152" s="86">
        <f>(DN152-DO152)/ABS(DO152)</f>
        <v>-4.8245614035087647E-2</v>
      </c>
      <c r="DH152" s="86">
        <f>(DO152-DP152)/ABS(DP152)</f>
        <v>-0.20981071714209543</v>
      </c>
      <c r="DI152" s="86">
        <f>(DP152-DQ152)/ABS(DQ152)</f>
        <v>0.37449615243678996</v>
      </c>
      <c r="DJ152" s="233">
        <f>DL152-DM152</f>
        <v>-4.5869999999999997</v>
      </c>
      <c r="DK152" s="233">
        <f>DM152-DN152</f>
        <v>1.7659999999999996</v>
      </c>
      <c r="DL152" s="149"/>
      <c r="DM152" s="149">
        <v>4.5869999999999997</v>
      </c>
      <c r="DN152" s="149">
        <v>2.8210000000000002</v>
      </c>
      <c r="DO152" s="149">
        <v>2.964</v>
      </c>
      <c r="DP152" s="149">
        <v>3.7509999999999999</v>
      </c>
      <c r="DQ152" s="149">
        <v>2.7290000000000001</v>
      </c>
      <c r="DR152" s="149">
        <v>1.6160000000000001</v>
      </c>
      <c r="DS152" s="149">
        <v>0.39700000000000002</v>
      </c>
      <c r="DT152" s="149">
        <v>-0.253</v>
      </c>
      <c r="DU152" s="149">
        <v>-0.55400000000000005</v>
      </c>
      <c r="DV152" s="149">
        <v>-0.26200000000000001</v>
      </c>
      <c r="DW152" s="149"/>
      <c r="DX152" s="86">
        <f>EE152/EF152-1</f>
        <v>-1</v>
      </c>
      <c r="DY152" s="86">
        <f>EF152/EG152-1</f>
        <v>0.60707395498392303</v>
      </c>
      <c r="DZ152" s="86">
        <f>EG152/EH152-1</f>
        <v>-8.1512108682811668E-2</v>
      </c>
      <c r="EA152" s="86">
        <f>EH152/EI152-1</f>
        <v>-0.14071818297170413</v>
      </c>
      <c r="EB152" s="86">
        <f>EI152/EJ152-1</f>
        <v>0.16238938053097351</v>
      </c>
      <c r="EC152" s="233">
        <f>EE152-EF152</f>
        <v>-9.9960000000000004</v>
      </c>
      <c r="ED152" s="233">
        <f>EF152-EG152</f>
        <v>3.7760000000000007</v>
      </c>
      <c r="EE152" s="80"/>
      <c r="EF152" s="80">
        <v>9.9960000000000004</v>
      </c>
      <c r="EG152" s="80">
        <v>6.22</v>
      </c>
      <c r="EH152" s="80">
        <v>6.7720000000000002</v>
      </c>
      <c r="EI152" s="80">
        <v>7.8810000000000002</v>
      </c>
      <c r="EJ152" s="80">
        <v>6.78</v>
      </c>
      <c r="EK152" s="80">
        <v>6.4039999999999999</v>
      </c>
      <c r="EL152" s="80">
        <v>5.3150000000000004</v>
      </c>
      <c r="EM152" s="80">
        <v>5.2270000000000003</v>
      </c>
      <c r="EN152" s="80">
        <v>6.4139999999999997</v>
      </c>
      <c r="EO152" s="80">
        <v>7.3019999999999996</v>
      </c>
      <c r="EP152" s="80"/>
      <c r="EQ152" s="86">
        <f>EX152/EY152-1</f>
        <v>-1</v>
      </c>
      <c r="ER152" s="86">
        <f>EY152/EZ152-1</f>
        <v>6.6666666666666652E-2</v>
      </c>
      <c r="ES152" s="86">
        <f>EZ152/FA152-1</f>
        <v>-0.11764705882352944</v>
      </c>
      <c r="ET152" s="86">
        <f>FA152/FB152-1</f>
        <v>-5.555555555555558E-2</v>
      </c>
      <c r="EU152" s="86">
        <f>FB152/FC152-1</f>
        <v>-0.1428571428571429</v>
      </c>
      <c r="EV152" s="233">
        <f>EX152-EY152</f>
        <v>-16</v>
      </c>
      <c r="EW152" s="233">
        <f>EY152-EZ152</f>
        <v>1</v>
      </c>
      <c r="EX152" s="92"/>
      <c r="EY152" s="92">
        <v>16</v>
      </c>
      <c r="EZ152" s="92">
        <v>15</v>
      </c>
      <c r="FA152" s="92">
        <v>17</v>
      </c>
      <c r="FB152" s="92">
        <v>18</v>
      </c>
      <c r="FC152" s="92">
        <v>21</v>
      </c>
      <c r="FD152" s="92">
        <v>23</v>
      </c>
      <c r="FE152" s="92"/>
      <c r="FF152" s="92"/>
      <c r="FG152" s="92"/>
      <c r="FH152" s="92"/>
      <c r="FI152" s="92"/>
      <c r="FJ152" s="75"/>
      <c r="FK152" s="75" t="s">
        <v>387</v>
      </c>
      <c r="FL152" s="76">
        <v>4760</v>
      </c>
      <c r="FM152" s="75" t="s">
        <v>243</v>
      </c>
      <c r="FN152" s="123" t="s">
        <v>122</v>
      </c>
      <c r="FO152" s="175">
        <f>(FT152-FU152)/ABS(FU152)</f>
        <v>-1</v>
      </c>
      <c r="FP152" s="175">
        <f>(FU152-FV152)/ABS(FV152)</f>
        <v>21.109585920626355</v>
      </c>
      <c r="FQ152" s="175">
        <f>(FV152-FW152)/ABS(FW152)</f>
        <v>-0.67070621624769367</v>
      </c>
      <c r="FR152" s="175">
        <f>(FW152-FX152)/ABS(FX152)</f>
        <v>-0.82317670572559465</v>
      </c>
      <c r="FS152" s="175">
        <f>(FX152-FY152)/ABS(FY152)</f>
        <v>-0.36923135696821513</v>
      </c>
      <c r="FT152" s="87">
        <f>IFERROR(BZ152/MAX(AVERAGE(DL152:DM152),0),"Negativ EK")</f>
        <v>0</v>
      </c>
      <c r="FU152" s="87">
        <f>IFERROR(CA152/MAX(AVERAGE(DM152:DN152),0),"Negativ EK")</f>
        <v>0.61150107991360703</v>
      </c>
      <c r="FV152" s="87">
        <f>IFERROR(CB152/MAX(AVERAGE(DN152:DO152),0),"Negativ EK")</f>
        <v>2.7657735522904063E-2</v>
      </c>
      <c r="FW152" s="87">
        <f>IFERROR(CC152/MAX(AVERAGE(DO152:DP152),0),"Negativ EK")</f>
        <v>8.3991064780342517E-2</v>
      </c>
      <c r="FX152" s="87">
        <f>IFERROR(CD152/MAX(AVERAGE(DP152:DQ152),0),"Negativ EK")</f>
        <v>0.47499999999999992</v>
      </c>
      <c r="FY152" s="87">
        <f>IFERROR(CE152/MAX(AVERAGE(DQ152:DR152),0),"Negativ EK")</f>
        <v>0.75304948216340606</v>
      </c>
      <c r="FZ152" s="87">
        <f>IFERROR(CF152/MAX(AVERAGE(DR152:DS152),0),"Negativ EK")</f>
        <v>1.5558867362146052</v>
      </c>
      <c r="GA152" s="87">
        <f>IFERROR(CG152/MAX(AVERAGE(DS152:DT152),0),"Negativ EK")</f>
        <v>11.72222222222222</v>
      </c>
      <c r="GB152" s="87" t="str">
        <f>IFERROR(CH152/MAX(AVERAGE(DT152:DU152),0),"Negativ EK")</f>
        <v>Negativ EK</v>
      </c>
      <c r="GC152" s="87" t="str">
        <f>IFERROR(CI152/MAX(AVERAGE(DU152:DV152),0),"Negativ EK")</f>
        <v>Negativ EK</v>
      </c>
      <c r="GD152" s="87" t="str">
        <f>IFERROR(CJ152/MAX(AVERAGE(DV152:DW152),0),"Negativ EK")</f>
        <v>Negativ EK</v>
      </c>
      <c r="GE152" s="87">
        <f>(GJ152-GK152)/ABS(GK152)</f>
        <v>-1</v>
      </c>
      <c r="GF152" s="87">
        <f>(GK152-GL152)/ABS(GL152)</f>
        <v>15.151302548340762</v>
      </c>
      <c r="GG152" s="87">
        <f>(GL152-GM152)/ABS(GM152)</f>
        <v>-0.57658865972210849</v>
      </c>
      <c r="GH152" s="87">
        <f>(GM152-GN152)/ABS(GN152)</f>
        <v>-0.80418443761477587</v>
      </c>
      <c r="GI152" s="87">
        <f>(GN152-GO152)/ABS(GO152)</f>
        <v>-0.16025710711958713</v>
      </c>
      <c r="GJ152" s="87">
        <f>IFERROR(BG152/AVERAGE(EE152:EF152),"i.a")</f>
        <v>0</v>
      </c>
      <c r="GK152" s="87">
        <f>IFERROR(BH152/AVERAGE(EF152:EG152),"i.a")</f>
        <v>0.28095707942772569</v>
      </c>
      <c r="GL152" s="87">
        <f>IFERROR(BI152/AVERAGE(EG152:EH152),"i.a")</f>
        <v>1.7395320197044335E-2</v>
      </c>
      <c r="GM152" s="87">
        <f>IFERROR(BJ152/AVERAGE(EH152:EI152),"i.a")</f>
        <v>4.1083737118678763E-2</v>
      </c>
      <c r="GN152" s="87">
        <f>IFERROR(BK152/AVERAGE(EI152:EJ152),"i.a")</f>
        <v>0.2098083350385376</v>
      </c>
      <c r="GO152" s="87">
        <f>IFERROR(BL152/AVERAGE(EJ152:EK152),"i.a")</f>
        <v>0.24984830097087377</v>
      </c>
      <c r="GP152" s="87">
        <f>IFERROR(BM152/AVERAGE(EK152:EL152),"i.a")</f>
        <v>0.27067155900674117</v>
      </c>
      <c r="GQ152" s="87">
        <f>IFERROR(BN152/AVERAGE(EL152:EM152),"i.a")</f>
        <v>0.1732119142477708</v>
      </c>
      <c r="GR152" s="87">
        <f>IFERROR(BO152/AVERAGE(EM152:EN152),"i.a")</f>
        <v>9.5524439481144238E-2</v>
      </c>
      <c r="GS152" s="87">
        <f>IFERROR(BP152/AVERAGE(EN152:EO152),"i.a")</f>
        <v>-1.5310586176727909E-2</v>
      </c>
      <c r="GT152" s="87">
        <f>IFERROR(BQ152/AVERAGE(EO152:EP152),"i.a")</f>
        <v>-0.12558203231991236</v>
      </c>
      <c r="GU152" s="217" t="e">
        <f>(GZ152-HA152)/ABS(HA152)</f>
        <v>#VALUE!</v>
      </c>
      <c r="GV152" s="87">
        <f>(HA152-HB152)/ABS(HB152)</f>
        <v>1.1788621864910186E-2</v>
      </c>
      <c r="GW152" s="87">
        <f>(HB152-HC152)/ABS(HC152)</f>
        <v>3.621876233993368E-2</v>
      </c>
      <c r="GX152" s="87">
        <f>(HC152-HD152)/ABS(HD152)</f>
        <v>-8.0407303868407345E-2</v>
      </c>
      <c r="GY152" s="87">
        <f>(HD152-HE152)/ABS(HE152)</f>
        <v>0.18247480186796544</v>
      </c>
      <c r="GZ152" s="87" t="str">
        <f>IFERROR(DL152/EE152,"i.a.")</f>
        <v>i.a.</v>
      </c>
      <c r="HA152" s="87">
        <f>IFERROR(DM152/EF152,"i.a.")</f>
        <v>0.4588835534213685</v>
      </c>
      <c r="HB152" s="87">
        <f>IFERROR(DN152/EG152,"i.a.")</f>
        <v>0.45353697749196148</v>
      </c>
      <c r="HC152" s="87">
        <f>IFERROR(DO152/EH152,"i.a.")</f>
        <v>0.43768458357944473</v>
      </c>
      <c r="HD152" s="87">
        <f>IFERROR(DP152/EI152,"i.a.")</f>
        <v>0.47595482806750411</v>
      </c>
      <c r="HE152" s="87">
        <f>IFERROR(DQ152/EJ152,"i.a.")</f>
        <v>0.40250737463126846</v>
      </c>
      <c r="HF152" s="87">
        <f>IFERROR(DR152/EK152,"i.a.")</f>
        <v>0.25234228607120551</v>
      </c>
      <c r="HG152" s="87">
        <f>IFERROR(DS152/EL152,"i.a.")</f>
        <v>7.4694261523988711E-2</v>
      </c>
      <c r="HH152" s="87">
        <f>IFERROR(DT152/EM152,"i.a.")</f>
        <v>-4.8402525349148649E-2</v>
      </c>
      <c r="HI152" s="87">
        <f>IFERROR(DU152/EN152,"i.a.")</f>
        <v>-8.6373557842220158E-2</v>
      </c>
      <c r="HJ152" s="87">
        <f>IFERROR(DV152/EO152,"i.a.")</f>
        <v>-3.5880580662832104E-2</v>
      </c>
      <c r="HK152" s="87" t="str">
        <f>IFERROR(DW152/EP152,"i.a.")</f>
        <v>i.a.</v>
      </c>
      <c r="HL152" s="217" t="e">
        <f>(HQ152-HR152)/ABS(HR152)</f>
        <v>#VALUE!</v>
      </c>
      <c r="HM152" s="87" t="e">
        <f>(HR152-HS152)/ABS(HS152)</f>
        <v>#VALUE!</v>
      </c>
      <c r="HN152" s="87" t="e">
        <f>(HS152-HT152)/ABS(HT152)</f>
        <v>#VALUE!</v>
      </c>
      <c r="HO152" s="87" t="e">
        <f>(HT152-HU152)/ABS(HU152)</f>
        <v>#VALUE!</v>
      </c>
      <c r="HP152" s="87" t="e">
        <f>(HU152-HV152)/ABS(HV152)</f>
        <v>#VALUE!</v>
      </c>
      <c r="HQ152" s="87" t="str">
        <f>IFERROR(BG152/U152,"i.a")</f>
        <v>i.a</v>
      </c>
      <c r="HR152" s="87" t="str">
        <f>IFERROR(BH152/V152,"i.a")</f>
        <v>i.a</v>
      </c>
      <c r="HS152" s="87" t="str">
        <f>IFERROR(BI152/W152,"i.a")</f>
        <v>i.a</v>
      </c>
      <c r="HT152" s="87" t="str">
        <f>IFERROR(BJ152/X152,"i.a")</f>
        <v>i.a</v>
      </c>
      <c r="HU152" s="87" t="str">
        <f>IFERROR(BK152/Y152,"i.a")</f>
        <v>i.a</v>
      </c>
      <c r="HV152" s="87" t="str">
        <f>IFERROR(BL152/Z152,"i.a")</f>
        <v>i.a</v>
      </c>
      <c r="HW152" s="87" t="str">
        <f>IFERROR(BM152/AA152,"i.a")</f>
        <v>i.a</v>
      </c>
      <c r="HX152" s="87" t="str">
        <f>IFERROR(BN152/AB152,"i.a")</f>
        <v>i.a</v>
      </c>
      <c r="HY152" s="87" t="str">
        <f>IFERROR(BO152/AC152,"i.a")</f>
        <v>i.a</v>
      </c>
      <c r="HZ152" s="87" t="str">
        <f>IFERROR(BP152/AD152,"i.a")</f>
        <v>i.a</v>
      </c>
      <c r="IA152" s="87" t="str">
        <f>IFERROR(BQ152/AE152,"i.a")</f>
        <v>i.a</v>
      </c>
      <c r="IB152" s="87" t="str">
        <f>IFERROR(BR152/AF152,"i.a")</f>
        <v>i.a</v>
      </c>
      <c r="IC152" s="87" t="e">
        <f>(IH152-II152)/ABS(II152)</f>
        <v>#VALUE!</v>
      </c>
      <c r="ID152" s="87" t="e">
        <f>(II152-IJ152)/ABS(IJ152)</f>
        <v>#VALUE!</v>
      </c>
      <c r="IE152" s="87" t="e">
        <f>(IJ152-IK152)/ABS(IK152)</f>
        <v>#VALUE!</v>
      </c>
      <c r="IF152" s="87" t="e">
        <f>(IK152-IL152)/ABS(IL152)</f>
        <v>#VALUE!</v>
      </c>
      <c r="IG152" s="87" t="e">
        <f>(IL152-IM152)/ABS(IM152)</f>
        <v>#VALUE!</v>
      </c>
      <c r="IH152" s="87" t="str">
        <f>IFERROR(BZ152/U152,"i.a")</f>
        <v>i.a</v>
      </c>
      <c r="II152" s="87" t="str">
        <f>IFERROR(CA152/V152,"i.a")</f>
        <v>i.a</v>
      </c>
      <c r="IJ152" s="87" t="str">
        <f>IFERROR(CB152/W152,"i.a")</f>
        <v>i.a</v>
      </c>
      <c r="IK152" s="87" t="str">
        <f>IFERROR(CC152/X152,"i.a")</f>
        <v>i.a</v>
      </c>
      <c r="IL152" s="87" t="str">
        <f>IFERROR(CD152/Y152,"i.a")</f>
        <v>i.a</v>
      </c>
      <c r="IM152" s="87" t="str">
        <f>IFERROR(CE152/Z152,"i.a")</f>
        <v>i.a</v>
      </c>
      <c r="IN152" s="87" t="str">
        <f>IFERROR(CF152/AA152,"i.a")</f>
        <v>i.a</v>
      </c>
      <c r="IO152" s="87" t="str">
        <f>IFERROR(CG152/AB152,"i.a")</f>
        <v>i.a</v>
      </c>
      <c r="IP152" s="87" t="str">
        <f>IFERROR(CH152/AC152,"i.a")</f>
        <v>i.a</v>
      </c>
      <c r="IQ152" s="87" t="str">
        <f>IFERROR(CI152/AD152,"i.a")</f>
        <v>i.a</v>
      </c>
      <c r="IR152" s="87" t="str">
        <f>IFERROR(CJ152/AE152,"i.a")</f>
        <v>i.a</v>
      </c>
      <c r="IS152" s="87" t="str">
        <f>IFERROR(CK152/AF152,"i.a")</f>
        <v>i.a</v>
      </c>
      <c r="IT152" s="87" t="e">
        <f>(IY152-IZ152)/ABS(IZ152)</f>
        <v>#VALUE!</v>
      </c>
      <c r="IU152" s="87">
        <f>(IZ152-JA152)/ABS(JA152)</f>
        <v>25.542968750000004</v>
      </c>
      <c r="IV152" s="87">
        <f>(JA152-JB152)/ABS(JB152)</f>
        <v>-0.6784869976359339</v>
      </c>
      <c r="IW152" s="87">
        <f>(JB152-JC152)/ABS(JC152)</f>
        <v>-0.80598555211558298</v>
      </c>
      <c r="IX152" s="87">
        <f>(JC152-JD152)/ABS(JD152)</f>
        <v>9.7493887530562415E-2</v>
      </c>
      <c r="IY152" s="88" t="str">
        <f>IFERROR(BZ152/EX152,"i.a.")</f>
        <v>i.a.</v>
      </c>
      <c r="IZ152" s="88">
        <f>IFERROR(CA152/EY152,"i.a.")</f>
        <v>0.14156250000000001</v>
      </c>
      <c r="JA152" s="88">
        <f>IFERROR(CB152/EZ152,"i.a.")</f>
        <v>5.3333333333333332E-3</v>
      </c>
      <c r="JB152" s="88">
        <f>IFERROR(CC152/FA152,"i.a.")</f>
        <v>1.6588235294117647E-2</v>
      </c>
      <c r="JC152" s="88">
        <f>IFERROR(CD152/FB152,"i.a.")</f>
        <v>8.5499999999999993E-2</v>
      </c>
      <c r="JD152" s="88">
        <f>IFERROR(CE152/FC152,"i.a.")</f>
        <v>7.7904761904761893E-2</v>
      </c>
      <c r="JE152" s="88">
        <f>IFERROR(CF152/FD152,"i.a.")</f>
        <v>6.8086956521739128E-2</v>
      </c>
      <c r="JF152" s="88" t="str">
        <f>IFERROR(CG152/FE152,"i.a.")</f>
        <v>i.a.</v>
      </c>
      <c r="JG152" s="88" t="str">
        <f>IFERROR(CH152/FF152,"i.a.")</f>
        <v>i.a.</v>
      </c>
      <c r="JH152" s="88" t="str">
        <f>IFERROR(CI152/FG152,"i.a.")</f>
        <v>i.a.</v>
      </c>
      <c r="JI152" s="88" t="str">
        <f>IFERROR(CJ152/FH152,"i.a.")</f>
        <v>i.a.</v>
      </c>
      <c r="JJ152" s="88" t="str">
        <f>IFERROR(CK152/FI152,"i.a.")</f>
        <v>i.a.</v>
      </c>
      <c r="JK152" s="87" t="e">
        <f>(JP152-JQ152)/ABS(JQ152)</f>
        <v>#VALUE!</v>
      </c>
      <c r="JL152" s="87" t="e">
        <f>(JQ152-JR152)/ABS(JR152)</f>
        <v>#DIV/0!</v>
      </c>
      <c r="JM152" s="87" t="e">
        <f>(JR152-JS152)/ABS(JS152)</f>
        <v>#DIV/0!</v>
      </c>
      <c r="JN152" s="87" t="e">
        <f>(JS152-JT152)/ABS(JT152)</f>
        <v>#DIV/0!</v>
      </c>
      <c r="JO152" s="87" t="e">
        <f>(JT152-JU152)/ABS(JU152)</f>
        <v>#DIV/0!</v>
      </c>
      <c r="JP152" s="85" t="str">
        <f>IFERROR(U152/EX152,"i.a")</f>
        <v>i.a</v>
      </c>
      <c r="JQ152" s="85">
        <f>IFERROR(V152/EY152,"i.a")</f>
        <v>0</v>
      </c>
      <c r="JR152" s="85">
        <f>IFERROR(W152/EZ152,"i.a")</f>
        <v>0</v>
      </c>
      <c r="JS152" s="85">
        <f>IFERROR(X152/FA152,"i.a")</f>
        <v>0</v>
      </c>
      <c r="JT152" s="85">
        <f>IFERROR(Y152/FB152,"i.a")</f>
        <v>0</v>
      </c>
      <c r="JU152" s="85">
        <f>IFERROR(Z152/FC152,"i.a")</f>
        <v>0</v>
      </c>
      <c r="JV152" s="85">
        <f>IFERROR(AA152/FD152,"i.a")</f>
        <v>0</v>
      </c>
      <c r="JW152" s="85" t="str">
        <f>IFERROR(AB152/FE152,"i.a")</f>
        <v>i.a</v>
      </c>
      <c r="JX152" s="85" t="str">
        <f>IFERROR(AC152/FF152,"i.a")</f>
        <v>i.a</v>
      </c>
      <c r="JY152" s="85" t="str">
        <f>IFERROR(AD152/FG152,"i.a")</f>
        <v>i.a</v>
      </c>
      <c r="JZ152" s="85" t="str">
        <f>IFERROR(AE152/FH152,"i.a")</f>
        <v>i.a</v>
      </c>
      <c r="KA152" s="218" t="str">
        <f>IFERROR(AF152/FI152,"i.a")</f>
        <v>i.a</v>
      </c>
      <c r="KB152" s="7"/>
      <c r="KC152" s="7"/>
      <c r="KD152" s="22"/>
      <c r="KE152" s="22"/>
      <c r="KF152" s="22"/>
      <c r="KG152" s="22"/>
    </row>
    <row r="153" spans="1:293" s="11" customFormat="1" ht="15.75" customHeight="1" x14ac:dyDescent="0.25">
      <c r="A153" s="104" t="s">
        <v>756</v>
      </c>
      <c r="B153" s="221">
        <v>29527881</v>
      </c>
      <c r="C153" s="72" t="s">
        <v>409</v>
      </c>
      <c r="D153" s="72" t="s">
        <v>748</v>
      </c>
      <c r="E153" s="73">
        <v>532000</v>
      </c>
      <c r="F153" s="73"/>
      <c r="G153" s="72"/>
      <c r="H153" s="83">
        <v>45428</v>
      </c>
      <c r="I153" s="72"/>
      <c r="J153" s="72" t="s">
        <v>51</v>
      </c>
      <c r="K153" s="83" t="s">
        <v>51</v>
      </c>
      <c r="L153" s="83" t="s">
        <v>51</v>
      </c>
      <c r="M153" s="72" t="s">
        <v>51</v>
      </c>
      <c r="N153" s="168" t="e">
        <f>U153/V153-1</f>
        <v>#DIV/0!</v>
      </c>
      <c r="O153" s="168" t="e">
        <f>V153/W153-1</f>
        <v>#DIV/0!</v>
      </c>
      <c r="P153" s="168" t="e">
        <f>W153/X153-1</f>
        <v>#DIV/0!</v>
      </c>
      <c r="Q153" s="168" t="e">
        <f>X153/Y153-1</f>
        <v>#DIV/0!</v>
      </c>
      <c r="R153" s="213" t="e">
        <f>Y153/Z153-1</f>
        <v>#DIV/0!</v>
      </c>
      <c r="S153" s="233">
        <f>U153-V153</f>
        <v>0</v>
      </c>
      <c r="T153" s="233">
        <f>V153-W153</f>
        <v>0</v>
      </c>
      <c r="U153" s="81"/>
      <c r="V153" s="81"/>
      <c r="W153" s="222"/>
      <c r="X153" s="80"/>
      <c r="Y153" s="124"/>
      <c r="Z153" s="124"/>
      <c r="AA153" s="124"/>
      <c r="AB153" s="124"/>
      <c r="AC153" s="80"/>
      <c r="AD153" s="124"/>
      <c r="AE153" s="124"/>
      <c r="AF153" s="81"/>
      <c r="AG153" s="86">
        <f>(AN153-AO153)/ABS(AO153)</f>
        <v>-1</v>
      </c>
      <c r="AH153" s="86">
        <f>(AO153-AP153)/ABS(AP153)</f>
        <v>0.3279214271397074</v>
      </c>
      <c r="AI153" s="86">
        <f>(AP153-AQ153)/ABS(AQ153)</f>
        <v>1.443676291175269E-2</v>
      </c>
      <c r="AJ153" s="86">
        <f>(AQ153-AR153)/ABS(AR153)</f>
        <v>0.13148510295640178</v>
      </c>
      <c r="AK153" s="86" t="e">
        <f>(AR153-AS153)/ABS(AS153)</f>
        <v>#DIV/0!</v>
      </c>
      <c r="AL153" s="233">
        <f>AO153-AP153</f>
        <v>3.2720000000000002</v>
      </c>
      <c r="AM153" s="233">
        <f>AP153-AQ153</f>
        <v>0.14199999999999946</v>
      </c>
      <c r="AN153" s="149"/>
      <c r="AO153" s="149">
        <v>13.25</v>
      </c>
      <c r="AP153" s="149">
        <v>9.9779999999999998</v>
      </c>
      <c r="AQ153" s="149">
        <v>9.8360000000000003</v>
      </c>
      <c r="AR153" s="153">
        <v>8.6929999999999996</v>
      </c>
      <c r="AS153" s="153"/>
      <c r="AT153" s="153"/>
      <c r="AU153" s="153"/>
      <c r="AV153" s="149"/>
      <c r="AW153" s="149"/>
      <c r="AX153" s="149"/>
      <c r="AY153" s="149"/>
      <c r="AZ153" s="86">
        <f>(BG153-BH153)/ABS(BH153)</f>
        <v>-1</v>
      </c>
      <c r="BA153" s="86">
        <f>(BH153-BI153)/ABS(BI153)</f>
        <v>6.6307692307692303</v>
      </c>
      <c r="BB153" s="86">
        <f>(BI153-BJ153)/ABS(BJ153)</f>
        <v>-0.81077147016011641</v>
      </c>
      <c r="BC153" s="86">
        <f>(BJ153-BK153)/ABS(BK153)</f>
        <v>3.4638554216867498E-2</v>
      </c>
      <c r="BD153" s="86" t="e">
        <f>(BK153-BL153)/ABS(BL153)</f>
        <v>#DIV/0!</v>
      </c>
      <c r="BE153" s="233">
        <f>BG153-BH153</f>
        <v>-0.99199999999999999</v>
      </c>
      <c r="BF153" s="233">
        <f>BH153-BI153</f>
        <v>0.86199999999999999</v>
      </c>
      <c r="BG153" s="149"/>
      <c r="BH153" s="149">
        <v>0.99199999999999999</v>
      </c>
      <c r="BI153" s="149">
        <v>0.13</v>
      </c>
      <c r="BJ153" s="149">
        <v>0.68700000000000006</v>
      </c>
      <c r="BK153" s="153">
        <v>0.66400000000000003</v>
      </c>
      <c r="BL153" s="153"/>
      <c r="BM153" s="153"/>
      <c r="BN153" s="153"/>
      <c r="BO153" s="153"/>
      <c r="BP153" s="153"/>
      <c r="BQ153" s="153"/>
      <c r="BR153" s="149"/>
      <c r="BS153" s="86">
        <f>(BZ153-CA153)/ABS(CA153)</f>
        <v>-1</v>
      </c>
      <c r="BT153" s="86">
        <f>(CA153-CB153)/ABS(CB153)</f>
        <v>9</v>
      </c>
      <c r="BU153" s="86">
        <f>(CB153-CC153)/ABS(CC153)</f>
        <v>-0.85276073619631909</v>
      </c>
      <c r="BV153" s="86">
        <f>(CC153-CD153)/ABS(CD153)</f>
        <v>-4.5801526717557288E-3</v>
      </c>
      <c r="BW153" s="86" t="e">
        <f>(CD153-CE153)/ABS(CE153)</f>
        <v>#DIV/0!</v>
      </c>
      <c r="BX153" s="233">
        <f>BZ153-CA153</f>
        <v>-0.96</v>
      </c>
      <c r="BY153" s="233">
        <f>CA153-CB153</f>
        <v>0.86399999999999999</v>
      </c>
      <c r="BZ153" s="149"/>
      <c r="CA153" s="149">
        <v>0.96</v>
      </c>
      <c r="CB153" s="149">
        <v>9.6000000000000002E-2</v>
      </c>
      <c r="CC153" s="149">
        <v>0.65200000000000002</v>
      </c>
      <c r="CD153" s="153">
        <v>0.65500000000000003</v>
      </c>
      <c r="CE153" s="153"/>
      <c r="CF153" s="153"/>
      <c r="CG153" s="153"/>
      <c r="CH153" s="149"/>
      <c r="CI153" s="149"/>
      <c r="CJ153" s="149"/>
      <c r="CK153" s="149"/>
      <c r="CL153" s="87">
        <f>(CS153-CT153)/ABS(CT153)</f>
        <v>-1</v>
      </c>
      <c r="CM153" s="87">
        <f>(CT153-CU153)/ABS(CU153)</f>
        <v>9.4647887323943678</v>
      </c>
      <c r="CN153" s="87">
        <f>(CU153-CV153)/ABS(CV153)</f>
        <v>-0.85799999999999998</v>
      </c>
      <c r="CO153" s="87">
        <f>(CV153-CW153)/ABS(CW153)</f>
        <v>-7.936507936507943E-3</v>
      </c>
      <c r="CP153" s="87" t="e">
        <f>(CW153-CX153)/ABS(CX153)</f>
        <v>#DIV/0!</v>
      </c>
      <c r="CQ153" s="233">
        <f>CS153-CT153</f>
        <v>-0.74299999999999999</v>
      </c>
      <c r="CR153" s="233">
        <f>CT153-CU153</f>
        <v>0.67200000000000004</v>
      </c>
      <c r="CS153" s="149"/>
      <c r="CT153" s="149">
        <v>0.74299999999999999</v>
      </c>
      <c r="CU153" s="149">
        <v>7.0999999999999994E-2</v>
      </c>
      <c r="CV153" s="149">
        <v>0.5</v>
      </c>
      <c r="CW153" s="149">
        <v>0.504</v>
      </c>
      <c r="CX153" s="149"/>
      <c r="CY153" s="149"/>
      <c r="CZ153" s="149"/>
      <c r="DA153" s="149"/>
      <c r="DB153" s="149"/>
      <c r="DC153" s="149"/>
      <c r="DD153" s="149"/>
      <c r="DE153" s="86">
        <f>(DL153-DM153)/ABS(DM153)</f>
        <v>-1</v>
      </c>
      <c r="DF153" s="86">
        <f>(DM153-DN153)/ABS(DN153)</f>
        <v>3.1770334928229667</v>
      </c>
      <c r="DG153" s="86">
        <f>(DN153-DO153)/ABS(DO153)</f>
        <v>-0.67241379310344829</v>
      </c>
      <c r="DH153" s="86">
        <f>(DO153-DP153)/ABS(DP153)</f>
        <v>1.569858712715857E-3</v>
      </c>
      <c r="DI153" s="86" t="e">
        <f>(DP153-DQ153)/ABS(DQ153)</f>
        <v>#DIV/0!</v>
      </c>
      <c r="DJ153" s="233">
        <f>DL153-DM153</f>
        <v>-0.873</v>
      </c>
      <c r="DK153" s="233">
        <f>DM153-DN153</f>
        <v>0.66400000000000003</v>
      </c>
      <c r="DL153" s="149"/>
      <c r="DM153" s="149">
        <v>0.873</v>
      </c>
      <c r="DN153" s="149">
        <v>0.20899999999999999</v>
      </c>
      <c r="DO153" s="149">
        <v>0.63800000000000001</v>
      </c>
      <c r="DP153" s="149">
        <v>0.63700000000000001</v>
      </c>
      <c r="DQ153" s="149"/>
      <c r="DR153" s="149"/>
      <c r="DS153" s="149"/>
      <c r="DT153" s="149"/>
      <c r="DU153" s="149"/>
      <c r="DV153" s="149"/>
      <c r="DW153" s="149"/>
      <c r="DX153" s="86">
        <f>EE153/EF153-1</f>
        <v>-1</v>
      </c>
      <c r="DY153" s="86">
        <f>EF153/EG153-1</f>
        <v>0.72310756972111578</v>
      </c>
      <c r="DZ153" s="86">
        <f>EG153/EH153-1</f>
        <v>-0.2992741485203797</v>
      </c>
      <c r="EA153" s="86">
        <f>EH153/EI153-1</f>
        <v>-0.20222717149220493</v>
      </c>
      <c r="EB153" s="86" t="e">
        <f>EI153/EJ153-1</f>
        <v>#DIV/0!</v>
      </c>
      <c r="EC153" s="233">
        <f>EE153-EF153</f>
        <v>-4.3250000000000002</v>
      </c>
      <c r="ED153" s="233">
        <f>EF153-EG153</f>
        <v>1.8150000000000004</v>
      </c>
      <c r="EE153" s="80"/>
      <c r="EF153" s="80">
        <v>4.3250000000000002</v>
      </c>
      <c r="EG153" s="80">
        <v>2.5099999999999998</v>
      </c>
      <c r="EH153" s="80">
        <v>3.5819999999999999</v>
      </c>
      <c r="EI153" s="80">
        <v>4.49</v>
      </c>
      <c r="EJ153" s="80"/>
      <c r="EK153" s="80"/>
      <c r="EL153" s="80"/>
      <c r="EM153" s="80"/>
      <c r="EN153" s="80"/>
      <c r="EO153" s="80"/>
      <c r="EP153" s="80"/>
      <c r="EQ153" s="86">
        <f>EX153/EY153-1</f>
        <v>-1</v>
      </c>
      <c r="ER153" s="86">
        <f>EY153/EZ153-1</f>
        <v>5.0000000000000044E-2</v>
      </c>
      <c r="ES153" s="86">
        <f>EZ153/FA153-1</f>
        <v>0.11111111111111116</v>
      </c>
      <c r="ET153" s="86">
        <f>FA153/FB153-1</f>
        <v>-9.9999999999999978E-2</v>
      </c>
      <c r="EU153" s="86" t="e">
        <f>FB153/FC153-1</f>
        <v>#DIV/0!</v>
      </c>
      <c r="EV153" s="233">
        <f>EX153-EY153</f>
        <v>-21</v>
      </c>
      <c r="EW153" s="233">
        <f>EY153-EZ153</f>
        <v>1</v>
      </c>
      <c r="EX153" s="223"/>
      <c r="EY153" s="223">
        <v>21</v>
      </c>
      <c r="EZ153" s="223">
        <v>20</v>
      </c>
      <c r="FA153" s="223">
        <v>18</v>
      </c>
      <c r="FB153" s="92">
        <v>20</v>
      </c>
      <c r="FC153" s="92"/>
      <c r="FD153" s="92"/>
      <c r="FE153" s="92"/>
      <c r="FF153" s="223"/>
      <c r="FG153" s="223"/>
      <c r="FH153" s="223"/>
      <c r="FI153" s="223"/>
      <c r="FJ153" s="123"/>
      <c r="FK153" s="123" t="s">
        <v>387</v>
      </c>
      <c r="FL153" s="172">
        <v>4681</v>
      </c>
      <c r="FM153" s="123" t="s">
        <v>459</v>
      </c>
      <c r="FN153" s="123" t="s">
        <v>122</v>
      </c>
      <c r="FO153" s="175">
        <f>(FT153-FU153)/ABS(FU153)</f>
        <v>-1</v>
      </c>
      <c r="FP153" s="175">
        <f>(FU153-FV153)/ABS(FV153)</f>
        <v>6.8280961182994444</v>
      </c>
      <c r="FQ153" s="175">
        <f>(FV153-FW153)/ABS(FW153)</f>
        <v>-0.77835884138170819</v>
      </c>
      <c r="FR153" s="175">
        <f>(FW153-FX153)/ABS(FX153)</f>
        <v>-5.3608741206404064E-3</v>
      </c>
      <c r="FS153" s="175" t="e">
        <f>(FX153-FY153)/ABS(FY153)</f>
        <v>#VALUE!</v>
      </c>
      <c r="FT153" s="176">
        <f>IFERROR(BZ153/MAX(AVERAGE(DL153:DM153),0),"Negativ EK")</f>
        <v>0</v>
      </c>
      <c r="FU153" s="176">
        <f>IFERROR(CA153/MAX(AVERAGE(DM153:DN153),0),"Negativ EK")</f>
        <v>1.7744916820702401</v>
      </c>
      <c r="FV153" s="176">
        <f>IFERROR(CB153/MAX(AVERAGE(DN153:DO153),0),"Negativ EK")</f>
        <v>0.22668240850059032</v>
      </c>
      <c r="FW153" s="173">
        <f>IFERROR(CC153/MAX(AVERAGE(DO153:DP153),0),"Negativ EK")</f>
        <v>1.0227450980392159</v>
      </c>
      <c r="FX153" s="87">
        <f>IFERROR(CD153/MAX(AVERAGE(DP153:DQ153),0),"Negativ EK")</f>
        <v>1.0282574568288854</v>
      </c>
      <c r="FY153" s="87" t="str">
        <f>IFERROR(CE153/MAX(AVERAGE(DQ153:DR153),0),"Negativ EK")</f>
        <v>Negativ EK</v>
      </c>
      <c r="FZ153" s="87" t="str">
        <f>IFERROR(CF153/MAX(AVERAGE(DR153:DS153),0),"Negativ EK")</f>
        <v>Negativ EK</v>
      </c>
      <c r="GA153" s="87" t="str">
        <f>IFERROR(CG153/MAX(AVERAGE(DS153:DT153),0),"Negativ EK")</f>
        <v>Negativ EK</v>
      </c>
      <c r="GB153" s="87" t="str">
        <f>IFERROR(CH153/MAX(AVERAGE(DT153:DU153),0),"Negativ EK")</f>
        <v>Negativ EK</v>
      </c>
      <c r="GC153" s="87" t="str">
        <f>IFERROR(CI153/MAX(AVERAGE(DU153:DV153),0),"Negativ EK")</f>
        <v>Negativ EK</v>
      </c>
      <c r="GD153" s="87" t="str">
        <f>IFERROR(CJ153/MAX(AVERAGE(DV153:DW153),0),"Negativ EK")</f>
        <v>Negativ EK</v>
      </c>
      <c r="GE153" s="87">
        <f>(GJ153-GK153)/ABS(GK153)</f>
        <v>-1</v>
      </c>
      <c r="GF153" s="87">
        <f>(GK153-GL153)/ABS(GL153)</f>
        <v>5.8012649822744908</v>
      </c>
      <c r="GG153" s="87">
        <f>(GL153-GM153)/ABS(GM153)</f>
        <v>-0.74926909178142809</v>
      </c>
      <c r="GH153" s="87">
        <f>(GM153-GN153)/ABS(GN153)</f>
        <v>0.15102257394294744</v>
      </c>
      <c r="GI153" s="87" t="e">
        <f>(GN153-GO153)/ABS(GO153)</f>
        <v>#VALUE!</v>
      </c>
      <c r="GJ153" s="87">
        <f>IFERROR(BG153/AVERAGE(EE153:EF153),"i.a")</f>
        <v>0</v>
      </c>
      <c r="GK153" s="87">
        <f>IFERROR(BH153/AVERAGE(EF153:EG153),"i.a")</f>
        <v>0.29027066569129478</v>
      </c>
      <c r="GL153" s="87">
        <f>IFERROR(BI153/AVERAGE(EG153:EH153),"i.a")</f>
        <v>4.2678923177938283E-2</v>
      </c>
      <c r="GM153" s="87">
        <f>IFERROR(BJ153/AVERAGE(EH153:EI153),"i.a")</f>
        <v>0.17021803766105056</v>
      </c>
      <c r="GN153" s="87">
        <f>IFERROR(BK153/AVERAGE(EI153:EJ153),"i.a")</f>
        <v>0.14788418708240533</v>
      </c>
      <c r="GO153" s="87" t="str">
        <f>IFERROR(BL153/AVERAGE(EJ153:EK153),"i.a")</f>
        <v>i.a</v>
      </c>
      <c r="GP153" s="87" t="str">
        <f>IFERROR(BM153/AVERAGE(EK153:EL153),"i.a")</f>
        <v>i.a</v>
      </c>
      <c r="GQ153" s="87" t="str">
        <f>IFERROR(BN153/AVERAGE(EL153:EM153),"i.a")</f>
        <v>i.a</v>
      </c>
      <c r="GR153" s="87" t="str">
        <f>IFERROR(BO153/AVERAGE(EM153:EN153),"i.a")</f>
        <v>i.a</v>
      </c>
      <c r="GS153" s="87" t="str">
        <f>IFERROR(BP153/AVERAGE(EN153:EO153),"i.a")</f>
        <v>i.a</v>
      </c>
      <c r="GT153" s="87" t="str">
        <f>IFERROR(BQ153/AVERAGE(EO153:EP153),"i.a")</f>
        <v>i.a</v>
      </c>
      <c r="GU153" s="87" t="e">
        <f>(GZ153-HA153)/ABS(HA153)</f>
        <v>#VALUE!</v>
      </c>
      <c r="GV153" s="87">
        <f>(HA153-HB153)/ABS(HB153)</f>
        <v>1.4241281079735595</v>
      </c>
      <c r="GW153" s="87">
        <f>(HB153-HC153)/ABS(HC153)</f>
        <v>-0.53250446489902459</v>
      </c>
      <c r="GX153" s="87">
        <f>(HC153-HD153)/ABS(HD153)</f>
        <v>0.2554574722557495</v>
      </c>
      <c r="GY153" s="87" t="e">
        <f>(HD153-HE153)/ABS(HE153)</f>
        <v>#VALUE!</v>
      </c>
      <c r="GZ153" s="87" t="str">
        <f>IFERROR(DL153/EE153,"i.a.")</f>
        <v>i.a.</v>
      </c>
      <c r="HA153" s="87">
        <f>IFERROR(DM153/EF153,"i.a.")</f>
        <v>0.20184971098265894</v>
      </c>
      <c r="HB153" s="87">
        <f>IFERROR(DN153/EG153,"i.a.")</f>
        <v>8.3266932270916333E-2</v>
      </c>
      <c r="HC153" s="87">
        <f>IFERROR(DO153/EH153,"i.a.")</f>
        <v>0.17811278615298717</v>
      </c>
      <c r="HD153" s="87">
        <f>IFERROR(DP153/EI153,"i.a.")</f>
        <v>0.14187082405345211</v>
      </c>
      <c r="HE153" s="87" t="str">
        <f>IFERROR(DQ153/EJ153,"i.a.")</f>
        <v>i.a.</v>
      </c>
      <c r="HF153" s="87" t="str">
        <f>IFERROR(DR153/EK153,"i.a.")</f>
        <v>i.a.</v>
      </c>
      <c r="HG153" s="87" t="str">
        <f>IFERROR(DS153/EL153,"i.a.")</f>
        <v>i.a.</v>
      </c>
      <c r="HH153" s="87" t="str">
        <f>IFERROR(DT153/EM153,"i.a.")</f>
        <v>i.a.</v>
      </c>
      <c r="HI153" s="87" t="str">
        <f>IFERROR(DU153/EN153,"i.a.")</f>
        <v>i.a.</v>
      </c>
      <c r="HJ153" s="87" t="str">
        <f>IFERROR(DV153/EO153,"i.a.")</f>
        <v>i.a.</v>
      </c>
      <c r="HK153" s="87" t="str">
        <f>IFERROR(DW153/EP153,"i.a.")</f>
        <v>i.a.</v>
      </c>
      <c r="HL153" s="87" t="e">
        <f>(HQ153-HR153)/ABS(HR153)</f>
        <v>#VALUE!</v>
      </c>
      <c r="HM153" s="87" t="e">
        <f>(HR153-HS153)/ABS(HS153)</f>
        <v>#VALUE!</v>
      </c>
      <c r="HN153" s="87" t="e">
        <f>(HS153-HT153)/ABS(HT153)</f>
        <v>#VALUE!</v>
      </c>
      <c r="HO153" s="87" t="e">
        <f>(HT153-HU153)/ABS(HU153)</f>
        <v>#VALUE!</v>
      </c>
      <c r="HP153" s="87" t="e">
        <f>(HU153-HV153)/ABS(HV153)</f>
        <v>#VALUE!</v>
      </c>
      <c r="HQ153" s="87" t="str">
        <f>IFERROR(BG153/U153,"i.a")</f>
        <v>i.a</v>
      </c>
      <c r="HR153" s="87" t="str">
        <f>IFERROR(BH153/V153,"i.a")</f>
        <v>i.a</v>
      </c>
      <c r="HS153" s="87" t="str">
        <f>IFERROR(BI153/W153,"i.a")</f>
        <v>i.a</v>
      </c>
      <c r="HT153" s="87" t="str">
        <f>IFERROR(BJ153/X153,"i.a")</f>
        <v>i.a</v>
      </c>
      <c r="HU153" s="87" t="str">
        <f>IFERROR(BK153/Y153,"i.a")</f>
        <v>i.a</v>
      </c>
      <c r="HV153" s="87" t="str">
        <f>IFERROR(BL153/Z153,"i.a")</f>
        <v>i.a</v>
      </c>
      <c r="HW153" s="87" t="str">
        <f>IFERROR(BM153/AA153,"i.a")</f>
        <v>i.a</v>
      </c>
      <c r="HX153" s="87" t="str">
        <f>IFERROR(BN153/AB153,"i.a")</f>
        <v>i.a</v>
      </c>
      <c r="HY153" s="87" t="str">
        <f>IFERROR(BO153/AC153,"i.a")</f>
        <v>i.a</v>
      </c>
      <c r="HZ153" s="87" t="str">
        <f>IFERROR(BP153/AD153,"i.a")</f>
        <v>i.a</v>
      </c>
      <c r="IA153" s="87" t="str">
        <f>IFERROR(BQ153/AE153,"i.a")</f>
        <v>i.a</v>
      </c>
      <c r="IB153" s="87" t="str">
        <f>IFERROR(BR153/AF153,"i.a")</f>
        <v>i.a</v>
      </c>
      <c r="IC153" s="87" t="e">
        <f>(IH153-II153)/ABS(II153)</f>
        <v>#VALUE!</v>
      </c>
      <c r="ID153" s="87" t="e">
        <f>(II153-IJ153)/ABS(IJ153)</f>
        <v>#VALUE!</v>
      </c>
      <c r="IE153" s="87" t="e">
        <f>(IJ153-IK153)/ABS(IK153)</f>
        <v>#VALUE!</v>
      </c>
      <c r="IF153" s="87" t="e">
        <f>(IK153-IL153)/ABS(IL153)</f>
        <v>#VALUE!</v>
      </c>
      <c r="IG153" s="87" t="e">
        <f>(IL153-IM153)/ABS(IM153)</f>
        <v>#VALUE!</v>
      </c>
      <c r="IH153" s="87" t="str">
        <f>IFERROR(BZ153/U153,"i.a")</f>
        <v>i.a</v>
      </c>
      <c r="II153" s="87" t="str">
        <f>IFERROR(CA153/V153,"i.a")</f>
        <v>i.a</v>
      </c>
      <c r="IJ153" s="87" t="str">
        <f>IFERROR(CB153/W153,"i.a")</f>
        <v>i.a</v>
      </c>
      <c r="IK153" s="87" t="str">
        <f>IFERROR(CC153/X153,"i.a")</f>
        <v>i.a</v>
      </c>
      <c r="IL153" s="87" t="str">
        <f>IFERROR(CD153/Y153,"i.a")</f>
        <v>i.a</v>
      </c>
      <c r="IM153" s="87" t="str">
        <f>IFERROR(CE153/Z153,"i.a")</f>
        <v>i.a</v>
      </c>
      <c r="IN153" s="87" t="str">
        <f>IFERROR(CF153/AA153,"i.a")</f>
        <v>i.a</v>
      </c>
      <c r="IO153" s="87" t="str">
        <f>IFERROR(CG153/AB153,"i.a")</f>
        <v>i.a</v>
      </c>
      <c r="IP153" s="87" t="str">
        <f>IFERROR(CH153/AC153,"i.a")</f>
        <v>i.a</v>
      </c>
      <c r="IQ153" s="87" t="str">
        <f>IFERROR(CI153/AD153,"i.a")</f>
        <v>i.a</v>
      </c>
      <c r="IR153" s="87" t="str">
        <f>IFERROR(CJ153/AE153,"i.a")</f>
        <v>i.a</v>
      </c>
      <c r="IS153" s="87" t="str">
        <f>IFERROR(CK153/AF153,"i.a")</f>
        <v>i.a</v>
      </c>
      <c r="IT153" s="87" t="e">
        <f>(IY153-IZ153)/ABS(IZ153)</f>
        <v>#VALUE!</v>
      </c>
      <c r="IU153" s="87">
        <f>(IZ153-JA153)/ABS(JA153)</f>
        <v>8.5238095238095237</v>
      </c>
      <c r="IV153" s="87">
        <f>(JA153-JB153)/ABS(JB153)</f>
        <v>-0.86748466257668722</v>
      </c>
      <c r="IW153" s="87">
        <f>(JB153-JC153)/ABS(JC153)</f>
        <v>0.10602205258693813</v>
      </c>
      <c r="IX153" s="87" t="e">
        <f>(JC153-JD153)/ABS(JD153)</f>
        <v>#VALUE!</v>
      </c>
      <c r="IY153" s="88" t="str">
        <f>IFERROR(BZ153/EX153,"i.a.")</f>
        <v>i.a.</v>
      </c>
      <c r="IZ153" s="88">
        <f>IFERROR(CA153/EY153,"i.a.")</f>
        <v>4.5714285714285714E-2</v>
      </c>
      <c r="JA153" s="88">
        <f>IFERROR(CB153/EZ153,"i.a.")</f>
        <v>4.8000000000000004E-3</v>
      </c>
      <c r="JB153" s="88">
        <f>IFERROR(CC153/FA153,"i.a.")</f>
        <v>3.6222222222222225E-2</v>
      </c>
      <c r="JC153" s="88">
        <f>IFERROR(CD153/FB153,"i.a.")</f>
        <v>3.2750000000000001E-2</v>
      </c>
      <c r="JD153" s="88" t="str">
        <f>IFERROR(CE153/FC153,"i.a.")</f>
        <v>i.a.</v>
      </c>
      <c r="JE153" s="88" t="str">
        <f>IFERROR(CF153/FD153,"i.a.")</f>
        <v>i.a.</v>
      </c>
      <c r="JF153" s="88" t="str">
        <f>IFERROR(CG153/FE153,"i.a.")</f>
        <v>i.a.</v>
      </c>
      <c r="JG153" s="88" t="str">
        <f>IFERROR(CH153/FF153,"i.a.")</f>
        <v>i.a.</v>
      </c>
      <c r="JH153" s="88" t="str">
        <f>IFERROR(CI153/FG153,"i.a.")</f>
        <v>i.a.</v>
      </c>
      <c r="JI153" s="88" t="str">
        <f>IFERROR(CJ153/FH153,"i.a.")</f>
        <v>i.a.</v>
      </c>
      <c r="JJ153" s="88" t="str">
        <f>IFERROR(CK153/FI153,"i.a.")</f>
        <v>i.a.</v>
      </c>
      <c r="JK153" s="88" t="e">
        <f>(JP153-JQ153)/ABS(JQ153)</f>
        <v>#VALUE!</v>
      </c>
      <c r="JL153" s="88" t="e">
        <f>(JQ153-JR153)/ABS(JR153)</f>
        <v>#DIV/0!</v>
      </c>
      <c r="JM153" s="88" t="e">
        <f>(JR153-JS153)/ABS(JS153)</f>
        <v>#DIV/0!</v>
      </c>
      <c r="JN153" s="215" t="e">
        <f>(JS153-JT153)/ABS(JT153)</f>
        <v>#DIV/0!</v>
      </c>
      <c r="JO153" s="87" t="e">
        <f>(JT153-JU153)/ABS(JU153)</f>
        <v>#VALUE!</v>
      </c>
      <c r="JP153" s="85" t="str">
        <f>IFERROR(U153/EX153,"i.a")</f>
        <v>i.a</v>
      </c>
      <c r="JQ153" s="85">
        <f>IFERROR(V153/EY153,"i.a")</f>
        <v>0</v>
      </c>
      <c r="JR153" s="85">
        <f>IFERROR(W153/EZ153,"i.a")</f>
        <v>0</v>
      </c>
      <c r="JS153" s="85">
        <f>IFERROR(X153/FA153,"i.a")</f>
        <v>0</v>
      </c>
      <c r="JT153" s="85">
        <f>IFERROR(Y153/FB153,"i.a")</f>
        <v>0</v>
      </c>
      <c r="JU153" s="85" t="str">
        <f>IFERROR(Z153/FC153,"i.a")</f>
        <v>i.a</v>
      </c>
      <c r="JV153" s="85" t="str">
        <f>IFERROR(AA153/FD153,"i.a")</f>
        <v>i.a</v>
      </c>
      <c r="JW153" s="85" t="str">
        <f>IFERROR(AB153/FE153,"i.a")</f>
        <v>i.a</v>
      </c>
      <c r="JX153" s="85" t="str">
        <f>IFERROR(AC153/FF153,"i.a")</f>
        <v>i.a</v>
      </c>
      <c r="JY153" s="85" t="str">
        <f>IFERROR(AD153/FG153,"i.a")</f>
        <v>i.a</v>
      </c>
      <c r="JZ153" s="85" t="str">
        <f>IFERROR(AE153/FH153,"i.a")</f>
        <v>i.a</v>
      </c>
      <c r="KA153" s="218" t="str">
        <f>IFERROR(AF153/FI153,"i.a")</f>
        <v>i.a</v>
      </c>
      <c r="KB153" s="7"/>
      <c r="KC153" s="7"/>
      <c r="KD153" s="22"/>
      <c r="KE153" s="22"/>
      <c r="KF153" s="22"/>
      <c r="KG153" s="22"/>
    </row>
    <row r="154" spans="1:293" s="11" customFormat="1" ht="15.75" customHeight="1" x14ac:dyDescent="0.25">
      <c r="A154" s="104" t="s">
        <v>187</v>
      </c>
      <c r="B154" s="167">
        <v>21840890</v>
      </c>
      <c r="C154" s="72" t="s">
        <v>59</v>
      </c>
      <c r="D154" s="72" t="s">
        <v>749</v>
      </c>
      <c r="E154" s="73">
        <v>494100</v>
      </c>
      <c r="F154" s="73"/>
      <c r="G154" s="72"/>
      <c r="H154" s="91">
        <v>45439</v>
      </c>
      <c r="I154" s="72"/>
      <c r="J154" s="72" t="s">
        <v>51</v>
      </c>
      <c r="K154" s="72" t="s">
        <v>51</v>
      </c>
      <c r="L154" s="72" t="s">
        <v>51</v>
      </c>
      <c r="M154" s="72" t="s">
        <v>51</v>
      </c>
      <c r="N154" s="168">
        <f>U154/V154-1</f>
        <v>-1</v>
      </c>
      <c r="O154" s="168">
        <f>V154/W154-1</f>
        <v>-2.0753463579392228E-2</v>
      </c>
      <c r="P154" s="168">
        <f>W154/X154-1</f>
        <v>5.099216863922762E-2</v>
      </c>
      <c r="Q154" s="168">
        <f>X154/Y154-1</f>
        <v>0.46476606818103394</v>
      </c>
      <c r="R154" s="168">
        <f>Y154/Z154-1</f>
        <v>-9.1256804903337319E-2</v>
      </c>
      <c r="S154" s="233">
        <f>U154-V154</f>
        <v>-611.75</v>
      </c>
      <c r="T154" s="233">
        <f>V154-W154</f>
        <v>-12.965000000000032</v>
      </c>
      <c r="U154" s="79"/>
      <c r="V154" s="79">
        <v>611.75</v>
      </c>
      <c r="W154" s="79">
        <v>624.71500000000003</v>
      </c>
      <c r="X154" s="79">
        <v>594.40499999999997</v>
      </c>
      <c r="Y154" s="79">
        <v>405.80200000000002</v>
      </c>
      <c r="Z154" s="79">
        <v>446.553</v>
      </c>
      <c r="AA154" s="79">
        <v>425.3</v>
      </c>
      <c r="AB154" s="79">
        <v>404.84899999999999</v>
      </c>
      <c r="AC154" s="79">
        <v>397.13099999999997</v>
      </c>
      <c r="AD154" s="79">
        <v>351.37700000000001</v>
      </c>
      <c r="AE154" s="79">
        <v>487.26299999999998</v>
      </c>
      <c r="AF154" s="79">
        <v>526.28899999999999</v>
      </c>
      <c r="AG154" s="86">
        <f>(AN154-AO154)/ABS(AO154)</f>
        <v>-1</v>
      </c>
      <c r="AH154" s="86">
        <f>(AO154-AP154)/ABS(AP154)</f>
        <v>-9.133081628471916E-2</v>
      </c>
      <c r="AI154" s="86">
        <f>(AP154-AQ154)/ABS(AQ154)</f>
        <v>3.7155086057736209E-2</v>
      </c>
      <c r="AJ154" s="86">
        <f>(AQ154-AR154)/ABS(AR154)</f>
        <v>0.75457377965966266</v>
      </c>
      <c r="AK154" s="86">
        <f>(AR154-AS154)/ABS(AS154)</f>
        <v>0.42476096524510587</v>
      </c>
      <c r="AL154" s="233">
        <f>AO154-AP154</f>
        <v>-6.2409999999999997</v>
      </c>
      <c r="AM154" s="233">
        <f>AP154-AQ154</f>
        <v>2.4480000000000075</v>
      </c>
      <c r="AN154" s="148"/>
      <c r="AO154" s="148">
        <v>62.093000000000004</v>
      </c>
      <c r="AP154" s="148">
        <v>68.334000000000003</v>
      </c>
      <c r="AQ154" s="148">
        <v>65.885999999999996</v>
      </c>
      <c r="AR154" s="148">
        <v>37.551000000000002</v>
      </c>
      <c r="AS154" s="148">
        <v>26.355999999999995</v>
      </c>
      <c r="AT154" s="148">
        <v>25.172000000000001</v>
      </c>
      <c r="AU154" s="148">
        <v>34.929000000000002</v>
      </c>
      <c r="AV154" s="148">
        <v>37.496000000000002</v>
      </c>
      <c r="AW154" s="148">
        <v>36.305999999999997</v>
      </c>
      <c r="AX154" s="148">
        <v>53.316000000000003</v>
      </c>
      <c r="AY154" s="148">
        <v>60.823</v>
      </c>
      <c r="AZ154" s="86">
        <f>(BG154-BH154)/ABS(BH154)</f>
        <v>-1</v>
      </c>
      <c r="BA154" s="86">
        <f>(BH154-BI154)/ABS(BI154)</f>
        <v>-0.92885456533624933</v>
      </c>
      <c r="BB154" s="86">
        <f>(BI154-BJ154)/ABS(BJ154)</f>
        <v>-0.34844369238990075</v>
      </c>
      <c r="BC154" s="86">
        <f>(BJ154-BK154)/ABS(BK154)</f>
        <v>0.69601993807114271</v>
      </c>
      <c r="BD154" s="86">
        <f>(BK154-BL154)/ABS(BL154)</f>
        <v>1.5115705614567525</v>
      </c>
      <c r="BE154" s="233">
        <f>BG154-BH154</f>
        <v>-1.0409999999999999</v>
      </c>
      <c r="BF154" s="233">
        <f>BH154-BI154</f>
        <v>-13.590999999999999</v>
      </c>
      <c r="BG154" s="148"/>
      <c r="BH154" s="148">
        <v>1.0409999999999999</v>
      </c>
      <c r="BI154" s="148">
        <v>14.632</v>
      </c>
      <c r="BJ154" s="148">
        <v>22.457000000000001</v>
      </c>
      <c r="BK154" s="148">
        <v>13.241</v>
      </c>
      <c r="BL154" s="148">
        <v>5.2720000000000002</v>
      </c>
      <c r="BM154" s="148">
        <v>-1.87</v>
      </c>
      <c r="BN154" s="148">
        <v>4.125</v>
      </c>
      <c r="BO154" s="148">
        <v>3.5779999999999998</v>
      </c>
      <c r="BP154" s="148">
        <v>-2.117</v>
      </c>
      <c r="BQ154" s="148">
        <v>4.7240000000000002</v>
      </c>
      <c r="BR154" s="148">
        <v>7.1239999999999997</v>
      </c>
      <c r="BS154" s="86">
        <f>(BZ154-CA154)/ABS(CA154)</f>
        <v>-1</v>
      </c>
      <c r="BT154" s="86">
        <f>(CA154-CB154)/ABS(CB154)</f>
        <v>-0.94830647813219338</v>
      </c>
      <c r="BU154" s="86">
        <f>(CB154-CC154)/ABS(CC154)</f>
        <v>-0.32964465214707694</v>
      </c>
      <c r="BV154" s="86">
        <f>(CC154-CD154)/ABS(CD154)</f>
        <v>0.64338501666425152</v>
      </c>
      <c r="BW154" s="86">
        <f>(CD154-CE154)/ABS(CE154)</f>
        <v>0.50070675220180505</v>
      </c>
      <c r="BX154" s="233">
        <f>BZ154-CA154</f>
        <v>-0.78600000000000003</v>
      </c>
      <c r="BY154" s="233">
        <f>CA154-CB154</f>
        <v>-14.419</v>
      </c>
      <c r="BZ154" s="148"/>
      <c r="CA154" s="148">
        <v>0.78600000000000003</v>
      </c>
      <c r="CB154" s="148">
        <v>15.205</v>
      </c>
      <c r="CC154" s="148">
        <v>22.681999999999999</v>
      </c>
      <c r="CD154" s="148">
        <v>13.802</v>
      </c>
      <c r="CE154" s="148">
        <v>9.1969999999999992</v>
      </c>
      <c r="CF154" s="148">
        <v>1.3979999999999999</v>
      </c>
      <c r="CG154" s="148">
        <v>3.4140000000000001</v>
      </c>
      <c r="CH154" s="148">
        <v>2.1949999999999998</v>
      </c>
      <c r="CI154" s="148">
        <v>-4.7789999999999999</v>
      </c>
      <c r="CJ154" s="148">
        <v>0.106</v>
      </c>
      <c r="CK154" s="148">
        <v>-1.35</v>
      </c>
      <c r="CL154" s="87">
        <f>(CS154-CT154)/ABS(CT154)</f>
        <v>-1</v>
      </c>
      <c r="CM154" s="87">
        <f>(CT154-CU154)/ABS(CU154)</f>
        <v>-0.93477889704626949</v>
      </c>
      <c r="CN154" s="87">
        <f>(CU154-CV154)/ABS(CV154)</f>
        <v>-0.37734545261255509</v>
      </c>
      <c r="CO154" s="87">
        <f>(CV154-CW154)/ABS(CW154)</f>
        <v>0.85094451003541904</v>
      </c>
      <c r="CP154" s="87">
        <f>(CW154-CX154)/ABS(CX154)</f>
        <v>0.36502820306204675</v>
      </c>
      <c r="CQ154" s="233">
        <f>CS154-CT154</f>
        <v>-0.76400000000000001</v>
      </c>
      <c r="CR154" s="233">
        <f>CT154-CU154</f>
        <v>-10.950000000000001</v>
      </c>
      <c r="CS154" s="149"/>
      <c r="CT154" s="149">
        <v>0.76400000000000001</v>
      </c>
      <c r="CU154" s="149">
        <v>11.714</v>
      </c>
      <c r="CV154" s="149">
        <v>18.812999999999999</v>
      </c>
      <c r="CW154" s="149">
        <v>10.164</v>
      </c>
      <c r="CX154" s="149">
        <v>7.4459999999999997</v>
      </c>
      <c r="CY154" s="149">
        <v>1.2809999999999999</v>
      </c>
      <c r="CZ154" s="149">
        <v>3.0960000000000001</v>
      </c>
      <c r="DA154" s="149">
        <v>1.9810000000000001</v>
      </c>
      <c r="DB154" s="149">
        <v>-3.2770000000000001</v>
      </c>
      <c r="DC154" s="149">
        <v>0.39600000000000002</v>
      </c>
      <c r="DD154" s="149">
        <v>-1.5940000000000001</v>
      </c>
      <c r="DE154" s="86">
        <f>(DL154-DM154)/ABS(DM154)</f>
        <v>-1</v>
      </c>
      <c r="DF154" s="86">
        <f>(DM154-DN154)/ABS(DN154)</f>
        <v>-7.8607202480324392E-2</v>
      </c>
      <c r="DG154" s="86">
        <f>(DN154-DO154)/ABS(DO154)</f>
        <v>6.2038803802705239E-2</v>
      </c>
      <c r="DH154" s="86">
        <f>(DO154-DP154)/ABS(DP154)</f>
        <v>0.35198502385681346</v>
      </c>
      <c r="DI154" s="86">
        <f>(DP154-DQ154)/ABS(DQ154)</f>
        <v>0.1987684729064039</v>
      </c>
      <c r="DJ154" s="233">
        <f>DL154-DM154</f>
        <v>-57.951000000000001</v>
      </c>
      <c r="DK154" s="233">
        <f>DM154-DN154</f>
        <v>-4.9440000000000026</v>
      </c>
      <c r="DL154" s="149"/>
      <c r="DM154" s="149">
        <v>57.951000000000001</v>
      </c>
      <c r="DN154" s="149">
        <v>62.895000000000003</v>
      </c>
      <c r="DO154" s="149">
        <v>59.220999999999997</v>
      </c>
      <c r="DP154" s="149">
        <v>43.802999999999997</v>
      </c>
      <c r="DQ154" s="149">
        <v>36.54</v>
      </c>
      <c r="DR154" s="149">
        <v>29.605</v>
      </c>
      <c r="DS154" s="149">
        <v>28.408000000000001</v>
      </c>
      <c r="DT154" s="149">
        <v>25.337</v>
      </c>
      <c r="DU154" s="149">
        <v>23.492000000000001</v>
      </c>
      <c r="DV154" s="149">
        <v>26.826000000000001</v>
      </c>
      <c r="DW154" s="149">
        <v>26.838000000000001</v>
      </c>
      <c r="DX154" s="86">
        <f>EE154/EF154-1</f>
        <v>-1</v>
      </c>
      <c r="DY154" s="86">
        <f>EF154/EG154-1</f>
        <v>9.7702218480155034E-2</v>
      </c>
      <c r="DZ154" s="86">
        <f>EG154/EH154-1</f>
        <v>-8.3108409872036937E-3</v>
      </c>
      <c r="EA154" s="86">
        <f>EH154/EI154-1</f>
        <v>0.1843683342053366</v>
      </c>
      <c r="EB154" s="86">
        <f>EI154/EJ154-1</f>
        <v>-6.0386695262739876E-2</v>
      </c>
      <c r="EC154" s="233">
        <f>EE154-EF154</f>
        <v>-224.24299999999999</v>
      </c>
      <c r="ED154" s="233">
        <f>EF154-EG154</f>
        <v>19.959000000000003</v>
      </c>
      <c r="EE154" s="80"/>
      <c r="EF154" s="80">
        <v>224.24299999999999</v>
      </c>
      <c r="EG154" s="80">
        <v>204.28399999999999</v>
      </c>
      <c r="EH154" s="80">
        <v>205.99600000000001</v>
      </c>
      <c r="EI154" s="80">
        <v>173.929</v>
      </c>
      <c r="EJ154" s="80">
        <v>185.107</v>
      </c>
      <c r="EK154" s="80">
        <v>194.32</v>
      </c>
      <c r="EL154" s="80">
        <v>195.066</v>
      </c>
      <c r="EM154" s="80">
        <v>172.86099999999999</v>
      </c>
      <c r="EN154" s="80">
        <v>187.904</v>
      </c>
      <c r="EO154" s="80">
        <v>228.529</v>
      </c>
      <c r="EP154" s="80">
        <v>255.38</v>
      </c>
      <c r="EQ154" s="86">
        <f>EX154/EY154-1</f>
        <v>-1</v>
      </c>
      <c r="ER154" s="86">
        <f>EY154/EZ154-1</f>
        <v>0.12621359223300965</v>
      </c>
      <c r="ES154" s="86">
        <f>EZ154/FA154-1</f>
        <v>-0.12922705314009664</v>
      </c>
      <c r="ET154" s="86">
        <f>FA154/FB154-1</f>
        <v>0.14049586776859502</v>
      </c>
      <c r="EU154" s="86">
        <f>FB154/FC154-1</f>
        <v>-2.8112449799196804E-2</v>
      </c>
      <c r="EV154" s="233">
        <f>EX154-EY154</f>
        <v>-812</v>
      </c>
      <c r="EW154" s="233">
        <f>EY154-EZ154</f>
        <v>91</v>
      </c>
      <c r="EX154" s="92"/>
      <c r="EY154" s="92">
        <v>812</v>
      </c>
      <c r="EZ154" s="92">
        <v>721</v>
      </c>
      <c r="FA154" s="92">
        <v>828</v>
      </c>
      <c r="FB154" s="92">
        <v>726</v>
      </c>
      <c r="FC154" s="92">
        <v>747</v>
      </c>
      <c r="FD154" s="92">
        <v>36</v>
      </c>
      <c r="FE154" s="92">
        <v>35</v>
      </c>
      <c r="FF154" s="92">
        <v>41</v>
      </c>
      <c r="FG154" s="92">
        <v>46</v>
      </c>
      <c r="FH154" s="92">
        <v>54</v>
      </c>
      <c r="FI154" s="92">
        <v>59</v>
      </c>
      <c r="FJ154" s="123"/>
      <c r="FK154" s="75" t="s">
        <v>403</v>
      </c>
      <c r="FL154" s="76">
        <v>2670</v>
      </c>
      <c r="FM154" s="123" t="s">
        <v>281</v>
      </c>
      <c r="FN154" s="123" t="s">
        <v>122</v>
      </c>
      <c r="FO154" s="175">
        <f>(FT154-FU154)/ABS(FU154)</f>
        <v>-1</v>
      </c>
      <c r="FP154" s="175">
        <f>(FU154-FV154)/ABS(FV154)</f>
        <v>-0.94776321834062294</v>
      </c>
      <c r="FQ154" s="175">
        <f>(FV154-FW154)/ABS(FW154)</f>
        <v>-0.43445011827115576</v>
      </c>
      <c r="FR154" s="175">
        <f>(FW154-FX154)/ABS(FX154)</f>
        <v>0.28158955577201378</v>
      </c>
      <c r="FS154" s="175">
        <f>(FX154-FY154)/ABS(FY154)</f>
        <v>0.23550587013664417</v>
      </c>
      <c r="FT154" s="87">
        <f>IFERROR(BZ154/MAX(AVERAGE(DL154:DM154),0),"Negativ EK")</f>
        <v>0</v>
      </c>
      <c r="FU154" s="87">
        <f>IFERROR(CA154/MAX(AVERAGE(DM154:DN154),0),"Negativ EK")</f>
        <v>1.3008291544610496E-2</v>
      </c>
      <c r="FV154" s="87">
        <f>IFERROR(CB154/MAX(AVERAGE(DN154:DO154),0),"Negativ EK")</f>
        <v>0.24902551672180551</v>
      </c>
      <c r="FW154" s="87">
        <f>IFERROR(CC154/MAX(AVERAGE(DO154:DP154),0),"Negativ EK")</f>
        <v>0.44032458456282031</v>
      </c>
      <c r="FX154" s="87">
        <f>IFERROR(CD154/MAX(AVERAGE(DP154:DQ154),0),"Negativ EK")</f>
        <v>0.34357691398130519</v>
      </c>
      <c r="FY154" s="87">
        <f>IFERROR(CE154/MAX(AVERAGE(DQ154:DR154),0),"Negativ EK")</f>
        <v>0.27808602313100006</v>
      </c>
      <c r="FZ154" s="87">
        <f>IFERROR(CF154/MAX(AVERAGE(DR154:DS154),0),"Negativ EK")</f>
        <v>4.8196093978935747E-2</v>
      </c>
      <c r="GA154" s="87">
        <f>IFERROR(CG154/MAX(AVERAGE(DS154:DT154),0),"Negativ EK")</f>
        <v>0.12704437622104381</v>
      </c>
      <c r="GB154" s="87">
        <f>IFERROR(CH154/MAX(AVERAGE(DT154:DU154),0),"Negativ EK")</f>
        <v>8.9905588891847049E-2</v>
      </c>
      <c r="GC154" s="87">
        <f>IFERROR(CI154/MAX(AVERAGE(DU154:DV154),0),"Negativ EK")</f>
        <v>-0.18995190587861202</v>
      </c>
      <c r="GD154" s="87">
        <f>IFERROR(CJ154/MAX(AVERAGE(DV154:DW154),0),"Negativ EK")</f>
        <v>3.9505068574836018E-3</v>
      </c>
      <c r="GE154" s="87">
        <f>(GJ154-GK154)/ABS(GK154)</f>
        <v>-1</v>
      </c>
      <c r="GF154" s="87">
        <f>(GK154-GL154)/ABS(GL154)</f>
        <v>-0.93188399112811182</v>
      </c>
      <c r="GG154" s="87">
        <f>(GL154-GM154)/ABS(GM154)</f>
        <v>-0.39664977535154772</v>
      </c>
      <c r="GH154" s="87">
        <f>(GM154-GN154)/ABS(GN154)</f>
        <v>0.60276953210583861</v>
      </c>
      <c r="GI154" s="87">
        <f>(GN154-GO154)/ABS(GO154)</f>
        <v>1.6542120662603508</v>
      </c>
      <c r="GJ154" s="87">
        <f>IFERROR(BG154/AVERAGE(EE154:EF154),"i.a")</f>
        <v>0</v>
      </c>
      <c r="GK154" s="87">
        <f>IFERROR(BH154/AVERAGE(EF154:EG154),"i.a")</f>
        <v>4.8585036648799255E-3</v>
      </c>
      <c r="GL154" s="87">
        <f>IFERROR(BI154/AVERAGE(EG154:EH154),"i.a")</f>
        <v>7.1326898703324565E-2</v>
      </c>
      <c r="GM154" s="87">
        <f>IFERROR(BJ154/AVERAGE(EH154:EI154),"i.a")</f>
        <v>0.1182180693557939</v>
      </c>
      <c r="GN154" s="87">
        <f>IFERROR(BK154/AVERAGE(EI154:EJ154),"i.a")</f>
        <v>7.375862030548469E-2</v>
      </c>
      <c r="GO154" s="87">
        <f>IFERROR(BL154/AVERAGE(EJ154:EK154),"i.a")</f>
        <v>2.7789271717616301E-2</v>
      </c>
      <c r="GP154" s="87">
        <f>IFERROR(BM154/AVERAGE(EK154:EL154),"i.a")</f>
        <v>-9.6048650953038904E-3</v>
      </c>
      <c r="GQ154" s="87">
        <f>IFERROR(BN154/AVERAGE(EL154:EM154),"i.a")</f>
        <v>2.2422926287008021E-2</v>
      </c>
      <c r="GR154" s="87">
        <f>IFERROR(BO154/AVERAGE(EM154:EN154),"i.a")</f>
        <v>1.9835627070253489E-2</v>
      </c>
      <c r="GS154" s="87">
        <f>IFERROR(BP154/AVERAGE(EN154:EO154),"i.a")</f>
        <v>-1.0167301822862261E-2</v>
      </c>
      <c r="GT154" s="87">
        <f>IFERROR(BQ154/AVERAGE(EO154:EP154),"i.a")</f>
        <v>1.9524332054167211E-2</v>
      </c>
      <c r="GU154" s="217" t="e">
        <f>(GZ154-HA154)/ABS(HA154)</f>
        <v>#VALUE!</v>
      </c>
      <c r="GV154" s="87">
        <f>(HA154-HB154)/ABS(HB154)</f>
        <v>-0.16061680298377473</v>
      </c>
      <c r="GW154" s="87">
        <f>(HB154-HC154)/ABS(HC154)</f>
        <v>7.0939209277976048E-2</v>
      </c>
      <c r="GX154" s="87">
        <f>(HC154-HD154)/ABS(HD154)</f>
        <v>0.14152412286836502</v>
      </c>
      <c r="GY154" s="87">
        <f>(HD154-HE154)/ABS(HE154)</f>
        <v>0.27581044974837832</v>
      </c>
      <c r="GZ154" s="87" t="str">
        <f>IFERROR(DL154/EE154,"i.a.")</f>
        <v>i.a.</v>
      </c>
      <c r="HA154" s="87">
        <f>IFERROR(DM154/EF154,"i.a.")</f>
        <v>0.25842947160000534</v>
      </c>
      <c r="HB154" s="87">
        <f>IFERROR(DN154/EG154,"i.a.")</f>
        <v>0.30788020598774257</v>
      </c>
      <c r="HC154" s="87">
        <f>IFERROR(DO154/EH154,"i.a.")</f>
        <v>0.28748616477989863</v>
      </c>
      <c r="HD154" s="87">
        <f>IFERROR(DP154/EI154,"i.a.")</f>
        <v>0.25184414329985222</v>
      </c>
      <c r="HE154" s="87">
        <f>IFERROR(DQ154/EJ154,"i.a.")</f>
        <v>0.19739934200219333</v>
      </c>
      <c r="HF154" s="87">
        <f>IFERROR(DR154/EK154,"i.a.")</f>
        <v>0.1523517908604364</v>
      </c>
      <c r="HG154" s="87">
        <f>IFERROR(DS154/EL154,"i.a.")</f>
        <v>0.14563276019398563</v>
      </c>
      <c r="HH154" s="87">
        <f>IFERROR(DT154/EM154,"i.a.")</f>
        <v>0.14657441528164247</v>
      </c>
      <c r="HI154" s="87">
        <f>IFERROR(DU154/EN154,"i.a.")</f>
        <v>0.12502128746594007</v>
      </c>
      <c r="HJ154" s="87">
        <f>IFERROR(DV154/EO154,"i.a.")</f>
        <v>0.1173855396908051</v>
      </c>
      <c r="HK154" s="87">
        <f>IFERROR(DW154/EP154,"i.a.")</f>
        <v>0.10509045344192967</v>
      </c>
      <c r="HL154" s="217" t="e">
        <f>(HQ154-HR154)/ABS(HR154)</f>
        <v>#VALUE!</v>
      </c>
      <c r="HM154" s="87">
        <f>(HR154-HS154)/ABS(HS154)</f>
        <v>-0.92734675894407026</v>
      </c>
      <c r="HN154" s="87">
        <f>(HS154-HT154)/ABS(HT154)</f>
        <v>-0.38005598228795362</v>
      </c>
      <c r="HO154" s="87">
        <f>(HT154-HU154)/ABS(HU154)</f>
        <v>0.15787768088953821</v>
      </c>
      <c r="HP154" s="87">
        <f>(HU154-HV154)/ABS(HV154)</f>
        <v>1.7637847248909493</v>
      </c>
      <c r="HQ154" s="87" t="str">
        <f>IFERROR(BG154/U154,"i.a")</f>
        <v>i.a</v>
      </c>
      <c r="HR154" s="87">
        <f>IFERROR(BH154/V154,"i.a")</f>
        <v>1.7016755210461788E-3</v>
      </c>
      <c r="HS154" s="87">
        <f>IFERROR(BI154/W154,"i.a")</f>
        <v>2.3421880377452117E-2</v>
      </c>
      <c r="HT154" s="87">
        <f>IFERROR(BJ154/X154,"i.a")</f>
        <v>3.7780637780637782E-2</v>
      </c>
      <c r="HU154" s="87">
        <f>IFERROR(BK154/Y154,"i.a")</f>
        <v>3.2629213261639908E-2</v>
      </c>
      <c r="HV154" s="87">
        <f>IFERROR(BL154/Z154,"i.a")</f>
        <v>1.1805989434624782E-2</v>
      </c>
      <c r="HW154" s="87">
        <f>IFERROR(BM154/AA154,"i.a")</f>
        <v>-4.3968963084881265E-3</v>
      </c>
      <c r="HX154" s="87">
        <f>IFERROR(BN154/AB154,"i.a")</f>
        <v>1.0188984040963422E-2</v>
      </c>
      <c r="HY154" s="87">
        <f>IFERROR(BO154/AC154,"i.a")</f>
        <v>9.0096215102825009E-3</v>
      </c>
      <c r="HZ154" s="87">
        <f>IFERROR(BP154/AD154,"i.a")</f>
        <v>-6.0248678769526743E-3</v>
      </c>
      <c r="IA154" s="87">
        <f>IFERROR(BQ154/AE154,"i.a")</f>
        <v>9.6949696570435284E-3</v>
      </c>
      <c r="IB154" s="87">
        <f>IFERROR(BR154/AF154,"i.a")</f>
        <v>1.3536288997109952E-2</v>
      </c>
      <c r="IC154" s="87" t="e">
        <f>(IH154-II154)/ABS(II154)</f>
        <v>#VALUE!</v>
      </c>
      <c r="ID154" s="87">
        <f>(II154-IJ154)/ABS(IJ154)</f>
        <v>-0.9472109219229311</v>
      </c>
      <c r="IE154" s="87">
        <f>(IJ154-IK154)/ABS(IK154)</f>
        <v>-0.36216903621568763</v>
      </c>
      <c r="IF154" s="87">
        <f>(IK154-IL154)/ABS(IL154)</f>
        <v>0.12194366893344867</v>
      </c>
      <c r="IG154" s="87">
        <f>(IL154-IM154)/ABS(IM154)</f>
        <v>0.6514090672691919</v>
      </c>
      <c r="IH154" s="87" t="str">
        <f>IFERROR(BZ154/U154,"i.a")</f>
        <v>i.a</v>
      </c>
      <c r="II154" s="87">
        <f>IFERROR(CA154/V154,"i.a")</f>
        <v>1.2848385778504291E-3</v>
      </c>
      <c r="IJ154" s="87">
        <f>IFERROR(CB154/W154,"i.a")</f>
        <v>2.433909862897481E-2</v>
      </c>
      <c r="IK154" s="87">
        <f>IFERROR(CC154/X154,"i.a")</f>
        <v>3.8159167570932274E-2</v>
      </c>
      <c r="IL154" s="87">
        <f>IFERROR(CD154/Y154,"i.a")</f>
        <v>3.4011660859236771E-2</v>
      </c>
      <c r="IM154" s="87">
        <f>IFERROR(CE154/Z154,"i.a")</f>
        <v>2.0595539611199566E-2</v>
      </c>
      <c r="IN154" s="87">
        <f>IFERROR(CF154/AA154,"i.a")</f>
        <v>3.2870914648483419E-3</v>
      </c>
      <c r="IO154" s="87">
        <f>IFERROR(CG154/AB154,"i.a")</f>
        <v>8.4327737008119078E-3</v>
      </c>
      <c r="IP154" s="87">
        <f>IFERROR(CH154/AC154,"i.a")</f>
        <v>5.5271434362968389E-3</v>
      </c>
      <c r="IQ154" s="87">
        <f>IFERROR(CI154/AD154,"i.a")</f>
        <v>-1.3600776374093921E-2</v>
      </c>
      <c r="IR154" s="87">
        <f>IFERROR(CJ154/AE154,"i.a")</f>
        <v>2.1754165614873284E-4</v>
      </c>
      <c r="IS154" s="87">
        <f>IFERROR(CK154/AF154,"i.a")</f>
        <v>-2.5651305651457662E-3</v>
      </c>
      <c r="IT154" s="87" t="e">
        <f>(IY154-IZ154)/ABS(IZ154)</f>
        <v>#VALUE!</v>
      </c>
      <c r="IU154" s="87">
        <f>(IZ154-JA154)/ABS(JA154)</f>
        <v>-0.95409971765186141</v>
      </c>
      <c r="IV154" s="87">
        <f>(JA154-JB154)/ABS(JB154)</f>
        <v>-0.23016057139775281</v>
      </c>
      <c r="IW154" s="87">
        <f>(JB154-JC154)/ABS(JC154)</f>
        <v>0.44093903635053955</v>
      </c>
      <c r="IX154" s="87">
        <f>(JC154-JD154)/ABS(JD154)</f>
        <v>0.54411562519937784</v>
      </c>
      <c r="IY154" s="88" t="str">
        <f>IFERROR(BZ154/EX154,"i.a.")</f>
        <v>i.a.</v>
      </c>
      <c r="IZ154" s="88">
        <f>IFERROR(CA154/EY154,"i.a.")</f>
        <v>9.6798029556650249E-4</v>
      </c>
      <c r="JA154" s="88">
        <f>IFERROR(CB154/EZ154,"i.a.")</f>
        <v>2.1088765603328709E-2</v>
      </c>
      <c r="JB154" s="88">
        <f>IFERROR(CC154/FA154,"i.a.")</f>
        <v>2.7393719806763285E-2</v>
      </c>
      <c r="JC154" s="88">
        <f>IFERROR(CD154/FB154,"i.a.")</f>
        <v>1.9011019283746555E-2</v>
      </c>
      <c r="JD154" s="88">
        <f>IFERROR(CE154/FC154,"i.a.")</f>
        <v>1.2311914323962515E-2</v>
      </c>
      <c r="JE154" s="88">
        <f>IFERROR(CF154/FD154,"i.a.")</f>
        <v>3.8833333333333331E-2</v>
      </c>
      <c r="JF154" s="88">
        <f>IFERROR(CG154/FE154,"i.a.")</f>
        <v>9.7542857142857153E-2</v>
      </c>
      <c r="JG154" s="88">
        <f>IFERROR(CH154/FF154,"i.a.")</f>
        <v>5.3536585365853658E-2</v>
      </c>
      <c r="JH154" s="88">
        <f>IFERROR(CI154/FG154,"i.a.")</f>
        <v>-0.10389130434782609</v>
      </c>
      <c r="JI154" s="88">
        <f>IFERROR(CJ154/FH154,"i.a.")</f>
        <v>1.9629629629629628E-3</v>
      </c>
      <c r="JJ154" s="88">
        <f>IFERROR(CK154/FI154,"i.a.")</f>
        <v>-2.288135593220339E-2</v>
      </c>
      <c r="JK154" s="87" t="e">
        <f>(JP154-JQ154)/ABS(JQ154)</f>
        <v>#VALUE!</v>
      </c>
      <c r="JL154" s="87">
        <f>(JQ154-JR154)/ABS(JR154)</f>
        <v>-0.13049660990239145</v>
      </c>
      <c r="JM154" s="87">
        <f>(JR154-JS154)/ABS(JS154)</f>
        <v>0.20696465413769827</v>
      </c>
      <c r="JN154" s="87">
        <f>(JS154-JT154)/ABS(JT154)</f>
        <v>0.28432387137612392</v>
      </c>
      <c r="JO154" s="87">
        <f>(JT154-JU154)/ABS(JU154)</f>
        <v>-6.4970844714590886E-2</v>
      </c>
      <c r="JP154" s="85" t="str">
        <f>IFERROR(U154/EX154,"i.a")</f>
        <v>i.a</v>
      </c>
      <c r="JQ154" s="85">
        <f>IFERROR(V154/EY154,"i.a")</f>
        <v>0.75338669950738912</v>
      </c>
      <c r="JR154" s="85">
        <f>IFERROR(W154/EZ154,"i.a")</f>
        <v>0.86645631067961171</v>
      </c>
      <c r="JS154" s="85">
        <f>IFERROR(X154/FA154,"i.a")</f>
        <v>0.71788043478260866</v>
      </c>
      <c r="JT154" s="85">
        <f>IFERROR(Y154/FB154,"i.a")</f>
        <v>0.55895592286501383</v>
      </c>
      <c r="JU154" s="85">
        <f>IFERROR(Z154/FC154,"i.a")</f>
        <v>0.59779518072289162</v>
      </c>
      <c r="JV154" s="85">
        <f>IFERROR(AA154/FD154,"i.a")</f>
        <v>11.81388888888889</v>
      </c>
      <c r="JW154" s="85">
        <f>IFERROR(AB154/FE154,"i.a")</f>
        <v>11.567114285714286</v>
      </c>
      <c r="JX154" s="85">
        <f>IFERROR(AC154/FF154,"i.a")</f>
        <v>9.686121951219512</v>
      </c>
      <c r="JY154" s="85">
        <f>IFERROR(AD154/FG154,"i.a")</f>
        <v>7.6386304347826091</v>
      </c>
      <c r="JZ154" s="85">
        <f>IFERROR(AE154/FH154,"i.a")</f>
        <v>9.0233888888888885</v>
      </c>
      <c r="KA154" s="218">
        <f>IFERROR(AF154/FI154,"i.a")</f>
        <v>8.9201525423728807</v>
      </c>
      <c r="KB154" s="7"/>
      <c r="KC154" s="7"/>
      <c r="KD154" s="22"/>
      <c r="KE154" s="22"/>
      <c r="KF154" s="22"/>
      <c r="KG154" s="22"/>
    </row>
    <row r="155" spans="1:293" s="11" customFormat="1" ht="15.6" customHeight="1" x14ac:dyDescent="0.25">
      <c r="A155" s="104" t="s">
        <v>188</v>
      </c>
      <c r="B155" s="167">
        <v>30497880</v>
      </c>
      <c r="C155" s="72" t="s">
        <v>59</v>
      </c>
      <c r="D155" s="72" t="s">
        <v>749</v>
      </c>
      <c r="E155" s="73">
        <v>494100</v>
      </c>
      <c r="F155" s="73"/>
      <c r="G155" s="72"/>
      <c r="H155" s="77">
        <v>45292</v>
      </c>
      <c r="I155" s="72"/>
      <c r="J155" s="72" t="s">
        <v>60</v>
      </c>
      <c r="K155" s="72" t="s">
        <v>60</v>
      </c>
      <c r="L155" s="72" t="s">
        <v>60</v>
      </c>
      <c r="M155" s="72" t="s">
        <v>60</v>
      </c>
      <c r="N155" s="168" t="e">
        <f>U155/V155-1</f>
        <v>#DIV/0!</v>
      </c>
      <c r="O155" s="168" t="e">
        <f>V155/W155-1</f>
        <v>#DIV/0!</v>
      </c>
      <c r="P155" s="168" t="e">
        <f>W155/X155-1</f>
        <v>#DIV/0!</v>
      </c>
      <c r="Q155" s="168" t="e">
        <f>X155/Y155-1</f>
        <v>#DIV/0!</v>
      </c>
      <c r="R155" s="168" t="e">
        <f>Y155/Z155-1</f>
        <v>#DIV/0!</v>
      </c>
      <c r="S155" s="233">
        <f>U155-V155</f>
        <v>0</v>
      </c>
      <c r="T155" s="233">
        <f>V155-W155</f>
        <v>0</v>
      </c>
      <c r="U155" s="79"/>
      <c r="V155" s="79"/>
      <c r="W155" s="79"/>
      <c r="X155" s="79"/>
      <c r="Y155" s="79"/>
      <c r="Z155" s="79"/>
      <c r="AA155" s="79"/>
      <c r="AB155" s="79"/>
      <c r="AC155" s="79"/>
      <c r="AD155" s="79"/>
      <c r="AE155" s="79"/>
      <c r="AF155" s="79"/>
      <c r="AG155" s="86">
        <f>(AN155-AO155)/ABS(AO155)</f>
        <v>-1</v>
      </c>
      <c r="AH155" s="86">
        <f>(AO155-AP155)/ABS(AP155)</f>
        <v>-0.17602033098357178</v>
      </c>
      <c r="AI155" s="86">
        <f>(AP155-AQ155)/ABS(AQ155)</f>
        <v>-7.8507903760907813E-2</v>
      </c>
      <c r="AJ155" s="86">
        <f>(AQ155-AR155)/ABS(AR155)</f>
        <v>0.13631755686498134</v>
      </c>
      <c r="AK155" s="86">
        <f>(AR155-AS155)/ABS(AS155)</f>
        <v>3.5256305139221386E-2</v>
      </c>
      <c r="AL155" s="233">
        <f>AO155-AP155</f>
        <v>-5.8179999999999978</v>
      </c>
      <c r="AM155" s="233">
        <f>AP155-AQ155</f>
        <v>-2.8160000000000025</v>
      </c>
      <c r="AN155" s="148"/>
      <c r="AO155" s="148">
        <v>27.234999999999999</v>
      </c>
      <c r="AP155" s="148">
        <v>33.052999999999997</v>
      </c>
      <c r="AQ155" s="148">
        <v>35.869</v>
      </c>
      <c r="AR155" s="148">
        <v>31.565999999999999</v>
      </c>
      <c r="AS155" s="148">
        <v>30.491</v>
      </c>
      <c r="AT155" s="148">
        <v>34.155000000000001</v>
      </c>
      <c r="AU155" s="148">
        <v>29.995000000000001</v>
      </c>
      <c r="AV155" s="148">
        <v>29.8</v>
      </c>
      <c r="AW155" s="148">
        <v>28.117000000000001</v>
      </c>
      <c r="AX155" s="148">
        <v>26.594000000000001</v>
      </c>
      <c r="AY155" s="148">
        <v>23.24</v>
      </c>
      <c r="AZ155" s="86">
        <f>(BG155-BH155)/ABS(BH155)</f>
        <v>-1</v>
      </c>
      <c r="BA155" s="86">
        <f>(BH155-BI155)/ABS(BI155)</f>
        <v>-0.6731557377049181</v>
      </c>
      <c r="BB155" s="86">
        <f>(BI155-BJ155)/ABS(BJ155)</f>
        <v>7.4889867841409635E-2</v>
      </c>
      <c r="BC155" s="86">
        <f>(BJ155-BK155)/ABS(BK155)</f>
        <v>-0.19467849223946779</v>
      </c>
      <c r="BD155" s="86">
        <f>(BK155-BL155)/ABS(BL155)</f>
        <v>0.88073394495412827</v>
      </c>
      <c r="BE155" s="233">
        <f>BG155-BH155</f>
        <v>-0.63800000000000001</v>
      </c>
      <c r="BF155" s="233">
        <f>BH155-BI155</f>
        <v>-1.3140000000000001</v>
      </c>
      <c r="BG155" s="148"/>
      <c r="BH155" s="148">
        <v>0.63800000000000001</v>
      </c>
      <c r="BI155" s="148">
        <v>1.952</v>
      </c>
      <c r="BJ155" s="148">
        <v>1.8160000000000001</v>
      </c>
      <c r="BK155" s="148">
        <v>2.2549999999999999</v>
      </c>
      <c r="BL155" s="148">
        <v>1.1990000000000001</v>
      </c>
      <c r="BM155" s="148">
        <v>4.032</v>
      </c>
      <c r="BN155" s="148">
        <v>2.8159999999999998</v>
      </c>
      <c r="BO155" s="148">
        <v>3.5329999999999999</v>
      </c>
      <c r="BP155" s="148">
        <v>-1.3680000000000001</v>
      </c>
      <c r="BQ155" s="148">
        <v>1.7589999999999999</v>
      </c>
      <c r="BR155" s="148">
        <v>2.0910000000000002</v>
      </c>
      <c r="BS155" s="86">
        <f>(BZ155-CA155)/ABS(CA155)</f>
        <v>-1</v>
      </c>
      <c r="BT155" s="86">
        <f>(CA155-CB155)/ABS(CB155)</f>
        <v>-0.80914939242315942</v>
      </c>
      <c r="BU155" s="86">
        <f>(CB155-CC155)/ABS(CC155)</f>
        <v>0.39900000000000002</v>
      </c>
      <c r="BV155" s="86">
        <f>(CC155-CD155)/ABS(CD155)</f>
        <v>4.2752867570385857E-2</v>
      </c>
      <c r="BW155" s="86">
        <f>(CD155-CE155)/ABS(CE155)</f>
        <v>46.949999999999996</v>
      </c>
      <c r="BX155" s="233">
        <f>BZ155-CA155</f>
        <v>-0.26700000000000002</v>
      </c>
      <c r="BY155" s="233">
        <f>CA155-CB155</f>
        <v>-1.1320000000000001</v>
      </c>
      <c r="BZ155" s="148"/>
      <c r="CA155" s="148">
        <v>0.26700000000000002</v>
      </c>
      <c r="CB155" s="148">
        <v>1.399</v>
      </c>
      <c r="CC155" s="148">
        <v>1</v>
      </c>
      <c r="CD155" s="148">
        <v>0.95899999999999996</v>
      </c>
      <c r="CE155" s="148">
        <v>0.02</v>
      </c>
      <c r="CF155" s="148">
        <v>2.1389999999999998</v>
      </c>
      <c r="CG155" s="148">
        <v>1.877</v>
      </c>
      <c r="CH155" s="148">
        <v>3.0249999999999999</v>
      </c>
      <c r="CI155" s="148">
        <v>-1.5669999999999999</v>
      </c>
      <c r="CJ155" s="148">
        <v>1.6279999999999999</v>
      </c>
      <c r="CK155" s="148">
        <v>1.8979999999999999</v>
      </c>
      <c r="CL155" s="87">
        <f>(CS155-CT155)/ABS(CT155)</f>
        <v>-1</v>
      </c>
      <c r="CM155" s="87">
        <f>(CT155-CU155)/ABS(CU155)</f>
        <v>-0.66486486486486485</v>
      </c>
      <c r="CN155" s="87">
        <f>(CU155-CV155)/ABS(CV155)</f>
        <v>-0.47740112994350281</v>
      </c>
      <c r="CO155" s="87">
        <f>(CV155-CW155)/ABS(CW155)</f>
        <v>-6.2251655629139126E-2</v>
      </c>
      <c r="CP155" s="87">
        <f>(CW155-CX155)/ABS(CX155)</f>
        <v>250.66666666666666</v>
      </c>
      <c r="CQ155" s="233">
        <f>CS155-CT155</f>
        <v>-0.124</v>
      </c>
      <c r="CR155" s="233">
        <f>CT155-CU155</f>
        <v>-0.246</v>
      </c>
      <c r="CS155" s="149"/>
      <c r="CT155" s="149">
        <v>0.124</v>
      </c>
      <c r="CU155" s="149">
        <v>0.37</v>
      </c>
      <c r="CV155" s="149">
        <v>0.70799999999999996</v>
      </c>
      <c r="CW155" s="149">
        <v>0.755</v>
      </c>
      <c r="CX155" s="149">
        <v>3.0000000000000001E-3</v>
      </c>
      <c r="CY155" s="149">
        <v>1.64</v>
      </c>
      <c r="CZ155" s="149">
        <v>2.004</v>
      </c>
      <c r="DA155" s="149">
        <v>1.75</v>
      </c>
      <c r="DB155" s="149">
        <v>-1.208</v>
      </c>
      <c r="DC155" s="149">
        <v>1.2370000000000001</v>
      </c>
      <c r="DD155" s="149">
        <v>1.554</v>
      </c>
      <c r="DE155" s="86">
        <f>(DL155-DM155)/ABS(DM155)</f>
        <v>-1</v>
      </c>
      <c r="DF155" s="86">
        <f>(DM155-DN155)/ABS(DN155)</f>
        <v>2.0038784744667189E-2</v>
      </c>
      <c r="DG155" s="86">
        <f>(DN155-DO155)/ABS(DO155)</f>
        <v>6.3595737366792734E-2</v>
      </c>
      <c r="DH155" s="86">
        <f>(DO155-DP155)/ABS(DP155)</f>
        <v>0.13855185909980416</v>
      </c>
      <c r="DI155" s="86">
        <f>(DP155-DQ155)/ABS(DQ155)</f>
        <v>0.17336394948335243</v>
      </c>
      <c r="DJ155" s="233">
        <f>DL155-DM155</f>
        <v>-6.3120000000000003</v>
      </c>
      <c r="DK155" s="233">
        <f>DM155-DN155</f>
        <v>0.12400000000000055</v>
      </c>
      <c r="DL155" s="149"/>
      <c r="DM155" s="149">
        <v>6.3120000000000003</v>
      </c>
      <c r="DN155" s="149">
        <v>6.1879999999999997</v>
      </c>
      <c r="DO155" s="149">
        <v>5.8179999999999996</v>
      </c>
      <c r="DP155" s="149">
        <v>5.1100000000000003</v>
      </c>
      <c r="DQ155" s="149">
        <v>4.3550000000000004</v>
      </c>
      <c r="DR155" s="149">
        <v>5.4470000000000001</v>
      </c>
      <c r="DS155" s="149">
        <v>4.8070000000000004</v>
      </c>
      <c r="DT155" s="149">
        <v>9.7390000000000008</v>
      </c>
      <c r="DU155" s="149">
        <v>8.0760000000000005</v>
      </c>
      <c r="DV155" s="149">
        <v>9.2509999999999994</v>
      </c>
      <c r="DW155" s="149">
        <v>6.8890000000000002</v>
      </c>
      <c r="DX155" s="86">
        <f>EE155/EF155-1</f>
        <v>-1</v>
      </c>
      <c r="DY155" s="86">
        <f>EF155/EG155-1</f>
        <v>-8.8576439097929449E-2</v>
      </c>
      <c r="DZ155" s="86">
        <f>EG155/EH155-1</f>
        <v>-0.1446578947368421</v>
      </c>
      <c r="EA155" s="86">
        <f>EH155/EI155-1</f>
        <v>0.23516983585242968</v>
      </c>
      <c r="EB155" s="86">
        <f>EI155/EJ155-1</f>
        <v>8.7986702974148567E-2</v>
      </c>
      <c r="EC155" s="233">
        <f>EE155-EF155</f>
        <v>-29.623999999999999</v>
      </c>
      <c r="ED155" s="233">
        <f>EF155-EG155</f>
        <v>-2.8790000000000013</v>
      </c>
      <c r="EE155" s="80"/>
      <c r="EF155" s="80">
        <v>29.623999999999999</v>
      </c>
      <c r="EG155" s="80">
        <v>32.503</v>
      </c>
      <c r="EH155" s="80">
        <v>38</v>
      </c>
      <c r="EI155" s="80">
        <v>30.765000000000001</v>
      </c>
      <c r="EJ155" s="80">
        <v>28.277000000000001</v>
      </c>
      <c r="EK155" s="80">
        <v>31.129000000000001</v>
      </c>
      <c r="EL155" s="80">
        <v>27.323</v>
      </c>
      <c r="EM155" s="80">
        <v>32.780999999999999</v>
      </c>
      <c r="EN155" s="80">
        <v>25.131</v>
      </c>
      <c r="EO155" s="80">
        <v>27.19</v>
      </c>
      <c r="EP155" s="80">
        <v>26.027999999999999</v>
      </c>
      <c r="EQ155" s="86">
        <f>EX155/EY155-1</f>
        <v>-1</v>
      </c>
      <c r="ER155" s="86">
        <f>EY155/EZ155-1</f>
        <v>-0.29411764705882348</v>
      </c>
      <c r="ES155" s="86">
        <f>EZ155/FA155-1</f>
        <v>-5.555555555555558E-2</v>
      </c>
      <c r="ET155" s="86">
        <f>FA155/FB155-1</f>
        <v>0.125</v>
      </c>
      <c r="EU155" s="86">
        <f>FB155/FC155-1</f>
        <v>0.14285714285714279</v>
      </c>
      <c r="EV155" s="233">
        <f>EX155-EY155</f>
        <v>-36</v>
      </c>
      <c r="EW155" s="233">
        <f>EY155-EZ155</f>
        <v>-15</v>
      </c>
      <c r="EX155" s="92"/>
      <c r="EY155" s="92">
        <v>36</v>
      </c>
      <c r="EZ155" s="92">
        <v>51</v>
      </c>
      <c r="FA155" s="92">
        <v>54</v>
      </c>
      <c r="FB155" s="92">
        <v>48</v>
      </c>
      <c r="FC155" s="92">
        <v>42</v>
      </c>
      <c r="FD155" s="92">
        <v>52</v>
      </c>
      <c r="FE155" s="92">
        <v>42</v>
      </c>
      <c r="FF155" s="92">
        <v>36</v>
      </c>
      <c r="FG155" s="92">
        <v>33</v>
      </c>
      <c r="FH155" s="92"/>
      <c r="FI155" s="92"/>
      <c r="FJ155" s="123"/>
      <c r="FK155" s="75" t="s">
        <v>387</v>
      </c>
      <c r="FL155" s="76">
        <v>2690</v>
      </c>
      <c r="FM155" s="75" t="s">
        <v>189</v>
      </c>
      <c r="FN155" s="75" t="s">
        <v>122</v>
      </c>
      <c r="FO155" s="175">
        <f>(FT155-FU155)/ABS(FU155)</f>
        <v>-1</v>
      </c>
      <c r="FP155" s="175">
        <f>(FU155-FV155)/ABS(FV155)</f>
        <v>-0.8166918084345961</v>
      </c>
      <c r="FQ155" s="175">
        <f>(FV155-FW155)/ABS(FW155)</f>
        <v>0.27338597367982692</v>
      </c>
      <c r="FR155" s="175">
        <f>(FW155-FX155)/ABS(FX155)</f>
        <v>-9.6847008459580844E-2</v>
      </c>
      <c r="FS155" s="175">
        <f>(FX155-FY155)/ABS(FY155)</f>
        <v>48.657253037506599</v>
      </c>
      <c r="FT155" s="87">
        <f>IFERROR(BZ155/MAX(AVERAGE(DL155:DM155),0),"Negativ EK")</f>
        <v>0</v>
      </c>
      <c r="FU155" s="87">
        <f>IFERROR(CA155/MAX(AVERAGE(DM155:DN155),0),"Negativ EK")</f>
        <v>4.2720000000000001E-2</v>
      </c>
      <c r="FV155" s="87">
        <f>IFERROR(CB155/MAX(AVERAGE(DN155:DO155),0),"Negativ EK")</f>
        <v>0.23305014159586873</v>
      </c>
      <c r="FW155" s="87">
        <f>IFERROR(CC155/MAX(AVERAGE(DO155:DP155),0),"Negativ EK")</f>
        <v>0.1830161054172767</v>
      </c>
      <c r="FX155" s="87">
        <f>IFERROR(CD155/MAX(AVERAGE(DP155:DQ155),0),"Negativ EK")</f>
        <v>0.20264131008980454</v>
      </c>
      <c r="FY155" s="87">
        <f>IFERROR(CE155/MAX(AVERAGE(DQ155:DR155),0),"Negativ EK")</f>
        <v>4.0807998367680069E-3</v>
      </c>
      <c r="FZ155" s="87">
        <f>IFERROR(CF155/MAX(AVERAGE(DR155:DS155),0),"Negativ EK")</f>
        <v>0.41720304271503794</v>
      </c>
      <c r="GA155" s="87">
        <f>IFERROR(CG155/MAX(AVERAGE(DS155:DT155),0),"Negativ EK")</f>
        <v>0.2580778220816719</v>
      </c>
      <c r="GB155" s="87">
        <f>IFERROR(CH155/MAX(AVERAGE(DT155:DU155),0),"Negativ EK")</f>
        <v>0.33960145944428849</v>
      </c>
      <c r="GC155" s="87">
        <f>IFERROR(CI155/MAX(AVERAGE(DU155:DV155),0),"Negativ EK")</f>
        <v>-0.18087378080452474</v>
      </c>
      <c r="GD155" s="87">
        <f>IFERROR(CJ155/MAX(AVERAGE(DV155:DW155),0),"Negativ EK")</f>
        <v>0.2017348203221809</v>
      </c>
      <c r="GE155" s="87">
        <f>(GJ155-GK155)/ABS(GK155)</f>
        <v>-1</v>
      </c>
      <c r="GF155" s="87">
        <f>(GK155-GL155)/ABS(GL155)</f>
        <v>-0.62909039508442122</v>
      </c>
      <c r="GG155" s="87">
        <f>(GL155-GM155)/ABS(GM155)</f>
        <v>4.8392291989199497E-2</v>
      </c>
      <c r="GH155" s="87">
        <f>(GM155-GN155)/ABS(GN155)</f>
        <v>-0.30854660857707639</v>
      </c>
      <c r="GI155" s="87">
        <f>(GN155-GO155)/ABS(GO155)</f>
        <v>0.8923288630795867</v>
      </c>
      <c r="GJ155" s="87">
        <f>IFERROR(BG155/AVERAGE(EE155:EF155),"i.a")</f>
        <v>0</v>
      </c>
      <c r="GK155" s="87">
        <f>IFERROR(BH155/AVERAGE(EF155:EG155),"i.a")</f>
        <v>2.0538574210890597E-2</v>
      </c>
      <c r="GL155" s="87">
        <f>IFERROR(BI155/AVERAGE(EG155:EH155),"i.a")</f>
        <v>5.5373530204388462E-2</v>
      </c>
      <c r="GM155" s="87">
        <f>IFERROR(BJ155/AVERAGE(EH155:EI155),"i.a")</f>
        <v>5.2817567076274267E-2</v>
      </c>
      <c r="GN155" s="87">
        <f>IFERROR(BK155/AVERAGE(EI155:EJ155),"i.a")</f>
        <v>7.6386301277057006E-2</v>
      </c>
      <c r="GO155" s="87">
        <f>IFERROR(BL155/AVERAGE(EJ155:EK155),"i.a")</f>
        <v>4.0366292967040363E-2</v>
      </c>
      <c r="GP155" s="87">
        <f>IFERROR(BM155/AVERAGE(EK155:EL155),"i.a")</f>
        <v>0.13795935126257441</v>
      </c>
      <c r="GQ155" s="87">
        <f>IFERROR(BN155/AVERAGE(EL155:EM155),"i.a")</f>
        <v>9.3704245973645683E-2</v>
      </c>
      <c r="GR155" s="87">
        <f>IFERROR(BO155/AVERAGE(EM155:EN155),"i.a")</f>
        <v>0.12201270893769858</v>
      </c>
      <c r="GS155" s="87">
        <f>IFERROR(BP155/AVERAGE(EN155:EO155),"i.a")</f>
        <v>-5.2292578505762508E-2</v>
      </c>
      <c r="GT155" s="87">
        <f>IFERROR(BQ155/AVERAGE(EO155:EP155),"i.a")</f>
        <v>6.6105453042203763E-2</v>
      </c>
      <c r="GU155" s="217" t="e">
        <f>(GZ155-HA155)/ABS(HA155)</f>
        <v>#VALUE!</v>
      </c>
      <c r="GV155" s="87">
        <f>(HA155-HB155)/ABS(HB155)</f>
        <v>0.11917096342681341</v>
      </c>
      <c r="GW155" s="87">
        <f>(HB155-HC155)/ABS(HC155)</f>
        <v>0.24347407992917966</v>
      </c>
      <c r="GX155" s="87">
        <f>(HC155-HD155)/ABS(HD155)</f>
        <v>-7.822242249459288E-2</v>
      </c>
      <c r="GY155" s="87">
        <f>(HD155-HE155)/ABS(HE155)</f>
        <v>7.8472692980359582E-2</v>
      </c>
      <c r="GZ155" s="87" t="str">
        <f>IFERROR(DL155/EE155,"i.a.")</f>
        <v>i.a.</v>
      </c>
      <c r="HA155" s="87">
        <f>IFERROR(DM155/EF155,"i.a.")</f>
        <v>0.21307048339184448</v>
      </c>
      <c r="HB155" s="87">
        <f>IFERROR(DN155/EG155,"i.a.")</f>
        <v>0.19038242623757806</v>
      </c>
      <c r="HC155" s="87">
        <f>IFERROR(DO155/EH155,"i.a.")</f>
        <v>0.15310526315789472</v>
      </c>
      <c r="HD155" s="87">
        <f>IFERROR(DP155/EI155,"i.a.")</f>
        <v>0.16609783845278728</v>
      </c>
      <c r="HE155" s="87">
        <f>IFERROR(DQ155/EJ155,"i.a.")</f>
        <v>0.1540120946352159</v>
      </c>
      <c r="HF155" s="87">
        <f>IFERROR(DR155/EK155,"i.a.")</f>
        <v>0.17498152847826784</v>
      </c>
      <c r="HG155" s="87">
        <f>IFERROR(DS155/EL155,"i.a.")</f>
        <v>0.17593236467445011</v>
      </c>
      <c r="HH155" s="87">
        <f>IFERROR(DT155/EM155,"i.a.")</f>
        <v>0.29709282816265525</v>
      </c>
      <c r="HI155" s="87">
        <f>IFERROR(DU155/EN155,"i.a.")</f>
        <v>0.32135609406708848</v>
      </c>
      <c r="HJ155" s="87">
        <f>IFERROR(DV155/EO155,"i.a.")</f>
        <v>0.34023538065465242</v>
      </c>
      <c r="HK155" s="87">
        <f>IFERROR(DW155/EP155,"i.a.")</f>
        <v>0.26467650222836947</v>
      </c>
      <c r="HL155" s="217" t="e">
        <f>(HQ155-HR155)/ABS(HR155)</f>
        <v>#VALUE!</v>
      </c>
      <c r="HM155" s="87" t="e">
        <f>(HR155-HS155)/ABS(HS155)</f>
        <v>#VALUE!</v>
      </c>
      <c r="HN155" s="87" t="e">
        <f>(HS155-HT155)/ABS(HT155)</f>
        <v>#VALUE!</v>
      </c>
      <c r="HO155" s="87" t="e">
        <f>(HT155-HU155)/ABS(HU155)</f>
        <v>#VALUE!</v>
      </c>
      <c r="HP155" s="87" t="e">
        <f>(HU155-HV155)/ABS(HV155)</f>
        <v>#VALUE!</v>
      </c>
      <c r="HQ155" s="87" t="str">
        <f>IFERROR(BG155/U155,"i.a")</f>
        <v>i.a</v>
      </c>
      <c r="HR155" s="87" t="str">
        <f>IFERROR(BH155/V155,"i.a")</f>
        <v>i.a</v>
      </c>
      <c r="HS155" s="87" t="str">
        <f>IFERROR(BI155/W155,"i.a")</f>
        <v>i.a</v>
      </c>
      <c r="HT155" s="87" t="str">
        <f>IFERROR(BJ155/X155,"i.a")</f>
        <v>i.a</v>
      </c>
      <c r="HU155" s="87" t="str">
        <f>IFERROR(BK155/Y155,"i.a")</f>
        <v>i.a</v>
      </c>
      <c r="HV155" s="87" t="str">
        <f>IFERROR(BL155/Z155,"i.a")</f>
        <v>i.a</v>
      </c>
      <c r="HW155" s="87" t="str">
        <f>IFERROR(BM155/AA155,"i.a")</f>
        <v>i.a</v>
      </c>
      <c r="HX155" s="87" t="str">
        <f>IFERROR(BN155/AB155,"i.a")</f>
        <v>i.a</v>
      </c>
      <c r="HY155" s="87" t="str">
        <f>IFERROR(BO155/AC155,"i.a")</f>
        <v>i.a</v>
      </c>
      <c r="HZ155" s="87" t="str">
        <f>IFERROR(BP155/AD155,"i.a")</f>
        <v>i.a</v>
      </c>
      <c r="IA155" s="87" t="str">
        <f>IFERROR(BQ155/AE155,"i.a")</f>
        <v>i.a</v>
      </c>
      <c r="IB155" s="87" t="str">
        <f>IFERROR(BR155/AF155,"i.a")</f>
        <v>i.a</v>
      </c>
      <c r="IC155" s="87" t="e">
        <f>(IH155-II155)/ABS(II155)</f>
        <v>#VALUE!</v>
      </c>
      <c r="ID155" s="87" t="e">
        <f>(II155-IJ155)/ABS(IJ155)</f>
        <v>#VALUE!</v>
      </c>
      <c r="IE155" s="87" t="e">
        <f>(IJ155-IK155)/ABS(IK155)</f>
        <v>#VALUE!</v>
      </c>
      <c r="IF155" s="87" t="e">
        <f>(IK155-IL155)/ABS(IL155)</f>
        <v>#VALUE!</v>
      </c>
      <c r="IG155" s="87" t="e">
        <f>(IL155-IM155)/ABS(IM155)</f>
        <v>#VALUE!</v>
      </c>
      <c r="IH155" s="87" t="str">
        <f>IFERROR(BZ155/U155,"i.a")</f>
        <v>i.a</v>
      </c>
      <c r="II155" s="87" t="str">
        <f>IFERROR(CA155/V155,"i.a")</f>
        <v>i.a</v>
      </c>
      <c r="IJ155" s="87" t="str">
        <f>IFERROR(CB155/W155,"i.a")</f>
        <v>i.a</v>
      </c>
      <c r="IK155" s="87" t="str">
        <f>IFERROR(CC155/X155,"i.a")</f>
        <v>i.a</v>
      </c>
      <c r="IL155" s="87" t="str">
        <f>IFERROR(CD155/Y155,"i.a")</f>
        <v>i.a</v>
      </c>
      <c r="IM155" s="87" t="str">
        <f>IFERROR(CE155/Z155,"i.a")</f>
        <v>i.a</v>
      </c>
      <c r="IN155" s="87" t="str">
        <f>IFERROR(CF155/AA155,"i.a")</f>
        <v>i.a</v>
      </c>
      <c r="IO155" s="87" t="str">
        <f>IFERROR(CG155/AB155,"i.a")</f>
        <v>i.a</v>
      </c>
      <c r="IP155" s="87" t="str">
        <f>IFERROR(CH155/AC155,"i.a")</f>
        <v>i.a</v>
      </c>
      <c r="IQ155" s="87" t="str">
        <f>IFERROR(CI155/AD155,"i.a")</f>
        <v>i.a</v>
      </c>
      <c r="IR155" s="87" t="str">
        <f>IFERROR(CJ155/AE155,"i.a")</f>
        <v>i.a</v>
      </c>
      <c r="IS155" s="87" t="str">
        <f>IFERROR(CK155/AF155,"i.a")</f>
        <v>i.a</v>
      </c>
      <c r="IT155" s="87" t="e">
        <f>(IY155-IZ155)/ABS(IZ155)</f>
        <v>#VALUE!</v>
      </c>
      <c r="IU155" s="87">
        <f>(IZ155-JA155)/ABS(JA155)</f>
        <v>-0.72962830593280914</v>
      </c>
      <c r="IV155" s="87">
        <f>(JA155-JB155)/ABS(JB155)</f>
        <v>0.48129411764705882</v>
      </c>
      <c r="IW155" s="87">
        <f>(JB155-JC155)/ABS(JC155)</f>
        <v>-7.3108562159657067E-2</v>
      </c>
      <c r="IX155" s="87">
        <f>(JC155-JD155)/ABS(JD155)</f>
        <v>40.956249999999997</v>
      </c>
      <c r="IY155" s="88" t="str">
        <f>IFERROR(BZ155/EX155,"i.a.")</f>
        <v>i.a.</v>
      </c>
      <c r="IZ155" s="88">
        <f>IFERROR(CA155/EY155,"i.a.")</f>
        <v>7.4166666666666669E-3</v>
      </c>
      <c r="JA155" s="88">
        <f>IFERROR(CB155/EZ155,"i.a.")</f>
        <v>2.7431372549019607E-2</v>
      </c>
      <c r="JB155" s="88">
        <f>IFERROR(CC155/FA155,"i.a.")</f>
        <v>1.8518518518518517E-2</v>
      </c>
      <c r="JC155" s="88">
        <f>IFERROR(CD155/FB155,"i.a.")</f>
        <v>1.9979166666666666E-2</v>
      </c>
      <c r="JD155" s="88">
        <f>IFERROR(CE155/FC155,"i.a.")</f>
        <v>4.7619047619047619E-4</v>
      </c>
      <c r="JE155" s="88">
        <f>IFERROR(CF155/FD155,"i.a.")</f>
        <v>4.1134615384615381E-2</v>
      </c>
      <c r="JF155" s="88">
        <f>IFERROR(CG155/FE155,"i.a.")</f>
        <v>4.469047619047619E-2</v>
      </c>
      <c r="JG155" s="88">
        <f>IFERROR(CH155/FF155,"i.a.")</f>
        <v>8.4027777777777771E-2</v>
      </c>
      <c r="JH155" s="88">
        <f>IFERROR(CI155/FG155,"i.a.")</f>
        <v>-4.7484848484848484E-2</v>
      </c>
      <c r="JI155" s="88" t="str">
        <f>IFERROR(CJ155/FH155,"i.a.")</f>
        <v>i.a.</v>
      </c>
      <c r="JJ155" s="88" t="str">
        <f>IFERROR(CK155/FI155,"i.a.")</f>
        <v>i.a.</v>
      </c>
      <c r="JK155" s="87" t="e">
        <f>(JP155-JQ155)/ABS(JQ155)</f>
        <v>#VALUE!</v>
      </c>
      <c r="JL155" s="87" t="e">
        <f>(JQ155-JR155)/ABS(JR155)</f>
        <v>#DIV/0!</v>
      </c>
      <c r="JM155" s="87" t="e">
        <f>(JR155-JS155)/ABS(JS155)</f>
        <v>#DIV/0!</v>
      </c>
      <c r="JN155" s="87" t="e">
        <f>(JS155-JT155)/ABS(JT155)</f>
        <v>#DIV/0!</v>
      </c>
      <c r="JO155" s="87" t="e">
        <f>(JT155-JU155)/ABS(JU155)</f>
        <v>#DIV/0!</v>
      </c>
      <c r="JP155" s="85" t="str">
        <f>IFERROR(U155/EX155,"i.a")</f>
        <v>i.a</v>
      </c>
      <c r="JQ155" s="85">
        <f>IFERROR(V155/EY155,"i.a")</f>
        <v>0</v>
      </c>
      <c r="JR155" s="85">
        <f>IFERROR(W155/EZ155,"i.a")</f>
        <v>0</v>
      </c>
      <c r="JS155" s="85">
        <f>IFERROR(X155/FA155,"i.a")</f>
        <v>0</v>
      </c>
      <c r="JT155" s="85">
        <f>IFERROR(Y155/FB155,"i.a")</f>
        <v>0</v>
      </c>
      <c r="JU155" s="85">
        <f>IFERROR(Z155/FC155,"i.a")</f>
        <v>0</v>
      </c>
      <c r="JV155" s="85">
        <f>IFERROR(AA155/FD155,"i.a")</f>
        <v>0</v>
      </c>
      <c r="JW155" s="85">
        <f>IFERROR(AB155/FE155,"i.a")</f>
        <v>0</v>
      </c>
      <c r="JX155" s="85">
        <f>IFERROR(AC155/FF155,"i.a")</f>
        <v>0</v>
      </c>
      <c r="JY155" s="85">
        <f>IFERROR(AD155/FG155,"i.a")</f>
        <v>0</v>
      </c>
      <c r="JZ155" s="85" t="str">
        <f>IFERROR(AE155/FH155,"i.a")</f>
        <v>i.a</v>
      </c>
      <c r="KA155" s="218" t="str">
        <f>IFERROR(AF155/FI155,"i.a")</f>
        <v>i.a</v>
      </c>
      <c r="KB155" s="7"/>
      <c r="KC155" s="7"/>
      <c r="KD155" s="22"/>
      <c r="KE155" s="22"/>
      <c r="KF155" s="22"/>
      <c r="KG155" s="22"/>
    </row>
    <row r="156" spans="1:293" s="11" customFormat="1" ht="15.75" customHeight="1" x14ac:dyDescent="0.25">
      <c r="A156" s="104" t="s">
        <v>191</v>
      </c>
      <c r="B156" s="167">
        <v>21744689</v>
      </c>
      <c r="C156" s="72" t="s">
        <v>59</v>
      </c>
      <c r="D156" s="72" t="s">
        <v>749</v>
      </c>
      <c r="E156" s="73">
        <v>494100</v>
      </c>
      <c r="F156" s="73"/>
      <c r="G156" s="72"/>
      <c r="H156" s="77">
        <v>45278</v>
      </c>
      <c r="I156" s="72"/>
      <c r="J156" s="72" t="s">
        <v>76</v>
      </c>
      <c r="K156" s="72" t="s">
        <v>76</v>
      </c>
      <c r="L156" s="72" t="s">
        <v>76</v>
      </c>
      <c r="M156" s="72" t="s">
        <v>76</v>
      </c>
      <c r="N156" s="168" t="e">
        <f>U156/V156-1</f>
        <v>#DIV/0!</v>
      </c>
      <c r="O156" s="168" t="e">
        <f>V156/W156-1</f>
        <v>#DIV/0!</v>
      </c>
      <c r="P156" s="168" t="e">
        <f>W156/X156-1</f>
        <v>#DIV/0!</v>
      </c>
      <c r="Q156" s="168" t="e">
        <f>X156/Y156-1</f>
        <v>#DIV/0!</v>
      </c>
      <c r="R156" s="168" t="e">
        <f>Y156/Z156-1</f>
        <v>#DIV/0!</v>
      </c>
      <c r="S156" s="233">
        <f>U156-V156</f>
        <v>0</v>
      </c>
      <c r="T156" s="233">
        <f>V156-W156</f>
        <v>0</v>
      </c>
      <c r="U156" s="79"/>
      <c r="V156" s="79"/>
      <c r="W156" s="79"/>
      <c r="X156" s="79"/>
      <c r="Y156" s="79"/>
      <c r="Z156" s="79"/>
      <c r="AA156" s="79"/>
      <c r="AB156" s="79"/>
      <c r="AC156" s="79"/>
      <c r="AD156" s="79"/>
      <c r="AE156" s="79"/>
      <c r="AF156" s="79"/>
      <c r="AG156" s="86">
        <f>(AN156-AO156)/ABS(AO156)</f>
        <v>-1</v>
      </c>
      <c r="AH156" s="86">
        <f>(AO156-AP156)/ABS(AP156)</f>
        <v>-9.3939738200729692E-2</v>
      </c>
      <c r="AI156" s="86">
        <f>(AP156-AQ156)/ABS(AQ156)</f>
        <v>6.7488630621525991E-2</v>
      </c>
      <c r="AJ156" s="86">
        <f>(AQ156-AR156)/ABS(AR156)</f>
        <v>0.12275618962608841</v>
      </c>
      <c r="AK156" s="86">
        <f>(AR156-AS156)/ABS(AS156)</f>
        <v>6.8301749565639003E-2</v>
      </c>
      <c r="AL156" s="233">
        <f>AO156-AP156</f>
        <v>-14.884000000000015</v>
      </c>
      <c r="AM156" s="233">
        <f>AP156-AQ156</f>
        <v>10.016999999999996</v>
      </c>
      <c r="AN156" s="148"/>
      <c r="AO156" s="148">
        <v>143.55799999999999</v>
      </c>
      <c r="AP156" s="148">
        <v>158.44200000000001</v>
      </c>
      <c r="AQ156" s="148">
        <v>148.42500000000001</v>
      </c>
      <c r="AR156" s="148">
        <v>132.197</v>
      </c>
      <c r="AS156" s="148">
        <v>123.745</v>
      </c>
      <c r="AT156" s="148">
        <v>116.694</v>
      </c>
      <c r="AU156" s="148">
        <v>64.146000000000001</v>
      </c>
      <c r="AV156" s="148">
        <v>53.420536999999996</v>
      </c>
      <c r="AW156" s="148">
        <v>50.738999999999997</v>
      </c>
      <c r="AX156" s="148">
        <v>45.712000000000003</v>
      </c>
      <c r="AY156" s="148">
        <v>42.41</v>
      </c>
      <c r="AZ156" s="86">
        <f>(BG156-BH156)/ABS(BH156)</f>
        <v>-1</v>
      </c>
      <c r="BA156" s="86">
        <f>(BH156-BI156)/ABS(BI156)</f>
        <v>0.27051902457538674</v>
      </c>
      <c r="BB156" s="86">
        <f>(BI156-BJ156)/ABS(BJ156)</f>
        <v>-0.10784728688732759</v>
      </c>
      <c r="BC156" s="86">
        <f>(BJ156-BK156)/ABS(BK156)</f>
        <v>-2.837637769369953E-2</v>
      </c>
      <c r="BD156" s="86">
        <f>(BK156-BL156)/ABS(BL156)</f>
        <v>2.0740834386852085</v>
      </c>
      <c r="BE156" s="233">
        <f>BG156-BH156</f>
        <v>-13.39</v>
      </c>
      <c r="BF156" s="233">
        <f>BH156-BI156</f>
        <v>2.8510000000000009</v>
      </c>
      <c r="BG156" s="148"/>
      <c r="BH156" s="148">
        <v>13.39</v>
      </c>
      <c r="BI156" s="148">
        <v>10.539</v>
      </c>
      <c r="BJ156" s="148">
        <v>11.813000000000001</v>
      </c>
      <c r="BK156" s="148">
        <v>12.157999999999999</v>
      </c>
      <c r="BL156" s="148">
        <v>3.9550000000000001</v>
      </c>
      <c r="BM156" s="148">
        <v>6.3259999999999996</v>
      </c>
      <c r="BN156" s="148">
        <v>7.8419999999999996</v>
      </c>
      <c r="BO156" s="148">
        <v>5.4343620000000001</v>
      </c>
      <c r="BP156" s="148">
        <v>2.15</v>
      </c>
      <c r="BQ156" s="148">
        <v>4.3310000000000004</v>
      </c>
      <c r="BR156" s="148">
        <v>3.6720000000000002</v>
      </c>
      <c r="BS156" s="86">
        <f>(BZ156-CA156)/ABS(CA156)</f>
        <v>-1</v>
      </c>
      <c r="BT156" s="86">
        <f>(CA156-CB156)/ABS(CB156)</f>
        <v>0.29806702504861027</v>
      </c>
      <c r="BU156" s="86">
        <f>(CB156-CC156)/ABS(CC156)</f>
        <v>-0.18442164179104478</v>
      </c>
      <c r="BV156" s="86">
        <f>(CC156-CD156)/ABS(CD156)</f>
        <v>3.1662015205466326E-2</v>
      </c>
      <c r="BW156" s="86">
        <f>(CD156-CE156)/ABS(CE156)</f>
        <v>6.9502677888293807</v>
      </c>
      <c r="BX156" s="233">
        <f>BZ156-CA156</f>
        <v>-11.349</v>
      </c>
      <c r="BY156" s="233">
        <f>CA156-CB156</f>
        <v>2.6059999999999999</v>
      </c>
      <c r="BZ156" s="148"/>
      <c r="CA156" s="148">
        <v>11.349</v>
      </c>
      <c r="CB156" s="148">
        <v>8.7430000000000003</v>
      </c>
      <c r="CC156" s="148">
        <v>10.72</v>
      </c>
      <c r="CD156" s="148">
        <v>10.391</v>
      </c>
      <c r="CE156" s="148">
        <v>1.3069999999999999</v>
      </c>
      <c r="CF156" s="148">
        <v>4.0789999999999997</v>
      </c>
      <c r="CG156" s="148">
        <v>6.6929999999999996</v>
      </c>
      <c r="CH156" s="148">
        <v>4.1526880000000004</v>
      </c>
      <c r="CI156" s="148">
        <v>0.72399999999999998</v>
      </c>
      <c r="CJ156" s="148">
        <v>2.4740000000000002</v>
      </c>
      <c r="CK156" s="148">
        <v>2.3220000000000001</v>
      </c>
      <c r="CL156" s="87">
        <f>(CS156-CT156)/ABS(CT156)</f>
        <v>-1</v>
      </c>
      <c r="CM156" s="87">
        <f>(CT156-CU156)/ABS(CU156)</f>
        <v>0.30766948523957871</v>
      </c>
      <c r="CN156" s="87">
        <f>(CU156-CV156)/ABS(CV156)</f>
        <v>-0.18802698145025296</v>
      </c>
      <c r="CO156" s="87">
        <f>(CV156-CW156)/ABS(CW156)</f>
        <v>2.8366158800941309E-2</v>
      </c>
      <c r="CP156" s="87">
        <f>(CW156-CX156)/ABS(CX156)</f>
        <v>7.0568862275449105</v>
      </c>
      <c r="CQ156" s="233">
        <f>CS156-CT156</f>
        <v>-8.8149999999999995</v>
      </c>
      <c r="CR156" s="233">
        <f>CT156-CU156</f>
        <v>2.0739999999999998</v>
      </c>
      <c r="CS156" s="149"/>
      <c r="CT156" s="149">
        <v>8.8149999999999995</v>
      </c>
      <c r="CU156" s="149">
        <v>6.7409999999999997</v>
      </c>
      <c r="CV156" s="149">
        <v>8.3019999999999996</v>
      </c>
      <c r="CW156" s="149">
        <v>8.0730000000000004</v>
      </c>
      <c r="CX156" s="149">
        <v>1.002</v>
      </c>
      <c r="CY156" s="149">
        <v>3.1080000000000001</v>
      </c>
      <c r="CZ156" s="149">
        <v>5.1950000000000003</v>
      </c>
      <c r="DA156" s="149">
        <v>3.2179799999999998</v>
      </c>
      <c r="DB156" s="149">
        <v>0.47699999999999998</v>
      </c>
      <c r="DC156" s="149">
        <v>2.3090000000000002</v>
      </c>
      <c r="DD156" s="149">
        <v>1.7749999999999999</v>
      </c>
      <c r="DE156" s="86">
        <f>(DL156-DM156)/ABS(DM156)</f>
        <v>-1</v>
      </c>
      <c r="DF156" s="86">
        <f>(DM156-DN156)/ABS(DN156)</f>
        <v>0.18956581578890788</v>
      </c>
      <c r="DG156" s="86">
        <f>(DN156-DO156)/ABS(DO156)</f>
        <v>0.16954225352112676</v>
      </c>
      <c r="DH156" s="86">
        <f>(DO156-DP156)/ABS(DP156)</f>
        <v>0.18832003347380358</v>
      </c>
      <c r="DI156" s="86">
        <f>(DP156-DQ156)/ABS(DQ156)</f>
        <v>0.73192194212951001</v>
      </c>
      <c r="DJ156" s="233">
        <f>DL156-DM156</f>
        <v>-55.316000000000003</v>
      </c>
      <c r="DK156" s="233">
        <f>DM156-DN156</f>
        <v>8.8150000000000048</v>
      </c>
      <c r="DL156" s="149"/>
      <c r="DM156" s="149">
        <v>55.316000000000003</v>
      </c>
      <c r="DN156" s="149">
        <v>46.500999999999998</v>
      </c>
      <c r="DO156" s="149">
        <v>39.76</v>
      </c>
      <c r="DP156" s="149">
        <v>33.459000000000003</v>
      </c>
      <c r="DQ156" s="149">
        <v>19.318999999999999</v>
      </c>
      <c r="DR156" s="149">
        <v>20.317</v>
      </c>
      <c r="DS156" s="149">
        <v>17.21</v>
      </c>
      <c r="DT156" s="149">
        <v>13.014355999999999</v>
      </c>
      <c r="DU156" s="149">
        <v>9.7959999999999994</v>
      </c>
      <c r="DV156" s="149">
        <v>9.6199999999999992</v>
      </c>
      <c r="DW156" s="149">
        <v>7.91</v>
      </c>
      <c r="DX156" s="86">
        <f>EE156/EF156-1</f>
        <v>-1</v>
      </c>
      <c r="DY156" s="86">
        <f>EF156/EG156-1</f>
        <v>-0.17562118119535397</v>
      </c>
      <c r="DZ156" s="86">
        <f>EG156/EH156-1</f>
        <v>3.4885671540618279E-2</v>
      </c>
      <c r="EA156" s="86">
        <f>EH156/EI156-1</f>
        <v>0.14656204491303537</v>
      </c>
      <c r="EB156" s="86">
        <f>EI156/EJ156-1</f>
        <v>-2.4707310388033532E-3</v>
      </c>
      <c r="EC156" s="233">
        <f>EE156-EF156</f>
        <v>-249.19900000000001</v>
      </c>
      <c r="ED156" s="233">
        <f>EF156-EG156</f>
        <v>-53.087999999999965</v>
      </c>
      <c r="EE156" s="80"/>
      <c r="EF156" s="80">
        <v>249.19900000000001</v>
      </c>
      <c r="EG156" s="80">
        <v>302.28699999999998</v>
      </c>
      <c r="EH156" s="80">
        <v>292.09699999999998</v>
      </c>
      <c r="EI156" s="80">
        <v>254.75899999999999</v>
      </c>
      <c r="EJ156" s="80">
        <v>255.39</v>
      </c>
      <c r="EK156" s="80">
        <v>248.14500000000001</v>
      </c>
      <c r="EL156" s="80">
        <v>102.7</v>
      </c>
      <c r="EM156" s="80">
        <v>77.246069000000006</v>
      </c>
      <c r="EN156" s="80">
        <v>70.799000000000007</v>
      </c>
      <c r="EO156" s="80">
        <v>70.992999999999995</v>
      </c>
      <c r="EP156" s="80">
        <v>62.048999999999999</v>
      </c>
      <c r="EQ156" s="86">
        <f>EX156/EY156-1</f>
        <v>-1</v>
      </c>
      <c r="ER156" s="86">
        <f>EY156/EZ156-1</f>
        <v>-0.14634146341463417</v>
      </c>
      <c r="ES156" s="86">
        <f>EZ156/FA156-1</f>
        <v>6.7708333333333259E-2</v>
      </c>
      <c r="ET156" s="86">
        <f>FA156/FB156-1</f>
        <v>9.0909090909090828E-2</v>
      </c>
      <c r="EU156" s="86">
        <f>FB156/FC156-1</f>
        <v>4.7619047619047672E-2</v>
      </c>
      <c r="EV156" s="233">
        <f>EX156-EY156</f>
        <v>-175</v>
      </c>
      <c r="EW156" s="233">
        <f>EY156-EZ156</f>
        <v>-30</v>
      </c>
      <c r="EX156" s="92"/>
      <c r="EY156" s="92">
        <v>175</v>
      </c>
      <c r="EZ156" s="92">
        <v>205</v>
      </c>
      <c r="FA156" s="92">
        <v>192</v>
      </c>
      <c r="FB156" s="92">
        <v>176</v>
      </c>
      <c r="FC156" s="92">
        <v>168</v>
      </c>
      <c r="FD156" s="92">
        <v>146</v>
      </c>
      <c r="FE156" s="92">
        <v>80</v>
      </c>
      <c r="FF156" s="92">
        <v>73</v>
      </c>
      <c r="FG156" s="92">
        <v>73</v>
      </c>
      <c r="FH156" s="92">
        <v>65</v>
      </c>
      <c r="FI156" s="92">
        <v>63</v>
      </c>
      <c r="FJ156" s="75"/>
      <c r="FK156" s="75" t="s">
        <v>387</v>
      </c>
      <c r="FL156" s="76">
        <v>8723</v>
      </c>
      <c r="FM156" s="123" t="s">
        <v>292</v>
      </c>
      <c r="FN156" s="123" t="s">
        <v>53</v>
      </c>
      <c r="FO156" s="175">
        <f>(FT156-FU156)/ABS(FU156)</f>
        <v>-1</v>
      </c>
      <c r="FP156" s="175">
        <f>(FU156-FV156)/ABS(FV156)</f>
        <v>9.9743261417230583E-2</v>
      </c>
      <c r="FQ156" s="175">
        <f>(FV156-FW156)/ABS(FW156)</f>
        <v>-0.30773081914536715</v>
      </c>
      <c r="FR156" s="175">
        <f>(FW156-FX156)/ABS(FX156)</f>
        <v>-0.25635343505764746</v>
      </c>
      <c r="FS156" s="175">
        <f>(FX156-FY156)/ABS(FY156)</f>
        <v>4.970609232597698</v>
      </c>
      <c r="FT156" s="87">
        <f>IFERROR(BZ156/MAX(AVERAGE(DL156:DM156),0),"Negativ EK")</f>
        <v>0</v>
      </c>
      <c r="FU156" s="87">
        <f>IFERROR(CA156/MAX(AVERAGE(DM156:DN156),0),"Negativ EK")</f>
        <v>0.2229293732873685</v>
      </c>
      <c r="FV156" s="87">
        <f>IFERROR(CB156/MAX(AVERAGE(DN156:DO156),0),"Negativ EK")</f>
        <v>0.20271037896616084</v>
      </c>
      <c r="FW156" s="87">
        <f>IFERROR(CC156/MAX(AVERAGE(DO156:DP156),0),"Negativ EK")</f>
        <v>0.29282016962810203</v>
      </c>
      <c r="FX156" s="87">
        <f>IFERROR(CD156/MAX(AVERAGE(DP156:DQ156),0),"Negativ EK")</f>
        <v>0.39376255257872594</v>
      </c>
      <c r="FY156" s="87">
        <f>IFERROR(CE156/MAX(AVERAGE(DQ156:DR156),0),"Negativ EK")</f>
        <v>6.5950146331617721E-2</v>
      </c>
      <c r="FZ156" s="87">
        <f>IFERROR(CF156/MAX(AVERAGE(DR156:DS156),0),"Negativ EK")</f>
        <v>0.21739014576171822</v>
      </c>
      <c r="GA156" s="87">
        <f>IFERROR(CG156/MAX(AVERAGE(DS156:DT156),0),"Negativ EK")</f>
        <v>0.44288784846234602</v>
      </c>
      <c r="GB156" s="87">
        <f>IFERROR(CH156/MAX(AVERAGE(DT156:DU156),0),"Negativ EK")</f>
        <v>0.3641054966437175</v>
      </c>
      <c r="GC156" s="87">
        <f>IFERROR(CI156/MAX(AVERAGE(DU156:DV156),0),"Negativ EK")</f>
        <v>7.4577667902760617E-2</v>
      </c>
      <c r="GD156" s="87">
        <f>IFERROR(CJ156/MAX(AVERAGE(DV156:DW156),0),"Negativ EK")</f>
        <v>0.28225898459783227</v>
      </c>
      <c r="GE156" s="87">
        <f>(GJ156-GK156)/ABS(GK156)</f>
        <v>-1</v>
      </c>
      <c r="GF156" s="87">
        <f>(GK156-GL156)/ABS(GL156)</f>
        <v>0.36934787084933562</v>
      </c>
      <c r="GG156" s="87">
        <f>(GL156-GM156)/ABS(GM156)</f>
        <v>-0.17918540189180138</v>
      </c>
      <c r="GH156" s="87">
        <f>(GM156-GN156)/ABS(GN156)</f>
        <v>-9.3595353628858638E-2</v>
      </c>
      <c r="GI156" s="87">
        <f>(GN156-GO156)/ABS(GO156)</f>
        <v>2.0342284397271309</v>
      </c>
      <c r="GJ156" s="87">
        <f>IFERROR(BG156/AVERAGE(EE156:EF156),"i.a")</f>
        <v>0</v>
      </c>
      <c r="GK156" s="87">
        <f>IFERROR(BH156/AVERAGE(EF156:EG156),"i.a")</f>
        <v>4.8559709584649474E-2</v>
      </c>
      <c r="GL156" s="87">
        <f>IFERROR(BI156/AVERAGE(EG156:EH156),"i.a")</f>
        <v>3.5461923604942255E-2</v>
      </c>
      <c r="GM156" s="87">
        <f>IFERROR(BJ156/AVERAGE(EH156:EI156),"i.a")</f>
        <v>4.3203329578536218E-2</v>
      </c>
      <c r="GN156" s="87">
        <f>IFERROR(BK156/AVERAGE(EI156:EJ156),"i.a")</f>
        <v>4.766450586005265E-2</v>
      </c>
      <c r="GO156" s="87">
        <f>IFERROR(BL156/AVERAGE(EJ156:EK156),"i.a")</f>
        <v>1.5708937809685526E-2</v>
      </c>
      <c r="GP156" s="87">
        <f>IFERROR(BM156/AVERAGE(EK156:EL156),"i.a")</f>
        <v>3.6061508643418026E-2</v>
      </c>
      <c r="GQ156" s="87">
        <f>IFERROR(BN156/AVERAGE(EL156:EM156),"i.a")</f>
        <v>8.7159447756538638E-2</v>
      </c>
      <c r="GR156" s="87">
        <f>IFERROR(BO156/AVERAGE(EM156:EN156),"i.a")</f>
        <v>7.3414967978433651E-2</v>
      </c>
      <c r="GS156" s="87">
        <f>IFERROR(BP156/AVERAGE(EN156:EO156),"i.a")</f>
        <v>3.0326111487248928E-2</v>
      </c>
      <c r="GT156" s="87">
        <f>IFERROR(BQ156/AVERAGE(EO156:EP156),"i.a")</f>
        <v>6.5107259361705333E-2</v>
      </c>
      <c r="GU156" s="217" t="e">
        <f>(GZ156-HA156)/ABS(HA156)</f>
        <v>#VALUE!</v>
      </c>
      <c r="GV156" s="87">
        <f>(HA156-HB156)/ABS(HB156)</f>
        <v>0.44298444920477831</v>
      </c>
      <c r="GW156" s="87">
        <f>(HB156-HC156)/ABS(HC156)</f>
        <v>0.13011735081813153</v>
      </c>
      <c r="GX156" s="87">
        <f>(HC156-HD156)/ABS(HD156)</f>
        <v>3.6420173462078459E-2</v>
      </c>
      <c r="GY156" s="87">
        <f>(HD156-HE156)/ABS(HE156)</f>
        <v>0.7362116541533591</v>
      </c>
      <c r="GZ156" s="87" t="str">
        <f>IFERROR(DL156/EE156,"i.a.")</f>
        <v>i.a.</v>
      </c>
      <c r="HA156" s="87">
        <f>IFERROR(DM156/EF156,"i.a.")</f>
        <v>0.22197520856825267</v>
      </c>
      <c r="HB156" s="87">
        <f>IFERROR(DN156/EG156,"i.a.")</f>
        <v>0.15383063115516049</v>
      </c>
      <c r="HC156" s="87">
        <f>IFERROR(DO156/EH156,"i.a.")</f>
        <v>0.13611916589352169</v>
      </c>
      <c r="HD156" s="87">
        <f>IFERROR(DP156/EI156,"i.a.")</f>
        <v>0.13133588999799814</v>
      </c>
      <c r="HE156" s="87">
        <f>IFERROR(DQ156/EJ156,"i.a.")</f>
        <v>7.5645091820353186E-2</v>
      </c>
      <c r="HF156" s="87">
        <f>IFERROR(DR156/EK156,"i.a.")</f>
        <v>8.1875516331177331E-2</v>
      </c>
      <c r="HG156" s="87">
        <f>IFERROR(DS156/EL156,"i.a.")</f>
        <v>0.16757546251217137</v>
      </c>
      <c r="HH156" s="87">
        <f>IFERROR(DT156/EM156,"i.a.")</f>
        <v>0.16847920118757109</v>
      </c>
      <c r="HI156" s="87">
        <f>IFERROR(DU156/EN156,"i.a.")</f>
        <v>0.13836353620813852</v>
      </c>
      <c r="HJ156" s="87">
        <f>IFERROR(DV156/EO156,"i.a.")</f>
        <v>0.13550631752426295</v>
      </c>
      <c r="HK156" s="87">
        <f>IFERROR(DW156/EP156,"i.a.")</f>
        <v>0.12747989492175538</v>
      </c>
      <c r="HL156" s="217" t="e">
        <f>(HQ156-HR156)/ABS(HR156)</f>
        <v>#VALUE!</v>
      </c>
      <c r="HM156" s="87" t="e">
        <f>(HR156-HS156)/ABS(HS156)</f>
        <v>#VALUE!</v>
      </c>
      <c r="HN156" s="87" t="e">
        <f>(HS156-HT156)/ABS(HT156)</f>
        <v>#VALUE!</v>
      </c>
      <c r="HO156" s="87" t="e">
        <f>(HT156-HU156)/ABS(HU156)</f>
        <v>#VALUE!</v>
      </c>
      <c r="HP156" s="87" t="e">
        <f>(HU156-HV156)/ABS(HV156)</f>
        <v>#VALUE!</v>
      </c>
      <c r="HQ156" s="87" t="str">
        <f>IFERROR(BG156/U156,"i.a")</f>
        <v>i.a</v>
      </c>
      <c r="HR156" s="87" t="str">
        <f>IFERROR(BH156/V156,"i.a")</f>
        <v>i.a</v>
      </c>
      <c r="HS156" s="87" t="str">
        <f>IFERROR(BI156/W156,"i.a")</f>
        <v>i.a</v>
      </c>
      <c r="HT156" s="87" t="str">
        <f>IFERROR(BJ156/X156,"i.a")</f>
        <v>i.a</v>
      </c>
      <c r="HU156" s="87" t="str">
        <f>IFERROR(BK156/Y156,"i.a")</f>
        <v>i.a</v>
      </c>
      <c r="HV156" s="87" t="str">
        <f>IFERROR(BL156/Z156,"i.a")</f>
        <v>i.a</v>
      </c>
      <c r="HW156" s="87" t="str">
        <f>IFERROR(BM156/AA156,"i.a")</f>
        <v>i.a</v>
      </c>
      <c r="HX156" s="87" t="str">
        <f>IFERROR(BN156/AB156,"i.a")</f>
        <v>i.a</v>
      </c>
      <c r="HY156" s="87" t="str">
        <f>IFERROR(BO156/AC156,"i.a")</f>
        <v>i.a</v>
      </c>
      <c r="HZ156" s="87" t="str">
        <f>IFERROR(BP156/AD156,"i.a")</f>
        <v>i.a</v>
      </c>
      <c r="IA156" s="87" t="str">
        <f>IFERROR(BQ156/AE156,"i.a")</f>
        <v>i.a</v>
      </c>
      <c r="IB156" s="87" t="str">
        <f>IFERROR(BR156/AF156,"i.a")</f>
        <v>i.a</v>
      </c>
      <c r="IC156" s="87" t="e">
        <f>(IH156-II156)/ABS(II156)</f>
        <v>#VALUE!</v>
      </c>
      <c r="ID156" s="87" t="e">
        <f>(II156-IJ156)/ABS(IJ156)</f>
        <v>#VALUE!</v>
      </c>
      <c r="IE156" s="87" t="e">
        <f>(IJ156-IK156)/ABS(IK156)</f>
        <v>#VALUE!</v>
      </c>
      <c r="IF156" s="87" t="e">
        <f>(IK156-IL156)/ABS(IL156)</f>
        <v>#VALUE!</v>
      </c>
      <c r="IG156" s="87" t="e">
        <f>(IL156-IM156)/ABS(IM156)</f>
        <v>#VALUE!</v>
      </c>
      <c r="IH156" s="87" t="str">
        <f>IFERROR(BZ156/U156,"i.a")</f>
        <v>i.a</v>
      </c>
      <c r="II156" s="87" t="str">
        <f>IFERROR(CA156/V156,"i.a")</f>
        <v>i.a</v>
      </c>
      <c r="IJ156" s="87" t="str">
        <f>IFERROR(CB156/W156,"i.a")</f>
        <v>i.a</v>
      </c>
      <c r="IK156" s="87" t="str">
        <f>IFERROR(CC156/X156,"i.a")</f>
        <v>i.a</v>
      </c>
      <c r="IL156" s="87" t="str">
        <f>IFERROR(CD156/Y156,"i.a")</f>
        <v>i.a</v>
      </c>
      <c r="IM156" s="87" t="str">
        <f>IFERROR(CE156/Z156,"i.a")</f>
        <v>i.a</v>
      </c>
      <c r="IN156" s="87" t="str">
        <f>IFERROR(CF156/AA156,"i.a")</f>
        <v>i.a</v>
      </c>
      <c r="IO156" s="87" t="str">
        <f>IFERROR(CG156/AB156,"i.a")</f>
        <v>i.a</v>
      </c>
      <c r="IP156" s="87" t="str">
        <f>IFERROR(CH156/AC156,"i.a")</f>
        <v>i.a</v>
      </c>
      <c r="IQ156" s="87" t="str">
        <f>IFERROR(CI156/AD156,"i.a")</f>
        <v>i.a</v>
      </c>
      <c r="IR156" s="87" t="str">
        <f>IFERROR(CJ156/AE156,"i.a")</f>
        <v>i.a</v>
      </c>
      <c r="IS156" s="87" t="str">
        <f>IFERROR(CK156/AF156,"i.a")</f>
        <v>i.a</v>
      </c>
      <c r="IT156" s="87" t="e">
        <f>(IY156-IZ156)/ABS(IZ156)</f>
        <v>#VALUE!</v>
      </c>
      <c r="IU156" s="87">
        <f>(IZ156-JA156)/ABS(JA156)</f>
        <v>0.52059280077122927</v>
      </c>
      <c r="IV156" s="87">
        <f>(JA156-JB156)/ABS(JB156)</f>
        <v>-0.23614124499453959</v>
      </c>
      <c r="IW156" s="87">
        <f>(JB156-JC156)/ABS(JC156)</f>
        <v>-5.4309819394989127E-2</v>
      </c>
      <c r="IX156" s="87">
        <f>(JC156-JD156)/ABS(JD156)</f>
        <v>6.5888919802462258</v>
      </c>
      <c r="IY156" s="88" t="str">
        <f>IFERROR(BZ156/EX156,"i.a.")</f>
        <v>i.a.</v>
      </c>
      <c r="IZ156" s="88">
        <f>IFERROR(CA156/EY156,"i.a.")</f>
        <v>6.4851428571428574E-2</v>
      </c>
      <c r="JA156" s="88">
        <f>IFERROR(CB156/EZ156,"i.a.")</f>
        <v>4.2648780487804877E-2</v>
      </c>
      <c r="JB156" s="88">
        <f>IFERROR(CC156/FA156,"i.a.")</f>
        <v>5.5833333333333339E-2</v>
      </c>
      <c r="JC156" s="88">
        <f>IFERROR(CD156/FB156,"i.a.")</f>
        <v>5.9039772727272725E-2</v>
      </c>
      <c r="JD156" s="88">
        <f>IFERROR(CE156/FC156,"i.a.")</f>
        <v>7.7797619047619048E-3</v>
      </c>
      <c r="JE156" s="88">
        <f>IFERROR(CF156/FD156,"i.a.")</f>
        <v>2.793835616438356E-2</v>
      </c>
      <c r="JF156" s="88">
        <f>IFERROR(CG156/FE156,"i.a.")</f>
        <v>8.3662500000000001E-2</v>
      </c>
      <c r="JG156" s="88">
        <f>IFERROR(CH156/FF156,"i.a.")</f>
        <v>5.6886136986301378E-2</v>
      </c>
      <c r="JH156" s="88">
        <f>IFERROR(CI156/FG156,"i.a.")</f>
        <v>9.9178082191780821E-3</v>
      </c>
      <c r="JI156" s="88">
        <f>IFERROR(CJ156/FH156,"i.a.")</f>
        <v>3.8061538461538466E-2</v>
      </c>
      <c r="JJ156" s="88">
        <f>IFERROR(CK156/FI156,"i.a.")</f>
        <v>3.6857142857142859E-2</v>
      </c>
      <c r="JK156" s="87" t="e">
        <f>(JP156-JQ156)/ABS(JQ156)</f>
        <v>#VALUE!</v>
      </c>
      <c r="JL156" s="87" t="e">
        <f>(JQ156-JR156)/ABS(JR156)</f>
        <v>#DIV/0!</v>
      </c>
      <c r="JM156" s="87" t="e">
        <f>(JR156-JS156)/ABS(JS156)</f>
        <v>#DIV/0!</v>
      </c>
      <c r="JN156" s="87" t="e">
        <f>(JS156-JT156)/ABS(JT156)</f>
        <v>#DIV/0!</v>
      </c>
      <c r="JO156" s="87" t="e">
        <f>(JT156-JU156)/ABS(JU156)</f>
        <v>#DIV/0!</v>
      </c>
      <c r="JP156" s="85" t="str">
        <f>IFERROR(U156/EX156,"i.a")</f>
        <v>i.a</v>
      </c>
      <c r="JQ156" s="85">
        <f>IFERROR(V156/EY156,"i.a")</f>
        <v>0</v>
      </c>
      <c r="JR156" s="85">
        <f>IFERROR(W156/EZ156,"i.a")</f>
        <v>0</v>
      </c>
      <c r="JS156" s="85">
        <f>IFERROR(X156/FA156,"i.a")</f>
        <v>0</v>
      </c>
      <c r="JT156" s="85">
        <f>IFERROR(Y156/FB156,"i.a")</f>
        <v>0</v>
      </c>
      <c r="JU156" s="85">
        <f>IFERROR(Z156/FC156,"i.a")</f>
        <v>0</v>
      </c>
      <c r="JV156" s="85">
        <f>IFERROR(AA156/FD156,"i.a")</f>
        <v>0</v>
      </c>
      <c r="JW156" s="85">
        <f>IFERROR(AB156/FE156,"i.a")</f>
        <v>0</v>
      </c>
      <c r="JX156" s="85">
        <f>IFERROR(AC156/FF156,"i.a")</f>
        <v>0</v>
      </c>
      <c r="JY156" s="85">
        <f>IFERROR(AD156/FG156,"i.a")</f>
        <v>0</v>
      </c>
      <c r="JZ156" s="85">
        <f>IFERROR(AE156/FH156,"i.a")</f>
        <v>0</v>
      </c>
      <c r="KA156" s="218">
        <f>IFERROR(AF156/FI156,"i.a")</f>
        <v>0</v>
      </c>
      <c r="KB156" s="7"/>
      <c r="KC156" s="7"/>
      <c r="KD156" s="22"/>
      <c r="KE156" s="22"/>
      <c r="KF156" s="22"/>
      <c r="KG156" s="22"/>
    </row>
    <row r="157" spans="1:293" s="11" customFormat="1" ht="15.75" customHeight="1" x14ac:dyDescent="0.25">
      <c r="A157" s="104" t="s">
        <v>192</v>
      </c>
      <c r="B157" s="167">
        <v>15003979</v>
      </c>
      <c r="C157" s="93" t="s">
        <v>55</v>
      </c>
      <c r="D157" s="72" t="s">
        <v>748</v>
      </c>
      <c r="E157" s="8">
        <v>522920</v>
      </c>
      <c r="F157" s="8"/>
      <c r="G157" s="93"/>
      <c r="H157" s="74">
        <v>45427</v>
      </c>
      <c r="I157" s="72"/>
      <c r="J157" s="72" t="s">
        <v>51</v>
      </c>
      <c r="K157" s="72" t="s">
        <v>51</v>
      </c>
      <c r="L157" s="72" t="s">
        <v>51</v>
      </c>
      <c r="M157" s="72" t="s">
        <v>51</v>
      </c>
      <c r="N157" s="168" t="e">
        <f>U157/V157-1</f>
        <v>#DIV/0!</v>
      </c>
      <c r="O157" s="168" t="e">
        <f>V157/W157-1</f>
        <v>#DIV/0!</v>
      </c>
      <c r="P157" s="168" t="e">
        <f>W157/X157-1</f>
        <v>#DIV/0!</v>
      </c>
      <c r="Q157" s="168" t="e">
        <f>X157/Y157-1</f>
        <v>#DIV/0!</v>
      </c>
      <c r="R157" s="168" t="e">
        <f>Y157/Z157-1</f>
        <v>#DIV/0!</v>
      </c>
      <c r="S157" s="233">
        <f>U157-V157</f>
        <v>0</v>
      </c>
      <c r="T157" s="233">
        <f>V157-W157</f>
        <v>0</v>
      </c>
      <c r="U157" s="79"/>
      <c r="V157" s="79"/>
      <c r="W157" s="79"/>
      <c r="X157" s="79"/>
      <c r="Y157" s="79"/>
      <c r="Z157" s="79"/>
      <c r="AA157" s="79"/>
      <c r="AB157" s="79"/>
      <c r="AC157" s="79"/>
      <c r="AD157" s="79"/>
      <c r="AE157" s="79"/>
      <c r="AF157" s="79"/>
      <c r="AG157" s="86">
        <f>(AN157-AO157)/ABS(AO157)</f>
        <v>-1</v>
      </c>
      <c r="AH157" s="86">
        <f>(AO157-AP157)/ABS(AP157)</f>
        <v>-0.15624999999999992</v>
      </c>
      <c r="AI157" s="86">
        <f>(AP157-AQ157)/ABS(AQ157)</f>
        <v>-3.1442844548927477E-2</v>
      </c>
      <c r="AJ157" s="86">
        <f>(AQ157-AR157)/ABS(AR157)</f>
        <v>3.4346504559270512E-2</v>
      </c>
      <c r="AK157" s="86">
        <f>(AR157-AS157)/ABS(AS157)</f>
        <v>-5.4869290433783351E-2</v>
      </c>
      <c r="AL157" s="233">
        <f>AO157-AP157</f>
        <v>-0.51499999999999968</v>
      </c>
      <c r="AM157" s="233">
        <f>AP157-AQ157</f>
        <v>-0.10700000000000021</v>
      </c>
      <c r="AN157" s="148"/>
      <c r="AO157" s="148">
        <v>2.7810000000000001</v>
      </c>
      <c r="AP157" s="148">
        <v>3.2959999999999998</v>
      </c>
      <c r="AQ157" s="148">
        <v>3.403</v>
      </c>
      <c r="AR157" s="148">
        <v>3.29</v>
      </c>
      <c r="AS157" s="148">
        <v>3.4809999999999999</v>
      </c>
      <c r="AT157" s="148">
        <v>2.7429999999999999</v>
      </c>
      <c r="AU157" s="148">
        <v>2.4660000000000002</v>
      </c>
      <c r="AV157" s="148">
        <v>2.4020000000000001</v>
      </c>
      <c r="AW157" s="148">
        <v>2.4249999999999998</v>
      </c>
      <c r="AX157" s="148">
        <v>2.5950000000000002</v>
      </c>
      <c r="AY157" s="148">
        <v>2.86</v>
      </c>
      <c r="AZ157" s="86">
        <f>(BG157-BH157)/ABS(BH157)</f>
        <v>-1</v>
      </c>
      <c r="BA157" s="86">
        <f>(BH157-BI157)/ABS(BI157)</f>
        <v>-0.82968750000000002</v>
      </c>
      <c r="BB157" s="86">
        <f>(BI157-BJ157)/ABS(BJ157)</f>
        <v>-0.22330097087378634</v>
      </c>
      <c r="BC157" s="86">
        <f>(BJ157-BK157)/ABS(BK157)</f>
        <v>0.28149300155520984</v>
      </c>
      <c r="BD157" s="86">
        <f>(BK157-BL157)/ABS(BL157)</f>
        <v>-0.321013727560718</v>
      </c>
      <c r="BE157" s="233">
        <f>BG157-BH157</f>
        <v>-0.109</v>
      </c>
      <c r="BF157" s="233">
        <f>BH157-BI157</f>
        <v>-0.53100000000000003</v>
      </c>
      <c r="BG157" s="148"/>
      <c r="BH157" s="148">
        <v>0.109</v>
      </c>
      <c r="BI157" s="148">
        <v>0.64</v>
      </c>
      <c r="BJ157" s="148">
        <v>0.82399999999999995</v>
      </c>
      <c r="BK157" s="148">
        <v>0.64300000000000002</v>
      </c>
      <c r="BL157" s="148">
        <v>0.94699999999999995</v>
      </c>
      <c r="BM157" s="148">
        <v>0.43</v>
      </c>
      <c r="BN157" s="148">
        <v>0.23499999999999999</v>
      </c>
      <c r="BO157" s="148">
        <v>0.23899999999999999</v>
      </c>
      <c r="BP157" s="148">
        <v>0.252</v>
      </c>
      <c r="BQ157" s="148">
        <v>0.33300000000000002</v>
      </c>
      <c r="BR157" s="148">
        <v>0.38800000000000001</v>
      </c>
      <c r="BS157" s="86">
        <f>(BZ157-CA157)/ABS(CA157)</f>
        <v>-1</v>
      </c>
      <c r="BT157" s="86">
        <f>(CA157-CB157)/ABS(CB157)</f>
        <v>-0.74677419354838703</v>
      </c>
      <c r="BU157" s="86">
        <f>(CB157-CC157)/ABS(CC157)</f>
        <v>-0.21717171717171721</v>
      </c>
      <c r="BV157" s="86">
        <f>(CC157-CD157)/ABS(CD157)</f>
        <v>0.27126805778491175</v>
      </c>
      <c r="BW157" s="86">
        <f>(CD157-CE157)/ABS(CE157)</f>
        <v>-0.33652822151224704</v>
      </c>
      <c r="BX157" s="233">
        <f>BZ157-CA157</f>
        <v>-0.157</v>
      </c>
      <c r="BY157" s="233">
        <f>CA157-CB157</f>
        <v>-0.46299999999999997</v>
      </c>
      <c r="BZ157" s="148"/>
      <c r="CA157" s="148">
        <v>0.157</v>
      </c>
      <c r="CB157" s="148">
        <v>0.62</v>
      </c>
      <c r="CC157" s="148">
        <v>0.79200000000000004</v>
      </c>
      <c r="CD157" s="148">
        <v>0.623</v>
      </c>
      <c r="CE157" s="148">
        <v>0.93899999999999995</v>
      </c>
      <c r="CF157" s="148">
        <v>0.42599999999999999</v>
      </c>
      <c r="CG157" s="148">
        <v>0.23100000000000001</v>
      </c>
      <c r="CH157" s="148">
        <v>0.156</v>
      </c>
      <c r="CI157" s="148">
        <v>0.16900000000000001</v>
      </c>
      <c r="CJ157" s="148">
        <v>0.22</v>
      </c>
      <c r="CK157" s="148">
        <v>0.22800000000000001</v>
      </c>
      <c r="CL157" s="87">
        <f>(CS157-CT157)/ABS(CT157)</f>
        <v>-1</v>
      </c>
      <c r="CM157" s="87">
        <f>(CT157-CU157)/ABS(CU157)</f>
        <v>-0.73913043478260865</v>
      </c>
      <c r="CN157" s="87">
        <f>(CU157-CV157)/ABS(CV157)</f>
        <v>-0.21717990275526744</v>
      </c>
      <c r="CO157" s="87">
        <f>(CV157-CW157)/ABS(CW157)</f>
        <v>0.26954732510288065</v>
      </c>
      <c r="CP157" s="87">
        <f>(CW157-CX157)/ABS(CX157)</f>
        <v>-0.33606557377049179</v>
      </c>
      <c r="CQ157" s="233">
        <f>CS157-CT157</f>
        <v>-0.126</v>
      </c>
      <c r="CR157" s="233">
        <f>CT157-CU157</f>
        <v>-0.35699999999999998</v>
      </c>
      <c r="CS157" s="149"/>
      <c r="CT157" s="149">
        <v>0.126</v>
      </c>
      <c r="CU157" s="149">
        <v>0.48299999999999998</v>
      </c>
      <c r="CV157" s="149">
        <v>0.61699999999999999</v>
      </c>
      <c r="CW157" s="149">
        <v>0.48599999999999999</v>
      </c>
      <c r="CX157" s="149">
        <v>0.73199999999999998</v>
      </c>
      <c r="CY157" s="149">
        <v>0.33200000000000002</v>
      </c>
      <c r="CZ157" s="149">
        <v>0.17699999999999999</v>
      </c>
      <c r="DA157" s="149">
        <v>0.121</v>
      </c>
      <c r="DB157" s="149">
        <v>0.106</v>
      </c>
      <c r="DC157" s="149">
        <v>0.16400000000000001</v>
      </c>
      <c r="DD157" s="149">
        <v>0.13200000000000001</v>
      </c>
      <c r="DE157" s="86">
        <f>(DL157-DM157)/ABS(DM157)</f>
        <v>-1</v>
      </c>
      <c r="DF157" s="86">
        <f>(DM157-DN157)/ABS(DN157)</f>
        <v>4.0040040040038964E-3</v>
      </c>
      <c r="DG157" s="86">
        <f>(DN157-DO157)/ABS(DO157)</f>
        <v>0.22651933701657459</v>
      </c>
      <c r="DH157" s="86">
        <f>(DO157-DP157)/ABS(DP157)</f>
        <v>0.60968379446640319</v>
      </c>
      <c r="DI157" s="86">
        <f>(DP157-DQ157)/ABS(DQ157)</f>
        <v>0.92395437262357405</v>
      </c>
      <c r="DJ157" s="233">
        <f>DL157-DM157</f>
        <v>-2.0059999999999998</v>
      </c>
      <c r="DK157" s="233">
        <f>DM157-DN157</f>
        <v>7.9999999999997851E-3</v>
      </c>
      <c r="DL157" s="149"/>
      <c r="DM157" s="149">
        <v>2.0059999999999998</v>
      </c>
      <c r="DN157" s="149">
        <v>1.998</v>
      </c>
      <c r="DO157" s="149">
        <v>1.629</v>
      </c>
      <c r="DP157" s="149">
        <v>1.012</v>
      </c>
      <c r="DQ157" s="149">
        <v>0.52600000000000002</v>
      </c>
      <c r="DR157" s="149">
        <v>-0.20599999999999999</v>
      </c>
      <c r="DS157" s="149">
        <v>-0.53900000000000003</v>
      </c>
      <c r="DT157" s="149">
        <v>-0.71499999999999997</v>
      </c>
      <c r="DU157" s="149">
        <v>-0.83599999999999997</v>
      </c>
      <c r="DV157" s="149">
        <v>-0.94199999999999995</v>
      </c>
      <c r="DW157" s="149">
        <v>-1.1060000000000001</v>
      </c>
      <c r="DX157" s="86">
        <f>EE157/EF157-1</f>
        <v>-1</v>
      </c>
      <c r="DY157" s="86">
        <f>EF157/EG157-1</f>
        <v>-0.1562835660580022</v>
      </c>
      <c r="DZ157" s="86">
        <f>EG157/EH157-1</f>
        <v>3.8676087764968337E-2</v>
      </c>
      <c r="EA157" s="86">
        <f>EH157/EI157-1</f>
        <v>-0.12538624166531143</v>
      </c>
      <c r="EB157" s="86">
        <f>EI157/EJ157-1</f>
        <v>0.36918281006457376</v>
      </c>
      <c r="EC157" s="233">
        <f>EE157-EF157</f>
        <v>-4.7130000000000001</v>
      </c>
      <c r="ED157" s="233">
        <f>EF157-EG157</f>
        <v>-0.87300000000000022</v>
      </c>
      <c r="EE157" s="80"/>
      <c r="EF157" s="80">
        <v>4.7130000000000001</v>
      </c>
      <c r="EG157" s="80">
        <v>5.5860000000000003</v>
      </c>
      <c r="EH157" s="80">
        <v>5.3780000000000001</v>
      </c>
      <c r="EI157" s="80">
        <v>6.149</v>
      </c>
      <c r="EJ157" s="80">
        <v>4.4909999999999997</v>
      </c>
      <c r="EK157" s="80">
        <v>4.1929999999999996</v>
      </c>
      <c r="EL157" s="80">
        <v>3.6840000000000002</v>
      </c>
      <c r="EM157" s="80">
        <v>3.4380000000000002</v>
      </c>
      <c r="EN157" s="80">
        <v>3.2650000000000001</v>
      </c>
      <c r="EO157" s="80">
        <v>2.8170000000000002</v>
      </c>
      <c r="EP157" s="80">
        <v>3.0310000000000001</v>
      </c>
      <c r="EQ157" s="86">
        <f>EX157/EY157-1</f>
        <v>-1</v>
      </c>
      <c r="ER157" s="86">
        <f>EY157/EZ157-1</f>
        <v>0</v>
      </c>
      <c r="ES157" s="86">
        <f>EZ157/FA157-1</f>
        <v>0</v>
      </c>
      <c r="ET157" s="86">
        <f>FA157/FB157-1</f>
        <v>0</v>
      </c>
      <c r="EU157" s="86">
        <f>FB157/FC157-1</f>
        <v>0</v>
      </c>
      <c r="EV157" s="233">
        <f>EX157-EY157</f>
        <v>-7</v>
      </c>
      <c r="EW157" s="233">
        <f>EY157-EZ157</f>
        <v>0</v>
      </c>
      <c r="EX157" s="92"/>
      <c r="EY157" s="92">
        <v>7</v>
      </c>
      <c r="EZ157" s="92">
        <v>7</v>
      </c>
      <c r="FA157" s="92">
        <v>7</v>
      </c>
      <c r="FB157" s="92">
        <v>7</v>
      </c>
      <c r="FC157" s="92">
        <v>7</v>
      </c>
      <c r="FD157" s="92">
        <v>7</v>
      </c>
      <c r="FE157" s="92">
        <v>7</v>
      </c>
      <c r="FF157" s="92">
        <v>7</v>
      </c>
      <c r="FG157" s="92">
        <v>7</v>
      </c>
      <c r="FH157" s="92">
        <v>7</v>
      </c>
      <c r="FI157" s="92">
        <v>7</v>
      </c>
      <c r="FJ157" s="123"/>
      <c r="FK157" s="75" t="s">
        <v>403</v>
      </c>
      <c r="FL157" s="76">
        <v>8100</v>
      </c>
      <c r="FM157" s="75" t="s">
        <v>103</v>
      </c>
      <c r="FN157" s="75" t="s">
        <v>53</v>
      </c>
      <c r="FO157" s="175">
        <f>(FT157-FU157)/ABS(FU157)</f>
        <v>-1</v>
      </c>
      <c r="FP157" s="175">
        <f>(FU157-FV157)/ABS(FV157)</f>
        <v>-0.77061688311688314</v>
      </c>
      <c r="FQ157" s="175">
        <f>(FV157-FW157)/ABS(FW157)</f>
        <v>-0.42998359665026337</v>
      </c>
      <c r="FR157" s="175">
        <f>(FW157-FX157)/ABS(FX157)</f>
        <v>-0.25967047600409149</v>
      </c>
      <c r="FS157" s="175">
        <f>(FX157-FY157)/ABS(FY157)</f>
        <v>-0.8619564570116508</v>
      </c>
      <c r="FT157" s="87">
        <f>IFERROR(BZ157/MAX(AVERAGE(DL157:DM157),0),"Negativ EK")</f>
        <v>0</v>
      </c>
      <c r="FU157" s="87">
        <f>IFERROR(CA157/MAX(AVERAGE(DM157:DN157),0),"Negativ EK")</f>
        <v>7.8421578421578431E-2</v>
      </c>
      <c r="FV157" s="87">
        <f>IFERROR(CB157/MAX(AVERAGE(DN157:DO157),0),"Negativ EK")</f>
        <v>0.34188034188034189</v>
      </c>
      <c r="FW157" s="87">
        <f>IFERROR(CC157/MAX(AVERAGE(DO157:DP157),0),"Negativ EK")</f>
        <v>0.5997728133282848</v>
      </c>
      <c r="FX157" s="87">
        <f>IFERROR(CD157/MAX(AVERAGE(DP157:DQ157),0),"Negativ EK")</f>
        <v>0.81014304291287387</v>
      </c>
      <c r="FY157" s="87">
        <f>IFERROR(CE157/MAX(AVERAGE(DQ157:DR157),0),"Negativ EK")</f>
        <v>5.8687499999999986</v>
      </c>
      <c r="FZ157" s="87" t="str">
        <f>IFERROR(CF157/MAX(AVERAGE(DR157:DS157),0),"Negativ EK")</f>
        <v>Negativ EK</v>
      </c>
      <c r="GA157" s="87" t="str">
        <f>IFERROR(CG157/MAX(AVERAGE(DS157:DT157),0),"Negativ EK")</f>
        <v>Negativ EK</v>
      </c>
      <c r="GB157" s="87" t="str">
        <f>IFERROR(CH157/MAX(AVERAGE(DT157:DU157),0),"Negativ EK")</f>
        <v>Negativ EK</v>
      </c>
      <c r="GC157" s="87" t="str">
        <f>IFERROR(CI157/MAX(AVERAGE(DU157:DV157),0),"Negativ EK")</f>
        <v>Negativ EK</v>
      </c>
      <c r="GD157" s="87" t="str">
        <f>IFERROR(CJ157/MAX(AVERAGE(DV157:DW157),0),"Negativ EK")</f>
        <v>Negativ EK</v>
      </c>
      <c r="GE157" s="87">
        <f>(GJ157-GK157)/ABS(GK157)</f>
        <v>-1</v>
      </c>
      <c r="GF157" s="87">
        <f>(GK157-GL157)/ABS(GL157)</f>
        <v>-0.81869052820662203</v>
      </c>
      <c r="GG157" s="87">
        <f>(GL157-GM157)/ABS(GM157)</f>
        <v>-0.18341757490533883</v>
      </c>
      <c r="GH157" s="87">
        <f>(GM157-GN157)/ABS(GN157)</f>
        <v>0.18288240969440725</v>
      </c>
      <c r="GI157" s="87">
        <f>(GN157-GO157)/ABS(GO157)</f>
        <v>-0.44583488817079658</v>
      </c>
      <c r="GJ157" s="87">
        <f>IFERROR(BG157/AVERAGE(EE157:EF157),"i.a")</f>
        <v>0</v>
      </c>
      <c r="GK157" s="87">
        <f>IFERROR(BH157/AVERAGE(EF157:EG157),"i.a")</f>
        <v>2.1167103602291487E-2</v>
      </c>
      <c r="GL157" s="87">
        <f>IFERROR(BI157/AVERAGE(EG157:EH157),"i.a")</f>
        <v>0.11674571324334185</v>
      </c>
      <c r="GM157" s="87">
        <f>IFERROR(BJ157/AVERAGE(EH157:EI157),"i.a")</f>
        <v>0.14296868222434284</v>
      </c>
      <c r="GN157" s="87">
        <f>IFERROR(BK157/AVERAGE(EI157:EJ157),"i.a")</f>
        <v>0.12086466165413534</v>
      </c>
      <c r="GO157" s="87">
        <f>IFERROR(BL157/AVERAGE(EJ157:EK157),"i.a")</f>
        <v>0.21810225702441272</v>
      </c>
      <c r="GP157" s="87">
        <f>IFERROR(BM157/AVERAGE(EK157:EL157),"i.a")</f>
        <v>0.10917862130252634</v>
      </c>
      <c r="GQ157" s="87">
        <f>IFERROR(BN157/AVERAGE(EL157:EM157),"i.a")</f>
        <v>6.5992698680146025E-2</v>
      </c>
      <c r="GR157" s="87">
        <f>IFERROR(BO157/AVERAGE(EM157:EN157),"i.a")</f>
        <v>7.1311353125466201E-2</v>
      </c>
      <c r="GS157" s="87">
        <f>IFERROR(BP157/AVERAGE(EN157:EO157),"i.a")</f>
        <v>8.2867477803354156E-2</v>
      </c>
      <c r="GT157" s="87">
        <f>IFERROR(BQ157/AVERAGE(EO157:EP157),"i.a")</f>
        <v>0.11388508891928864</v>
      </c>
      <c r="GU157" s="217" t="e">
        <f>(GZ157-HA157)/ABS(HA157)</f>
        <v>#VALUE!</v>
      </c>
      <c r="GV157" s="87">
        <f>(HA157-HB157)/ABS(HB157)</f>
        <v>0.18997801111104734</v>
      </c>
      <c r="GW157" s="87">
        <f>(HB157-HC157)/ABS(HC157)</f>
        <v>0.18084872797621523</v>
      </c>
      <c r="GX157" s="87">
        <f>(HC157-HD157)/ABS(HD157)</f>
        <v>0.84045103238637275</v>
      </c>
      <c r="GY157" s="87">
        <f>(HD157-HE157)/ABS(HE157)</f>
        <v>0.40518443445315827</v>
      </c>
      <c r="GZ157" s="87" t="str">
        <f>IFERROR(DL157/EE157,"i.a.")</f>
        <v>i.a.</v>
      </c>
      <c r="HA157" s="87">
        <f>IFERROR(DM157/EF157,"i.a.")</f>
        <v>0.42563123276044978</v>
      </c>
      <c r="HB157" s="87">
        <f>IFERROR(DN157/EG157,"i.a.")</f>
        <v>0.3576799140708915</v>
      </c>
      <c r="HC157" s="87">
        <f>IFERROR(DO157/EH157,"i.a.")</f>
        <v>0.30290070658237261</v>
      </c>
      <c r="HD157" s="87">
        <f>IFERROR(DP157/EI157,"i.a.")</f>
        <v>0.16457960644007155</v>
      </c>
      <c r="HE157" s="87">
        <f>IFERROR(DQ157/EJ157,"i.a.")</f>
        <v>0.11712313515920732</v>
      </c>
      <c r="HF157" s="87">
        <f>IFERROR(DR157/EK157,"i.a.")</f>
        <v>-4.9129501550202723E-2</v>
      </c>
      <c r="HG157" s="87">
        <f>IFERROR(DS157/EL157,"i.a.")</f>
        <v>-0.14630836047774159</v>
      </c>
      <c r="HH157" s="87">
        <f>IFERROR(DT157/EM157,"i.a.")</f>
        <v>-0.20796974985456659</v>
      </c>
      <c r="HI157" s="87">
        <f>IFERROR(DU157/EN157,"i.a.")</f>
        <v>-0.25604900459418067</v>
      </c>
      <c r="HJ157" s="87">
        <f>IFERROR(DV157/EO157,"i.a.")</f>
        <v>-0.33439829605963789</v>
      </c>
      <c r="HK157" s="87">
        <f>IFERROR(DW157/EP157,"i.a.")</f>
        <v>-0.36489607390300233</v>
      </c>
      <c r="HL157" s="217" t="e">
        <f>(HQ157-HR157)/ABS(HR157)</f>
        <v>#VALUE!</v>
      </c>
      <c r="HM157" s="87" t="e">
        <f>(HR157-HS157)/ABS(HS157)</f>
        <v>#VALUE!</v>
      </c>
      <c r="HN157" s="87" t="e">
        <f>(HS157-HT157)/ABS(HT157)</f>
        <v>#VALUE!</v>
      </c>
      <c r="HO157" s="87" t="e">
        <f>(HT157-HU157)/ABS(HU157)</f>
        <v>#VALUE!</v>
      </c>
      <c r="HP157" s="87" t="e">
        <f>(HU157-HV157)/ABS(HV157)</f>
        <v>#VALUE!</v>
      </c>
      <c r="HQ157" s="87" t="str">
        <f>IFERROR(BG157/U157,"i.a")</f>
        <v>i.a</v>
      </c>
      <c r="HR157" s="87" t="str">
        <f>IFERROR(BH157/V157,"i.a")</f>
        <v>i.a</v>
      </c>
      <c r="HS157" s="87" t="str">
        <f>IFERROR(BI157/W157,"i.a")</f>
        <v>i.a</v>
      </c>
      <c r="HT157" s="87" t="str">
        <f>IFERROR(BJ157/X157,"i.a")</f>
        <v>i.a</v>
      </c>
      <c r="HU157" s="87" t="str">
        <f>IFERROR(BK157/Y157,"i.a")</f>
        <v>i.a</v>
      </c>
      <c r="HV157" s="87" t="str">
        <f>IFERROR(BL157/Z157,"i.a")</f>
        <v>i.a</v>
      </c>
      <c r="HW157" s="87" t="str">
        <f>IFERROR(BM157/AA157,"i.a")</f>
        <v>i.a</v>
      </c>
      <c r="HX157" s="87" t="str">
        <f>IFERROR(BN157/AB157,"i.a")</f>
        <v>i.a</v>
      </c>
      <c r="HY157" s="87" t="str">
        <f>IFERROR(BO157/AC157,"i.a")</f>
        <v>i.a</v>
      </c>
      <c r="HZ157" s="87" t="str">
        <f>IFERROR(BP157/AD157,"i.a")</f>
        <v>i.a</v>
      </c>
      <c r="IA157" s="87" t="str">
        <f>IFERROR(BQ157/AE157,"i.a")</f>
        <v>i.a</v>
      </c>
      <c r="IB157" s="87" t="str">
        <f>IFERROR(BR157/AF157,"i.a")</f>
        <v>i.a</v>
      </c>
      <c r="IC157" s="87" t="e">
        <f>(IH157-II157)/ABS(II157)</f>
        <v>#VALUE!</v>
      </c>
      <c r="ID157" s="87" t="e">
        <f>(II157-IJ157)/ABS(IJ157)</f>
        <v>#VALUE!</v>
      </c>
      <c r="IE157" s="87" t="e">
        <f>(IJ157-IK157)/ABS(IK157)</f>
        <v>#VALUE!</v>
      </c>
      <c r="IF157" s="87" t="e">
        <f>(IK157-IL157)/ABS(IL157)</f>
        <v>#VALUE!</v>
      </c>
      <c r="IG157" s="87" t="e">
        <f>(IL157-IM157)/ABS(IM157)</f>
        <v>#VALUE!</v>
      </c>
      <c r="IH157" s="87" t="str">
        <f>IFERROR(BZ157/U157,"i.a")</f>
        <v>i.a</v>
      </c>
      <c r="II157" s="87" t="str">
        <f>IFERROR(CA157/V157,"i.a")</f>
        <v>i.a</v>
      </c>
      <c r="IJ157" s="87" t="str">
        <f>IFERROR(CB157/W157,"i.a")</f>
        <v>i.a</v>
      </c>
      <c r="IK157" s="87" t="str">
        <f>IFERROR(CC157/X157,"i.a")</f>
        <v>i.a</v>
      </c>
      <c r="IL157" s="87" t="str">
        <f>IFERROR(CD157/Y157,"i.a")</f>
        <v>i.a</v>
      </c>
      <c r="IM157" s="87" t="str">
        <f>IFERROR(CE157/Z157,"i.a")</f>
        <v>i.a</v>
      </c>
      <c r="IN157" s="87" t="str">
        <f>IFERROR(CF157/AA157,"i.a")</f>
        <v>i.a</v>
      </c>
      <c r="IO157" s="87" t="str">
        <f>IFERROR(CG157/AB157,"i.a")</f>
        <v>i.a</v>
      </c>
      <c r="IP157" s="87" t="str">
        <f>IFERROR(CH157/AC157,"i.a")</f>
        <v>i.a</v>
      </c>
      <c r="IQ157" s="87" t="str">
        <f>IFERROR(CI157/AD157,"i.a")</f>
        <v>i.a</v>
      </c>
      <c r="IR157" s="87" t="str">
        <f>IFERROR(CJ157/AE157,"i.a")</f>
        <v>i.a</v>
      </c>
      <c r="IS157" s="87" t="str">
        <f>IFERROR(CK157/AF157,"i.a")</f>
        <v>i.a</v>
      </c>
      <c r="IT157" s="87" t="e">
        <f>(IY157-IZ157)/ABS(IZ157)</f>
        <v>#VALUE!</v>
      </c>
      <c r="IU157" s="87">
        <f>(IZ157-JA157)/ABS(JA157)</f>
        <v>-0.74677419354838714</v>
      </c>
      <c r="IV157" s="87">
        <f>(JA157-JB157)/ABS(JB157)</f>
        <v>-0.21717171717171724</v>
      </c>
      <c r="IW157" s="87">
        <f>(JB157-JC157)/ABS(JC157)</f>
        <v>0.27126805778491175</v>
      </c>
      <c r="IX157" s="87">
        <f>(JC157-JD157)/ABS(JD157)</f>
        <v>-0.33652822151224715</v>
      </c>
      <c r="IY157" s="88" t="str">
        <f>IFERROR(BZ157/EX157,"i.a.")</f>
        <v>i.a.</v>
      </c>
      <c r="IZ157" s="88">
        <f>IFERROR(CA157/EY157,"i.a.")</f>
        <v>2.242857142857143E-2</v>
      </c>
      <c r="JA157" s="88">
        <f>IFERROR(CB157/EZ157,"i.a.")</f>
        <v>8.8571428571428565E-2</v>
      </c>
      <c r="JB157" s="88">
        <f>IFERROR(CC157/FA157,"i.a.")</f>
        <v>0.11314285714285714</v>
      </c>
      <c r="JC157" s="88">
        <f>IFERROR(CD157/FB157,"i.a.")</f>
        <v>8.8999999999999996E-2</v>
      </c>
      <c r="JD157" s="88">
        <f>IFERROR(CE157/FC157,"i.a.")</f>
        <v>0.13414285714285715</v>
      </c>
      <c r="JE157" s="88">
        <f>IFERROR(CF157/FD157,"i.a.")</f>
        <v>6.0857142857142853E-2</v>
      </c>
      <c r="JF157" s="88">
        <f>IFERROR(CG157/FE157,"i.a.")</f>
        <v>3.3000000000000002E-2</v>
      </c>
      <c r="JG157" s="88">
        <f>IFERROR(CH157/FF157,"i.a.")</f>
        <v>2.2285714285714287E-2</v>
      </c>
      <c r="JH157" s="88">
        <f>IFERROR(CI157/FG157,"i.a.")</f>
        <v>2.4142857142857143E-2</v>
      </c>
      <c r="JI157" s="88">
        <f>IFERROR(CJ157/FH157,"i.a.")</f>
        <v>3.1428571428571431E-2</v>
      </c>
      <c r="JJ157" s="88">
        <f>IFERROR(CK157/FI157,"i.a.")</f>
        <v>3.2571428571428571E-2</v>
      </c>
      <c r="JK157" s="87" t="e">
        <f>(JP157-JQ157)/ABS(JQ157)</f>
        <v>#VALUE!</v>
      </c>
      <c r="JL157" s="87" t="e">
        <f>(JQ157-JR157)/ABS(JR157)</f>
        <v>#DIV/0!</v>
      </c>
      <c r="JM157" s="87" t="e">
        <f>(JR157-JS157)/ABS(JS157)</f>
        <v>#DIV/0!</v>
      </c>
      <c r="JN157" s="87" t="e">
        <f>(JS157-JT157)/ABS(JT157)</f>
        <v>#DIV/0!</v>
      </c>
      <c r="JO157" s="87" t="e">
        <f>(JT157-JU157)/ABS(JU157)</f>
        <v>#DIV/0!</v>
      </c>
      <c r="JP157" s="85" t="str">
        <f>IFERROR(U157/EX157,"i.a")</f>
        <v>i.a</v>
      </c>
      <c r="JQ157" s="85">
        <f>IFERROR(V157/EY157,"i.a")</f>
        <v>0</v>
      </c>
      <c r="JR157" s="85">
        <f>IFERROR(W157/EZ157,"i.a")</f>
        <v>0</v>
      </c>
      <c r="JS157" s="85">
        <f>IFERROR(X157/FA157,"i.a")</f>
        <v>0</v>
      </c>
      <c r="JT157" s="85">
        <f>IFERROR(Y157/FB157,"i.a")</f>
        <v>0</v>
      </c>
      <c r="JU157" s="85">
        <f>IFERROR(Z157/FC157,"i.a")</f>
        <v>0</v>
      </c>
      <c r="JV157" s="85">
        <f>IFERROR(AA157/FD157,"i.a")</f>
        <v>0</v>
      </c>
      <c r="JW157" s="85">
        <f>IFERROR(AB157/FE157,"i.a")</f>
        <v>0</v>
      </c>
      <c r="JX157" s="85">
        <f>IFERROR(AC157/FF157,"i.a")</f>
        <v>0</v>
      </c>
      <c r="JY157" s="85">
        <f>IFERROR(AD157/FG157,"i.a")</f>
        <v>0</v>
      </c>
      <c r="JZ157" s="85">
        <f>IFERROR(AE157/FH157,"i.a")</f>
        <v>0</v>
      </c>
      <c r="KA157" s="218">
        <f>IFERROR(AF157/FI157,"i.a")</f>
        <v>0</v>
      </c>
      <c r="KB157" s="7"/>
      <c r="KC157" s="7"/>
      <c r="KD157" s="22"/>
      <c r="KE157" s="22"/>
      <c r="KF157" s="22"/>
      <c r="KG157" s="22"/>
    </row>
    <row r="158" spans="1:293" s="11" customFormat="1" ht="15.75" customHeight="1" x14ac:dyDescent="0.25">
      <c r="A158" s="104" t="s">
        <v>193</v>
      </c>
      <c r="B158" s="167">
        <v>28853114</v>
      </c>
      <c r="C158" s="72" t="s">
        <v>59</v>
      </c>
      <c r="D158" s="72" t="s">
        <v>749</v>
      </c>
      <c r="E158" s="73">
        <v>494100</v>
      </c>
      <c r="F158" s="73"/>
      <c r="G158" s="72"/>
      <c r="H158" s="74">
        <v>45464</v>
      </c>
      <c r="I158" s="72"/>
      <c r="J158" s="72" t="s">
        <v>51</v>
      </c>
      <c r="K158" s="72" t="s">
        <v>51</v>
      </c>
      <c r="L158" s="72" t="s">
        <v>51</v>
      </c>
      <c r="M158" s="72" t="s">
        <v>51</v>
      </c>
      <c r="N158" s="168" t="e">
        <f>U158/V158-1</f>
        <v>#DIV/0!</v>
      </c>
      <c r="O158" s="168" t="e">
        <f>V158/W158-1</f>
        <v>#DIV/0!</v>
      </c>
      <c r="P158" s="168" t="e">
        <f>W158/X158-1</f>
        <v>#DIV/0!</v>
      </c>
      <c r="Q158" s="168" t="e">
        <f>X158/Y158-1</f>
        <v>#DIV/0!</v>
      </c>
      <c r="R158" s="168" t="e">
        <f>Y158/Z158-1</f>
        <v>#DIV/0!</v>
      </c>
      <c r="S158" s="233">
        <f>U158-V158</f>
        <v>0</v>
      </c>
      <c r="T158" s="233">
        <f>V158-W158</f>
        <v>0</v>
      </c>
      <c r="U158" s="79"/>
      <c r="V158" s="79"/>
      <c r="W158" s="79"/>
      <c r="X158" s="79"/>
      <c r="Y158" s="79"/>
      <c r="Z158" s="79"/>
      <c r="AA158" s="79"/>
      <c r="AB158" s="79"/>
      <c r="AC158" s="79"/>
      <c r="AD158" s="79"/>
      <c r="AE158" s="79"/>
      <c r="AF158" s="79"/>
      <c r="AG158" s="86">
        <f>(AN158-AO158)/ABS(AO158)</f>
        <v>-1</v>
      </c>
      <c r="AH158" s="86">
        <f>(AO158-AP158)/ABS(AP158)</f>
        <v>3.1358885017421574E-2</v>
      </c>
      <c r="AI158" s="86">
        <f>(AP158-AQ158)/ABS(AQ158)</f>
        <v>2.7229981051301838E-2</v>
      </c>
      <c r="AJ158" s="86">
        <f>(AQ158-AR158)/ABS(AR158)</f>
        <v>-0.38924132018859831</v>
      </c>
      <c r="AK158" s="86">
        <f>(AR158-AS158)/ABS(AS158)</f>
        <v>-0.18077112156752592</v>
      </c>
      <c r="AL158" s="233">
        <f>AO158-AP158</f>
        <v>0.45899999999999963</v>
      </c>
      <c r="AM158" s="233">
        <f>AP158-AQ158</f>
        <v>0.3879999999999999</v>
      </c>
      <c r="AN158" s="148"/>
      <c r="AO158" s="148">
        <v>15.096</v>
      </c>
      <c r="AP158" s="148">
        <v>14.637</v>
      </c>
      <c r="AQ158" s="148">
        <v>14.249000000000001</v>
      </c>
      <c r="AR158" s="148">
        <v>23.33</v>
      </c>
      <c r="AS158" s="148">
        <v>28.478000000000002</v>
      </c>
      <c r="AT158" s="148">
        <v>25.917000000000002</v>
      </c>
      <c r="AU158" s="148">
        <v>17.57</v>
      </c>
      <c r="AV158" s="148">
        <v>18.122</v>
      </c>
      <c r="AW158" s="148">
        <v>16.395</v>
      </c>
      <c r="AX158" s="148">
        <v>14.964</v>
      </c>
      <c r="AY158" s="148">
        <v>12.669</v>
      </c>
      <c r="AZ158" s="86">
        <f>(BG158-BH158)/ABS(BH158)</f>
        <v>-1</v>
      </c>
      <c r="BA158" s="86">
        <f>(BH158-BI158)/ABS(BI158)</f>
        <v>9.2709984152139449E-2</v>
      </c>
      <c r="BB158" s="86">
        <f>(BI158-BJ158)/ABS(BJ158)</f>
        <v>18.71875</v>
      </c>
      <c r="BC158" s="86">
        <f>(BJ158-BK158)/ABS(BK158)</f>
        <v>-0.97325532804011694</v>
      </c>
      <c r="BD158" s="86">
        <f>(BK158-BL158)/ABS(BL158)</f>
        <v>1.4568788501026693</v>
      </c>
      <c r="BE158" s="233">
        <f>BG158-BH158</f>
        <v>-1.379</v>
      </c>
      <c r="BF158" s="233">
        <f>BH158-BI158</f>
        <v>0.11699999999999999</v>
      </c>
      <c r="BG158" s="148"/>
      <c r="BH158" s="148">
        <v>1.379</v>
      </c>
      <c r="BI158" s="148">
        <v>1.262</v>
      </c>
      <c r="BJ158" s="148">
        <v>6.4000000000000001E-2</v>
      </c>
      <c r="BK158" s="148">
        <v>2.3929999999999998</v>
      </c>
      <c r="BL158" s="148">
        <v>0.97399999999999998</v>
      </c>
      <c r="BM158" s="148">
        <v>0.68899999999999995</v>
      </c>
      <c r="BN158" s="148">
        <v>-0.151</v>
      </c>
      <c r="BO158" s="148">
        <v>0.17100000000000001</v>
      </c>
      <c r="BP158" s="148">
        <v>9.2999999999999999E-2</v>
      </c>
      <c r="BQ158" s="148">
        <v>0.05</v>
      </c>
      <c r="BR158" s="148">
        <v>-3.3580000000000001</v>
      </c>
      <c r="BS158" s="86">
        <f>(BZ158-CA158)/ABS(CA158)</f>
        <v>-1</v>
      </c>
      <c r="BT158" s="86">
        <f>(CA158-CB158)/ABS(CB158)</f>
        <v>1.4878621769773006E-2</v>
      </c>
      <c r="BU158" s="86">
        <f>(CB158-CC158)/ABS(CC158)</f>
        <v>13.678160919540231</v>
      </c>
      <c r="BV158" s="86">
        <f>(CC158-CD158)/ABS(CD158)</f>
        <v>-0.9642269736842104</v>
      </c>
      <c r="BW158" s="86">
        <f>(CD158-CE158)/ABS(CE158)</f>
        <v>1.4615384615384615</v>
      </c>
      <c r="BX158" s="233">
        <f>BZ158-CA158</f>
        <v>-1.296</v>
      </c>
      <c r="BY158" s="233">
        <f>CA158-CB158</f>
        <v>1.9000000000000128E-2</v>
      </c>
      <c r="BZ158" s="148"/>
      <c r="CA158" s="148">
        <v>1.296</v>
      </c>
      <c r="CB158" s="148">
        <v>1.2769999999999999</v>
      </c>
      <c r="CC158" s="148">
        <v>8.6999999999999994E-2</v>
      </c>
      <c r="CD158" s="148">
        <v>2.4319999999999999</v>
      </c>
      <c r="CE158" s="148">
        <v>0.98799999999999999</v>
      </c>
      <c r="CF158" s="148">
        <v>0.55000000000000004</v>
      </c>
      <c r="CG158" s="148">
        <v>-0.29299999999999998</v>
      </c>
      <c r="CH158" s="148">
        <v>3.6999999999999998E-2</v>
      </c>
      <c r="CI158" s="148">
        <v>3.0000000000000001E-3</v>
      </c>
      <c r="CJ158" s="148">
        <v>-3.1E-2</v>
      </c>
      <c r="CK158" s="148">
        <v>-3.5049999999999999</v>
      </c>
      <c r="CL158" s="87">
        <f>(CS158-CT158)/ABS(CT158)</f>
        <v>-1</v>
      </c>
      <c r="CM158" s="87">
        <f>(CT158-CU158)/ABS(CU158)</f>
        <v>1.5166835187057647E-2</v>
      </c>
      <c r="CN158" s="87">
        <f>(CU158-CV158)/ABS(CV158)</f>
        <v>14.951612903225808</v>
      </c>
      <c r="CO158" s="87">
        <f>(CV158-CW158)/ABS(CW158)</f>
        <v>-0.96716101694915246</v>
      </c>
      <c r="CP158" s="87">
        <f>(CW158-CX158)/ABS(CX158)</f>
        <v>1.4907651715039576</v>
      </c>
      <c r="CQ158" s="233">
        <f>CS158-CT158</f>
        <v>-1.004</v>
      </c>
      <c r="CR158" s="233">
        <f>CT158-CU158</f>
        <v>1.5000000000000013E-2</v>
      </c>
      <c r="CS158" s="149"/>
      <c r="CT158" s="149">
        <v>1.004</v>
      </c>
      <c r="CU158" s="149">
        <v>0.98899999999999999</v>
      </c>
      <c r="CV158" s="149">
        <v>6.2E-2</v>
      </c>
      <c r="CW158" s="149">
        <v>1.8879999999999999</v>
      </c>
      <c r="CX158" s="149">
        <v>0.75800000000000001</v>
      </c>
      <c r="CY158" s="149">
        <v>0.42</v>
      </c>
      <c r="CZ158" s="149">
        <v>-0.248</v>
      </c>
      <c r="DA158" s="149">
        <v>11.584</v>
      </c>
      <c r="DB158" s="149">
        <v>-1.4999999999999999E-2</v>
      </c>
      <c r="DC158" s="149">
        <v>-8.5730000000000004</v>
      </c>
      <c r="DD158" s="149">
        <v>-2.613</v>
      </c>
      <c r="DE158" s="86">
        <f>(DL158-DM158)/ABS(DM158)</f>
        <v>-1</v>
      </c>
      <c r="DF158" s="86">
        <f>(DM158-DN158)/ABS(DN158)</f>
        <v>9.8442550690567232E-2</v>
      </c>
      <c r="DG158" s="86">
        <f>(DN158-DO158)/ABS(DO158)</f>
        <v>0.10726681127982635</v>
      </c>
      <c r="DH158" s="86">
        <f>(DO158-DP158)/ABS(DP158)</f>
        <v>-3.2731850608476644E-2</v>
      </c>
      <c r="DI158" s="86">
        <f>(DP158-DQ158)/ABS(DQ158)</f>
        <v>0.1423777564717163</v>
      </c>
      <c r="DJ158" s="233">
        <f>DL158-DM158</f>
        <v>-11.214</v>
      </c>
      <c r="DK158" s="233">
        <f>DM158-DN158</f>
        <v>1.0050000000000008</v>
      </c>
      <c r="DL158" s="149"/>
      <c r="DM158" s="149">
        <v>11.214</v>
      </c>
      <c r="DN158" s="149">
        <v>10.209</v>
      </c>
      <c r="DO158" s="149">
        <v>9.2200000000000006</v>
      </c>
      <c r="DP158" s="149">
        <v>9.532</v>
      </c>
      <c r="DQ158" s="149">
        <v>8.3439999999999994</v>
      </c>
      <c r="DR158" s="149">
        <v>7.5869999999999997</v>
      </c>
      <c r="DS158" s="149">
        <v>7.1660000000000004</v>
      </c>
      <c r="DT158" s="149">
        <v>7.4139999999999997</v>
      </c>
      <c r="DU158" s="149">
        <v>7.4029999999999996</v>
      </c>
      <c r="DV158" s="149">
        <v>7.4180000000000001</v>
      </c>
      <c r="DW158" s="149">
        <v>7.4260000000000002</v>
      </c>
      <c r="DX158" s="86">
        <f>EE158/EF158-1</f>
        <v>-1</v>
      </c>
      <c r="DY158" s="86">
        <f>EF158/EG158-1</f>
        <v>-2.1134020618555072E-3</v>
      </c>
      <c r="DZ158" s="86">
        <f>EG158/EH158-1</f>
        <v>0.15448702689835758</v>
      </c>
      <c r="EA158" s="86">
        <f>EH158/EI158-1</f>
        <v>-0.13604113110539851</v>
      </c>
      <c r="EB158" s="86">
        <f>EI158/EJ158-1</f>
        <v>3.1447207933393395E-2</v>
      </c>
      <c r="EC158" s="233">
        <f>EE158-EF158</f>
        <v>-19.359000000000002</v>
      </c>
      <c r="ED158" s="233">
        <f>EF158-EG158</f>
        <v>-4.0999999999996817E-2</v>
      </c>
      <c r="EE158" s="80"/>
      <c r="EF158" s="80">
        <v>19.359000000000002</v>
      </c>
      <c r="EG158" s="80">
        <v>19.399999999999999</v>
      </c>
      <c r="EH158" s="80">
        <v>16.803999999999998</v>
      </c>
      <c r="EI158" s="80">
        <v>19.45</v>
      </c>
      <c r="EJ158" s="80">
        <v>18.856999999999999</v>
      </c>
      <c r="EK158" s="80">
        <v>20.434000000000001</v>
      </c>
      <c r="EL158" s="80">
        <v>20.163</v>
      </c>
      <c r="EM158" s="80">
        <v>18.545999999999999</v>
      </c>
      <c r="EN158" s="80">
        <v>20.387</v>
      </c>
      <c r="EO158" s="80">
        <v>16.158999999999999</v>
      </c>
      <c r="EP158" s="80">
        <v>18.347999999999999</v>
      </c>
      <c r="EQ158" s="86">
        <f>EX158/EY158-1</f>
        <v>-1</v>
      </c>
      <c r="ER158" s="86">
        <f>EY158/EZ158-1</f>
        <v>0</v>
      </c>
      <c r="ES158" s="86">
        <f>EZ158/FA158-1</f>
        <v>0</v>
      </c>
      <c r="ET158" s="86">
        <f>FA158/FB158-1</f>
        <v>-0.3571428571428571</v>
      </c>
      <c r="EU158" s="86">
        <f>FB158/FC158-1</f>
        <v>-0.20754716981132071</v>
      </c>
      <c r="EV158" s="233">
        <f>EX158-EY158</f>
        <v>-27</v>
      </c>
      <c r="EW158" s="233">
        <f>EY158-EZ158</f>
        <v>0</v>
      </c>
      <c r="EX158" s="92"/>
      <c r="EY158" s="92">
        <v>27</v>
      </c>
      <c r="EZ158" s="92">
        <v>27</v>
      </c>
      <c r="FA158" s="92">
        <v>27</v>
      </c>
      <c r="FB158" s="92">
        <v>42</v>
      </c>
      <c r="FC158" s="92">
        <v>53</v>
      </c>
      <c r="FD158" s="92">
        <v>52</v>
      </c>
      <c r="FE158" s="92">
        <v>40</v>
      </c>
      <c r="FF158" s="92">
        <v>41</v>
      </c>
      <c r="FG158" s="92">
        <v>41</v>
      </c>
      <c r="FH158" s="92"/>
      <c r="FI158" s="92"/>
      <c r="FJ158" s="75"/>
      <c r="FK158" s="75" t="s">
        <v>387</v>
      </c>
      <c r="FL158" s="76">
        <v>6300</v>
      </c>
      <c r="FM158" s="75" t="s">
        <v>194</v>
      </c>
      <c r="FN158" s="75" t="s">
        <v>63</v>
      </c>
      <c r="FO158" s="175">
        <f>(FT158-FU158)/ABS(FU158)</f>
        <v>-1</v>
      </c>
      <c r="FP158" s="175">
        <f>(FU158-FV158)/ABS(FV158)</f>
        <v>-7.9583777138359693E-2</v>
      </c>
      <c r="FQ158" s="175">
        <f>(FV158-FW158)/ABS(FW158)</f>
        <v>13.166703050245427</v>
      </c>
      <c r="FR158" s="175">
        <f>(FW158-FX158)/ABS(FX158)</f>
        <v>-0.96589811121901381</v>
      </c>
      <c r="FS158" s="175">
        <f>(FX158-FY158)/ABS(FY158)</f>
        <v>1.1937105186154191</v>
      </c>
      <c r="FT158" s="87">
        <f>IFERROR(BZ158/MAX(AVERAGE(DL158:DM158),0),"Negativ EK")</f>
        <v>0</v>
      </c>
      <c r="FU158" s="87">
        <f>IFERROR(CA158/MAX(AVERAGE(DM158:DN158),0),"Negativ EK")</f>
        <v>0.12099145777902254</v>
      </c>
      <c r="FV158" s="87">
        <f>IFERROR(CB158/MAX(AVERAGE(DN158:DO158),0),"Negativ EK")</f>
        <v>0.13145298265479435</v>
      </c>
      <c r="FW158" s="87">
        <f>IFERROR(CC158/MAX(AVERAGE(DO158:DP158),0),"Negativ EK")</f>
        <v>9.2790102389078474E-3</v>
      </c>
      <c r="FX158" s="87">
        <f>IFERROR(CD158/MAX(AVERAGE(DP158:DQ158),0),"Negativ EK")</f>
        <v>0.27209666592078768</v>
      </c>
      <c r="FY158" s="87">
        <f>IFERROR(CE158/MAX(AVERAGE(DQ158:DR158),0),"Negativ EK")</f>
        <v>0.12403490050844267</v>
      </c>
      <c r="FZ158" s="87">
        <f>IFERROR(CF158/MAX(AVERAGE(DR158:DS158),0),"Negativ EK")</f>
        <v>7.4561106215684944E-2</v>
      </c>
      <c r="GA158" s="87">
        <f>IFERROR(CG158/MAX(AVERAGE(DS158:DT158),0),"Negativ EK")</f>
        <v>-4.0192043895747598E-2</v>
      </c>
      <c r="GB158" s="87">
        <f>IFERROR(CH158/MAX(AVERAGE(DT158:DU158),0),"Negativ EK")</f>
        <v>4.9942633461564417E-3</v>
      </c>
      <c r="GC158" s="87">
        <f>IFERROR(CI158/MAX(AVERAGE(DU158:DV158),0),"Negativ EK")</f>
        <v>4.0483098306457057E-4</v>
      </c>
      <c r="GD158" s="87">
        <f>IFERROR(CJ158/MAX(AVERAGE(DV158:DW158),0),"Negativ EK")</f>
        <v>-4.176771759633522E-3</v>
      </c>
      <c r="GE158" s="87">
        <f>(GJ158-GK158)/ABS(GK158)</f>
        <v>-1</v>
      </c>
      <c r="GF158" s="87">
        <f>(GK158-GL158)/ABS(GL158)</f>
        <v>2.0678352543771799E-2</v>
      </c>
      <c r="GG158" s="87">
        <f>(GL158-GM158)/ABS(GM158)</f>
        <v>18.745982833388577</v>
      </c>
      <c r="GH158" s="87">
        <f>(GM158-GN158)/ABS(GN158)</f>
        <v>-0.97174082449475263</v>
      </c>
      <c r="GI158" s="87">
        <f>(GN158-GO158)/ABS(GO158)</f>
        <v>1.5199892160540887</v>
      </c>
      <c r="GJ158" s="87">
        <f>IFERROR(BG158/AVERAGE(EE158:EF158),"i.a")</f>
        <v>0</v>
      </c>
      <c r="GK158" s="87">
        <f>IFERROR(BH158/AVERAGE(EF158:EG158),"i.a")</f>
        <v>7.1157666606465594E-2</v>
      </c>
      <c r="GL158" s="87">
        <f>IFERROR(BI158/AVERAGE(EG158:EH158),"i.a")</f>
        <v>6.971605347475418E-2</v>
      </c>
      <c r="GM158" s="87">
        <f>IFERROR(BJ158/AVERAGE(EH158:EI158),"i.a")</f>
        <v>3.530644894356485E-3</v>
      </c>
      <c r="GN158" s="87">
        <f>IFERROR(BK158/AVERAGE(EI158:EJ158),"i.a")</f>
        <v>0.12493800088756622</v>
      </c>
      <c r="GO158" s="87">
        <f>IFERROR(BL158/AVERAGE(EJ158:EK158),"i.a")</f>
        <v>4.9578783945432796E-2</v>
      </c>
      <c r="GP158" s="87">
        <f>IFERROR(BM158/AVERAGE(EK158:EL158),"i.a")</f>
        <v>3.394339483213045E-2</v>
      </c>
      <c r="GQ158" s="87">
        <f>IFERROR(BN158/AVERAGE(EL158:EM158),"i.a")</f>
        <v>-7.8018031982226349E-3</v>
      </c>
      <c r="GR158" s="87">
        <f>IFERROR(BO158/AVERAGE(EM158:EN158),"i.a")</f>
        <v>8.7843217835769146E-3</v>
      </c>
      <c r="GS158" s="87">
        <f>IFERROR(BP158/AVERAGE(EN158:EO158),"i.a")</f>
        <v>5.0894762764734855E-3</v>
      </c>
      <c r="GT158" s="87">
        <f>IFERROR(BQ158/AVERAGE(EO158:EP158),"i.a")</f>
        <v>2.8979627321992643E-3</v>
      </c>
      <c r="GU158" s="217" t="e">
        <f>(GZ158-HA158)/ABS(HA158)</f>
        <v>#VALUE!</v>
      </c>
      <c r="GV158" s="87">
        <f>(HA158-HB158)/ABS(HB158)</f>
        <v>0.10076891799147669</v>
      </c>
      <c r="GW158" s="87">
        <f>(HB158-HC158)/ABS(HC158)</f>
        <v>-4.0901469239886384E-2</v>
      </c>
      <c r="GX158" s="87">
        <f>(HC158-HD158)/ABS(HD158)</f>
        <v>0.11957661899935311</v>
      </c>
      <c r="GY158" s="87">
        <f>(HD158-HE158)/ABS(HE158)</f>
        <v>0.10754845006617748</v>
      </c>
      <c r="GZ158" s="87" t="str">
        <f>IFERROR(DL158/EE158,"i.a.")</f>
        <v>i.a.</v>
      </c>
      <c r="HA158" s="87">
        <f>IFERROR(DM158/EF158,"i.a.")</f>
        <v>0.57926545792654571</v>
      </c>
      <c r="HB158" s="87">
        <f>IFERROR(DN158/EG158,"i.a.")</f>
        <v>0.52623711340206192</v>
      </c>
      <c r="HC158" s="87">
        <f>IFERROR(DO158/EH158,"i.a.")</f>
        <v>0.54867888597952874</v>
      </c>
      <c r="HD158" s="87">
        <f>IFERROR(DP158/EI158,"i.a.")</f>
        <v>0.49007712082262211</v>
      </c>
      <c r="HE158" s="87">
        <f>IFERROR(DQ158/EJ158,"i.a.")</f>
        <v>0.44248820066818689</v>
      </c>
      <c r="HF158" s="87">
        <f>IFERROR(DR158/EK158,"i.a.")</f>
        <v>0.37129294313399236</v>
      </c>
      <c r="HG158" s="87">
        <f>IFERROR(DS158/EL158,"i.a.")</f>
        <v>0.3554034617864405</v>
      </c>
      <c r="HH158" s="87">
        <f>IFERROR(DT158/EM158,"i.a.")</f>
        <v>0.39976275207591933</v>
      </c>
      <c r="HI158" s="87">
        <f>IFERROR(DU158/EN158,"i.a.")</f>
        <v>0.36312355913081862</v>
      </c>
      <c r="HJ158" s="87">
        <f>IFERROR(DV158/EO158,"i.a.")</f>
        <v>0.45906306083297238</v>
      </c>
      <c r="HK158" s="87">
        <f>IFERROR(DW158/EP158,"i.a.")</f>
        <v>0.40473076084586879</v>
      </c>
      <c r="HL158" s="217" t="e">
        <f>(HQ158-HR158)/ABS(HR158)</f>
        <v>#VALUE!</v>
      </c>
      <c r="HM158" s="87" t="e">
        <f>(HR158-HS158)/ABS(HS158)</f>
        <v>#VALUE!</v>
      </c>
      <c r="HN158" s="87" t="e">
        <f>(HS158-HT158)/ABS(HT158)</f>
        <v>#VALUE!</v>
      </c>
      <c r="HO158" s="87" t="e">
        <f>(HT158-HU158)/ABS(HU158)</f>
        <v>#VALUE!</v>
      </c>
      <c r="HP158" s="87" t="e">
        <f>(HU158-HV158)/ABS(HV158)</f>
        <v>#VALUE!</v>
      </c>
      <c r="HQ158" s="87" t="str">
        <f>IFERROR(BG158/U158,"i.a")</f>
        <v>i.a</v>
      </c>
      <c r="HR158" s="87" t="str">
        <f>IFERROR(BH158/V158,"i.a")</f>
        <v>i.a</v>
      </c>
      <c r="HS158" s="87" t="str">
        <f>IFERROR(BI158/W158,"i.a")</f>
        <v>i.a</v>
      </c>
      <c r="HT158" s="87" t="str">
        <f>IFERROR(BJ158/X158,"i.a")</f>
        <v>i.a</v>
      </c>
      <c r="HU158" s="87" t="str">
        <f>IFERROR(BK158/Y158,"i.a")</f>
        <v>i.a</v>
      </c>
      <c r="HV158" s="87" t="str">
        <f>IFERROR(BL158/Z158,"i.a")</f>
        <v>i.a</v>
      </c>
      <c r="HW158" s="87" t="str">
        <f>IFERROR(BM158/AA158,"i.a")</f>
        <v>i.a</v>
      </c>
      <c r="HX158" s="87" t="str">
        <f>IFERROR(BN158/AB158,"i.a")</f>
        <v>i.a</v>
      </c>
      <c r="HY158" s="87" t="str">
        <f>IFERROR(BO158/AC158,"i.a")</f>
        <v>i.a</v>
      </c>
      <c r="HZ158" s="87" t="str">
        <f>IFERROR(BP158/AD158,"i.a")</f>
        <v>i.a</v>
      </c>
      <c r="IA158" s="87" t="str">
        <f>IFERROR(BQ158/AE158,"i.a")</f>
        <v>i.a</v>
      </c>
      <c r="IB158" s="87" t="str">
        <f>IFERROR(BR158/AF158,"i.a")</f>
        <v>i.a</v>
      </c>
      <c r="IC158" s="87" t="e">
        <f>(IH158-II158)/ABS(II158)</f>
        <v>#VALUE!</v>
      </c>
      <c r="ID158" s="87" t="e">
        <f>(II158-IJ158)/ABS(IJ158)</f>
        <v>#VALUE!</v>
      </c>
      <c r="IE158" s="87" t="e">
        <f>(IJ158-IK158)/ABS(IK158)</f>
        <v>#VALUE!</v>
      </c>
      <c r="IF158" s="87" t="e">
        <f>(IK158-IL158)/ABS(IL158)</f>
        <v>#VALUE!</v>
      </c>
      <c r="IG158" s="87" t="e">
        <f>(IL158-IM158)/ABS(IM158)</f>
        <v>#VALUE!</v>
      </c>
      <c r="IH158" s="87" t="str">
        <f>IFERROR(BZ158/U158,"i.a")</f>
        <v>i.a</v>
      </c>
      <c r="II158" s="87" t="str">
        <f>IFERROR(CA158/V158,"i.a")</f>
        <v>i.a</v>
      </c>
      <c r="IJ158" s="87" t="str">
        <f>IFERROR(CB158/W158,"i.a")</f>
        <v>i.a</v>
      </c>
      <c r="IK158" s="87" t="str">
        <f>IFERROR(CC158/X158,"i.a")</f>
        <v>i.a</v>
      </c>
      <c r="IL158" s="87" t="str">
        <f>IFERROR(CD158/Y158,"i.a")</f>
        <v>i.a</v>
      </c>
      <c r="IM158" s="87" t="str">
        <f>IFERROR(CE158/Z158,"i.a")</f>
        <v>i.a</v>
      </c>
      <c r="IN158" s="87" t="str">
        <f>IFERROR(CF158/AA158,"i.a")</f>
        <v>i.a</v>
      </c>
      <c r="IO158" s="87" t="str">
        <f>IFERROR(CG158/AB158,"i.a")</f>
        <v>i.a</v>
      </c>
      <c r="IP158" s="87" t="str">
        <f>IFERROR(CH158/AC158,"i.a")</f>
        <v>i.a</v>
      </c>
      <c r="IQ158" s="87" t="str">
        <f>IFERROR(CI158/AD158,"i.a")</f>
        <v>i.a</v>
      </c>
      <c r="IR158" s="87" t="str">
        <f>IFERROR(CJ158/AE158,"i.a")</f>
        <v>i.a</v>
      </c>
      <c r="IS158" s="87" t="str">
        <f>IFERROR(CK158/AF158,"i.a")</f>
        <v>i.a</v>
      </c>
      <c r="IT158" s="87" t="e">
        <f>(IY158-IZ158)/ABS(IZ158)</f>
        <v>#VALUE!</v>
      </c>
      <c r="IU158" s="87">
        <f>(IZ158-JA158)/ABS(JA158)</f>
        <v>1.4878621769772962E-2</v>
      </c>
      <c r="IV158" s="87">
        <f>(JA158-JB158)/ABS(JB158)</f>
        <v>13.678160919540231</v>
      </c>
      <c r="IW158" s="87">
        <f>(JB158-JC158)/ABS(JC158)</f>
        <v>-0.94435307017543857</v>
      </c>
      <c r="IX158" s="87">
        <f>(JC158-JD158)/ABS(JD158)</f>
        <v>2.1062271062271063</v>
      </c>
      <c r="IY158" s="88" t="str">
        <f>IFERROR(BZ158/EX158,"i.a.")</f>
        <v>i.a.</v>
      </c>
      <c r="IZ158" s="88">
        <f>IFERROR(CA158/EY158,"i.a.")</f>
        <v>4.8000000000000001E-2</v>
      </c>
      <c r="JA158" s="88">
        <f>IFERROR(CB158/EZ158,"i.a.")</f>
        <v>4.7296296296296295E-2</v>
      </c>
      <c r="JB158" s="88">
        <f>IFERROR(CC158/FA158,"i.a.")</f>
        <v>3.2222222222222218E-3</v>
      </c>
      <c r="JC158" s="88">
        <f>IFERROR(CD158/FB158,"i.a.")</f>
        <v>5.7904761904761903E-2</v>
      </c>
      <c r="JD158" s="88">
        <f>IFERROR(CE158/FC158,"i.a.")</f>
        <v>1.8641509433962263E-2</v>
      </c>
      <c r="JE158" s="88">
        <f>IFERROR(CF158/FD158,"i.a.")</f>
        <v>1.0576923076923078E-2</v>
      </c>
      <c r="JF158" s="88">
        <f>IFERROR(CG158/FE158,"i.a.")</f>
        <v>-7.3249999999999999E-3</v>
      </c>
      <c r="JG158" s="88">
        <f>IFERROR(CH158/FF158,"i.a.")</f>
        <v>9.0243902439024384E-4</v>
      </c>
      <c r="JH158" s="88">
        <f>IFERROR(CI158/FG158,"i.a.")</f>
        <v>7.317073170731707E-5</v>
      </c>
      <c r="JI158" s="88" t="str">
        <f>IFERROR(CJ158/FH158,"i.a.")</f>
        <v>i.a.</v>
      </c>
      <c r="JJ158" s="88" t="str">
        <f>IFERROR(CK158/FI158,"i.a.")</f>
        <v>i.a.</v>
      </c>
      <c r="JK158" s="87" t="e">
        <f>(JP158-JQ158)/ABS(JQ158)</f>
        <v>#VALUE!</v>
      </c>
      <c r="JL158" s="87" t="e">
        <f>(JQ158-JR158)/ABS(JR158)</f>
        <v>#DIV/0!</v>
      </c>
      <c r="JM158" s="87" t="e">
        <f>(JR158-JS158)/ABS(JS158)</f>
        <v>#DIV/0!</v>
      </c>
      <c r="JN158" s="87" t="e">
        <f>(JS158-JT158)/ABS(JT158)</f>
        <v>#DIV/0!</v>
      </c>
      <c r="JO158" s="87" t="e">
        <f>(JT158-JU158)/ABS(JU158)</f>
        <v>#DIV/0!</v>
      </c>
      <c r="JP158" s="85" t="str">
        <f>IFERROR(U158/EX158,"i.a")</f>
        <v>i.a</v>
      </c>
      <c r="JQ158" s="85">
        <f>IFERROR(V158/EY158,"i.a")</f>
        <v>0</v>
      </c>
      <c r="JR158" s="85">
        <f>IFERROR(W158/EZ158,"i.a")</f>
        <v>0</v>
      </c>
      <c r="JS158" s="85">
        <f>IFERROR(X158/FA158,"i.a")</f>
        <v>0</v>
      </c>
      <c r="JT158" s="85">
        <f>IFERROR(Y158/FB158,"i.a")</f>
        <v>0</v>
      </c>
      <c r="JU158" s="85">
        <f>IFERROR(Z158/FC158,"i.a")</f>
        <v>0</v>
      </c>
      <c r="JV158" s="85">
        <f>IFERROR(AA158/FD158,"i.a")</f>
        <v>0</v>
      </c>
      <c r="JW158" s="85">
        <f>IFERROR(AB158/FE158,"i.a")</f>
        <v>0</v>
      </c>
      <c r="JX158" s="85">
        <f>IFERROR(AC158/FF158,"i.a")</f>
        <v>0</v>
      </c>
      <c r="JY158" s="85">
        <f>IFERROR(AD158/FG158,"i.a")</f>
        <v>0</v>
      </c>
      <c r="JZ158" s="85" t="str">
        <f>IFERROR(AE158/FH158,"i.a")</f>
        <v>i.a</v>
      </c>
      <c r="KA158" s="218" t="str">
        <f>IFERROR(AF158/FI158,"i.a")</f>
        <v>i.a</v>
      </c>
      <c r="KB158" s="7"/>
      <c r="KC158" s="7"/>
      <c r="KD158" s="22"/>
      <c r="KE158" s="22"/>
      <c r="KF158" s="22"/>
      <c r="KG158" s="22"/>
    </row>
    <row r="159" spans="1:293" s="11" customFormat="1" ht="15.75" customHeight="1" x14ac:dyDescent="0.25">
      <c r="A159" s="104" t="s">
        <v>195</v>
      </c>
      <c r="B159" s="167">
        <v>28654502</v>
      </c>
      <c r="C159" s="72" t="s">
        <v>59</v>
      </c>
      <c r="D159" s="72" t="s">
        <v>749</v>
      </c>
      <c r="E159" s="73">
        <v>494100</v>
      </c>
      <c r="F159" s="73"/>
      <c r="G159" s="72"/>
      <c r="H159" s="74">
        <v>45450</v>
      </c>
      <c r="I159" s="72"/>
      <c r="J159" s="72" t="s">
        <v>51</v>
      </c>
      <c r="K159" s="72" t="s">
        <v>51</v>
      </c>
      <c r="L159" s="72" t="s">
        <v>51</v>
      </c>
      <c r="M159" s="72" t="s">
        <v>51</v>
      </c>
      <c r="N159" s="168" t="e">
        <f>U159/V159-1</f>
        <v>#DIV/0!</v>
      </c>
      <c r="O159" s="168" t="e">
        <f>V159/W159-1</f>
        <v>#DIV/0!</v>
      </c>
      <c r="P159" s="168" t="e">
        <f>W159/X159-1</f>
        <v>#DIV/0!</v>
      </c>
      <c r="Q159" s="168" t="e">
        <f>X159/Y159-1</f>
        <v>#DIV/0!</v>
      </c>
      <c r="R159" s="168" t="e">
        <f>Y159/Z159-1</f>
        <v>#DIV/0!</v>
      </c>
      <c r="S159" s="233">
        <f>U159-V159</f>
        <v>0</v>
      </c>
      <c r="T159" s="233">
        <f>V159-W159</f>
        <v>0</v>
      </c>
      <c r="U159" s="79"/>
      <c r="V159" s="79"/>
      <c r="W159" s="79"/>
      <c r="X159" s="79"/>
      <c r="Y159" s="79"/>
      <c r="Z159" s="79"/>
      <c r="AA159" s="79"/>
      <c r="AB159" s="79"/>
      <c r="AC159" s="79"/>
      <c r="AD159" s="79"/>
      <c r="AE159" s="79"/>
      <c r="AF159" s="79"/>
      <c r="AG159" s="86">
        <f>(AN159-AO159)/ABS(AO159)</f>
        <v>-1</v>
      </c>
      <c r="AH159" s="86">
        <f>(AO159-AP159)/ABS(AP159)</f>
        <v>0.19078703622025031</v>
      </c>
      <c r="AI159" s="86">
        <f>(AP159-AQ159)/ABS(AQ159)</f>
        <v>0.24779306549257019</v>
      </c>
      <c r="AJ159" s="86">
        <f>(AQ159-AR159)/ABS(AR159)</f>
        <v>-0.43925983532693902</v>
      </c>
      <c r="AK159" s="86">
        <f>(AR159-AS159)/ABS(AS159)</f>
        <v>0.12152676828508543</v>
      </c>
      <c r="AL159" s="233">
        <f>AO159-AP159</f>
        <v>10.814000000000007</v>
      </c>
      <c r="AM159" s="233">
        <f>AP159-AQ159</f>
        <v>11.256</v>
      </c>
      <c r="AN159" s="148"/>
      <c r="AO159" s="148">
        <v>67.495000000000005</v>
      </c>
      <c r="AP159" s="148">
        <v>56.680999999999997</v>
      </c>
      <c r="AQ159" s="148">
        <v>45.424999999999997</v>
      </c>
      <c r="AR159" s="148">
        <v>81.009</v>
      </c>
      <c r="AS159" s="148">
        <v>72.230999999999995</v>
      </c>
      <c r="AT159" s="148">
        <v>62.881</v>
      </c>
      <c r="AU159" s="148">
        <v>51.140999999999998</v>
      </c>
      <c r="AV159" s="148">
        <v>45.806277999999999</v>
      </c>
      <c r="AW159" s="148">
        <v>38.844918</v>
      </c>
      <c r="AX159" s="148">
        <v>33.241999999999997</v>
      </c>
      <c r="AY159" s="148">
        <v>28.457999999999998</v>
      </c>
      <c r="AZ159" s="86">
        <f>(BG159-BH159)/ABS(BH159)</f>
        <v>-1</v>
      </c>
      <c r="BA159" s="86">
        <f>(BH159-BI159)/ABS(BI159)</f>
        <v>0.29730742465606758</v>
      </c>
      <c r="BB159" s="86">
        <f>(BI159-BJ159)/ABS(BJ159)</f>
        <v>0.62627317837555507</v>
      </c>
      <c r="BC159" s="86">
        <f>(BJ159-BK159)/ABS(BK159)</f>
        <v>-0.49264608453690206</v>
      </c>
      <c r="BD159" s="86">
        <f>(BK159-BL159)/ABS(BL159)</f>
        <v>0.88329728830477439</v>
      </c>
      <c r="BE159" s="233">
        <f>BG159-BH159</f>
        <v>-24.234999999999999</v>
      </c>
      <c r="BF159" s="233">
        <f>BH159-BI159</f>
        <v>5.5539999999999985</v>
      </c>
      <c r="BG159" s="148"/>
      <c r="BH159" s="148">
        <v>24.234999999999999</v>
      </c>
      <c r="BI159" s="148">
        <v>18.681000000000001</v>
      </c>
      <c r="BJ159" s="148">
        <v>11.487</v>
      </c>
      <c r="BK159" s="148">
        <v>22.640999999999998</v>
      </c>
      <c r="BL159" s="148">
        <v>12.022</v>
      </c>
      <c r="BM159" s="148">
        <v>11.276</v>
      </c>
      <c r="BN159" s="148">
        <v>10.749000000000001</v>
      </c>
      <c r="BO159" s="148">
        <v>9.2193909999999999</v>
      </c>
      <c r="BP159" s="148">
        <v>8.1045110000000005</v>
      </c>
      <c r="BQ159" s="148">
        <v>7.77</v>
      </c>
      <c r="BR159" s="148">
        <v>6.6260000000000003</v>
      </c>
      <c r="BS159" s="86">
        <f>(BZ159-CA159)/ABS(CA159)</f>
        <v>-1</v>
      </c>
      <c r="BT159" s="86">
        <f>(CA159-CB159)/ABS(CB159)</f>
        <v>0.21791740674955609</v>
      </c>
      <c r="BU159" s="86">
        <f>(CB159-CC159)/ABS(CC159)</f>
        <v>0.58759252731758871</v>
      </c>
      <c r="BV159" s="86">
        <f>(CC159-CD159)/ABS(CD159)</f>
        <v>-0.4771952455542246</v>
      </c>
      <c r="BW159" s="86">
        <f>(CD159-CE159)/ABS(CE159)</f>
        <v>0.95303221162497731</v>
      </c>
      <c r="BX159" s="233">
        <f>BZ159-CA159</f>
        <v>-21.942</v>
      </c>
      <c r="BY159" s="233">
        <f>CA159-CB159</f>
        <v>3.9260000000000019</v>
      </c>
      <c r="BZ159" s="148"/>
      <c r="CA159" s="148">
        <v>21.942</v>
      </c>
      <c r="CB159" s="148">
        <v>18.015999999999998</v>
      </c>
      <c r="CC159" s="148">
        <v>11.348000000000001</v>
      </c>
      <c r="CD159" s="148">
        <v>21.706</v>
      </c>
      <c r="CE159" s="148">
        <v>11.114000000000001</v>
      </c>
      <c r="CF159" s="148">
        <v>10.426</v>
      </c>
      <c r="CG159" s="148">
        <v>10.039</v>
      </c>
      <c r="CH159" s="148">
        <v>8.7396190000000011</v>
      </c>
      <c r="CI159" s="148">
        <v>7.6340590000000006</v>
      </c>
      <c r="CJ159" s="148">
        <v>7.4390000000000001</v>
      </c>
      <c r="CK159" s="148">
        <v>6.234</v>
      </c>
      <c r="CL159" s="87">
        <f>(CS159-CT159)/ABS(CT159)</f>
        <v>-1</v>
      </c>
      <c r="CM159" s="87">
        <f>(CT159-CU159)/ABS(CU159)</f>
        <v>0.21768223234624157</v>
      </c>
      <c r="CN159" s="87">
        <f>(CU159-CV159)/ABS(CV159)</f>
        <v>0.58878081881927158</v>
      </c>
      <c r="CO159" s="87">
        <f>(CV159-CW159)/ABS(CW159)</f>
        <v>-0.47748493085923649</v>
      </c>
      <c r="CP159" s="87">
        <f>(CW159-CX159)/ABS(CX159)</f>
        <v>0.9590182912711277</v>
      </c>
      <c r="CQ159" s="233">
        <f>CS159-CT159</f>
        <v>-17.106000000000002</v>
      </c>
      <c r="CR159" s="233">
        <f>CT159-CU159</f>
        <v>3.0580000000000016</v>
      </c>
      <c r="CS159" s="149"/>
      <c r="CT159" s="149">
        <v>17.106000000000002</v>
      </c>
      <c r="CU159" s="149">
        <v>14.048</v>
      </c>
      <c r="CV159" s="149">
        <v>8.8420000000000005</v>
      </c>
      <c r="CW159" s="149">
        <v>16.922000000000001</v>
      </c>
      <c r="CX159" s="149">
        <v>8.6379999999999999</v>
      </c>
      <c r="CY159" s="149">
        <v>8.1839999999999993</v>
      </c>
      <c r="CZ159" s="149">
        <v>7.8140000000000001</v>
      </c>
      <c r="DA159" s="149">
        <v>6.80762</v>
      </c>
      <c r="DB159" s="149">
        <v>6.2053599999999998</v>
      </c>
      <c r="DC159" s="149">
        <v>5.8680000000000003</v>
      </c>
      <c r="DD159" s="149">
        <v>4.83</v>
      </c>
      <c r="DE159" s="86">
        <f>(DL159-DM159)/ABS(DM159)</f>
        <v>-1</v>
      </c>
      <c r="DF159" s="86">
        <f>(DM159-DN159)/ABS(DN159)</f>
        <v>0.24106772307111873</v>
      </c>
      <c r="DG159" s="86">
        <f>(DN159-DO159)/ABS(DO159)</f>
        <v>0.18117605115978522</v>
      </c>
      <c r="DH159" s="86">
        <f>(DO159-DP159)/ABS(DP159)</f>
        <v>-0.19877528430899971</v>
      </c>
      <c r="DI159" s="86">
        <f>(DP159-DQ159)/ABS(DQ159)</f>
        <v>2.7950082583960287E-2</v>
      </c>
      <c r="DJ159" s="233">
        <f>DL159-DM159</f>
        <v>-65.789000000000001</v>
      </c>
      <c r="DK159" s="233">
        <f>DM159-DN159</f>
        <v>12.779000000000003</v>
      </c>
      <c r="DL159" s="149"/>
      <c r="DM159" s="149">
        <v>65.789000000000001</v>
      </c>
      <c r="DN159" s="149">
        <v>53.01</v>
      </c>
      <c r="DO159" s="149">
        <v>44.878999999999998</v>
      </c>
      <c r="DP159" s="149">
        <v>56.012999999999998</v>
      </c>
      <c r="DQ159" s="149">
        <v>54.49</v>
      </c>
      <c r="DR159" s="149">
        <v>45.853000000000002</v>
      </c>
      <c r="DS159" s="149">
        <v>37.668999999999997</v>
      </c>
      <c r="DT159" s="149">
        <v>34.854067000000001</v>
      </c>
      <c r="DU159" s="149">
        <v>28.046447000000001</v>
      </c>
      <c r="DV159" s="149">
        <v>25.841000000000001</v>
      </c>
      <c r="DW159" s="149">
        <v>22.972999999999999</v>
      </c>
      <c r="DX159" s="86">
        <f>EE159/EF159-1</f>
        <v>-1</v>
      </c>
      <c r="DY159" s="86">
        <f>EF159/EG159-1</f>
        <v>-0.82915053954620677</v>
      </c>
      <c r="DZ159" s="86">
        <f>EG159/EH159-1</f>
        <v>0.50083645507261254</v>
      </c>
      <c r="EA159" s="86">
        <f>EH159/EI159-1</f>
        <v>1.0851860689497839E-2</v>
      </c>
      <c r="EB159" s="86">
        <f>EI159/EJ159-1</f>
        <v>-0.19801477684960234</v>
      </c>
      <c r="EC159" s="233">
        <f>EE159-EF159</f>
        <v>-24.984000000000002</v>
      </c>
      <c r="ED159" s="233">
        <f>EF159-EG159</f>
        <v>-121.25</v>
      </c>
      <c r="EE159" s="80"/>
      <c r="EF159" s="80">
        <v>24.984000000000002</v>
      </c>
      <c r="EG159" s="80">
        <v>146.23400000000001</v>
      </c>
      <c r="EH159" s="80">
        <v>97.435000000000002</v>
      </c>
      <c r="EI159" s="80">
        <v>96.388999999999996</v>
      </c>
      <c r="EJ159" s="80">
        <v>120.188</v>
      </c>
      <c r="EK159" s="80">
        <v>100.497</v>
      </c>
      <c r="EL159" s="80">
        <v>86.423000000000002</v>
      </c>
      <c r="EM159" s="80">
        <v>72.052274999999995</v>
      </c>
      <c r="EN159" s="80">
        <v>61.704346000000001</v>
      </c>
      <c r="EO159" s="80">
        <v>54.994999999999997</v>
      </c>
      <c r="EP159" s="80">
        <v>50.14</v>
      </c>
      <c r="EQ159" s="86">
        <f>EX159/EY159-1</f>
        <v>-1</v>
      </c>
      <c r="ER159" s="86">
        <f>EY159/EZ159-1</f>
        <v>0.17777777777777781</v>
      </c>
      <c r="ES159" s="86">
        <f>EZ159/FA159-1</f>
        <v>7.1428571428571397E-2</v>
      </c>
      <c r="ET159" s="86">
        <f>FA159/FB159-1</f>
        <v>-0.44736842105263153</v>
      </c>
      <c r="EU159" s="86">
        <f>FB159/FC159-1</f>
        <v>-5.0000000000000044E-2</v>
      </c>
      <c r="EV159" s="233">
        <f>EX159-EY159</f>
        <v>-53</v>
      </c>
      <c r="EW159" s="233">
        <f>EY159-EZ159</f>
        <v>8</v>
      </c>
      <c r="EX159" s="92"/>
      <c r="EY159" s="92">
        <v>53</v>
      </c>
      <c r="EZ159" s="92">
        <v>45</v>
      </c>
      <c r="FA159" s="92">
        <v>42</v>
      </c>
      <c r="FB159" s="92">
        <v>76</v>
      </c>
      <c r="FC159" s="92">
        <v>80</v>
      </c>
      <c r="FD159" s="92">
        <v>72</v>
      </c>
      <c r="FE159" s="92">
        <v>57</v>
      </c>
      <c r="FF159" s="92">
        <v>53</v>
      </c>
      <c r="FG159" s="92">
        <v>46</v>
      </c>
      <c r="FH159" s="92"/>
      <c r="FI159" s="92"/>
      <c r="FJ159" s="123"/>
      <c r="FK159" s="75" t="s">
        <v>387</v>
      </c>
      <c r="FL159" s="76">
        <v>9230</v>
      </c>
      <c r="FM159" s="123" t="s">
        <v>450</v>
      </c>
      <c r="FN159" s="123" t="s">
        <v>89</v>
      </c>
      <c r="FO159" s="175">
        <f>(FT159-FU159)/ABS(FU159)</f>
        <v>-1</v>
      </c>
      <c r="FP159" s="175">
        <f>(FU159-FV159)/ABS(FV159)</f>
        <v>3.549836524779608E-3</v>
      </c>
      <c r="FQ159" s="175">
        <f>(FV159-FW159)/ABS(FW159)</f>
        <v>0.63629606254151294</v>
      </c>
      <c r="FR159" s="175">
        <f>(FW159-FX159)/ABS(FX159)</f>
        <v>-0.4273927191400555</v>
      </c>
      <c r="FS159" s="175">
        <f>(FX159-FY159)/ABS(FY159)</f>
        <v>0.77346417030383874</v>
      </c>
      <c r="FT159" s="87">
        <f>IFERROR(BZ159/MAX(AVERAGE(DL159:DM159),0),"Negativ EK")</f>
        <v>0</v>
      </c>
      <c r="FU159" s="87">
        <f>IFERROR(CA159/MAX(AVERAGE(DM159:DN159),0),"Negativ EK")</f>
        <v>0.36939704879670704</v>
      </c>
      <c r="FV159" s="87">
        <f>IFERROR(CB159/MAX(AVERAGE(DN159:DO159),0),"Negativ EK")</f>
        <v>0.3680903880926355</v>
      </c>
      <c r="FW159" s="87">
        <f>IFERROR(CC159/MAX(AVERAGE(DO159:DP159),0),"Negativ EK")</f>
        <v>0.22495341553344173</v>
      </c>
      <c r="FX159" s="87">
        <f>IFERROR(CD159/MAX(AVERAGE(DP159:DQ159),0),"Negativ EK")</f>
        <v>0.39285811244943575</v>
      </c>
      <c r="FY159" s="87">
        <f>IFERROR(CE159/MAX(AVERAGE(DQ159:DR159),0),"Negativ EK")</f>
        <v>0.2215201857628335</v>
      </c>
      <c r="FZ159" s="87">
        <f>IFERROR(CF159/MAX(AVERAGE(DR159:DS159),0),"Negativ EK")</f>
        <v>0.24965877253897178</v>
      </c>
      <c r="GA159" s="87">
        <f>IFERROR(CG159/MAX(AVERAGE(DS159:DT159),0),"Negativ EK")</f>
        <v>0.27684984695972664</v>
      </c>
      <c r="GB159" s="87">
        <f>IFERROR(CH159/MAX(AVERAGE(DT159:DU159),0),"Negativ EK")</f>
        <v>0.27788704556531924</v>
      </c>
      <c r="GC159" s="87">
        <f>IFERROR(CI159/MAX(AVERAGE(DU159:DV159),0),"Negativ EK")</f>
        <v>0.28333348210020043</v>
      </c>
      <c r="GD159" s="87">
        <f>IFERROR(CJ159/MAX(AVERAGE(DV159:DW159),0),"Negativ EK")</f>
        <v>0.30478960953824724</v>
      </c>
      <c r="GE159" s="87">
        <f>(GJ159-GK159)/ABS(GK159)</f>
        <v>-1</v>
      </c>
      <c r="GF159" s="87">
        <f>(GK159-GL159)/ABS(GL159)</f>
        <v>0.84626384409652777</v>
      </c>
      <c r="GG159" s="87">
        <f>(GL159-GM159)/ABS(GM159)</f>
        <v>0.2936022740909332</v>
      </c>
      <c r="GH159" s="87">
        <f>(GM159-GN159)/ABS(GN159)</f>
        <v>-0.4330878067254243</v>
      </c>
      <c r="GI159" s="87">
        <f>(GN159-GO159)/ABS(GO159)</f>
        <v>0.91901938834474195</v>
      </c>
      <c r="GJ159" s="87">
        <f>IFERROR(BG159/AVERAGE(EE159:EF159),"i.a")</f>
        <v>0</v>
      </c>
      <c r="GK159" s="87">
        <f>IFERROR(BH159/AVERAGE(EF159:EG159),"i.a")</f>
        <v>0.28308939480662076</v>
      </c>
      <c r="GL159" s="87">
        <f>IFERROR(BI159/AVERAGE(EG159:EH159),"i.a")</f>
        <v>0.15333095305516911</v>
      </c>
      <c r="GM159" s="87">
        <f>IFERROR(BJ159/AVERAGE(EH159:EI159),"i.a")</f>
        <v>0.11853021297672114</v>
      </c>
      <c r="GN159" s="87">
        <f>IFERROR(BK159/AVERAGE(EI159:EJ159),"i.a")</f>
        <v>0.20908037326216541</v>
      </c>
      <c r="GO159" s="87">
        <f>IFERROR(BL159/AVERAGE(EJ159:EK159),"i.a")</f>
        <v>0.10895167319935654</v>
      </c>
      <c r="GP159" s="87">
        <f>IFERROR(BM159/AVERAGE(EK159:EL159),"i.a")</f>
        <v>0.12065054568799485</v>
      </c>
      <c r="GQ159" s="87">
        <f>IFERROR(BN159/AVERAGE(EL159:EM159),"i.a")</f>
        <v>0.13565523076076064</v>
      </c>
      <c r="GR159" s="87">
        <f>IFERROR(BO159/AVERAGE(EM159:EN159),"i.a")</f>
        <v>0.13785322821514756</v>
      </c>
      <c r="GS159" s="87">
        <f>IFERROR(BP159/AVERAGE(EN159:EO159),"i.a")</f>
        <v>0.13889556844645901</v>
      </c>
      <c r="GT159" s="87">
        <f>IFERROR(BQ159/AVERAGE(EO159:EP159),"i.a")</f>
        <v>0.14780995862462548</v>
      </c>
      <c r="GU159" s="217" t="e">
        <f>(GZ159-HA159)/ABS(HA159)</f>
        <v>#VALUE!</v>
      </c>
      <c r="GV159" s="87">
        <f>(HA159-HB159)/ABS(HB159)</f>
        <v>6.2641009212128544</v>
      </c>
      <c r="GW159" s="87">
        <f>(HB159-HC159)/ABS(HC159)</f>
        <v>-0.21298816592069103</v>
      </c>
      <c r="GX159" s="87">
        <f>(HC159-HD159)/ABS(HD159)</f>
        <v>-0.20737672170431753</v>
      </c>
      <c r="GY159" s="87">
        <f>(HD159-HE159)/ABS(HE159)</f>
        <v>0.28175688642481017</v>
      </c>
      <c r="GZ159" s="87" t="str">
        <f>IFERROR(DL159/EE159,"i.a.")</f>
        <v>i.a.</v>
      </c>
      <c r="HA159" s="87">
        <f>IFERROR(DM159/EF159,"i.a.")</f>
        <v>2.6332452769772652</v>
      </c>
      <c r="HB159" s="87">
        <f>IFERROR(DN159/EG159,"i.a.")</f>
        <v>0.36250119671211889</v>
      </c>
      <c r="HC159" s="87">
        <f>IFERROR(DO159/EH159,"i.a.")</f>
        <v>0.4606045055678144</v>
      </c>
      <c r="HD159" s="87">
        <f>IFERROR(DP159/EI159,"i.a.")</f>
        <v>0.58111402753426222</v>
      </c>
      <c r="HE159" s="87">
        <f>IFERROR(DQ159/EJ159,"i.a.")</f>
        <v>0.45337304889007224</v>
      </c>
      <c r="HF159" s="87">
        <f>IFERROR(DR159/EK159,"i.a.")</f>
        <v>0.45626237599132313</v>
      </c>
      <c r="HG159" s="87">
        <f>IFERROR(DS159/EL159,"i.a.")</f>
        <v>0.43586776668248034</v>
      </c>
      <c r="HH159" s="87">
        <f>IFERROR(DT159/EM159,"i.a.")</f>
        <v>0.48373305353647755</v>
      </c>
      <c r="HI159" s="87">
        <f>IFERROR(DU159/EN159,"i.a.")</f>
        <v>0.45452952373889516</v>
      </c>
      <c r="HJ159" s="87">
        <f>IFERROR(DV159/EO159,"i.a.")</f>
        <v>0.46987907991635608</v>
      </c>
      <c r="HK159" s="87">
        <f>IFERROR(DW159/EP159,"i.a.")</f>
        <v>0.45817710410849616</v>
      </c>
      <c r="HL159" s="217" t="e">
        <f>(HQ159-HR159)/ABS(HR159)</f>
        <v>#VALUE!</v>
      </c>
      <c r="HM159" s="87" t="e">
        <f>(HR159-HS159)/ABS(HS159)</f>
        <v>#VALUE!</v>
      </c>
      <c r="HN159" s="87" t="e">
        <f>(HS159-HT159)/ABS(HT159)</f>
        <v>#VALUE!</v>
      </c>
      <c r="HO159" s="87" t="e">
        <f>(HT159-HU159)/ABS(HU159)</f>
        <v>#VALUE!</v>
      </c>
      <c r="HP159" s="87" t="e">
        <f>(HU159-HV159)/ABS(HV159)</f>
        <v>#VALUE!</v>
      </c>
      <c r="HQ159" s="87" t="str">
        <f>IFERROR(BG159/U159,"i.a")</f>
        <v>i.a</v>
      </c>
      <c r="HR159" s="87" t="str">
        <f>IFERROR(BH159/V159,"i.a")</f>
        <v>i.a</v>
      </c>
      <c r="HS159" s="87" t="str">
        <f>IFERROR(BI159/W159,"i.a")</f>
        <v>i.a</v>
      </c>
      <c r="HT159" s="87" t="str">
        <f>IFERROR(BJ159/X159,"i.a")</f>
        <v>i.a</v>
      </c>
      <c r="HU159" s="87" t="str">
        <f>IFERROR(BK159/Y159,"i.a")</f>
        <v>i.a</v>
      </c>
      <c r="HV159" s="87" t="str">
        <f>IFERROR(BL159/Z159,"i.a")</f>
        <v>i.a</v>
      </c>
      <c r="HW159" s="87" t="str">
        <f>IFERROR(BM159/AA159,"i.a")</f>
        <v>i.a</v>
      </c>
      <c r="HX159" s="87" t="str">
        <f>IFERROR(BN159/AB159,"i.a")</f>
        <v>i.a</v>
      </c>
      <c r="HY159" s="87" t="str">
        <f>IFERROR(BO159/AC159,"i.a")</f>
        <v>i.a</v>
      </c>
      <c r="HZ159" s="87" t="str">
        <f>IFERROR(BP159/AD159,"i.a")</f>
        <v>i.a</v>
      </c>
      <c r="IA159" s="87" t="str">
        <f>IFERROR(BQ159/AE159,"i.a")</f>
        <v>i.a</v>
      </c>
      <c r="IB159" s="87" t="str">
        <f>IFERROR(BR159/AF159,"i.a")</f>
        <v>i.a</v>
      </c>
      <c r="IC159" s="87" t="e">
        <f>(IH159-II159)/ABS(II159)</f>
        <v>#VALUE!</v>
      </c>
      <c r="ID159" s="87" t="e">
        <f>(II159-IJ159)/ABS(IJ159)</f>
        <v>#VALUE!</v>
      </c>
      <c r="IE159" s="87" t="e">
        <f>(IJ159-IK159)/ABS(IK159)</f>
        <v>#VALUE!</v>
      </c>
      <c r="IF159" s="87" t="e">
        <f>(IK159-IL159)/ABS(IL159)</f>
        <v>#VALUE!</v>
      </c>
      <c r="IG159" s="87" t="e">
        <f>(IL159-IM159)/ABS(IM159)</f>
        <v>#VALUE!</v>
      </c>
      <c r="IH159" s="87" t="str">
        <f>IFERROR(BZ159/U159,"i.a")</f>
        <v>i.a</v>
      </c>
      <c r="II159" s="87" t="str">
        <f>IFERROR(CA159/V159,"i.a")</f>
        <v>i.a</v>
      </c>
      <c r="IJ159" s="87" t="str">
        <f>IFERROR(CB159/W159,"i.a")</f>
        <v>i.a</v>
      </c>
      <c r="IK159" s="87" t="str">
        <f>IFERROR(CC159/X159,"i.a")</f>
        <v>i.a</v>
      </c>
      <c r="IL159" s="87" t="str">
        <f>IFERROR(CD159/Y159,"i.a")</f>
        <v>i.a</v>
      </c>
      <c r="IM159" s="87" t="str">
        <f>IFERROR(CE159/Z159,"i.a")</f>
        <v>i.a</v>
      </c>
      <c r="IN159" s="87" t="str">
        <f>IFERROR(CF159/AA159,"i.a")</f>
        <v>i.a</v>
      </c>
      <c r="IO159" s="87" t="str">
        <f>IFERROR(CG159/AB159,"i.a")</f>
        <v>i.a</v>
      </c>
      <c r="IP159" s="87" t="str">
        <f>IFERROR(CH159/AC159,"i.a")</f>
        <v>i.a</v>
      </c>
      <c r="IQ159" s="87" t="str">
        <f>IFERROR(CI159/AD159,"i.a")</f>
        <v>i.a</v>
      </c>
      <c r="IR159" s="87" t="str">
        <f>IFERROR(CJ159/AE159,"i.a")</f>
        <v>i.a</v>
      </c>
      <c r="IS159" s="87" t="str">
        <f>IFERROR(CK159/AF159,"i.a")</f>
        <v>i.a</v>
      </c>
      <c r="IT159" s="87" t="e">
        <f>(IY159-IZ159)/ABS(IZ159)</f>
        <v>#VALUE!</v>
      </c>
      <c r="IU159" s="87">
        <f>(IZ159-JA159)/ABS(JA159)</f>
        <v>3.408081705150981E-2</v>
      </c>
      <c r="IV159" s="87">
        <f>(JA159-JB159)/ABS(JB159)</f>
        <v>0.48175302549641619</v>
      </c>
      <c r="IW159" s="87">
        <f>(JB159-JC159)/ABS(JC159)</f>
        <v>-5.3972349098120778E-2</v>
      </c>
      <c r="IX159" s="87">
        <f>(JC159-JD159)/ABS(JD159)</f>
        <v>1.055823380657871</v>
      </c>
      <c r="IY159" s="88" t="str">
        <f>IFERROR(BZ159/EX159,"i.a.")</f>
        <v>i.a.</v>
      </c>
      <c r="IZ159" s="88">
        <f>IFERROR(CA159/EY159,"i.a.")</f>
        <v>0.41399999999999998</v>
      </c>
      <c r="JA159" s="88">
        <f>IFERROR(CB159/EZ159,"i.a.")</f>
        <v>0.40035555555555552</v>
      </c>
      <c r="JB159" s="88">
        <f>IFERROR(CC159/FA159,"i.a.")</f>
        <v>0.2701904761904762</v>
      </c>
      <c r="JC159" s="88">
        <f>IFERROR(CD159/FB159,"i.a.")</f>
        <v>0.28560526315789475</v>
      </c>
      <c r="JD159" s="88">
        <f>IFERROR(CE159/FC159,"i.a.")</f>
        <v>0.13892500000000002</v>
      </c>
      <c r="JE159" s="88">
        <f>IFERROR(CF159/FD159,"i.a.")</f>
        <v>0.14480555555555555</v>
      </c>
      <c r="JF159" s="88">
        <f>IFERROR(CG159/FE159,"i.a.")</f>
        <v>0.17612280701754385</v>
      </c>
      <c r="JG159" s="88">
        <f>IFERROR(CH159/FF159,"i.a.")</f>
        <v>0.16489847169811322</v>
      </c>
      <c r="JH159" s="88">
        <f>IFERROR(CI159/FG159,"i.a.")</f>
        <v>0.16595780434782609</v>
      </c>
      <c r="JI159" s="88" t="str">
        <f>IFERROR(CJ159/FH159,"i.a.")</f>
        <v>i.a.</v>
      </c>
      <c r="JJ159" s="88" t="str">
        <f>IFERROR(CK159/FI159,"i.a.")</f>
        <v>i.a.</v>
      </c>
      <c r="JK159" s="87" t="e">
        <f>(JP159-JQ159)/ABS(JQ159)</f>
        <v>#VALUE!</v>
      </c>
      <c r="JL159" s="87" t="e">
        <f>(JQ159-JR159)/ABS(JR159)</f>
        <v>#DIV/0!</v>
      </c>
      <c r="JM159" s="87" t="e">
        <f>(JR159-JS159)/ABS(JS159)</f>
        <v>#DIV/0!</v>
      </c>
      <c r="JN159" s="87" t="e">
        <f>(JS159-JT159)/ABS(JT159)</f>
        <v>#DIV/0!</v>
      </c>
      <c r="JO159" s="87" t="e">
        <f>(JT159-JU159)/ABS(JU159)</f>
        <v>#DIV/0!</v>
      </c>
      <c r="JP159" s="85" t="str">
        <f>IFERROR(U159/EX159,"i.a")</f>
        <v>i.a</v>
      </c>
      <c r="JQ159" s="85">
        <f>IFERROR(V159/EY159,"i.a")</f>
        <v>0</v>
      </c>
      <c r="JR159" s="85">
        <f>IFERROR(W159/EZ159,"i.a")</f>
        <v>0</v>
      </c>
      <c r="JS159" s="85">
        <f>IFERROR(X159/FA159,"i.a")</f>
        <v>0</v>
      </c>
      <c r="JT159" s="85">
        <f>IFERROR(Y159/FB159,"i.a")</f>
        <v>0</v>
      </c>
      <c r="JU159" s="85">
        <f>IFERROR(Z159/FC159,"i.a")</f>
        <v>0</v>
      </c>
      <c r="JV159" s="85">
        <f>IFERROR(AA159/FD159,"i.a")</f>
        <v>0</v>
      </c>
      <c r="JW159" s="85">
        <f>IFERROR(AB159/FE159,"i.a")</f>
        <v>0</v>
      </c>
      <c r="JX159" s="85">
        <f>IFERROR(AC159/FF159,"i.a")</f>
        <v>0</v>
      </c>
      <c r="JY159" s="85">
        <f>IFERROR(AD159/FG159,"i.a")</f>
        <v>0</v>
      </c>
      <c r="JZ159" s="85" t="str">
        <f>IFERROR(AE159/FH159,"i.a")</f>
        <v>i.a</v>
      </c>
      <c r="KA159" s="218" t="str">
        <f>IFERROR(AF159/FI159,"i.a")</f>
        <v>i.a</v>
      </c>
      <c r="KB159" s="7"/>
      <c r="KC159" s="7"/>
      <c r="KD159" s="22"/>
      <c r="KE159" s="22"/>
      <c r="KF159" s="22"/>
      <c r="KG159" s="22"/>
    </row>
    <row r="160" spans="1:293" s="11" customFormat="1" ht="15.75" customHeight="1" x14ac:dyDescent="0.25">
      <c r="A160" s="104" t="s">
        <v>513</v>
      </c>
      <c r="B160" s="167">
        <v>28681224</v>
      </c>
      <c r="C160" s="72" t="s">
        <v>59</v>
      </c>
      <c r="D160" s="72" t="s">
        <v>749</v>
      </c>
      <c r="E160" s="73">
        <v>494100</v>
      </c>
      <c r="F160" s="73">
        <v>731190</v>
      </c>
      <c r="G160" s="72"/>
      <c r="H160" s="77">
        <v>45226</v>
      </c>
      <c r="I160" s="72"/>
      <c r="J160" s="72" t="s">
        <v>60</v>
      </c>
      <c r="K160" s="72" t="s">
        <v>60</v>
      </c>
      <c r="L160" s="72" t="s">
        <v>60</v>
      </c>
      <c r="M160" s="72" t="s">
        <v>60</v>
      </c>
      <c r="N160" s="168" t="e">
        <f>U160/V160-1</f>
        <v>#DIV/0!</v>
      </c>
      <c r="O160" s="168" t="e">
        <f>V160/W160-1</f>
        <v>#DIV/0!</v>
      </c>
      <c r="P160" s="168" t="e">
        <f>W160/X160-1</f>
        <v>#DIV/0!</v>
      </c>
      <c r="Q160" s="168" t="e">
        <f>X160/Y160-1</f>
        <v>#DIV/0!</v>
      </c>
      <c r="R160" s="168" t="e">
        <f>Y160/Z160-1</f>
        <v>#DIV/0!</v>
      </c>
      <c r="S160" s="233">
        <f>U160-V160</f>
        <v>0</v>
      </c>
      <c r="T160" s="233">
        <f>V160-W160</f>
        <v>0</v>
      </c>
      <c r="U160" s="79"/>
      <c r="V160" s="79"/>
      <c r="W160" s="79"/>
      <c r="X160" s="79"/>
      <c r="Y160" s="79"/>
      <c r="Z160" s="79"/>
      <c r="AA160" s="79"/>
      <c r="AB160" s="79"/>
      <c r="AC160" s="79"/>
      <c r="AD160" s="79"/>
      <c r="AE160" s="79"/>
      <c r="AF160" s="79"/>
      <c r="AG160" s="86">
        <f>(AN160-AO160)/ABS(AO160)</f>
        <v>-1</v>
      </c>
      <c r="AH160" s="86">
        <f>(AO160-AP160)/ABS(AP160)</f>
        <v>5.9640612942343643E-2</v>
      </c>
      <c r="AI160" s="86">
        <f>(AP160-AQ160)/ABS(AQ160)</f>
        <v>0.14119768514635581</v>
      </c>
      <c r="AJ160" s="86">
        <f>(AQ160-AR160)/ABS(AR160)</f>
        <v>3.2294372294372237E-2</v>
      </c>
      <c r="AK160" s="86">
        <f>(AR160-AS160)/ABS(AS160)</f>
        <v>5.0907602019926286E-2</v>
      </c>
      <c r="AL160" s="233">
        <f>AO160-AP160</f>
        <v>1.6229999999999976</v>
      </c>
      <c r="AM160" s="233">
        <f>AP160-AQ160</f>
        <v>3.3670000000000009</v>
      </c>
      <c r="AN160" s="148"/>
      <c r="AO160" s="148">
        <v>28.835999999999999</v>
      </c>
      <c r="AP160" s="148">
        <v>27.213000000000001</v>
      </c>
      <c r="AQ160" s="148">
        <v>23.846</v>
      </c>
      <c r="AR160" s="148">
        <v>23.1</v>
      </c>
      <c r="AS160" s="148">
        <v>21.981000000000002</v>
      </c>
      <c r="AT160" s="148">
        <v>18.812999999999999</v>
      </c>
      <c r="AU160" s="148">
        <v>14.095000000000001</v>
      </c>
      <c r="AV160" s="148">
        <v>12.372</v>
      </c>
      <c r="AW160" s="148">
        <v>11.07</v>
      </c>
      <c r="AX160" s="148">
        <v>10.63</v>
      </c>
      <c r="AY160" s="148"/>
      <c r="AZ160" s="86">
        <f>(BG160-BH160)/ABS(BH160)</f>
        <v>-1</v>
      </c>
      <c r="BA160" s="86">
        <f>(BH160-BI160)/ABS(BI160)</f>
        <v>5.7608015028177882E-2</v>
      </c>
      <c r="BB160" s="86">
        <f>(BI160-BJ160)/ABS(BJ160)</f>
        <v>0.16145454545454543</v>
      </c>
      <c r="BC160" s="86">
        <f>(BJ160-BK160)/ABS(BK160)</f>
        <v>0.23373710183938981</v>
      </c>
      <c r="BD160" s="86">
        <f>(BK160-BL160)/ABS(BL160)</f>
        <v>8.3616917841516855E-2</v>
      </c>
      <c r="BE160" s="233">
        <f>BG160-BH160</f>
        <v>-3.3780000000000001</v>
      </c>
      <c r="BF160" s="233">
        <f>BH160-BI160</f>
        <v>0.18400000000000016</v>
      </c>
      <c r="BG160" s="148"/>
      <c r="BH160" s="148">
        <v>3.3780000000000001</v>
      </c>
      <c r="BI160" s="148">
        <v>3.194</v>
      </c>
      <c r="BJ160" s="148">
        <v>2.75</v>
      </c>
      <c r="BK160" s="148">
        <v>2.2290000000000001</v>
      </c>
      <c r="BL160" s="148">
        <v>2.0569999999999999</v>
      </c>
      <c r="BM160" s="148">
        <v>1.6120000000000001</v>
      </c>
      <c r="BN160" s="148">
        <v>1.268</v>
      </c>
      <c r="BO160" s="148">
        <v>0.85799999999999998</v>
      </c>
      <c r="BP160" s="148">
        <v>0.88800000000000001</v>
      </c>
      <c r="BQ160" s="148">
        <v>1.0329999999999999</v>
      </c>
      <c r="BR160" s="148"/>
      <c r="BS160" s="86">
        <f>(BZ160-CA160)/ABS(CA160)</f>
        <v>-1</v>
      </c>
      <c r="BT160" s="86">
        <f>(CA160-CB160)/ABS(CB160)</f>
        <v>3.681592039800987E-2</v>
      </c>
      <c r="BU160" s="86">
        <f>(CB160-CC160)/ABS(CC160)</f>
        <v>0.16860465116279072</v>
      </c>
      <c r="BV160" s="86">
        <f>(CC160-CD160)/ABS(CD160)</f>
        <v>0.26470588235294118</v>
      </c>
      <c r="BW160" s="86">
        <f>(CD160-CE160)/ABS(CE160)</f>
        <v>0.12026359143327847</v>
      </c>
      <c r="BX160" s="233">
        <f>BZ160-CA160</f>
        <v>-3.1259999999999999</v>
      </c>
      <c r="BY160" s="233">
        <f>CA160-CB160</f>
        <v>0.11099999999999977</v>
      </c>
      <c r="BZ160" s="148"/>
      <c r="CA160" s="148">
        <v>3.1259999999999999</v>
      </c>
      <c r="CB160" s="148">
        <v>3.0150000000000001</v>
      </c>
      <c r="CC160" s="148">
        <v>2.58</v>
      </c>
      <c r="CD160" s="148">
        <v>2.04</v>
      </c>
      <c r="CE160" s="148">
        <v>1.821</v>
      </c>
      <c r="CF160" s="148">
        <v>1.272</v>
      </c>
      <c r="CG160" s="148">
        <v>1.0469999999999999</v>
      </c>
      <c r="CH160" s="148">
        <v>0.60031100000000004</v>
      </c>
      <c r="CI160" s="148">
        <v>0.63680099999999995</v>
      </c>
      <c r="CJ160" s="148">
        <v>0.77241000000000004</v>
      </c>
      <c r="CK160" s="148"/>
      <c r="CL160" s="87">
        <f>(CS160-CT160)/ABS(CT160)</f>
        <v>-1</v>
      </c>
      <c r="CM160" s="87">
        <f>(CT160-CU160)/ABS(CU160)</f>
        <v>5.5352055352055403E-2</v>
      </c>
      <c r="CN160" s="87">
        <f>(CU160-CV160)/ABS(CV160)</f>
        <v>0.20677799607072683</v>
      </c>
      <c r="CO160" s="87">
        <f>(CV160-CW160)/ABS(CW160)</f>
        <v>0.28779253636938651</v>
      </c>
      <c r="CP160" s="87">
        <f>(CW160-CX160)/ABS(CX160)</f>
        <v>0.16678966789667896</v>
      </c>
      <c r="CQ160" s="233">
        <f>CS160-CT160</f>
        <v>-2.593</v>
      </c>
      <c r="CR160" s="233">
        <f>CT160-CU160</f>
        <v>0.13600000000000012</v>
      </c>
      <c r="CS160" s="149"/>
      <c r="CT160" s="149">
        <v>2.593</v>
      </c>
      <c r="CU160" s="149">
        <v>2.4569999999999999</v>
      </c>
      <c r="CV160" s="149">
        <v>2.036</v>
      </c>
      <c r="CW160" s="149">
        <v>1.581</v>
      </c>
      <c r="CX160" s="149">
        <v>1.355</v>
      </c>
      <c r="CY160" s="149">
        <v>0.98199999999999998</v>
      </c>
      <c r="CZ160" s="149">
        <v>0.80300000000000005</v>
      </c>
      <c r="DA160" s="149">
        <v>0.45900000000000002</v>
      </c>
      <c r="DB160" s="149">
        <v>0.46899999999999997</v>
      </c>
      <c r="DC160" s="149">
        <v>0.60099999999999998</v>
      </c>
      <c r="DD160" s="149"/>
      <c r="DE160" s="86">
        <f>(DL160-DM160)/ABS(DM160)</f>
        <v>-1</v>
      </c>
      <c r="DF160" s="86">
        <f>(DM160-DN160)/ABS(DN160)</f>
        <v>5.0553191489361653E-2</v>
      </c>
      <c r="DG160" s="86">
        <f>(DN160-DO160)/ABS(DO160)</f>
        <v>0.19983661799244368</v>
      </c>
      <c r="DH160" s="86">
        <f>(DO160-DP160)/ABS(DP160)</f>
        <v>0.20071113290828821</v>
      </c>
      <c r="DI160" s="86">
        <f>(DP160-DQ160)/ABS(DQ160)</f>
        <v>0.24026763990267655</v>
      </c>
      <c r="DJ160" s="233">
        <f>DL160-DM160</f>
        <v>-12.343999999999999</v>
      </c>
      <c r="DK160" s="233">
        <f>DM160-DN160</f>
        <v>0.59399999999999942</v>
      </c>
      <c r="DL160" s="149"/>
      <c r="DM160" s="149">
        <v>12.343999999999999</v>
      </c>
      <c r="DN160" s="149">
        <v>11.75</v>
      </c>
      <c r="DO160" s="149">
        <v>9.7929999999999993</v>
      </c>
      <c r="DP160" s="149">
        <v>8.1560000000000006</v>
      </c>
      <c r="DQ160" s="149">
        <v>6.5759999999999996</v>
      </c>
      <c r="DR160" s="149">
        <v>5.7210000000000001</v>
      </c>
      <c r="DS160" s="149">
        <v>4.7389999999999999</v>
      </c>
      <c r="DT160" s="149">
        <v>4.0350000000000001</v>
      </c>
      <c r="DU160" s="149">
        <v>3.677</v>
      </c>
      <c r="DV160" s="149">
        <v>3.3069999999999999</v>
      </c>
      <c r="DW160" s="149"/>
      <c r="DX160" s="86">
        <f>EE160/EF160-1</f>
        <v>-1</v>
      </c>
      <c r="DY160" s="86">
        <f>EF160/EG160-1</f>
        <v>6.8672068672068542E-2</v>
      </c>
      <c r="DZ160" s="86">
        <f>EG160/EH160-1</f>
        <v>4.0220152413209309E-2</v>
      </c>
      <c r="EA160" s="86">
        <f>EH160/EI160-1</f>
        <v>1.0972762645914402E-2</v>
      </c>
      <c r="EB160" s="86">
        <f>EI160/EJ160-1</f>
        <v>6.8518210543821789E-2</v>
      </c>
      <c r="EC160" s="233">
        <f>EE160-EF160</f>
        <v>-28.882999999999999</v>
      </c>
      <c r="ED160" s="233">
        <f>EF160-EG160</f>
        <v>1.8559999999999981</v>
      </c>
      <c r="EE160" s="80"/>
      <c r="EF160" s="80">
        <v>28.882999999999999</v>
      </c>
      <c r="EG160" s="80">
        <v>27.027000000000001</v>
      </c>
      <c r="EH160" s="80">
        <v>25.981999999999999</v>
      </c>
      <c r="EI160" s="80">
        <v>25.7</v>
      </c>
      <c r="EJ160" s="80">
        <v>24.052</v>
      </c>
      <c r="EK160" s="80">
        <v>17.635000000000002</v>
      </c>
      <c r="EL160" s="80">
        <v>16.117000000000001</v>
      </c>
      <c r="EM160" s="80">
        <v>15.302</v>
      </c>
      <c r="EN160" s="80">
        <v>13.99</v>
      </c>
      <c r="EO160" s="80">
        <v>12.361000000000001</v>
      </c>
      <c r="EP160" s="80"/>
      <c r="EQ160" s="86">
        <f>EX160/EY160-1</f>
        <v>-1</v>
      </c>
      <c r="ER160" s="86">
        <f>EY160/EZ160-1</f>
        <v>0</v>
      </c>
      <c r="ES160" s="86">
        <f>EZ160/FA160-1</f>
        <v>-2.8571428571428581E-2</v>
      </c>
      <c r="ET160" s="86">
        <f>FA160/FB160-1</f>
        <v>6.0606060606060552E-2</v>
      </c>
      <c r="EU160" s="86">
        <f>FB160/FC160-1</f>
        <v>0.10000000000000009</v>
      </c>
      <c r="EV160" s="233">
        <f>EX160-EY160</f>
        <v>-34</v>
      </c>
      <c r="EW160" s="233">
        <f>EY160-EZ160</f>
        <v>0</v>
      </c>
      <c r="EX160" s="92"/>
      <c r="EY160" s="92">
        <v>34</v>
      </c>
      <c r="EZ160" s="92">
        <v>34</v>
      </c>
      <c r="FA160" s="92">
        <v>35</v>
      </c>
      <c r="FB160" s="92">
        <v>33</v>
      </c>
      <c r="FC160" s="92">
        <v>30</v>
      </c>
      <c r="FD160" s="92">
        <v>27</v>
      </c>
      <c r="FE160" s="92">
        <v>19</v>
      </c>
      <c r="FF160" s="92">
        <v>17</v>
      </c>
      <c r="FG160" s="92"/>
      <c r="FH160" s="92"/>
      <c r="FI160" s="92"/>
      <c r="FJ160" s="75"/>
      <c r="FK160" s="123" t="s">
        <v>387</v>
      </c>
      <c r="FL160" s="76">
        <v>7500</v>
      </c>
      <c r="FM160" s="75" t="s">
        <v>107</v>
      </c>
      <c r="FN160" s="123" t="s">
        <v>53</v>
      </c>
      <c r="FO160" s="175">
        <f>(FT160-FU160)/ABS(FU160)</f>
        <v>-1</v>
      </c>
      <c r="FP160" s="175">
        <f>(FU160-FV160)/ABS(FV160)</f>
        <v>-7.2959019957901258E-2</v>
      </c>
      <c r="FQ160" s="175">
        <f>(FV160-FW160)/ABS(FW160)</f>
        <v>-2.6352648947643012E-2</v>
      </c>
      <c r="FR160" s="175">
        <f>(FW160-FX160)/ABS(FX160)</f>
        <v>3.8032595622237077E-2</v>
      </c>
      <c r="FS160" s="175">
        <f>(FX160-FY160)/ABS(FY160)</f>
        <v>-6.4900802073375952E-2</v>
      </c>
      <c r="FT160" s="87">
        <f>IFERROR(BZ160/MAX(AVERAGE(DL160:DM160),0),"Negativ EK")</f>
        <v>0</v>
      </c>
      <c r="FU160" s="87">
        <f>IFERROR(CA160/MAX(AVERAGE(DM160:DN160),0),"Negativ EK")</f>
        <v>0.25948368888519963</v>
      </c>
      <c r="FV160" s="87">
        <f>IFERROR(CB160/MAX(AVERAGE(DN160:DO160),0),"Negativ EK")</f>
        <v>0.27990530566773431</v>
      </c>
      <c r="FW160" s="87">
        <f>IFERROR(CC160/MAX(AVERAGE(DO160:DP160),0),"Negativ EK")</f>
        <v>0.28748119672405154</v>
      </c>
      <c r="FX160" s="87">
        <f>IFERROR(CD160/MAX(AVERAGE(DP160:DQ160),0),"Negativ EK")</f>
        <v>0.27694814010317675</v>
      </c>
      <c r="FY160" s="87">
        <f>IFERROR(CE160/MAX(AVERAGE(DQ160:DR160),0),"Negativ EK")</f>
        <v>0.29616979751158817</v>
      </c>
      <c r="FZ160" s="87">
        <f>IFERROR(CF160/MAX(AVERAGE(DR160:DS160),0),"Negativ EK")</f>
        <v>0.24321223709369022</v>
      </c>
      <c r="GA160" s="87">
        <f>IFERROR(CG160/MAX(AVERAGE(DS160:DT160),0),"Negativ EK")</f>
        <v>0.23865967631638929</v>
      </c>
      <c r="GB160" s="87">
        <f>IFERROR(CH160/MAX(AVERAGE(DT160:DU160),0),"Negativ EK")</f>
        <v>0.15568231327800833</v>
      </c>
      <c r="GC160" s="87">
        <f>IFERROR(CI160/MAX(AVERAGE(DU160:DV160),0),"Negativ EK")</f>
        <v>0.18235996563573881</v>
      </c>
      <c r="GD160" s="87">
        <f>IFERROR(CJ160/MAX(AVERAGE(DV160:DW160),0),"Negativ EK")</f>
        <v>0.23356818869065621</v>
      </c>
      <c r="GE160" s="87">
        <f>(GJ160-GK160)/ABS(GK160)</f>
        <v>-1</v>
      </c>
      <c r="GF160" s="87">
        <f>(GK160-GL160)/ABS(GL160)</f>
        <v>2.7319490006919196E-3</v>
      </c>
      <c r="GG160" s="87">
        <f>(GL160-GM160)/ABS(GM160)</f>
        <v>0.13237929065218776</v>
      </c>
      <c r="GH160" s="87">
        <f>(GM160-GN160)/ABS(GN160)</f>
        <v>0.18766472448266916</v>
      </c>
      <c r="GI160" s="87">
        <f>(GN160-GO160)/ABS(GO160)</f>
        <v>-9.2041758038685501E-2</v>
      </c>
      <c r="GJ160" s="87">
        <f>IFERROR(BG160/AVERAGE(EE160:EF160),"i.a")</f>
        <v>0</v>
      </c>
      <c r="GK160" s="87">
        <f>IFERROR(BH160/AVERAGE(EF160:EG160),"i.a")</f>
        <v>0.12083705956000716</v>
      </c>
      <c r="GL160" s="87">
        <f>IFERROR(BI160/AVERAGE(EG160:EH160),"i.a")</f>
        <v>0.12050783829161085</v>
      </c>
      <c r="GM160" s="87">
        <f>IFERROR(BJ160/AVERAGE(EH160:EI160),"i.a")</f>
        <v>0.10642003018459037</v>
      </c>
      <c r="GN160" s="87">
        <f>IFERROR(BK160/AVERAGE(EI160:EJ160),"i.a")</f>
        <v>8.9604438012542226E-2</v>
      </c>
      <c r="GO160" s="87">
        <f>IFERROR(BL160/AVERAGE(EJ160:EK160),"i.a")</f>
        <v>9.8687840333917046E-2</v>
      </c>
      <c r="GP160" s="87">
        <f>IFERROR(BM160/AVERAGE(EK160:EL160),"i.a")</f>
        <v>9.5520265465750182E-2</v>
      </c>
      <c r="GQ160" s="87">
        <f>IFERROR(BN160/AVERAGE(EL160:EM160),"i.a")</f>
        <v>8.0715490626690853E-2</v>
      </c>
      <c r="GR160" s="87">
        <f>IFERROR(BO160/AVERAGE(EM160:EN160),"i.a")</f>
        <v>5.8582548136009827E-2</v>
      </c>
      <c r="GS160" s="87">
        <f>IFERROR(BP160/AVERAGE(EN160:EO160),"i.a")</f>
        <v>6.7397821714545947E-2</v>
      </c>
      <c r="GT160" s="87">
        <f>IFERROR(BQ160/AVERAGE(EO160:EP160),"i.a")</f>
        <v>8.3569290510476485E-2</v>
      </c>
      <c r="GU160" s="217" t="e">
        <f>(GZ160-HA160)/ABS(HA160)</f>
        <v>#VALUE!</v>
      </c>
      <c r="GV160" s="87">
        <f>(HA160-HB160)/ABS(HB160)</f>
        <v>-1.6954571672507055E-2</v>
      </c>
      <c r="GW160" s="87">
        <f>(HB160-HC160)/ABS(HC160)</f>
        <v>0.15344488876603649</v>
      </c>
      <c r="GX160" s="87">
        <f>(HC160-HD160)/ABS(HD160)</f>
        <v>0.18767901299911516</v>
      </c>
      <c r="GY160" s="87">
        <f>(HD160-HE160)/ABS(HE160)</f>
        <v>0.16073608073693291</v>
      </c>
      <c r="GZ160" s="87" t="str">
        <f>IFERROR(DL160/EE160,"i.a.")</f>
        <v>i.a.</v>
      </c>
      <c r="HA160" s="87">
        <f>IFERROR(DM160/EF160,"i.a.")</f>
        <v>0.42737942734480489</v>
      </c>
      <c r="HB160" s="87">
        <f>IFERROR(DN160/EG160,"i.a.")</f>
        <v>0.43475043475043473</v>
      </c>
      <c r="HC160" s="87">
        <f>IFERROR(DO160/EH160,"i.a.")</f>
        <v>0.37691478716034177</v>
      </c>
      <c r="HD160" s="87">
        <f>IFERROR(DP160/EI160,"i.a.")</f>
        <v>0.31735408560311285</v>
      </c>
      <c r="HE160" s="87">
        <f>IFERROR(DQ160/EJ160,"i.a.")</f>
        <v>0.27340761683020121</v>
      </c>
      <c r="HF160" s="87">
        <f>IFERROR(DR160/EK160,"i.a.")</f>
        <v>0.32441168131556564</v>
      </c>
      <c r="HG160" s="87">
        <f>IFERROR(DS160/EL160,"i.a.")</f>
        <v>0.29403735186449087</v>
      </c>
      <c r="HH160" s="87">
        <f>IFERROR(DT160/EM160,"i.a.")</f>
        <v>0.26369102078159717</v>
      </c>
      <c r="HI160" s="87">
        <f>IFERROR(DU160/EN160,"i.a.")</f>
        <v>0.26283059328091496</v>
      </c>
      <c r="HJ160" s="87">
        <f>IFERROR(DV160/EO160,"i.a.")</f>
        <v>0.2675349890785535</v>
      </c>
      <c r="HK160" s="87" t="str">
        <f>IFERROR(DW160/EP160,"i.a.")</f>
        <v>i.a.</v>
      </c>
      <c r="HL160" s="217" t="e">
        <f>(HQ160-HR160)/ABS(HR160)</f>
        <v>#VALUE!</v>
      </c>
      <c r="HM160" s="87" t="e">
        <f>(HR160-HS160)/ABS(HS160)</f>
        <v>#VALUE!</v>
      </c>
      <c r="HN160" s="87" t="e">
        <f>(HS160-HT160)/ABS(HT160)</f>
        <v>#VALUE!</v>
      </c>
      <c r="HO160" s="87" t="e">
        <f>(HT160-HU160)/ABS(HU160)</f>
        <v>#VALUE!</v>
      </c>
      <c r="HP160" s="87" t="e">
        <f>(HU160-HV160)/ABS(HV160)</f>
        <v>#VALUE!</v>
      </c>
      <c r="HQ160" s="87" t="str">
        <f>IFERROR(BG160/U160,"i.a")</f>
        <v>i.a</v>
      </c>
      <c r="HR160" s="87" t="str">
        <f>IFERROR(BH160/V160,"i.a")</f>
        <v>i.a</v>
      </c>
      <c r="HS160" s="87" t="str">
        <f>IFERROR(BI160/W160,"i.a")</f>
        <v>i.a</v>
      </c>
      <c r="HT160" s="87" t="str">
        <f>IFERROR(BJ160/X160,"i.a")</f>
        <v>i.a</v>
      </c>
      <c r="HU160" s="87" t="str">
        <f>IFERROR(BK160/Y160,"i.a")</f>
        <v>i.a</v>
      </c>
      <c r="HV160" s="87" t="str">
        <f>IFERROR(BL160/Z160,"i.a")</f>
        <v>i.a</v>
      </c>
      <c r="HW160" s="87" t="str">
        <f>IFERROR(BM160/AA160,"i.a")</f>
        <v>i.a</v>
      </c>
      <c r="HX160" s="87" t="str">
        <f>IFERROR(BN160/AB160,"i.a")</f>
        <v>i.a</v>
      </c>
      <c r="HY160" s="87" t="str">
        <f>IFERROR(BO160/AC160,"i.a")</f>
        <v>i.a</v>
      </c>
      <c r="HZ160" s="87" t="str">
        <f>IFERROR(BP160/AD160,"i.a")</f>
        <v>i.a</v>
      </c>
      <c r="IA160" s="87" t="str">
        <f>IFERROR(BQ160/AE160,"i.a")</f>
        <v>i.a</v>
      </c>
      <c r="IB160" s="87" t="str">
        <f>IFERROR(BR160/AF160,"i.a")</f>
        <v>i.a</v>
      </c>
      <c r="IC160" s="87" t="e">
        <f>(IH160-II160)/ABS(II160)</f>
        <v>#VALUE!</v>
      </c>
      <c r="ID160" s="87" t="e">
        <f>(II160-IJ160)/ABS(IJ160)</f>
        <v>#VALUE!</v>
      </c>
      <c r="IE160" s="87" t="e">
        <f>(IJ160-IK160)/ABS(IK160)</f>
        <v>#VALUE!</v>
      </c>
      <c r="IF160" s="87" t="e">
        <f>(IK160-IL160)/ABS(IL160)</f>
        <v>#VALUE!</v>
      </c>
      <c r="IG160" s="87" t="e">
        <f>(IL160-IM160)/ABS(IM160)</f>
        <v>#VALUE!</v>
      </c>
      <c r="IH160" s="87" t="str">
        <f>IFERROR(BZ160/U160,"i.a")</f>
        <v>i.a</v>
      </c>
      <c r="II160" s="87" t="str">
        <f>IFERROR(CA160/V160,"i.a")</f>
        <v>i.a</v>
      </c>
      <c r="IJ160" s="87" t="str">
        <f>IFERROR(CB160/W160,"i.a")</f>
        <v>i.a</v>
      </c>
      <c r="IK160" s="87" t="str">
        <f>IFERROR(CC160/X160,"i.a")</f>
        <v>i.a</v>
      </c>
      <c r="IL160" s="87" t="str">
        <f>IFERROR(CD160/Y160,"i.a")</f>
        <v>i.a</v>
      </c>
      <c r="IM160" s="87" t="str">
        <f>IFERROR(CE160/Z160,"i.a")</f>
        <v>i.a</v>
      </c>
      <c r="IN160" s="87" t="str">
        <f>IFERROR(CF160/AA160,"i.a")</f>
        <v>i.a</v>
      </c>
      <c r="IO160" s="87" t="str">
        <f>IFERROR(CG160/AB160,"i.a")</f>
        <v>i.a</v>
      </c>
      <c r="IP160" s="87" t="str">
        <f>IFERROR(CH160/AC160,"i.a")</f>
        <v>i.a</v>
      </c>
      <c r="IQ160" s="87" t="str">
        <f>IFERROR(CI160/AD160,"i.a")</f>
        <v>i.a</v>
      </c>
      <c r="IR160" s="87" t="str">
        <f>IFERROR(CJ160/AE160,"i.a")</f>
        <v>i.a</v>
      </c>
      <c r="IS160" s="87" t="str">
        <f>IFERROR(CK160/AF160,"i.a")</f>
        <v>i.a</v>
      </c>
      <c r="IT160" s="87" t="e">
        <f>(IY160-IZ160)/ABS(IZ160)</f>
        <v>#VALUE!</v>
      </c>
      <c r="IU160" s="87">
        <f>(IZ160-JA160)/ABS(JA160)</f>
        <v>3.6815920398009863E-2</v>
      </c>
      <c r="IV160" s="87">
        <f>(JA160-JB160)/ABS(JB160)</f>
        <v>0.20297537619699046</v>
      </c>
      <c r="IW160" s="87">
        <f>(JB160-JC160)/ABS(JC160)</f>
        <v>0.19243697478991598</v>
      </c>
      <c r="IX160" s="87">
        <f>(JC160-JD160)/ABS(JD160)</f>
        <v>1.8421446757525928E-2</v>
      </c>
      <c r="IY160" s="88" t="str">
        <f>IFERROR(BZ160/EX160,"i.a.")</f>
        <v>i.a.</v>
      </c>
      <c r="IZ160" s="88">
        <f>IFERROR(CA160/EY160,"i.a.")</f>
        <v>9.1941176470588235E-2</v>
      </c>
      <c r="JA160" s="88">
        <f>IFERROR(CB160/EZ160,"i.a.")</f>
        <v>8.8676470588235301E-2</v>
      </c>
      <c r="JB160" s="88">
        <f>IFERROR(CC160/FA160,"i.a.")</f>
        <v>7.3714285714285718E-2</v>
      </c>
      <c r="JC160" s="88">
        <f>IFERROR(CD160/FB160,"i.a.")</f>
        <v>6.1818181818181821E-2</v>
      </c>
      <c r="JD160" s="88">
        <f>IFERROR(CE160/FC160,"i.a.")</f>
        <v>6.0699999999999997E-2</v>
      </c>
      <c r="JE160" s="88">
        <f>IFERROR(CF160/FD160,"i.a.")</f>
        <v>4.7111111111111111E-2</v>
      </c>
      <c r="JF160" s="88">
        <f>IFERROR(CG160/FE160,"i.a.")</f>
        <v>5.5105263157894734E-2</v>
      </c>
      <c r="JG160" s="88">
        <f>IFERROR(CH160/FF160,"i.a.")</f>
        <v>3.5312411764705884E-2</v>
      </c>
      <c r="JH160" s="88" t="str">
        <f>IFERROR(CI160/FG160,"i.a.")</f>
        <v>i.a.</v>
      </c>
      <c r="JI160" s="88" t="str">
        <f>IFERROR(CJ160/FH160,"i.a.")</f>
        <v>i.a.</v>
      </c>
      <c r="JJ160" s="88" t="str">
        <f>IFERROR(CK160/FI160,"i.a.")</f>
        <v>i.a.</v>
      </c>
      <c r="JK160" s="87" t="e">
        <f>(JP160-JQ160)/ABS(JQ160)</f>
        <v>#VALUE!</v>
      </c>
      <c r="JL160" s="87" t="e">
        <f>(JQ160-JR160)/ABS(JR160)</f>
        <v>#DIV/0!</v>
      </c>
      <c r="JM160" s="87" t="e">
        <f>(JR160-JS160)/ABS(JS160)</f>
        <v>#DIV/0!</v>
      </c>
      <c r="JN160" s="87" t="e">
        <f>(JS160-JT160)/ABS(JT160)</f>
        <v>#DIV/0!</v>
      </c>
      <c r="JO160" s="87" t="e">
        <f>(JT160-JU160)/ABS(JU160)</f>
        <v>#DIV/0!</v>
      </c>
      <c r="JP160" s="85" t="str">
        <f>IFERROR(U160/EX160,"i.a")</f>
        <v>i.a</v>
      </c>
      <c r="JQ160" s="85">
        <f>IFERROR(V160/EY160,"i.a")</f>
        <v>0</v>
      </c>
      <c r="JR160" s="85">
        <f>IFERROR(W160/EZ160,"i.a")</f>
        <v>0</v>
      </c>
      <c r="JS160" s="85">
        <f>IFERROR(X160/FA160,"i.a")</f>
        <v>0</v>
      </c>
      <c r="JT160" s="85">
        <f>IFERROR(Y160/FB160,"i.a")</f>
        <v>0</v>
      </c>
      <c r="JU160" s="85">
        <f>IFERROR(Z160/FC160,"i.a")</f>
        <v>0</v>
      </c>
      <c r="JV160" s="85">
        <f>IFERROR(AA160/FD160,"i.a")</f>
        <v>0</v>
      </c>
      <c r="JW160" s="85">
        <f>IFERROR(AB160/FE160,"i.a")</f>
        <v>0</v>
      </c>
      <c r="JX160" s="85">
        <f>IFERROR(AC160/FF160,"i.a")</f>
        <v>0</v>
      </c>
      <c r="JY160" s="85" t="str">
        <f>IFERROR(AD160/FG160,"i.a")</f>
        <v>i.a</v>
      </c>
      <c r="JZ160" s="85" t="str">
        <f>IFERROR(AE160/FH160,"i.a")</f>
        <v>i.a</v>
      </c>
      <c r="KA160" s="218" t="str">
        <f>IFERROR(AF160/FI160,"i.a")</f>
        <v>i.a</v>
      </c>
      <c r="KB160" s="7"/>
      <c r="KC160" s="7"/>
      <c r="KD160" s="22"/>
      <c r="KE160" s="22"/>
      <c r="KF160" s="22"/>
      <c r="KG160" s="22"/>
    </row>
    <row r="161" spans="1:293" s="11" customFormat="1" ht="15.6" customHeight="1" x14ac:dyDescent="0.25">
      <c r="A161" s="104" t="s">
        <v>196</v>
      </c>
      <c r="B161" s="167">
        <v>33863861</v>
      </c>
      <c r="C161" s="72" t="s">
        <v>59</v>
      </c>
      <c r="D161" s="72" t="s">
        <v>749</v>
      </c>
      <c r="E161" s="73">
        <v>494100</v>
      </c>
      <c r="F161" s="73"/>
      <c r="G161" s="72"/>
      <c r="H161" s="77">
        <v>45373</v>
      </c>
      <c r="I161" s="72"/>
      <c r="J161" s="72" t="s">
        <v>51</v>
      </c>
      <c r="K161" s="72" t="s">
        <v>51</v>
      </c>
      <c r="L161" s="72" t="s">
        <v>51</v>
      </c>
      <c r="M161" s="72" t="s">
        <v>51</v>
      </c>
      <c r="N161" s="168" t="e">
        <f>U161/V161-1</f>
        <v>#DIV/0!</v>
      </c>
      <c r="O161" s="168" t="e">
        <f>V161/W161-1</f>
        <v>#DIV/0!</v>
      </c>
      <c r="P161" s="168" t="e">
        <f>W161/X161-1</f>
        <v>#DIV/0!</v>
      </c>
      <c r="Q161" s="168" t="e">
        <f>X161/Y161-1</f>
        <v>#DIV/0!</v>
      </c>
      <c r="R161" s="168" t="e">
        <f>Y161/Z161-1</f>
        <v>#DIV/0!</v>
      </c>
      <c r="S161" s="233">
        <f>U161-V161</f>
        <v>0</v>
      </c>
      <c r="T161" s="233">
        <f>V161-W161</f>
        <v>0</v>
      </c>
      <c r="U161" s="79"/>
      <c r="V161" s="79"/>
      <c r="W161" s="79"/>
      <c r="X161" s="79"/>
      <c r="Y161" s="79"/>
      <c r="Z161" s="79"/>
      <c r="AA161" s="79"/>
      <c r="AB161" s="79"/>
      <c r="AC161" s="79"/>
      <c r="AD161" s="79"/>
      <c r="AE161" s="79"/>
      <c r="AF161" s="79"/>
      <c r="AG161" s="86">
        <f>(AN161-AO161)/ABS(AO161)</f>
        <v>-1</v>
      </c>
      <c r="AH161" s="86">
        <f>(AO161-AP161)/ABS(AP161)</f>
        <v>0.10870985915492953</v>
      </c>
      <c r="AI161" s="86">
        <f>(AP161-AQ161)/ABS(AQ161)</f>
        <v>0.12046762953237049</v>
      </c>
      <c r="AJ161" s="86">
        <f>(AQ161-AR161)/ABS(AR161)</f>
        <v>-9.5285732149556143E-3</v>
      </c>
      <c r="AK161" s="86">
        <f>(AR161-AS161)/ABS(AS161)</f>
        <v>6.5272412415079348E-2</v>
      </c>
      <c r="AL161" s="233">
        <f>AO161-AP161</f>
        <v>4.8239999999999981</v>
      </c>
      <c r="AM161" s="233">
        <f>AP161-AQ161</f>
        <v>4.7710000000000008</v>
      </c>
      <c r="AN161" s="148"/>
      <c r="AO161" s="148">
        <v>49.198999999999998</v>
      </c>
      <c r="AP161" s="148">
        <v>44.375</v>
      </c>
      <c r="AQ161" s="148">
        <v>39.603999999999999</v>
      </c>
      <c r="AR161" s="148">
        <v>39.984999999999999</v>
      </c>
      <c r="AS161" s="148">
        <v>37.534999999999997</v>
      </c>
      <c r="AT161" s="148">
        <v>37.482999999999997</v>
      </c>
      <c r="AU161" s="148">
        <v>34.531999999999996</v>
      </c>
      <c r="AV161" s="148">
        <v>26.757999999999999</v>
      </c>
      <c r="AW161" s="148">
        <v>25.876999999999999</v>
      </c>
      <c r="AX161" s="148">
        <v>22.914000000000001</v>
      </c>
      <c r="AY161" s="148">
        <v>19.581</v>
      </c>
      <c r="AZ161" s="86">
        <f>(BG161-BH161)/ABS(BH161)</f>
        <v>-1</v>
      </c>
      <c r="BA161" s="86">
        <f>(BH161-BI161)/ABS(BI161)</f>
        <v>0.34445432977461454</v>
      </c>
      <c r="BB161" s="86">
        <f>(BI161-BJ161)/ABS(BJ161)</f>
        <v>2.3906485671191553</v>
      </c>
      <c r="BC161" s="86">
        <f>(BJ161-BK161)/ABS(BK161)</f>
        <v>-0.44441340782122901</v>
      </c>
      <c r="BD161" s="86">
        <f>(BK161-BL161)/ABS(BL161)</f>
        <v>1.2126081582200245</v>
      </c>
      <c r="BE161" s="233">
        <f>BG161-BH161</f>
        <v>-9.0670000000000002</v>
      </c>
      <c r="BF161" s="233">
        <f>BH161-BI161</f>
        <v>2.3230000000000004</v>
      </c>
      <c r="BG161" s="148"/>
      <c r="BH161" s="148">
        <v>9.0670000000000002</v>
      </c>
      <c r="BI161" s="148">
        <v>6.7439999999999998</v>
      </c>
      <c r="BJ161" s="148">
        <v>1.9890000000000001</v>
      </c>
      <c r="BK161" s="148">
        <v>3.58</v>
      </c>
      <c r="BL161" s="148">
        <v>1.6180000000000001</v>
      </c>
      <c r="BM161" s="148">
        <v>1.494</v>
      </c>
      <c r="BN161" s="148">
        <v>1.871</v>
      </c>
      <c r="BO161" s="148">
        <v>0.22600000000000001</v>
      </c>
      <c r="BP161" s="148">
        <v>2.5859999999999999</v>
      </c>
      <c r="BQ161" s="148">
        <v>2.6320000000000001</v>
      </c>
      <c r="BR161" s="148">
        <v>1.1930000000000001</v>
      </c>
      <c r="BS161" s="86">
        <f>(BZ161-CA161)/ABS(CA161)</f>
        <v>-1</v>
      </c>
      <c r="BT161" s="86">
        <f>(CA161-CB161)/ABS(CB161)</f>
        <v>0.25193798449612398</v>
      </c>
      <c r="BU161" s="86">
        <f>(CB161-CC161)/ABS(CC161)</f>
        <v>4.5811209439528033</v>
      </c>
      <c r="BV161" s="86">
        <f>(CC161-CD161)/ABS(CD161)</f>
        <v>-0.61448066717210015</v>
      </c>
      <c r="BW161" s="86">
        <f>(CD161-CE161)/ABS(CE161)</f>
        <v>3.5719237435008666</v>
      </c>
      <c r="BX161" s="233">
        <f>BZ161-CA161</f>
        <v>-7.1059999999999999</v>
      </c>
      <c r="BY161" s="233">
        <f>CA161-CB161</f>
        <v>1.4299999999999997</v>
      </c>
      <c r="BZ161" s="148"/>
      <c r="CA161" s="148">
        <v>7.1059999999999999</v>
      </c>
      <c r="CB161" s="148">
        <v>5.6760000000000002</v>
      </c>
      <c r="CC161" s="148">
        <v>1.0169999999999999</v>
      </c>
      <c r="CD161" s="148">
        <v>2.6379999999999999</v>
      </c>
      <c r="CE161" s="148">
        <v>0.57699999999999996</v>
      </c>
      <c r="CF161" s="148">
        <v>0.90200000000000002</v>
      </c>
      <c r="CG161" s="148">
        <v>1.4</v>
      </c>
      <c r="CH161" s="148">
        <v>-1.2709999999999999</v>
      </c>
      <c r="CI161" s="148">
        <v>1.9810000000000001</v>
      </c>
      <c r="CJ161" s="148">
        <v>2.1230000000000002</v>
      </c>
      <c r="CK161" s="148">
        <v>0.66700000000000004</v>
      </c>
      <c r="CL161" s="87">
        <f>(CS161-CT161)/ABS(CT161)</f>
        <v>-1</v>
      </c>
      <c r="CM161" s="87">
        <f>(CT161-CU161)/ABS(CU161)</f>
        <v>0.25316742081447957</v>
      </c>
      <c r="CN161" s="87">
        <f>(CU161-CV161)/ABS(CV161)</f>
        <v>4.5808080808080804</v>
      </c>
      <c r="CO161" s="87">
        <f>(CV161-CW161)/ABS(CW161)</f>
        <v>-0.61422308816366289</v>
      </c>
      <c r="CP161" s="87">
        <f>(CW161-CX161)/ABS(CX161)</f>
        <v>3.1307847082494971</v>
      </c>
      <c r="CQ161" s="233">
        <f>CS161-CT161</f>
        <v>-5.5389999999999997</v>
      </c>
      <c r="CR161" s="233">
        <f>CT161-CU161</f>
        <v>1.1189999999999998</v>
      </c>
      <c r="CS161" s="149"/>
      <c r="CT161" s="149">
        <v>5.5389999999999997</v>
      </c>
      <c r="CU161" s="149">
        <v>4.42</v>
      </c>
      <c r="CV161" s="149">
        <v>0.79200000000000004</v>
      </c>
      <c r="CW161" s="149">
        <v>2.0529999999999999</v>
      </c>
      <c r="CX161" s="149">
        <v>0.497</v>
      </c>
      <c r="CY161" s="149">
        <v>0.76900000000000002</v>
      </c>
      <c r="CZ161" s="149">
        <v>1.236</v>
      </c>
      <c r="DA161" s="149">
        <v>-1.131</v>
      </c>
      <c r="DB161" s="149">
        <v>1.4810000000000001</v>
      </c>
      <c r="DC161" s="149">
        <v>1.587</v>
      </c>
      <c r="DD161" s="149">
        <v>0.47599999999999998</v>
      </c>
      <c r="DE161" s="86">
        <f>(DL161-DM161)/ABS(DM161)</f>
        <v>-1</v>
      </c>
      <c r="DF161" s="86">
        <f>(DM161-DN161)/ABS(DN161)</f>
        <v>0.37023460410557174</v>
      </c>
      <c r="DG161" s="86">
        <f>(DN161-DO161)/ABS(DO161)</f>
        <v>0.68083795440542216</v>
      </c>
      <c r="DH161" s="86">
        <f>(DO161-DP161)/ABS(DP161)</f>
        <v>3.0476190476190504E-2</v>
      </c>
      <c r="DI161" s="86">
        <f>(DP161-DQ161)/ABS(DQ161)</f>
        <v>0.48340004709206497</v>
      </c>
      <c r="DJ161" s="233">
        <f>DL161-DM161</f>
        <v>-14.952</v>
      </c>
      <c r="DK161" s="233">
        <f>DM161-DN161</f>
        <v>4.0399999999999991</v>
      </c>
      <c r="DL161" s="149"/>
      <c r="DM161" s="149">
        <v>14.952</v>
      </c>
      <c r="DN161" s="149">
        <v>10.912000000000001</v>
      </c>
      <c r="DO161" s="149">
        <v>6.492</v>
      </c>
      <c r="DP161" s="149">
        <v>6.3</v>
      </c>
      <c r="DQ161" s="149">
        <v>4.2469999999999999</v>
      </c>
      <c r="DR161" s="149">
        <v>3.75</v>
      </c>
      <c r="DS161" s="149">
        <v>2.9809999999999999</v>
      </c>
      <c r="DT161" s="149">
        <v>1.7450000000000001</v>
      </c>
      <c r="DU161" s="149">
        <v>3.5760000000000001</v>
      </c>
      <c r="DV161" s="149">
        <v>3.0950000000000002</v>
      </c>
      <c r="DW161" s="149">
        <v>1.9079999999999999</v>
      </c>
      <c r="DX161" s="86">
        <f>EE161/EF161-1</f>
        <v>-1</v>
      </c>
      <c r="DY161" s="86">
        <f>EF161/EG161-1</f>
        <v>3.3446534060101119E-2</v>
      </c>
      <c r="DZ161" s="86">
        <f>EG161/EH161-1</f>
        <v>0.11414581412355718</v>
      </c>
      <c r="EA161" s="86">
        <f>EH161/EI161-1</f>
        <v>7.8048947693151405E-2</v>
      </c>
      <c r="EB161" s="86">
        <f>EI161/EJ161-1</f>
        <v>6.0660595153696484E-2</v>
      </c>
      <c r="EC161" s="233">
        <f>EE161-EF161</f>
        <v>-72.426000000000002</v>
      </c>
      <c r="ED161" s="233">
        <f>EF161-EG161</f>
        <v>2.3440000000000083</v>
      </c>
      <c r="EE161" s="80"/>
      <c r="EF161" s="80">
        <v>72.426000000000002</v>
      </c>
      <c r="EG161" s="80">
        <v>70.081999999999994</v>
      </c>
      <c r="EH161" s="80">
        <v>62.902000000000001</v>
      </c>
      <c r="EI161" s="80">
        <v>58.347999999999999</v>
      </c>
      <c r="EJ161" s="80">
        <v>55.011000000000003</v>
      </c>
      <c r="EK161" s="80">
        <v>57.625</v>
      </c>
      <c r="EL161" s="80">
        <v>55.47</v>
      </c>
      <c r="EM161" s="80">
        <v>51.558999999999997</v>
      </c>
      <c r="EN161" s="80">
        <v>34.042000000000002</v>
      </c>
      <c r="EO161" s="80">
        <v>22.513999999999999</v>
      </c>
      <c r="EP161" s="80">
        <v>22.495999999999999</v>
      </c>
      <c r="EQ161" s="86">
        <f>EX161/EY161-1</f>
        <v>-1</v>
      </c>
      <c r="ER161" s="86">
        <f>EY161/EZ161-1</f>
        <v>1.6666666666666607E-2</v>
      </c>
      <c r="ES161" s="86">
        <f>EZ161/FA161-1</f>
        <v>0</v>
      </c>
      <c r="ET161" s="86">
        <f>FA161/FB161-1</f>
        <v>-1.6393442622950838E-2</v>
      </c>
      <c r="EU161" s="86">
        <f>FB161/FC161-1</f>
        <v>1.6666666666666607E-2</v>
      </c>
      <c r="EV161" s="233">
        <f>EX161-EY161</f>
        <v>-61</v>
      </c>
      <c r="EW161" s="233">
        <f>EY161-EZ161</f>
        <v>1</v>
      </c>
      <c r="EX161" s="92"/>
      <c r="EY161" s="92">
        <v>61</v>
      </c>
      <c r="EZ161" s="92">
        <v>60</v>
      </c>
      <c r="FA161" s="92">
        <v>60</v>
      </c>
      <c r="FB161" s="92">
        <v>61</v>
      </c>
      <c r="FC161" s="92">
        <v>60</v>
      </c>
      <c r="FD161" s="92">
        <v>59</v>
      </c>
      <c r="FE161" s="92">
        <v>52</v>
      </c>
      <c r="FF161" s="92">
        <v>45</v>
      </c>
      <c r="FG161" s="92">
        <v>40</v>
      </c>
      <c r="FH161" s="92">
        <v>37</v>
      </c>
      <c r="FI161" s="92">
        <v>35</v>
      </c>
      <c r="FJ161" s="123"/>
      <c r="FK161" s="78" t="s">
        <v>387</v>
      </c>
      <c r="FL161" s="76">
        <v>6500</v>
      </c>
      <c r="FM161" s="75" t="s">
        <v>197</v>
      </c>
      <c r="FN161" s="75" t="s">
        <v>63</v>
      </c>
      <c r="FO161" s="175">
        <f>(FT161-FU161)/ABS(FU161)</f>
        <v>-1</v>
      </c>
      <c r="FP161" s="175">
        <f>(FU161-FV161)/ABS(FV161)</f>
        <v>-0.15756539274008113</v>
      </c>
      <c r="FQ161" s="175">
        <f>(FV161-FW161)/ABS(FW161)</f>
        <v>3.1021431346267674</v>
      </c>
      <c r="FR161" s="175">
        <f>(FW161-FX161)/ABS(FX161)</f>
        <v>-0.68213943063353188</v>
      </c>
      <c r="FS161" s="175">
        <f>(FX161-FY161)/ABS(FY161)</f>
        <v>2.466547281385838</v>
      </c>
      <c r="FT161" s="87">
        <f>IFERROR(BZ161/MAX(AVERAGE(DL161:DM161),0),"Negativ EK")</f>
        <v>0</v>
      </c>
      <c r="FU161" s="87">
        <f>IFERROR(CA161/MAX(AVERAGE(DM161:DN161),0),"Negativ EK")</f>
        <v>0.54948963810702134</v>
      </c>
      <c r="FV161" s="87">
        <f>IFERROR(CB161/MAX(AVERAGE(DN161:DO161),0),"Negativ EK")</f>
        <v>0.65226384739140431</v>
      </c>
      <c r="FW161" s="87">
        <f>IFERROR(CC161/MAX(AVERAGE(DO161:DP161),0),"Negativ EK")</f>
        <v>0.15900562851782363</v>
      </c>
      <c r="FX161" s="87">
        <f>IFERROR(CD161/MAX(AVERAGE(DP161:DQ161),0),"Negativ EK")</f>
        <v>0.50023703422774246</v>
      </c>
      <c r="FY161" s="87">
        <f>IFERROR(CE161/MAX(AVERAGE(DQ161:DR161),0),"Negativ EK")</f>
        <v>0.14430411404276602</v>
      </c>
      <c r="FZ161" s="87">
        <f>IFERROR(CF161/MAX(AVERAGE(DR161:DS161),0),"Negativ EK")</f>
        <v>0.26801366810280791</v>
      </c>
      <c r="GA161" s="87">
        <f>IFERROR(CG161/MAX(AVERAGE(DS161:DT161),0),"Negativ EK")</f>
        <v>0.59246720270842146</v>
      </c>
      <c r="GB161" s="87">
        <f>IFERROR(CH161/MAX(AVERAGE(DT161:DU161),0),"Negativ EK")</f>
        <v>-0.47772975004698365</v>
      </c>
      <c r="GC161" s="87">
        <f>IFERROR(CI161/MAX(AVERAGE(DU161:DV161),0),"Negativ EK")</f>
        <v>0.59391395592864638</v>
      </c>
      <c r="GD161" s="87">
        <f>IFERROR(CJ161/MAX(AVERAGE(DV161:DW161),0),"Negativ EK")</f>
        <v>0.84869078552868282</v>
      </c>
      <c r="GE161" s="87">
        <f>(GJ161-GK161)/ABS(GK161)</f>
        <v>-1</v>
      </c>
      <c r="GF161" s="87">
        <f>(GK161-GL161)/ABS(GL161)</f>
        <v>0.25460265101431018</v>
      </c>
      <c r="GG161" s="87">
        <f>(GL161-GM161)/ABS(GM161)</f>
        <v>2.0914706939421102</v>
      </c>
      <c r="GH161" s="87">
        <f>(GM161-GN161)/ABS(GN161)</f>
        <v>-0.48057121234809647</v>
      </c>
      <c r="GI161" s="87">
        <f>(GN161-GO161)/ABS(GO161)</f>
        <v>1.1984962156447276</v>
      </c>
      <c r="GJ161" s="87">
        <f>IFERROR(BG161/AVERAGE(EE161:EF161),"i.a")</f>
        <v>0</v>
      </c>
      <c r="GK161" s="87">
        <f>IFERROR(BH161/AVERAGE(EF161:EG161),"i.a")</f>
        <v>0.12724899654756225</v>
      </c>
      <c r="GL161" s="87">
        <f>IFERROR(BI161/AVERAGE(EG161:EH161),"i.a")</f>
        <v>0.10142573542681828</v>
      </c>
      <c r="GM161" s="87">
        <f>IFERROR(BJ161/AVERAGE(EH161:EI161),"i.a")</f>
        <v>3.2808247422680417E-2</v>
      </c>
      <c r="GN161" s="87">
        <f>IFERROR(BK161/AVERAGE(EI161:EJ161),"i.a")</f>
        <v>6.3162166215298299E-2</v>
      </c>
      <c r="GO161" s="87">
        <f>IFERROR(BL161/AVERAGE(EJ161:EK161),"i.a")</f>
        <v>2.8729713413118366E-2</v>
      </c>
      <c r="GP161" s="87">
        <f>IFERROR(BM161/AVERAGE(EK161:EL161),"i.a")</f>
        <v>2.6420266147928733E-2</v>
      </c>
      <c r="GQ161" s="87">
        <f>IFERROR(BN161/AVERAGE(EL161:EM161),"i.a")</f>
        <v>3.4962486802642273E-2</v>
      </c>
      <c r="GR161" s="87">
        <f>IFERROR(BO161/AVERAGE(EM161:EN161),"i.a")</f>
        <v>5.2803121458861466E-3</v>
      </c>
      <c r="GS161" s="87">
        <f>IFERROR(BP161/AVERAGE(EN161:EO161),"i.a")</f>
        <v>9.1449183110545298E-2</v>
      </c>
      <c r="GT161" s="87">
        <f>IFERROR(BQ161/AVERAGE(EO161:EP161),"i.a")</f>
        <v>0.11695178849144636</v>
      </c>
      <c r="GU161" s="217" t="e">
        <f>(GZ161-HA161)/ABS(HA161)</f>
        <v>#VALUE!</v>
      </c>
      <c r="GV161" s="87">
        <f>(HA161-HB161)/ABS(HB161)</f>
        <v>0.32588823799363037</v>
      </c>
      <c r="GW161" s="87">
        <f>(HB161-HC161)/ABS(HC161)</f>
        <v>0.50863372917453664</v>
      </c>
      <c r="GX161" s="87">
        <f>(HC161-HD161)/ABS(HD161)</f>
        <v>-4.4128568854650711E-2</v>
      </c>
      <c r="GY161" s="87">
        <f>(HD161-HE161)/ABS(HE161)</f>
        <v>0.39856241843047913</v>
      </c>
      <c r="GZ161" s="87" t="str">
        <f>IFERROR(DL161/EE161,"i.a.")</f>
        <v>i.a.</v>
      </c>
      <c r="HA161" s="87">
        <f>IFERROR(DM161/EF161,"i.a.")</f>
        <v>0.20644519923784277</v>
      </c>
      <c r="HB161" s="87">
        <f>IFERROR(DN161/EG161,"i.a.")</f>
        <v>0.15570331896920753</v>
      </c>
      <c r="HC161" s="87">
        <f>IFERROR(DO161/EH161,"i.a.")</f>
        <v>0.10320816508219134</v>
      </c>
      <c r="HD161" s="87">
        <f>IFERROR(DP161/EI161,"i.a.")</f>
        <v>0.10797285253993281</v>
      </c>
      <c r="HE161" s="87">
        <f>IFERROR(DQ161/EJ161,"i.a.")</f>
        <v>7.7202741269927821E-2</v>
      </c>
      <c r="HF161" s="87">
        <f>IFERROR(DR161/EK161,"i.a.")</f>
        <v>6.5075921908893705E-2</v>
      </c>
      <c r="HG161" s="87">
        <f>IFERROR(DS161/EL161,"i.a.")</f>
        <v>5.3740760771588243E-2</v>
      </c>
      <c r="HH161" s="87">
        <f>IFERROR(DT161/EM161,"i.a.")</f>
        <v>3.3844721581101266E-2</v>
      </c>
      <c r="HI161" s="87">
        <f>IFERROR(DU161/EN161,"i.a.")</f>
        <v>0.1050467070089889</v>
      </c>
      <c r="HJ161" s="87">
        <f>IFERROR(DV161/EO161,"i.a.")</f>
        <v>0.13747001865505909</v>
      </c>
      <c r="HK161" s="87">
        <f>IFERROR(DW161/EP161,"i.a.")</f>
        <v>8.4815078236130867E-2</v>
      </c>
      <c r="HL161" s="217" t="e">
        <f>(HQ161-HR161)/ABS(HR161)</f>
        <v>#VALUE!</v>
      </c>
      <c r="HM161" s="87" t="e">
        <f>(HR161-HS161)/ABS(HS161)</f>
        <v>#VALUE!</v>
      </c>
      <c r="HN161" s="87" t="e">
        <f>(HS161-HT161)/ABS(HT161)</f>
        <v>#VALUE!</v>
      </c>
      <c r="HO161" s="87" t="e">
        <f>(HT161-HU161)/ABS(HU161)</f>
        <v>#VALUE!</v>
      </c>
      <c r="HP161" s="87" t="e">
        <f>(HU161-HV161)/ABS(HV161)</f>
        <v>#VALUE!</v>
      </c>
      <c r="HQ161" s="87" t="str">
        <f>IFERROR(BG161/U161,"i.a")</f>
        <v>i.a</v>
      </c>
      <c r="HR161" s="87" t="str">
        <f>IFERROR(BH161/V161,"i.a")</f>
        <v>i.a</v>
      </c>
      <c r="HS161" s="87" t="str">
        <f>IFERROR(BI161/W161,"i.a")</f>
        <v>i.a</v>
      </c>
      <c r="HT161" s="87" t="str">
        <f>IFERROR(BJ161/X161,"i.a")</f>
        <v>i.a</v>
      </c>
      <c r="HU161" s="87" t="str">
        <f>IFERROR(BK161/Y161,"i.a")</f>
        <v>i.a</v>
      </c>
      <c r="HV161" s="87" t="str">
        <f>IFERROR(BL161/Z161,"i.a")</f>
        <v>i.a</v>
      </c>
      <c r="HW161" s="87" t="str">
        <f>IFERROR(BM161/AA161,"i.a")</f>
        <v>i.a</v>
      </c>
      <c r="HX161" s="87" t="str">
        <f>IFERROR(BN161/AB161,"i.a")</f>
        <v>i.a</v>
      </c>
      <c r="HY161" s="87" t="str">
        <f>IFERROR(BO161/AC161,"i.a")</f>
        <v>i.a</v>
      </c>
      <c r="HZ161" s="87" t="str">
        <f>IFERROR(BP161/AD161,"i.a")</f>
        <v>i.a</v>
      </c>
      <c r="IA161" s="87" t="str">
        <f>IFERROR(BQ161/AE161,"i.a")</f>
        <v>i.a</v>
      </c>
      <c r="IB161" s="87" t="str">
        <f>IFERROR(BR161/AF161,"i.a")</f>
        <v>i.a</v>
      </c>
      <c r="IC161" s="87" t="e">
        <f>(IH161-II161)/ABS(II161)</f>
        <v>#VALUE!</v>
      </c>
      <c r="ID161" s="87" t="e">
        <f>(II161-IJ161)/ABS(IJ161)</f>
        <v>#VALUE!</v>
      </c>
      <c r="IE161" s="87" t="e">
        <f>(IJ161-IK161)/ABS(IK161)</f>
        <v>#VALUE!</v>
      </c>
      <c r="IF161" s="87" t="e">
        <f>(IK161-IL161)/ABS(IL161)</f>
        <v>#VALUE!</v>
      </c>
      <c r="IG161" s="87" t="e">
        <f>(IL161-IM161)/ABS(IM161)</f>
        <v>#VALUE!</v>
      </c>
      <c r="IH161" s="87" t="str">
        <f>IFERROR(BZ161/U161,"i.a")</f>
        <v>i.a</v>
      </c>
      <c r="II161" s="87" t="str">
        <f>IFERROR(CA161/V161,"i.a")</f>
        <v>i.a</v>
      </c>
      <c r="IJ161" s="87" t="str">
        <f>IFERROR(CB161/W161,"i.a")</f>
        <v>i.a</v>
      </c>
      <c r="IK161" s="87" t="str">
        <f>IFERROR(CC161/X161,"i.a")</f>
        <v>i.a</v>
      </c>
      <c r="IL161" s="87" t="str">
        <f>IFERROR(CD161/Y161,"i.a")</f>
        <v>i.a</v>
      </c>
      <c r="IM161" s="87" t="str">
        <f>IFERROR(CE161/Z161,"i.a")</f>
        <v>i.a</v>
      </c>
      <c r="IN161" s="87" t="str">
        <f>IFERROR(CF161/AA161,"i.a")</f>
        <v>i.a</v>
      </c>
      <c r="IO161" s="87" t="str">
        <f>IFERROR(CG161/AB161,"i.a")</f>
        <v>i.a</v>
      </c>
      <c r="IP161" s="87" t="str">
        <f>IFERROR(CH161/AC161,"i.a")</f>
        <v>i.a</v>
      </c>
      <c r="IQ161" s="87" t="str">
        <f>IFERROR(CI161/AD161,"i.a")</f>
        <v>i.a</v>
      </c>
      <c r="IR161" s="87" t="str">
        <f>IFERROR(CJ161/AE161,"i.a")</f>
        <v>i.a</v>
      </c>
      <c r="IS161" s="87" t="str">
        <f>IFERROR(CK161/AF161,"i.a")</f>
        <v>i.a</v>
      </c>
      <c r="IT161" s="87" t="e">
        <f>(IY161-IZ161)/ABS(IZ161)</f>
        <v>#VALUE!</v>
      </c>
      <c r="IU161" s="87">
        <f>(IZ161-JA161)/ABS(JA161)</f>
        <v>0.23141441097979404</v>
      </c>
      <c r="IV161" s="87">
        <f>(JA161-JB161)/ABS(JB161)</f>
        <v>4.5811209439528024</v>
      </c>
      <c r="IW161" s="87">
        <f>(JB161-JC161)/ABS(JC161)</f>
        <v>-0.60805534495830171</v>
      </c>
      <c r="IX161" s="87">
        <f>(JC161-JD161)/ABS(JD161)</f>
        <v>3.4969741739352793</v>
      </c>
      <c r="IY161" s="88" t="str">
        <f>IFERROR(BZ161/EX161,"i.a.")</f>
        <v>i.a.</v>
      </c>
      <c r="IZ161" s="88">
        <f>IFERROR(CA161/EY161,"i.a.")</f>
        <v>0.11649180327868852</v>
      </c>
      <c r="JA161" s="88">
        <f>IFERROR(CB161/EZ161,"i.a.")</f>
        <v>9.4600000000000004E-2</v>
      </c>
      <c r="JB161" s="88">
        <f>IFERROR(CC161/FA161,"i.a.")</f>
        <v>1.695E-2</v>
      </c>
      <c r="JC161" s="88">
        <f>IFERROR(CD161/FB161,"i.a.")</f>
        <v>4.3245901639344261E-2</v>
      </c>
      <c r="JD161" s="88">
        <f>IFERROR(CE161/FC161,"i.a.")</f>
        <v>9.6166666666666657E-3</v>
      </c>
      <c r="JE161" s="88">
        <f>IFERROR(CF161/FD161,"i.a.")</f>
        <v>1.5288135593220339E-2</v>
      </c>
      <c r="JF161" s="88">
        <f>IFERROR(CG161/FE161,"i.a.")</f>
        <v>2.6923076923076921E-2</v>
      </c>
      <c r="JG161" s="88">
        <f>IFERROR(CH161/FF161,"i.a.")</f>
        <v>-2.8244444444444444E-2</v>
      </c>
      <c r="JH161" s="88">
        <f>IFERROR(CI161/FG161,"i.a.")</f>
        <v>4.9525E-2</v>
      </c>
      <c r="JI161" s="88">
        <f>IFERROR(CJ161/FH161,"i.a.")</f>
        <v>5.7378378378378385E-2</v>
      </c>
      <c r="JJ161" s="88">
        <f>IFERROR(CK161/FI161,"i.a.")</f>
        <v>1.9057142857142859E-2</v>
      </c>
      <c r="JK161" s="87" t="e">
        <f>(JP161-JQ161)/ABS(JQ161)</f>
        <v>#VALUE!</v>
      </c>
      <c r="JL161" s="87" t="e">
        <f>(JQ161-JR161)/ABS(JR161)</f>
        <v>#DIV/0!</v>
      </c>
      <c r="JM161" s="87" t="e">
        <f>(JR161-JS161)/ABS(JS161)</f>
        <v>#DIV/0!</v>
      </c>
      <c r="JN161" s="87" t="e">
        <f>(JS161-JT161)/ABS(JT161)</f>
        <v>#DIV/0!</v>
      </c>
      <c r="JO161" s="87" t="e">
        <f>(JT161-JU161)/ABS(JU161)</f>
        <v>#DIV/0!</v>
      </c>
      <c r="JP161" s="85" t="str">
        <f>IFERROR(U161/EX161,"i.a")</f>
        <v>i.a</v>
      </c>
      <c r="JQ161" s="85">
        <f>IFERROR(V161/EY161,"i.a")</f>
        <v>0</v>
      </c>
      <c r="JR161" s="85">
        <f>IFERROR(W161/EZ161,"i.a")</f>
        <v>0</v>
      </c>
      <c r="JS161" s="85">
        <f>IFERROR(X161/FA161,"i.a")</f>
        <v>0</v>
      </c>
      <c r="JT161" s="85">
        <f>IFERROR(Y161/FB161,"i.a")</f>
        <v>0</v>
      </c>
      <c r="JU161" s="85">
        <f>IFERROR(Z161/FC161,"i.a")</f>
        <v>0</v>
      </c>
      <c r="JV161" s="85">
        <f>IFERROR(AA161/FD161,"i.a")</f>
        <v>0</v>
      </c>
      <c r="JW161" s="85">
        <f>IFERROR(AB161/FE161,"i.a")</f>
        <v>0</v>
      </c>
      <c r="JX161" s="85">
        <f>IFERROR(AC161/FF161,"i.a")</f>
        <v>0</v>
      </c>
      <c r="JY161" s="85">
        <f>IFERROR(AD161/FG161,"i.a")</f>
        <v>0</v>
      </c>
      <c r="JZ161" s="85">
        <f>IFERROR(AE161/FH161,"i.a")</f>
        <v>0</v>
      </c>
      <c r="KA161" s="218">
        <f>IFERROR(AF161/FI161,"i.a")</f>
        <v>0</v>
      </c>
      <c r="KB161" s="7"/>
      <c r="KC161" s="7"/>
      <c r="KD161" s="22"/>
      <c r="KE161" s="22"/>
      <c r="KF161" s="22"/>
      <c r="KG161" s="22"/>
    </row>
    <row r="162" spans="1:293" s="11" customFormat="1" ht="15.6" customHeight="1" x14ac:dyDescent="0.25">
      <c r="A162" s="104" t="s">
        <v>198</v>
      </c>
      <c r="B162" s="167">
        <v>39604418</v>
      </c>
      <c r="C162" s="72" t="s">
        <v>55</v>
      </c>
      <c r="D162" s="72" t="s">
        <v>748</v>
      </c>
      <c r="E162" s="73">
        <v>522920</v>
      </c>
      <c r="F162" s="73"/>
      <c r="G162" s="72"/>
      <c r="H162" s="77">
        <v>45471</v>
      </c>
      <c r="I162" s="72"/>
      <c r="J162" s="72" t="s">
        <v>51</v>
      </c>
      <c r="K162" s="72" t="s">
        <v>51</v>
      </c>
      <c r="L162" s="72" t="s">
        <v>51</v>
      </c>
      <c r="M162" s="72" t="s">
        <v>51</v>
      </c>
      <c r="N162" s="168">
        <f>U162/V162-1</f>
        <v>-1</v>
      </c>
      <c r="O162" s="168">
        <f>V162/W162-1</f>
        <v>-0.29933577631607666</v>
      </c>
      <c r="P162" s="168">
        <f>W162/X162-1</f>
        <v>0.43833781862920329</v>
      </c>
      <c r="Q162" s="168">
        <f>X162/Y162-1</f>
        <v>0.4898973958151831</v>
      </c>
      <c r="R162" s="168">
        <f>Y162/Z162-1</f>
        <v>8.1241256285112806E-2</v>
      </c>
      <c r="S162" s="233">
        <f>U162-V162</f>
        <v>-3016.0610000000001</v>
      </c>
      <c r="T162" s="233">
        <f>V162-W162</f>
        <v>-1288.5129999999995</v>
      </c>
      <c r="U162" s="79"/>
      <c r="V162" s="79">
        <v>3016.0610000000001</v>
      </c>
      <c r="W162" s="79">
        <v>4304.5739999999996</v>
      </c>
      <c r="X162" s="79">
        <v>2992.7420000000002</v>
      </c>
      <c r="Y162" s="79">
        <v>2008.69</v>
      </c>
      <c r="Z162" s="79">
        <v>1857.7629999999999</v>
      </c>
      <c r="AA162" s="79">
        <v>1836.8510000000001</v>
      </c>
      <c r="AB162" s="79">
        <v>1894.4860000000001</v>
      </c>
      <c r="AC162" s="79">
        <v>1690.299</v>
      </c>
      <c r="AD162" s="79">
        <v>1838.1089999999999</v>
      </c>
      <c r="AE162" s="79">
        <v>2032.8620000000001</v>
      </c>
      <c r="AF162" s="79">
        <v>1816.925</v>
      </c>
      <c r="AG162" s="86">
        <f>(AN162-AO162)/ABS(AO162)</f>
        <v>-1</v>
      </c>
      <c r="AH162" s="86">
        <f>(AO162-AP162)/ABS(AP162)</f>
        <v>-0.34695242573615254</v>
      </c>
      <c r="AI162" s="86">
        <f>(AP162-AQ162)/ABS(AQ162)</f>
        <v>0.11002967572687526</v>
      </c>
      <c r="AJ162" s="86">
        <f>(AQ162-AR162)/ABS(AR162)</f>
        <v>1.1471095459617699</v>
      </c>
      <c r="AK162" s="86">
        <f>(AR162-AS162)/ABS(AS162)</f>
        <v>-7.0875224416517169E-2</v>
      </c>
      <c r="AL162" s="233">
        <f>AO162-AP162</f>
        <v>-171.178</v>
      </c>
      <c r="AM162" s="233">
        <f>AP162-AQ162</f>
        <v>48.904999999999973</v>
      </c>
      <c r="AN162" s="148"/>
      <c r="AO162" s="148">
        <v>322.19799999999998</v>
      </c>
      <c r="AP162" s="148">
        <v>493.37599999999998</v>
      </c>
      <c r="AQ162" s="148">
        <v>444.471</v>
      </c>
      <c r="AR162" s="148">
        <v>207.00899999999999</v>
      </c>
      <c r="AS162" s="148">
        <v>222.8</v>
      </c>
      <c r="AT162" s="148">
        <v>214.16900000000001</v>
      </c>
      <c r="AU162" s="148">
        <v>205.881</v>
      </c>
      <c r="AV162" s="148">
        <v>177.60900000000001</v>
      </c>
      <c r="AW162" s="148">
        <v>186.84800000000001</v>
      </c>
      <c r="AX162" s="148">
        <v>164.977</v>
      </c>
      <c r="AY162" s="148">
        <v>143.21100000000001</v>
      </c>
      <c r="AZ162" s="86">
        <f>(BG162-BH162)/ABS(BH162)</f>
        <v>-1</v>
      </c>
      <c r="BA162" s="86">
        <f>(BH162-BI162)/ABS(BI162)</f>
        <v>-0.65213436700507421</v>
      </c>
      <c r="BB162" s="86">
        <f>(BI162-BJ162)/ABS(BJ162)</f>
        <v>0.12085428334685429</v>
      </c>
      <c r="BC162" s="86">
        <f>(BJ162-BK162)/ABS(BK162)</f>
        <v>6.526824489795918</v>
      </c>
      <c r="BD162" s="86">
        <f>(BK162-BL162)/ABS(BL162)</f>
        <v>-0.15628960273293299</v>
      </c>
      <c r="BE162" s="233">
        <f>BG162-BH162</f>
        <v>-89.876999999999995</v>
      </c>
      <c r="BF162" s="233">
        <f>BH162-BI162</f>
        <v>-168.49</v>
      </c>
      <c r="BG162" s="148"/>
      <c r="BH162" s="148">
        <v>89.876999999999995</v>
      </c>
      <c r="BI162" s="148">
        <v>258.36700000000002</v>
      </c>
      <c r="BJ162" s="148">
        <v>230.50899999999999</v>
      </c>
      <c r="BK162" s="148">
        <v>30.625</v>
      </c>
      <c r="BL162" s="148">
        <v>36.298000000000002</v>
      </c>
      <c r="BM162" s="148">
        <v>46.747999999999998</v>
      </c>
      <c r="BN162" s="148">
        <v>54.883000000000003</v>
      </c>
      <c r="BO162" s="148">
        <v>46.598999999999997</v>
      </c>
      <c r="BP162" s="148">
        <v>68.491</v>
      </c>
      <c r="BQ162" s="148">
        <v>47.710999999999999</v>
      </c>
      <c r="BR162" s="148">
        <v>26.812999999999999</v>
      </c>
      <c r="BS162" s="86">
        <f>(BZ162-CA162)/ABS(CA162)</f>
        <v>-1</v>
      </c>
      <c r="BT162" s="86">
        <f>(CA162-CB162)/ABS(CB162)</f>
        <v>-0.66258161336217825</v>
      </c>
      <c r="BU162" s="86">
        <f>(CB162-CC162)/ABS(CC162)</f>
        <v>0.11770190259182944</v>
      </c>
      <c r="BV162" s="86">
        <f>(CC162-CD162)/ABS(CD162)</f>
        <v>6.434137651821862</v>
      </c>
      <c r="BW162" s="86">
        <f>(CD162-CE162)/ABS(CE162)</f>
        <v>-0.12495748781317308</v>
      </c>
      <c r="BX162" s="233">
        <f>BZ162-CA162</f>
        <v>-86.563000000000002</v>
      </c>
      <c r="BY162" s="233">
        <f>CA162-CB162</f>
        <v>-169.98200000000003</v>
      </c>
      <c r="BZ162" s="148"/>
      <c r="CA162" s="148">
        <v>86.563000000000002</v>
      </c>
      <c r="CB162" s="148">
        <v>256.54500000000002</v>
      </c>
      <c r="CC162" s="148">
        <v>229.529</v>
      </c>
      <c r="CD162" s="148">
        <v>30.875</v>
      </c>
      <c r="CE162" s="148">
        <v>35.283999999999999</v>
      </c>
      <c r="CF162" s="148">
        <v>45.514000000000003</v>
      </c>
      <c r="CG162" s="148">
        <v>56.758000000000003</v>
      </c>
      <c r="CH162" s="148">
        <v>46.246000000000002</v>
      </c>
      <c r="CI162" s="148">
        <v>66.248000000000005</v>
      </c>
      <c r="CJ162" s="148">
        <v>46.957000000000001</v>
      </c>
      <c r="CK162" s="148">
        <v>26.126999999999999</v>
      </c>
      <c r="CL162" s="87">
        <f>(CS162-CT162)/ABS(CT162)</f>
        <v>-1</v>
      </c>
      <c r="CM162" s="87">
        <f>(CT162-CU162)/ABS(CU162)</f>
        <v>-0.6697920933784447</v>
      </c>
      <c r="CN162" s="87">
        <f>(CU162-CV162)/ABS(CV162)</f>
        <v>0.11712297036191678</v>
      </c>
      <c r="CO162" s="87">
        <f>(CV162-CW162)/ABS(CW162)</f>
        <v>7.7304922560915461</v>
      </c>
      <c r="CP162" s="87">
        <f>(CW162-CX162)/ABS(CX162)</f>
        <v>-0.19846603937692731</v>
      </c>
      <c r="CQ162" s="233">
        <f>CS162-CT162</f>
        <v>-65.293000000000006</v>
      </c>
      <c r="CR162" s="233">
        <f>CT162-CU162</f>
        <v>-132.44</v>
      </c>
      <c r="CS162" s="149"/>
      <c r="CT162" s="149">
        <v>65.293000000000006</v>
      </c>
      <c r="CU162" s="149">
        <v>197.733</v>
      </c>
      <c r="CV162" s="149">
        <v>177.00200000000001</v>
      </c>
      <c r="CW162" s="149">
        <v>20.274000000000001</v>
      </c>
      <c r="CX162" s="149">
        <v>25.294</v>
      </c>
      <c r="CY162" s="149">
        <v>33.384</v>
      </c>
      <c r="CZ162" s="149">
        <v>42.15</v>
      </c>
      <c r="DA162" s="149">
        <v>35.835999999999999</v>
      </c>
      <c r="DB162" s="149">
        <v>50.127000000000002</v>
      </c>
      <c r="DC162" s="149">
        <v>36.537999999999997</v>
      </c>
      <c r="DD162" s="149">
        <v>19.366</v>
      </c>
      <c r="DE162" s="86">
        <f>(DL162-DM162)/ABS(DM162)</f>
        <v>-1</v>
      </c>
      <c r="DF162" s="86">
        <f>(DM162-DN162)/ABS(DN162)</f>
        <v>-0.65988885793999053</v>
      </c>
      <c r="DG162" s="86">
        <f>(DN162-DO162)/ABS(DO162)</f>
        <v>2.2814949045835354E-2</v>
      </c>
      <c r="DH162" s="86">
        <f>(DO162-DP162)/ABS(DP162)</f>
        <v>2.1530011191612184</v>
      </c>
      <c r="DI162" s="86">
        <f>(DP162-DQ162)/ABS(DQ162)</f>
        <v>-0.15570917047941119</v>
      </c>
      <c r="DJ162" s="233">
        <f>DL162-DM162</f>
        <v>-74.483999999999995</v>
      </c>
      <c r="DK162" s="233">
        <f>DM162-DN162</f>
        <v>-144.51499999999999</v>
      </c>
      <c r="DL162" s="149"/>
      <c r="DM162" s="149">
        <v>74.483999999999995</v>
      </c>
      <c r="DN162" s="149">
        <v>218.999</v>
      </c>
      <c r="DO162" s="149">
        <v>214.114</v>
      </c>
      <c r="DP162" s="149">
        <v>67.908000000000001</v>
      </c>
      <c r="DQ162" s="149">
        <v>80.432000000000002</v>
      </c>
      <c r="DR162" s="149">
        <v>96.597999999999999</v>
      </c>
      <c r="DS162" s="149">
        <v>113.471</v>
      </c>
      <c r="DT162" s="149">
        <v>53.542000000000002</v>
      </c>
      <c r="DU162" s="149">
        <v>43.344999999999999</v>
      </c>
      <c r="DV162" s="149">
        <v>72.218000000000004</v>
      </c>
      <c r="DW162" s="149">
        <v>35.677</v>
      </c>
      <c r="DX162" s="86">
        <f>EE162/EF162-1</f>
        <v>-1</v>
      </c>
      <c r="DY162" s="86">
        <f>EF162/EG162-1</f>
        <v>1.8075215549153478E-2</v>
      </c>
      <c r="DZ162" s="86">
        <f>EG162/EH162-1</f>
        <v>5.1583472921614693E-3</v>
      </c>
      <c r="EA162" s="86">
        <f>EH162/EI162-1</f>
        <v>0.84162969908993657</v>
      </c>
      <c r="EB162" s="86">
        <f>EI162/EJ162-1</f>
        <v>0.10510163411717799</v>
      </c>
      <c r="EC162" s="233">
        <f>EE162-EF162</f>
        <v>-783.81</v>
      </c>
      <c r="ED162" s="233">
        <f>EF162-EG162</f>
        <v>13.91599999999994</v>
      </c>
      <c r="EE162" s="80"/>
      <c r="EF162" s="80">
        <v>783.81</v>
      </c>
      <c r="EG162" s="80">
        <v>769.89400000000001</v>
      </c>
      <c r="EH162" s="80">
        <v>765.94299999999998</v>
      </c>
      <c r="EI162" s="80">
        <v>415.90499999999997</v>
      </c>
      <c r="EJ162" s="80">
        <v>376.35</v>
      </c>
      <c r="EK162" s="80">
        <v>391.84500000000003</v>
      </c>
      <c r="EL162" s="80">
        <v>470.29500000000002</v>
      </c>
      <c r="EM162" s="80">
        <v>351.108</v>
      </c>
      <c r="EN162" s="80">
        <v>323.64699999999999</v>
      </c>
      <c r="EO162" s="80">
        <v>342.75599999999997</v>
      </c>
      <c r="EP162" s="80">
        <v>331.16699999999997</v>
      </c>
      <c r="EQ162" s="86">
        <f>EX162/EY162-1</f>
        <v>-1</v>
      </c>
      <c r="ER162" s="86">
        <f>EY162/EZ162-1</f>
        <v>1.6835016835016869E-2</v>
      </c>
      <c r="ES162" s="86">
        <f>EZ162/FA162-1</f>
        <v>7.6086956521739024E-2</v>
      </c>
      <c r="ET162" s="86">
        <f>FA162/FB162-1</f>
        <v>2.2222222222222143E-2</v>
      </c>
      <c r="EU162" s="86">
        <f>FB162/FC162-1</f>
        <v>-3.5714285714285698E-2</v>
      </c>
      <c r="EV162" s="233">
        <f>EX162-EY162</f>
        <v>-302</v>
      </c>
      <c r="EW162" s="233">
        <f>EY162-EZ162</f>
        <v>5</v>
      </c>
      <c r="EX162" s="92"/>
      <c r="EY162" s="92">
        <v>302</v>
      </c>
      <c r="EZ162" s="92">
        <v>297</v>
      </c>
      <c r="FA162" s="92">
        <v>276</v>
      </c>
      <c r="FB162" s="92">
        <v>270</v>
      </c>
      <c r="FC162" s="92">
        <v>280</v>
      </c>
      <c r="FD162" s="92">
        <v>272</v>
      </c>
      <c r="FE162" s="92">
        <v>250</v>
      </c>
      <c r="FF162" s="92">
        <v>231</v>
      </c>
      <c r="FG162" s="92">
        <v>207</v>
      </c>
      <c r="FH162" s="92">
        <v>199</v>
      </c>
      <c r="FI162" s="92">
        <v>205</v>
      </c>
      <c r="FJ162" s="123" t="s">
        <v>549</v>
      </c>
      <c r="FK162" s="75" t="s">
        <v>387</v>
      </c>
      <c r="FL162" s="76">
        <v>2630</v>
      </c>
      <c r="FM162" s="123" t="s">
        <v>440</v>
      </c>
      <c r="FN162" s="123" t="s">
        <v>57</v>
      </c>
      <c r="FO162" s="175">
        <f>(FT162-FU162)/ABS(FU162)</f>
        <v>-1</v>
      </c>
      <c r="FP162" s="175">
        <f>(FU162-FV162)/ABS(FV162)</f>
        <v>-0.50204853537728955</v>
      </c>
      <c r="FQ162" s="175">
        <f>(FV162-FW162)/ABS(FW162)</f>
        <v>-0.27220719310491048</v>
      </c>
      <c r="FR162" s="175">
        <f>(FW162-FX162)/ABS(FX162)</f>
        <v>2.9102622464604004</v>
      </c>
      <c r="FS162" s="175">
        <f>(FX162-FY162)/ABS(FY162)</f>
        <v>4.4281892493150662E-2</v>
      </c>
      <c r="FT162" s="87">
        <f>IFERROR(BZ162/MAX(AVERAGE(DL162:DM162),0),"Negativ EK")</f>
        <v>0</v>
      </c>
      <c r="FU162" s="87">
        <f>IFERROR(CA162/MAX(AVERAGE(DM162:DN162),0),"Negativ EK")</f>
        <v>0.58990128900140726</v>
      </c>
      <c r="FV162" s="87">
        <f>IFERROR(CB162/MAX(AVERAGE(DN162:DO162),0),"Negativ EK")</f>
        <v>1.184656198266965</v>
      </c>
      <c r="FW162" s="87">
        <f>IFERROR(CC162/MAX(AVERAGE(DO162:DP162),0),"Negativ EK")</f>
        <v>1.6277382615540632</v>
      </c>
      <c r="FX162" s="87">
        <f>IFERROR(CD162/MAX(AVERAGE(DP162:DQ162),0),"Negativ EK")</f>
        <v>0.41627342591344207</v>
      </c>
      <c r="FY162" s="87">
        <f>IFERROR(CE162/MAX(AVERAGE(DQ162:DR162),0),"Negativ EK")</f>
        <v>0.39862170253629325</v>
      </c>
      <c r="FZ162" s="87">
        <f>IFERROR(CF162/MAX(AVERAGE(DR162:DS162),0),"Negativ EK")</f>
        <v>0.43332428868609835</v>
      </c>
      <c r="GA162" s="87">
        <f>IFERROR(CG162/MAX(AVERAGE(DS162:DT162),0),"Negativ EK")</f>
        <v>0.67968361744295358</v>
      </c>
      <c r="GB162" s="87">
        <f>IFERROR(CH162/MAX(AVERAGE(DT162:DU162),0),"Negativ EK")</f>
        <v>0.95463787711457682</v>
      </c>
      <c r="GC162" s="87">
        <f>IFERROR(CI162/MAX(AVERAGE(DU162:DV162),0),"Negativ EK")</f>
        <v>1.1465261372584652</v>
      </c>
      <c r="GD162" s="87">
        <f>IFERROR(CJ162/MAX(AVERAGE(DV162:DW162),0),"Negativ EK")</f>
        <v>0.87042031604800962</v>
      </c>
      <c r="GE162" s="87">
        <f>(GJ162-GK162)/ABS(GK162)</f>
        <v>-1</v>
      </c>
      <c r="GF162" s="87">
        <f>(GK162-GL162)/ABS(GL162)</f>
        <v>-0.65613468834345035</v>
      </c>
      <c r="GG162" s="87">
        <f>(GL162-GM162)/ABS(GM162)</f>
        <v>-0.13748699043914625</v>
      </c>
      <c r="GH162" s="87">
        <f>(GM162-GN162)/ABS(GN162)</f>
        <v>4.0456271332381704</v>
      </c>
      <c r="GI162" s="87">
        <f>(GN162-GO162)/ABS(GO162)</f>
        <v>-0.18191225220595059</v>
      </c>
      <c r="GJ162" s="87">
        <f>IFERROR(BG162/AVERAGE(EE162:EF162),"i.a")</f>
        <v>0</v>
      </c>
      <c r="GK162" s="87">
        <f>IFERROR(BH162/AVERAGE(EF162:EG162),"i.a")</f>
        <v>0.11569385159592818</v>
      </c>
      <c r="GL162" s="87">
        <f>IFERROR(BI162/AVERAGE(EG162:EH162),"i.a")</f>
        <v>0.33645106870064989</v>
      </c>
      <c r="GM162" s="87">
        <f>IFERROR(BJ162/AVERAGE(EH162:EI162),"i.a")</f>
        <v>0.39008231176936459</v>
      </c>
      <c r="GN162" s="87">
        <f>IFERROR(BK162/AVERAGE(EI162:EJ162),"i.a")</f>
        <v>7.7310966797306424E-2</v>
      </c>
      <c r="GO162" s="87">
        <f>IFERROR(BL162/AVERAGE(EJ162:EK162),"i.a")</f>
        <v>9.4502047006293971E-2</v>
      </c>
      <c r="GP162" s="87">
        <f>IFERROR(BM162/AVERAGE(EK162:EL162),"i.a")</f>
        <v>0.10844642401466117</v>
      </c>
      <c r="GQ162" s="87">
        <f>IFERROR(BN162/AVERAGE(EL162:EM162),"i.a")</f>
        <v>0.13363233394570023</v>
      </c>
      <c r="GR162" s="87">
        <f>IFERROR(BO162/AVERAGE(EM162:EN162),"i.a")</f>
        <v>0.13812124400708403</v>
      </c>
      <c r="GS162" s="87">
        <f>IFERROR(BP162/AVERAGE(EN162:EO162),"i.a")</f>
        <v>0.20555429672435446</v>
      </c>
      <c r="GT162" s="87">
        <f>IFERROR(BQ162/AVERAGE(EO162:EP162),"i.a")</f>
        <v>0.14159184357856905</v>
      </c>
      <c r="GU162" s="217" t="e">
        <f>(GZ162-HA162)/ABS(HA162)</f>
        <v>#VALUE!</v>
      </c>
      <c r="GV162" s="87">
        <f>(HA162-HB162)/ABS(HB162)</f>
        <v>-0.66592729410807605</v>
      </c>
      <c r="GW162" s="87">
        <f>(HB162-HC162)/ABS(HC162)</f>
        <v>1.7565990275303159E-2</v>
      </c>
      <c r="GX162" s="87">
        <f>(HC162-HD162)/ABS(HD162)</f>
        <v>0.71207117300470957</v>
      </c>
      <c r="GY162" s="87">
        <f>(HD162-HE162)/ABS(HE162)</f>
        <v>-0.23600617042335714</v>
      </c>
      <c r="GZ162" s="87" t="str">
        <f>IFERROR(DL162/EE162,"i.a.")</f>
        <v>i.a.</v>
      </c>
      <c r="HA162" s="87">
        <f>IFERROR(DM162/EF162,"i.a.")</f>
        <v>9.5028131817659886E-2</v>
      </c>
      <c r="HB162" s="87">
        <f>IFERROR(DN162/EG162,"i.a.")</f>
        <v>0.28445344424037594</v>
      </c>
      <c r="HC162" s="87">
        <f>IFERROR(DO162/EH162,"i.a.")</f>
        <v>0.27954299471370586</v>
      </c>
      <c r="HD162" s="87">
        <f>IFERROR(DP162/EI162,"i.a.")</f>
        <v>0.16327767158365494</v>
      </c>
      <c r="HE162" s="87">
        <f>IFERROR(DQ162/EJ162,"i.a.")</f>
        <v>0.2137159558921217</v>
      </c>
      <c r="HF162" s="87">
        <f>IFERROR(DR162/EK162,"i.a.")</f>
        <v>0.24652094578213321</v>
      </c>
      <c r="HG162" s="87">
        <f>IFERROR(DS162/EL162,"i.a.")</f>
        <v>0.24127622024473999</v>
      </c>
      <c r="HH162" s="87">
        <f>IFERROR(DT162/EM162,"i.a.")</f>
        <v>0.15249438919079031</v>
      </c>
      <c r="HI162" s="87">
        <f>IFERROR(DU162/EN162,"i.a.")</f>
        <v>0.13392677824914181</v>
      </c>
      <c r="HJ162" s="87">
        <f>IFERROR(DV162/EO162,"i.a.")</f>
        <v>0.2106979892401592</v>
      </c>
      <c r="HK162" s="87">
        <f>IFERROR(DW162/EP162,"i.a.")</f>
        <v>0.10773114470946683</v>
      </c>
      <c r="HL162" s="217" t="e">
        <f>(HQ162-HR162)/ABS(HR162)</f>
        <v>#VALUE!</v>
      </c>
      <c r="HM162" s="87">
        <f>(HR162-HS162)/ABS(HS162)</f>
        <v>-0.50352020092315797</v>
      </c>
      <c r="HN162" s="87">
        <f>(HS162-HT162)/ABS(HT162)</f>
        <v>-0.22072946367003279</v>
      </c>
      <c r="HO162" s="87">
        <f>(HT162-HU162)/ABS(HU162)</f>
        <v>4.0519079440887857</v>
      </c>
      <c r="HP162" s="87">
        <f>(HU162-HV162)/ABS(HV162)</f>
        <v>-0.21968349583158264</v>
      </c>
      <c r="HQ162" s="87" t="str">
        <f>IFERROR(BG162/U162,"i.a")</f>
        <v>i.a</v>
      </c>
      <c r="HR162" s="87">
        <f>IFERROR(BH162/V162,"i.a")</f>
        <v>2.9799463605013291E-2</v>
      </c>
      <c r="HS162" s="87">
        <f>IFERROR(BI162/W162,"i.a")</f>
        <v>6.0021502708514259E-2</v>
      </c>
      <c r="HT162" s="87">
        <f>IFERROR(BJ162/X162,"i.a")</f>
        <v>7.7022676862890271E-2</v>
      </c>
      <c r="HU162" s="87">
        <f>IFERROR(BK162/Y162,"i.a")</f>
        <v>1.5246255021929715E-2</v>
      </c>
      <c r="HV162" s="87">
        <f>IFERROR(BL162/Z162,"i.a")</f>
        <v>1.9538552549490974E-2</v>
      </c>
      <c r="HW162" s="87">
        <f>IFERROR(BM162/AA162,"i.a")</f>
        <v>2.5450077333436405E-2</v>
      </c>
      <c r="HX162" s="87">
        <f>IFERROR(BN162/AB162,"i.a")</f>
        <v>2.8969863065760316E-2</v>
      </c>
      <c r="HY162" s="87">
        <f>IFERROR(BO162/AC162,"i.a")</f>
        <v>2.7568495278054356E-2</v>
      </c>
      <c r="HZ162" s="87">
        <f>IFERROR(BP162/AD162,"i.a")</f>
        <v>3.7261664025365203E-2</v>
      </c>
      <c r="IA162" s="87">
        <f>IFERROR(BQ162/AE162,"i.a")</f>
        <v>2.3469866621541449E-2</v>
      </c>
      <c r="IB162" s="87">
        <f>IFERROR(BR162/AF162,"i.a")</f>
        <v>1.4757351018891808E-2</v>
      </c>
      <c r="IC162" s="87" t="e">
        <f>(IH162-II162)/ABS(II162)</f>
        <v>#VALUE!</v>
      </c>
      <c r="ID162" s="87">
        <f>(II162-IJ162)/ABS(IJ162)</f>
        <v>-0.51843069014747545</v>
      </c>
      <c r="IE162" s="87">
        <f>(IJ162-IK162)/ABS(IK162)</f>
        <v>-0.22292114681581093</v>
      </c>
      <c r="IF162" s="87">
        <f>(IK162-IL162)/ABS(IL162)</f>
        <v>3.9896977286508681</v>
      </c>
      <c r="IG162" s="87">
        <f>(IL162-IM162)/ABS(IM162)</f>
        <v>-0.19070558295817866</v>
      </c>
      <c r="IH162" s="87" t="str">
        <f>IFERROR(BZ162/U162,"i.a")</f>
        <v>i.a</v>
      </c>
      <c r="II162" s="87">
        <f>IFERROR(CA162/V162,"i.a")</f>
        <v>2.8700679462384877E-2</v>
      </c>
      <c r="IJ162" s="87">
        <f>IFERROR(CB162/W162,"i.a")</f>
        <v>5.9598232020172039E-2</v>
      </c>
      <c r="IK162" s="87">
        <f>IFERROR(CC162/X162,"i.a")</f>
        <v>7.6695217963994214E-2</v>
      </c>
      <c r="IL162" s="87">
        <f>IFERROR(CD162/Y162,"i.a")</f>
        <v>1.5370714246598529E-2</v>
      </c>
      <c r="IM162" s="87">
        <f>IFERROR(CE162/Z162,"i.a")</f>
        <v>1.8992734810629772E-2</v>
      </c>
      <c r="IN162" s="87">
        <f>IFERROR(CF162/AA162,"i.a")</f>
        <v>2.4778275428981446E-2</v>
      </c>
      <c r="IO162" s="87">
        <f>IFERROR(CG162/AB162,"i.a")</f>
        <v>2.9959577426278156E-2</v>
      </c>
      <c r="IP162" s="87">
        <f>IFERROR(CH162/AC162,"i.a")</f>
        <v>2.7359656486810914E-2</v>
      </c>
      <c r="IQ162" s="87">
        <f>IFERROR(CI162/AD162,"i.a")</f>
        <v>3.6041388187534038E-2</v>
      </c>
      <c r="IR162" s="87">
        <f>IFERROR(CJ162/AE162,"i.a")</f>
        <v>2.3098960972264718E-2</v>
      </c>
      <c r="IS162" s="87">
        <f>IFERROR(CK162/AF162,"i.a")</f>
        <v>1.4379790029858138E-2</v>
      </c>
      <c r="IT162" s="87" t="e">
        <f>(IY162-IZ162)/ABS(IZ162)</f>
        <v>#VALUE!</v>
      </c>
      <c r="IU162" s="87">
        <f>(IZ162-JA162)/ABS(JA162)</f>
        <v>-0.66816801049194352</v>
      </c>
      <c r="IV162" s="87">
        <f>(JA162-JB162)/ABS(JB162)</f>
        <v>3.8672475135841496E-2</v>
      </c>
      <c r="IW162" s="87">
        <f>(JB162-JC162)/ABS(JC162)</f>
        <v>6.2725259637387785</v>
      </c>
      <c r="IX162" s="87">
        <f>(JC162-JD162)/ABS(JD162)</f>
        <v>-9.2548505880327647E-2</v>
      </c>
      <c r="IY162" s="88" t="str">
        <f>IFERROR(BZ162/EX162,"i.a.")</f>
        <v>i.a.</v>
      </c>
      <c r="IZ162" s="88">
        <f>IFERROR(CA162/EY162,"i.a.")</f>
        <v>0.28663245033112583</v>
      </c>
      <c r="JA162" s="88">
        <f>IFERROR(CB162/EZ162,"i.a.")</f>
        <v>0.86378787878787888</v>
      </c>
      <c r="JB162" s="88">
        <f>IFERROR(CC162/FA162,"i.a.")</f>
        <v>0.83162681159420293</v>
      </c>
      <c r="JC162" s="88">
        <f>IFERROR(CD162/FB162,"i.a.")</f>
        <v>0.11435185185185186</v>
      </c>
      <c r="JD162" s="88">
        <f>IFERROR(CE162/FC162,"i.a.")</f>
        <v>0.12601428571428572</v>
      </c>
      <c r="JE162" s="88">
        <f>IFERROR(CF162/FD162,"i.a.")</f>
        <v>0.16733088235294119</v>
      </c>
      <c r="JF162" s="88">
        <f>IFERROR(CG162/FE162,"i.a.")</f>
        <v>0.22703200000000001</v>
      </c>
      <c r="JG162" s="88">
        <f>IFERROR(CH162/FF162,"i.a.")</f>
        <v>0.20019913419913421</v>
      </c>
      <c r="JH162" s="88">
        <f>IFERROR(CI162/FG162,"i.a.")</f>
        <v>0.3200386473429952</v>
      </c>
      <c r="JI162" s="88">
        <f>IFERROR(CJ162/FH162,"i.a.")</f>
        <v>0.23596482412060302</v>
      </c>
      <c r="JJ162" s="88">
        <f>IFERROR(CK162/FI162,"i.a.")</f>
        <v>0.12744878048780486</v>
      </c>
      <c r="JK162" s="87" t="e">
        <f>(JP162-JQ162)/ABS(JQ162)</f>
        <v>#VALUE!</v>
      </c>
      <c r="JL162" s="87">
        <f>(JQ162-JR162)/ABS(JR162)</f>
        <v>-0.31093617737044638</v>
      </c>
      <c r="JM162" s="87">
        <f>(JR162-JS162)/ABS(JS162)</f>
        <v>0.33663716478673456</v>
      </c>
      <c r="JN162" s="87">
        <f>(JS162-JT162)/ABS(JT162)</f>
        <v>0.45750832199311381</v>
      </c>
      <c r="JO162" s="87">
        <f>(JT162-JU162)/ABS(JU162)</f>
        <v>0.12128722874011706</v>
      </c>
      <c r="JP162" s="85" t="str">
        <f>IFERROR(U162/EX162,"i.a")</f>
        <v>i.a</v>
      </c>
      <c r="JQ162" s="85">
        <f>IFERROR(V162/EY162,"i.a")</f>
        <v>9.9869569536423839</v>
      </c>
      <c r="JR162" s="85">
        <f>IFERROR(W162/EZ162,"i.a")</f>
        <v>14.493515151515151</v>
      </c>
      <c r="JS162" s="85">
        <f>IFERROR(X162/FA162,"i.a")</f>
        <v>10.843268115942029</v>
      </c>
      <c r="JT162" s="85">
        <f>IFERROR(Y162/FB162,"i.a")</f>
        <v>7.439592592592593</v>
      </c>
      <c r="JU162" s="85">
        <f>IFERROR(Z162/FC162,"i.a")</f>
        <v>6.634867857142857</v>
      </c>
      <c r="JV162" s="85">
        <f>IFERROR(AA162/FD162,"i.a")</f>
        <v>6.7531286764705882</v>
      </c>
      <c r="JW162" s="85">
        <f>IFERROR(AB162/FE162,"i.a")</f>
        <v>7.5779440000000005</v>
      </c>
      <c r="JX162" s="85">
        <f>IFERROR(AC162/FF162,"i.a")</f>
        <v>7.3173116883116887</v>
      </c>
      <c r="JY162" s="85">
        <f>IFERROR(AD162/FG162,"i.a")</f>
        <v>8.8797536231884049</v>
      </c>
      <c r="JZ162" s="85">
        <f>IFERROR(AE162/FH162,"i.a")</f>
        <v>10.215386934673367</v>
      </c>
      <c r="KA162" s="218">
        <f>IFERROR(AF162/FI162,"i.a")</f>
        <v>8.8630487804878051</v>
      </c>
      <c r="KB162" s="7"/>
      <c r="KC162" s="7"/>
      <c r="KD162" s="22"/>
      <c r="KE162" s="22"/>
      <c r="KF162" s="22"/>
      <c r="KG162" s="22"/>
    </row>
    <row r="163" spans="1:293" s="11" customFormat="1" ht="15.6" customHeight="1" x14ac:dyDescent="0.25">
      <c r="A163" s="104" t="s">
        <v>199</v>
      </c>
      <c r="B163" s="167">
        <v>29407827</v>
      </c>
      <c r="C163" s="72" t="s">
        <v>409</v>
      </c>
      <c r="D163" s="72" t="s">
        <v>748</v>
      </c>
      <c r="E163" s="73">
        <v>494100</v>
      </c>
      <c r="F163" s="73"/>
      <c r="G163" s="72"/>
      <c r="H163" s="77">
        <v>45233</v>
      </c>
      <c r="I163" s="72"/>
      <c r="J163" s="72" t="s">
        <v>60</v>
      </c>
      <c r="K163" s="72" t="s">
        <v>60</v>
      </c>
      <c r="L163" s="72" t="s">
        <v>60</v>
      </c>
      <c r="M163" s="72" t="s">
        <v>60</v>
      </c>
      <c r="N163" s="168" t="e">
        <f>U163/V163-1</f>
        <v>#DIV/0!</v>
      </c>
      <c r="O163" s="168" t="e">
        <f>V163/W163-1</f>
        <v>#DIV/0!</v>
      </c>
      <c r="P163" s="168" t="e">
        <f>W163/X163-1</f>
        <v>#DIV/0!</v>
      </c>
      <c r="Q163" s="168" t="e">
        <f>X163/Y163-1</f>
        <v>#DIV/0!</v>
      </c>
      <c r="R163" s="168" t="e">
        <f>Y163/Z163-1</f>
        <v>#DIV/0!</v>
      </c>
      <c r="S163" s="233">
        <f>U163-V163</f>
        <v>0</v>
      </c>
      <c r="T163" s="233">
        <f>V163-W163</f>
        <v>0</v>
      </c>
      <c r="U163" s="79"/>
      <c r="V163" s="79"/>
      <c r="W163" s="79"/>
      <c r="X163" s="79"/>
      <c r="Y163" s="79"/>
      <c r="Z163" s="79"/>
      <c r="AA163" s="79"/>
      <c r="AB163" s="79"/>
      <c r="AC163" s="79"/>
      <c r="AD163" s="79"/>
      <c r="AE163" s="79"/>
      <c r="AF163" s="79"/>
      <c r="AG163" s="86">
        <f>(AN163-AO163)/ABS(AO163)</f>
        <v>-1</v>
      </c>
      <c r="AH163" s="86">
        <f>(AO163-AP163)/ABS(AP163)</f>
        <v>-0.14885057471264362</v>
      </c>
      <c r="AI163" s="86">
        <f>(AP163-AQ163)/ABS(AQ163)</f>
        <v>0.15003304692663588</v>
      </c>
      <c r="AJ163" s="86">
        <f>(AQ163-AR163)/ABS(AR163)</f>
        <v>1.323626737260094E-3</v>
      </c>
      <c r="AK163" s="86">
        <f>(AR163-AS163)/ABS(AS163)</f>
        <v>-0.29557109557109562</v>
      </c>
      <c r="AL163" s="233">
        <f>AO163-AP163</f>
        <v>-0.2589999999999999</v>
      </c>
      <c r="AM163" s="233">
        <f>AP163-AQ163</f>
        <v>0.22700000000000009</v>
      </c>
      <c r="AN163" s="148"/>
      <c r="AO163" s="148">
        <v>1.4810000000000001</v>
      </c>
      <c r="AP163" s="148">
        <v>1.74</v>
      </c>
      <c r="AQ163" s="148">
        <v>1.5129999999999999</v>
      </c>
      <c r="AR163" s="148">
        <v>1.5109999999999999</v>
      </c>
      <c r="AS163" s="148">
        <v>2.145</v>
      </c>
      <c r="AT163" s="148">
        <v>1.8819999999999999</v>
      </c>
      <c r="AU163" s="148">
        <v>1.849</v>
      </c>
      <c r="AV163" s="148">
        <v>2.5284810000000002</v>
      </c>
      <c r="AW163" s="148">
        <v>2.235522</v>
      </c>
      <c r="AX163" s="148">
        <v>1.621443</v>
      </c>
      <c r="AY163" s="148"/>
      <c r="AZ163" s="86">
        <f>(BG163-BH163)/ABS(BH163)</f>
        <v>-1</v>
      </c>
      <c r="BA163" s="86">
        <f>(BH163-BI163)/ABS(BI163)</f>
        <v>-7.2463768115942087E-2</v>
      </c>
      <c r="BB163" s="86">
        <f>(BI163-BJ163)/ABS(BJ163)</f>
        <v>3.6363636363636394E-3</v>
      </c>
      <c r="BC163" s="86">
        <f>(BJ163-BK163)/ABS(BK163)</f>
        <v>0.32530120481927727</v>
      </c>
      <c r="BD163" s="86">
        <f>(BK163-BL163)/ABS(BL163)</f>
        <v>5.3299492385786705E-2</v>
      </c>
      <c r="BE163" s="233">
        <f>BG163-BH163</f>
        <v>-0.51200000000000001</v>
      </c>
      <c r="BF163" s="233">
        <f>BH163-BI163</f>
        <v>-4.0000000000000036E-2</v>
      </c>
      <c r="BG163" s="148"/>
      <c r="BH163" s="148">
        <v>0.51200000000000001</v>
      </c>
      <c r="BI163" s="148">
        <v>0.55200000000000005</v>
      </c>
      <c r="BJ163" s="148">
        <v>0.55000000000000004</v>
      </c>
      <c r="BK163" s="148">
        <v>0.41499999999999998</v>
      </c>
      <c r="BL163" s="148">
        <v>0.39400000000000002</v>
      </c>
      <c r="BM163" s="148">
        <v>0.36299999999999999</v>
      </c>
      <c r="BN163" s="148">
        <v>0.20799999999999999</v>
      </c>
      <c r="BO163" s="148">
        <v>1.353923</v>
      </c>
      <c r="BP163" s="148">
        <v>0.46162599999999998</v>
      </c>
      <c r="BQ163" s="148">
        <v>0.36232199999999998</v>
      </c>
      <c r="BR163" s="148"/>
      <c r="BS163" s="86">
        <f>(BZ163-CA163)/ABS(CA163)</f>
        <v>-1</v>
      </c>
      <c r="BT163" s="86">
        <f>(CA163-CB163)/ABS(CB163)</f>
        <v>-6.4695009242144233E-2</v>
      </c>
      <c r="BU163" s="86">
        <f>(CB163-CC163)/ABS(CC163)</f>
        <v>1.1214953271028047E-2</v>
      </c>
      <c r="BV163" s="86">
        <f>(CC163-CD163)/ABS(CD163)</f>
        <v>0.31449631449631466</v>
      </c>
      <c r="BW163" s="86">
        <f>(CD163-CE163)/ABS(CE163)</f>
        <v>3.8265306122448869E-2</v>
      </c>
      <c r="BX163" s="233">
        <f>BZ163-CA163</f>
        <v>-0.50600000000000001</v>
      </c>
      <c r="BY163" s="233">
        <f>CA163-CB163</f>
        <v>-3.5000000000000031E-2</v>
      </c>
      <c r="BZ163" s="148"/>
      <c r="CA163" s="148">
        <v>0.50600000000000001</v>
      </c>
      <c r="CB163" s="148">
        <v>0.54100000000000004</v>
      </c>
      <c r="CC163" s="148">
        <v>0.53500000000000003</v>
      </c>
      <c r="CD163" s="148">
        <v>0.40699999999999997</v>
      </c>
      <c r="CE163" s="148">
        <v>0.39200000000000002</v>
      </c>
      <c r="CF163" s="148">
        <v>0.35499999999999998</v>
      </c>
      <c r="CG163" s="148">
        <v>0.20699999999999999</v>
      </c>
      <c r="CH163" s="148">
        <v>1.352409</v>
      </c>
      <c r="CI163" s="148">
        <v>0.447577</v>
      </c>
      <c r="CJ163" s="148">
        <v>0.33610400000000001</v>
      </c>
      <c r="CK163" s="148"/>
      <c r="CL163" s="87">
        <f>(CS163-CT163)/ABS(CT163)</f>
        <v>-1</v>
      </c>
      <c r="CM163" s="87">
        <f>(CT163-CU163)/ABS(CU163)</f>
        <v>-6.5909090909090973E-2</v>
      </c>
      <c r="CN163" s="87">
        <f>(CU163-CV163)/ABS(CV163)</f>
        <v>9.4527363184079546E-2</v>
      </c>
      <c r="CO163" s="87">
        <f>(CV163-CW163)/ABS(CW163)</f>
        <v>0.26415094339622647</v>
      </c>
      <c r="CP163" s="87">
        <f>(CW163-CX163)/ABS(CX163)</f>
        <v>4.9504950495049549E-2</v>
      </c>
      <c r="CQ163" s="233">
        <f>CS163-CT163</f>
        <v>-0.41099999999999998</v>
      </c>
      <c r="CR163" s="233">
        <f>CT163-CU163</f>
        <v>-2.9000000000000026E-2</v>
      </c>
      <c r="CS163" s="149"/>
      <c r="CT163" s="149">
        <v>0.41099999999999998</v>
      </c>
      <c r="CU163" s="149">
        <v>0.44</v>
      </c>
      <c r="CV163" s="149">
        <v>0.40200000000000002</v>
      </c>
      <c r="CW163" s="149">
        <v>0.318</v>
      </c>
      <c r="CX163" s="149">
        <v>0.30299999999999999</v>
      </c>
      <c r="CY163" s="149">
        <v>0.27400000000000002</v>
      </c>
      <c r="CZ163" s="149">
        <v>0.17599999999999999</v>
      </c>
      <c r="DA163" s="149">
        <v>1.0540050000000001</v>
      </c>
      <c r="DB163" s="149">
        <v>0.34022200000000002</v>
      </c>
      <c r="DC163" s="149">
        <v>0.24004600000000001</v>
      </c>
      <c r="DD163" s="149"/>
      <c r="DE163" s="86">
        <f>(DL163-DM163)/ABS(DM163)</f>
        <v>-1</v>
      </c>
      <c r="DF163" s="86">
        <f>(DM163-DN163)/ABS(DN163)</f>
        <v>9.8086124401913971E-2</v>
      </c>
      <c r="DG163" s="86">
        <f>(DN163-DO163)/ABS(DO163)</f>
        <v>0.20114942528735635</v>
      </c>
      <c r="DH163" s="86">
        <f>(DO163-DP163)/ABS(DP163)</f>
        <v>0.16974789915966385</v>
      </c>
      <c r="DI163" s="86">
        <f>(DP163-DQ163)/ABS(DQ163)</f>
        <v>3.1195840554592753E-2</v>
      </c>
      <c r="DJ163" s="233">
        <f>DL163-DM163</f>
        <v>-0.91800000000000004</v>
      </c>
      <c r="DK163" s="233">
        <f>DM163-DN163</f>
        <v>8.2000000000000073E-2</v>
      </c>
      <c r="DL163" s="149"/>
      <c r="DM163" s="149">
        <v>0.91800000000000004</v>
      </c>
      <c r="DN163" s="149">
        <v>0.83599999999999997</v>
      </c>
      <c r="DO163" s="149">
        <v>0.69599999999999995</v>
      </c>
      <c r="DP163" s="149">
        <v>0.59499999999999997</v>
      </c>
      <c r="DQ163" s="149">
        <v>0.57699999999999996</v>
      </c>
      <c r="DR163" s="149">
        <v>0.27400000000000002</v>
      </c>
      <c r="DS163" s="149">
        <v>1.024</v>
      </c>
      <c r="DT163" s="149">
        <v>1.348425</v>
      </c>
      <c r="DU163" s="149">
        <v>0.29442000000000002</v>
      </c>
      <c r="DV163" s="149">
        <v>-4.5802000000000002E-2</v>
      </c>
      <c r="DW163" s="149"/>
      <c r="DX163" s="86">
        <f>EE163/EF163-1</f>
        <v>-1</v>
      </c>
      <c r="DY163" s="86">
        <f>EF163/EG163-1</f>
        <v>-6.0146149522203429E-2</v>
      </c>
      <c r="DZ163" s="86">
        <f>EG163/EH163-1</f>
        <v>-0.11755952380952384</v>
      </c>
      <c r="EA163" s="86">
        <f>EH163/EI163-1</f>
        <v>0.13769751693002252</v>
      </c>
      <c r="EB163" s="86">
        <f>EI163/EJ163-1</f>
        <v>-0.15619047619047621</v>
      </c>
      <c r="EC163" s="233">
        <f>EE163-EF163</f>
        <v>-1.6719999999999999</v>
      </c>
      <c r="ED163" s="233">
        <f>EF163-EG163</f>
        <v>-0.10699999999999998</v>
      </c>
      <c r="EE163" s="80"/>
      <c r="EF163" s="80">
        <v>1.6719999999999999</v>
      </c>
      <c r="EG163" s="80">
        <v>1.7789999999999999</v>
      </c>
      <c r="EH163" s="80">
        <v>2.016</v>
      </c>
      <c r="EI163" s="80">
        <v>1.772</v>
      </c>
      <c r="EJ163" s="80">
        <v>2.1</v>
      </c>
      <c r="EK163" s="80">
        <v>2.2400000000000002</v>
      </c>
      <c r="EL163" s="80">
        <v>1.851</v>
      </c>
      <c r="EM163" s="80">
        <v>2.8658649999999999</v>
      </c>
      <c r="EN163" s="80">
        <v>2.0650900000000001</v>
      </c>
      <c r="EO163" s="80">
        <v>1.3419920000000001</v>
      </c>
      <c r="EP163" s="80"/>
      <c r="EQ163" s="86">
        <f>EX163/EY163-1</f>
        <v>-1</v>
      </c>
      <c r="ER163" s="86">
        <f>EY163/EZ163-1</f>
        <v>0</v>
      </c>
      <c r="ES163" s="86">
        <f>EZ163/FA163-1</f>
        <v>0</v>
      </c>
      <c r="ET163" s="86">
        <f>FA163/FB163-1</f>
        <v>0</v>
      </c>
      <c r="EU163" s="86">
        <f>FB163/FC163-1</f>
        <v>-0.33333333333333337</v>
      </c>
      <c r="EV163" s="233">
        <f>EX163-EY163</f>
        <v>-2</v>
      </c>
      <c r="EW163" s="233">
        <f>EY163-EZ163</f>
        <v>0</v>
      </c>
      <c r="EX163" s="92"/>
      <c r="EY163" s="92">
        <v>2</v>
      </c>
      <c r="EZ163" s="92">
        <v>2</v>
      </c>
      <c r="FA163" s="92">
        <v>2</v>
      </c>
      <c r="FB163" s="92">
        <v>2</v>
      </c>
      <c r="FC163" s="92">
        <v>3</v>
      </c>
      <c r="FD163" s="92">
        <v>4</v>
      </c>
      <c r="FE163" s="92">
        <v>3</v>
      </c>
      <c r="FF163" s="92">
        <v>3</v>
      </c>
      <c r="FG163" s="92"/>
      <c r="FH163" s="92"/>
      <c r="FI163" s="92"/>
      <c r="FJ163" s="75"/>
      <c r="FK163" s="75" t="s">
        <v>387</v>
      </c>
      <c r="FL163" s="76">
        <v>2635</v>
      </c>
      <c r="FM163" s="75" t="s">
        <v>114</v>
      </c>
      <c r="FN163" s="75" t="s">
        <v>57</v>
      </c>
      <c r="FO163" s="175">
        <f>(FT163-FU163)/ABS(FU163)</f>
        <v>-1</v>
      </c>
      <c r="FP163" s="175">
        <f>(FU163-FV163)/ABS(FV163)</f>
        <v>-0.18307454627078965</v>
      </c>
      <c r="FQ163" s="175">
        <f>(FV163-FW163)/ABS(FW163)</f>
        <v>-0.14785998389497579</v>
      </c>
      <c r="FR163" s="175">
        <f>(FW163-FX163)/ABS(FX163)</f>
        <v>0.19333050394243284</v>
      </c>
      <c r="FS163" s="175">
        <f>(FX163-FY163)/ABS(FY163)</f>
        <v>-0.2461059935919761</v>
      </c>
      <c r="FT163" s="87">
        <f>IFERROR(BZ163/MAX(AVERAGE(DL163:DM163),0),"Negativ EK")</f>
        <v>0</v>
      </c>
      <c r="FU163" s="87">
        <f>IFERROR(CA163/MAX(AVERAGE(DM163:DN163),0),"Negativ EK")</f>
        <v>0.5769669327251995</v>
      </c>
      <c r="FV163" s="87">
        <f>IFERROR(CB163/MAX(AVERAGE(DN163:DO163),0),"Negativ EK")</f>
        <v>0.70626631853785904</v>
      </c>
      <c r="FW163" s="87">
        <f>IFERROR(CC163/MAX(AVERAGE(DO163:DP163),0),"Negativ EK")</f>
        <v>0.82881487219209926</v>
      </c>
      <c r="FX163" s="87">
        <f>IFERROR(CD163/MAX(AVERAGE(DP163:DQ163),0),"Negativ EK")</f>
        <v>0.69453924914675769</v>
      </c>
      <c r="FY163" s="87">
        <f>IFERROR(CE163/MAX(AVERAGE(DQ163:DR163),0),"Negativ EK")</f>
        <v>0.92126909518213873</v>
      </c>
      <c r="FZ163" s="87">
        <f>IFERROR(CF163/MAX(AVERAGE(DR163:DS163),0),"Negativ EK")</f>
        <v>0.54699537750385208</v>
      </c>
      <c r="GA163" s="87">
        <f>IFERROR(CG163/MAX(AVERAGE(DS163:DT163),0),"Negativ EK")</f>
        <v>0.17450498962032521</v>
      </c>
      <c r="GB163" s="87">
        <f>IFERROR(CH163/MAX(AVERAGE(DT163:DU163),0),"Negativ EK")</f>
        <v>1.6464231257361468</v>
      </c>
      <c r="GC163" s="87">
        <f>IFERROR(CI163/MAX(AVERAGE(DU163:DV163),0),"Negativ EK")</f>
        <v>3.6005196727509672</v>
      </c>
      <c r="GD163" s="87" t="str">
        <f>IFERROR(CJ163/MAX(AVERAGE(DV163:DW163),0),"Negativ EK")</f>
        <v>Negativ EK</v>
      </c>
      <c r="GE163" s="87">
        <f>(GJ163-GK163)/ABS(GK163)</f>
        <v>-1</v>
      </c>
      <c r="GF163" s="87">
        <f>(GK163-GL163)/ABS(GL163)</f>
        <v>1.9994204578382999E-2</v>
      </c>
      <c r="GG163" s="87">
        <f>(GL163-GM163)/ABS(GM163)</f>
        <v>1.7851239669423491E-3</v>
      </c>
      <c r="GH163" s="87">
        <f>(GM163-GN163)/ABS(GN163)</f>
        <v>0.35469014389129905</v>
      </c>
      <c r="GI163" s="87">
        <f>(GN163-GO163)/ABS(GO163)</f>
        <v>0.18060945169274648</v>
      </c>
      <c r="GJ163" s="87">
        <f>IFERROR(BG163/AVERAGE(EE163:EF163),"i.a")</f>
        <v>0</v>
      </c>
      <c r="GK163" s="87">
        <f>IFERROR(BH163/AVERAGE(EF163:EG163),"i.a")</f>
        <v>0.29672558678643873</v>
      </c>
      <c r="GL163" s="87">
        <f>IFERROR(BI163/AVERAGE(EG163:EH163),"i.a")</f>
        <v>0.29090909090909095</v>
      </c>
      <c r="GM163" s="87">
        <f>IFERROR(BJ163/AVERAGE(EH163:EI163),"i.a")</f>
        <v>0.29039070749736007</v>
      </c>
      <c r="GN163" s="87">
        <f>IFERROR(BK163/AVERAGE(EI163:EJ163),"i.a")</f>
        <v>0.2143595041322314</v>
      </c>
      <c r="GO163" s="87">
        <f>IFERROR(BL163/AVERAGE(EJ163:EK163),"i.a")</f>
        <v>0.1815668202764977</v>
      </c>
      <c r="GP163" s="87">
        <f>IFERROR(BM163/AVERAGE(EK163:EL163),"i.a")</f>
        <v>0.17746272305059888</v>
      </c>
      <c r="GQ163" s="87">
        <f>IFERROR(BN163/AVERAGE(EL163:EM163),"i.a")</f>
        <v>8.8194171340498395E-2</v>
      </c>
      <c r="GR163" s="87">
        <f>IFERROR(BO163/AVERAGE(EM163:EN163),"i.a")</f>
        <v>0.54915244612858971</v>
      </c>
      <c r="GS163" s="87">
        <f>IFERROR(BP163/AVERAGE(EN163:EO163),"i.a")</f>
        <v>0.27098026992012519</v>
      </c>
      <c r="GT163" s="87">
        <f>IFERROR(BQ163/AVERAGE(EO163:EP163),"i.a")</f>
        <v>0.2699881966509487</v>
      </c>
      <c r="GU163" s="217" t="e">
        <f>(GZ163-HA163)/ABS(HA163)</f>
        <v>#VALUE!</v>
      </c>
      <c r="GV163" s="87">
        <f>(HA163-HB163)/ABS(HB163)</f>
        <v>0.16835838236304121</v>
      </c>
      <c r="GW163" s="87">
        <f>(HB163-HC163)/ABS(HC163)</f>
        <v>0.36116764551956748</v>
      </c>
      <c r="GX163" s="87">
        <f>(HC163-HD163)/ABS(HD163)</f>
        <v>2.8171268507402942E-2</v>
      </c>
      <c r="GY163" s="87">
        <f>(HD163-HE163)/ABS(HE163)</f>
        <v>0.22207182007034151</v>
      </c>
      <c r="GZ163" s="87" t="str">
        <f>IFERROR(DL163/EE163,"i.a.")</f>
        <v>i.a.</v>
      </c>
      <c r="HA163" s="87">
        <f>IFERROR(DM163/EF163,"i.a.")</f>
        <v>0.549043062200957</v>
      </c>
      <c r="HB163" s="87">
        <f>IFERROR(DN163/EG163,"i.a.")</f>
        <v>0.46992692523889829</v>
      </c>
      <c r="HC163" s="87">
        <f>IFERROR(DO163/EH163,"i.a.")</f>
        <v>0.34523809523809523</v>
      </c>
      <c r="HD163" s="87">
        <f>IFERROR(DP163/EI163,"i.a.")</f>
        <v>0.33577878103837472</v>
      </c>
      <c r="HE163" s="87">
        <f>IFERROR(DQ163/EJ163,"i.a.")</f>
        <v>0.27476190476190471</v>
      </c>
      <c r="HF163" s="87">
        <f>IFERROR(DR163/EK163,"i.a.")</f>
        <v>0.12232142857142857</v>
      </c>
      <c r="HG163" s="87">
        <f>IFERROR(DS163/EL163,"i.a.")</f>
        <v>0.55321447866018369</v>
      </c>
      <c r="HH163" s="87">
        <f>IFERROR(DT163/EM163,"i.a.")</f>
        <v>0.47051239329137973</v>
      </c>
      <c r="HI163" s="87">
        <f>IFERROR(DU163/EN163,"i.a.")</f>
        <v>0.14257005747933504</v>
      </c>
      <c r="HJ163" s="87">
        <f>IFERROR(DV163/EO163,"i.a.")</f>
        <v>-3.4129860684713471E-2</v>
      </c>
      <c r="HK163" s="87" t="str">
        <f>IFERROR(DW163/EP163,"i.a.")</f>
        <v>i.a.</v>
      </c>
      <c r="HL163" s="217" t="e">
        <f>(HQ163-HR163)/ABS(HR163)</f>
        <v>#VALUE!</v>
      </c>
      <c r="HM163" s="87" t="e">
        <f>(HR163-HS163)/ABS(HS163)</f>
        <v>#VALUE!</v>
      </c>
      <c r="HN163" s="87" t="e">
        <f>(HS163-HT163)/ABS(HT163)</f>
        <v>#VALUE!</v>
      </c>
      <c r="HO163" s="87" t="e">
        <f>(HT163-HU163)/ABS(HU163)</f>
        <v>#VALUE!</v>
      </c>
      <c r="HP163" s="87" t="e">
        <f>(HU163-HV163)/ABS(HV163)</f>
        <v>#VALUE!</v>
      </c>
      <c r="HQ163" s="87" t="str">
        <f>IFERROR(BG163/U163,"i.a")</f>
        <v>i.a</v>
      </c>
      <c r="HR163" s="87" t="str">
        <f>IFERROR(BH163/V163,"i.a")</f>
        <v>i.a</v>
      </c>
      <c r="HS163" s="87" t="str">
        <f>IFERROR(BI163/W163,"i.a")</f>
        <v>i.a</v>
      </c>
      <c r="HT163" s="87" t="str">
        <f>IFERROR(BJ163/X163,"i.a")</f>
        <v>i.a</v>
      </c>
      <c r="HU163" s="87" t="str">
        <f>IFERROR(BK163/Y163,"i.a")</f>
        <v>i.a</v>
      </c>
      <c r="HV163" s="87" t="str">
        <f>IFERROR(BL163/Z163,"i.a")</f>
        <v>i.a</v>
      </c>
      <c r="HW163" s="87" t="str">
        <f>IFERROR(BM163/AA163,"i.a")</f>
        <v>i.a</v>
      </c>
      <c r="HX163" s="87" t="str">
        <f>IFERROR(BN163/AB163,"i.a")</f>
        <v>i.a</v>
      </c>
      <c r="HY163" s="87" t="str">
        <f>IFERROR(BO163/AC163,"i.a")</f>
        <v>i.a</v>
      </c>
      <c r="HZ163" s="87" t="str">
        <f>IFERROR(BP163/AD163,"i.a")</f>
        <v>i.a</v>
      </c>
      <c r="IA163" s="87" t="str">
        <f>IFERROR(BQ163/AE163,"i.a")</f>
        <v>i.a</v>
      </c>
      <c r="IB163" s="87" t="str">
        <f>IFERROR(BR163/AF163,"i.a")</f>
        <v>i.a</v>
      </c>
      <c r="IC163" s="87" t="e">
        <f>(IH163-II163)/ABS(II163)</f>
        <v>#VALUE!</v>
      </c>
      <c r="ID163" s="87" t="e">
        <f>(II163-IJ163)/ABS(IJ163)</f>
        <v>#VALUE!</v>
      </c>
      <c r="IE163" s="87" t="e">
        <f>(IJ163-IK163)/ABS(IK163)</f>
        <v>#VALUE!</v>
      </c>
      <c r="IF163" s="87" t="e">
        <f>(IK163-IL163)/ABS(IL163)</f>
        <v>#VALUE!</v>
      </c>
      <c r="IG163" s="87" t="e">
        <f>(IL163-IM163)/ABS(IM163)</f>
        <v>#VALUE!</v>
      </c>
      <c r="IH163" s="87" t="str">
        <f>IFERROR(BZ163/U163,"i.a")</f>
        <v>i.a</v>
      </c>
      <c r="II163" s="87" t="str">
        <f>IFERROR(CA163/V163,"i.a")</f>
        <v>i.a</v>
      </c>
      <c r="IJ163" s="87" t="str">
        <f>IFERROR(CB163/W163,"i.a")</f>
        <v>i.a</v>
      </c>
      <c r="IK163" s="87" t="str">
        <f>IFERROR(CC163/X163,"i.a")</f>
        <v>i.a</v>
      </c>
      <c r="IL163" s="87" t="str">
        <f>IFERROR(CD163/Y163,"i.a")</f>
        <v>i.a</v>
      </c>
      <c r="IM163" s="87" t="str">
        <f>IFERROR(CE163/Z163,"i.a")</f>
        <v>i.a</v>
      </c>
      <c r="IN163" s="87" t="str">
        <f>IFERROR(CF163/AA163,"i.a")</f>
        <v>i.a</v>
      </c>
      <c r="IO163" s="87" t="str">
        <f>IFERROR(CG163/AB163,"i.a")</f>
        <v>i.a</v>
      </c>
      <c r="IP163" s="87" t="str">
        <f>IFERROR(CH163/AC163,"i.a")</f>
        <v>i.a</v>
      </c>
      <c r="IQ163" s="87" t="str">
        <f>IFERROR(CI163/AD163,"i.a")</f>
        <v>i.a</v>
      </c>
      <c r="IR163" s="87" t="str">
        <f>IFERROR(CJ163/AE163,"i.a")</f>
        <v>i.a</v>
      </c>
      <c r="IS163" s="87" t="str">
        <f>IFERROR(CK163/AF163,"i.a")</f>
        <v>i.a</v>
      </c>
      <c r="IT163" s="87" t="e">
        <f>(IY163-IZ163)/ABS(IZ163)</f>
        <v>#VALUE!</v>
      </c>
      <c r="IU163" s="87">
        <f>(IZ163-JA163)/ABS(JA163)</f>
        <v>-6.4695009242144233E-2</v>
      </c>
      <c r="IV163" s="87">
        <f>(JA163-JB163)/ABS(JB163)</f>
        <v>1.1214953271028047E-2</v>
      </c>
      <c r="IW163" s="87">
        <f>(JB163-JC163)/ABS(JC163)</f>
        <v>0.31449631449631466</v>
      </c>
      <c r="IX163" s="87">
        <f>(JC163-JD163)/ABS(JD163)</f>
        <v>0.55739795918367319</v>
      </c>
      <c r="IY163" s="88" t="str">
        <f>IFERROR(BZ163/EX163,"i.a.")</f>
        <v>i.a.</v>
      </c>
      <c r="IZ163" s="88">
        <f>IFERROR(CA163/EY163,"i.a.")</f>
        <v>0.253</v>
      </c>
      <c r="JA163" s="88">
        <f>IFERROR(CB163/EZ163,"i.a.")</f>
        <v>0.27050000000000002</v>
      </c>
      <c r="JB163" s="88">
        <f>IFERROR(CC163/FA163,"i.a.")</f>
        <v>0.26750000000000002</v>
      </c>
      <c r="JC163" s="88">
        <f>IFERROR(CD163/FB163,"i.a.")</f>
        <v>0.20349999999999999</v>
      </c>
      <c r="JD163" s="88">
        <f>IFERROR(CE163/FC163,"i.a.")</f>
        <v>0.13066666666666668</v>
      </c>
      <c r="JE163" s="88">
        <f>IFERROR(CF163/FD163,"i.a.")</f>
        <v>8.8749999999999996E-2</v>
      </c>
      <c r="JF163" s="88">
        <f>IFERROR(CG163/FE163,"i.a.")</f>
        <v>6.8999999999999992E-2</v>
      </c>
      <c r="JG163" s="88">
        <f>IFERROR(CH163/FF163,"i.a.")</f>
        <v>0.45080300000000001</v>
      </c>
      <c r="JH163" s="88" t="str">
        <f>IFERROR(CI163/FG163,"i.a.")</f>
        <v>i.a.</v>
      </c>
      <c r="JI163" s="88" t="str">
        <f>IFERROR(CJ163/FH163,"i.a.")</f>
        <v>i.a.</v>
      </c>
      <c r="JJ163" s="88" t="str">
        <f>IFERROR(CK163/FI163,"i.a.")</f>
        <v>i.a.</v>
      </c>
      <c r="JK163" s="87" t="e">
        <f>(JP163-JQ163)/ABS(JQ163)</f>
        <v>#VALUE!</v>
      </c>
      <c r="JL163" s="87" t="e">
        <f>(JQ163-JR163)/ABS(JR163)</f>
        <v>#DIV/0!</v>
      </c>
      <c r="JM163" s="87" t="e">
        <f>(JR163-JS163)/ABS(JS163)</f>
        <v>#DIV/0!</v>
      </c>
      <c r="JN163" s="87" t="e">
        <f>(JS163-JT163)/ABS(JT163)</f>
        <v>#DIV/0!</v>
      </c>
      <c r="JO163" s="87" t="e">
        <f>(JT163-JU163)/ABS(JU163)</f>
        <v>#DIV/0!</v>
      </c>
      <c r="JP163" s="85" t="str">
        <f>IFERROR(U163/EX163,"i.a")</f>
        <v>i.a</v>
      </c>
      <c r="JQ163" s="85">
        <f>IFERROR(V163/EY163,"i.a")</f>
        <v>0</v>
      </c>
      <c r="JR163" s="85">
        <f>IFERROR(W163/EZ163,"i.a")</f>
        <v>0</v>
      </c>
      <c r="JS163" s="85">
        <f>IFERROR(X163/FA163,"i.a")</f>
        <v>0</v>
      </c>
      <c r="JT163" s="85">
        <f>IFERROR(Y163/FB163,"i.a")</f>
        <v>0</v>
      </c>
      <c r="JU163" s="85">
        <f>IFERROR(Z163/FC163,"i.a")</f>
        <v>0</v>
      </c>
      <c r="JV163" s="85">
        <f>IFERROR(AA163/FD163,"i.a")</f>
        <v>0</v>
      </c>
      <c r="JW163" s="85">
        <f>IFERROR(AB163/FE163,"i.a")</f>
        <v>0</v>
      </c>
      <c r="JX163" s="85">
        <f>IFERROR(AC163/FF163,"i.a")</f>
        <v>0</v>
      </c>
      <c r="JY163" s="85" t="str">
        <f>IFERROR(AD163/FG163,"i.a")</f>
        <v>i.a</v>
      </c>
      <c r="JZ163" s="85" t="str">
        <f>IFERROR(AE163/FH163,"i.a")</f>
        <v>i.a</v>
      </c>
      <c r="KA163" s="218" t="str">
        <f>IFERROR(AF163/FI163,"i.a")</f>
        <v>i.a</v>
      </c>
      <c r="KB163" s="7"/>
      <c r="KC163" s="7"/>
      <c r="KD163" s="22"/>
      <c r="KE163" s="22"/>
      <c r="KF163" s="22"/>
      <c r="KG163" s="22"/>
    </row>
    <row r="164" spans="1:293" s="11" customFormat="1" ht="15.6" customHeight="1" x14ac:dyDescent="0.25">
      <c r="A164" s="104" t="s">
        <v>370</v>
      </c>
      <c r="B164" s="167">
        <v>57346612</v>
      </c>
      <c r="C164" s="72" t="s">
        <v>59</v>
      </c>
      <c r="D164" s="72" t="s">
        <v>749</v>
      </c>
      <c r="E164" s="73">
        <v>642020</v>
      </c>
      <c r="F164" s="73"/>
      <c r="G164" s="72"/>
      <c r="H164" s="77">
        <v>45461</v>
      </c>
      <c r="I164" s="72"/>
      <c r="J164" s="72" t="s">
        <v>51</v>
      </c>
      <c r="K164" s="72" t="s">
        <v>51</v>
      </c>
      <c r="L164" s="72" t="s">
        <v>51</v>
      </c>
      <c r="M164" s="72" t="s">
        <v>51</v>
      </c>
      <c r="N164" s="168" t="e">
        <f>U164/V164-1</f>
        <v>#DIV/0!</v>
      </c>
      <c r="O164" s="168" t="e">
        <f>V164/W164-1</f>
        <v>#DIV/0!</v>
      </c>
      <c r="P164" s="168" t="e">
        <f>W164/X164-1</f>
        <v>#DIV/0!</v>
      </c>
      <c r="Q164" s="168">
        <f>X164/Y164-1</f>
        <v>-1</v>
      </c>
      <c r="R164" s="168">
        <f>Y164/Z164-1</f>
        <v>-0.25536172558216286</v>
      </c>
      <c r="S164" s="233">
        <f>U164-V164</f>
        <v>0</v>
      </c>
      <c r="T164" s="233">
        <f>V164-W164</f>
        <v>0</v>
      </c>
      <c r="U164" s="79"/>
      <c r="V164" s="79"/>
      <c r="W164" s="79"/>
      <c r="X164" s="79"/>
      <c r="Y164" s="79">
        <v>212.10499999999999</v>
      </c>
      <c r="Z164" s="79">
        <v>284.84300000000002</v>
      </c>
      <c r="AA164" s="79">
        <v>371.07799999999997</v>
      </c>
      <c r="AB164" s="79">
        <v>330.13900000000001</v>
      </c>
      <c r="AC164" s="79">
        <v>380.51799999999997</v>
      </c>
      <c r="AD164" s="79">
        <v>456.351</v>
      </c>
      <c r="AE164" s="79">
        <v>471.36799999999999</v>
      </c>
      <c r="AF164" s="79">
        <v>451.18799999999999</v>
      </c>
      <c r="AG164" s="86">
        <f>(AN164-AO164)/ABS(AO164)</f>
        <v>-1</v>
      </c>
      <c r="AH164" s="86">
        <f>(AO164-AP164)/ABS(AP164)</f>
        <v>0.66612338885732236</v>
      </c>
      <c r="AI164" s="86">
        <f>(AP164-AQ164)/ABS(AQ164)</f>
        <v>0.2490055093846297</v>
      </c>
      <c r="AJ164" s="86">
        <f>(AQ164-AR164)/ABS(AR164)</f>
        <v>-5.033432062855827E-2</v>
      </c>
      <c r="AK164" s="86">
        <f>(AR164-AS164)/ABS(AS164)</f>
        <v>-2.0992498958188568E-2</v>
      </c>
      <c r="AL164" s="233">
        <f>AO164-AP164</f>
        <v>44.549000000000007</v>
      </c>
      <c r="AM164" s="233">
        <f>AP164-AQ164</f>
        <v>13.332999999999998</v>
      </c>
      <c r="AN164" s="148"/>
      <c r="AO164" s="148">
        <v>111.42700000000001</v>
      </c>
      <c r="AP164" s="148">
        <v>66.878</v>
      </c>
      <c r="AQ164" s="148">
        <v>53.545000000000002</v>
      </c>
      <c r="AR164" s="148">
        <v>56.383000000000003</v>
      </c>
      <c r="AS164" s="148">
        <v>57.591999999999999</v>
      </c>
      <c r="AT164" s="148">
        <v>55.734000000000002</v>
      </c>
      <c r="AU164" s="148">
        <v>36.149000000000001</v>
      </c>
      <c r="AV164" s="148">
        <v>70.966999999999999</v>
      </c>
      <c r="AW164" s="148">
        <v>117.312</v>
      </c>
      <c r="AX164" s="148">
        <v>91.873999999999995</v>
      </c>
      <c r="AY164" s="148">
        <v>84.55</v>
      </c>
      <c r="AZ164" s="86">
        <f>(BG164-BH164)/ABS(BH164)</f>
        <v>-1</v>
      </c>
      <c r="BA164" s="86">
        <f>(BH164-BI164)/ABS(BI164)</f>
        <v>0.88842975206611585</v>
      </c>
      <c r="BB164" s="86">
        <f>(BI164-BJ164)/ABS(BJ164)</f>
        <v>1.2680549401860877</v>
      </c>
      <c r="BC164" s="86">
        <f>(BJ164-BK164)/ABS(BK164)</f>
        <v>-0.2452413793103449</v>
      </c>
      <c r="BD164" s="86">
        <f>(BK164-BL164)/ABS(BL164)</f>
        <v>0.10105393676379412</v>
      </c>
      <c r="BE164" s="233">
        <f>BG164-BH164</f>
        <v>-4.57</v>
      </c>
      <c r="BF164" s="233">
        <f>BH164-BI164</f>
        <v>2.1500000000000004</v>
      </c>
      <c r="BG164" s="148"/>
      <c r="BH164" s="148">
        <v>4.57</v>
      </c>
      <c r="BI164" s="148">
        <v>2.42</v>
      </c>
      <c r="BJ164" s="148">
        <v>-9.0280000000000005</v>
      </c>
      <c r="BK164" s="148">
        <v>-7.25</v>
      </c>
      <c r="BL164" s="148">
        <v>-8.0649999999999995</v>
      </c>
      <c r="BM164" s="148">
        <v>-20.824999999999999</v>
      </c>
      <c r="BN164" s="148">
        <v>-4.548</v>
      </c>
      <c r="BO164" s="148">
        <v>22.959</v>
      </c>
      <c r="BP164" s="148">
        <v>35.262</v>
      </c>
      <c r="BQ164" s="148">
        <v>31.908999999999999</v>
      </c>
      <c r="BR164" s="148">
        <v>25.175999999999998</v>
      </c>
      <c r="BS164" s="86">
        <f>(BZ164-CA164)/ABS(CA164)</f>
        <v>-1</v>
      </c>
      <c r="BT164" s="86">
        <f>(CA164-CB164)/ABS(CB164)</f>
        <v>-0.10795454545454546</v>
      </c>
      <c r="BU164" s="86">
        <f>(CB164-CC164)/ABS(CC164)</f>
        <v>1.3929197895072556</v>
      </c>
      <c r="BV164" s="86">
        <f>(CC164-CD164)/ABS(CD164)</f>
        <v>-0.4294506496466835</v>
      </c>
      <c r="BW164" s="86">
        <f>(CD164-CE164)/ABS(CE164)</f>
        <v>0.41932495036399736</v>
      </c>
      <c r="BX164" s="233">
        <f>BZ164-CA164</f>
        <v>-2.198</v>
      </c>
      <c r="BY164" s="233">
        <f>CA164-CB164</f>
        <v>-0.26600000000000001</v>
      </c>
      <c r="BZ164" s="148"/>
      <c r="CA164" s="148">
        <v>2.198</v>
      </c>
      <c r="CB164" s="148">
        <v>2.464</v>
      </c>
      <c r="CC164" s="148">
        <v>-6.2709999999999999</v>
      </c>
      <c r="CD164" s="148">
        <v>-4.3869999999999996</v>
      </c>
      <c r="CE164" s="148">
        <v>-7.5549999999999997</v>
      </c>
      <c r="CF164" s="148">
        <v>-20.327000000000002</v>
      </c>
      <c r="CG164" s="148">
        <v>-5.3789999999999996</v>
      </c>
      <c r="CH164" s="148">
        <v>22.292999999999999</v>
      </c>
      <c r="CI164" s="148">
        <v>32.582000000000001</v>
      </c>
      <c r="CJ164" s="148">
        <v>25.643000000000001</v>
      </c>
      <c r="CK164" s="148">
        <v>19.492000000000001</v>
      </c>
      <c r="CL164" s="87">
        <f>(CS164-CT164)/ABS(CT164)</f>
        <v>-1</v>
      </c>
      <c r="CM164" s="87">
        <f>(CT164-CU164)/ABS(CU164)</f>
        <v>0.15284552845528451</v>
      </c>
      <c r="CN164" s="87">
        <f>(CU164-CV164)/ABS(CV164)</f>
        <v>0.87214611872146108</v>
      </c>
      <c r="CO164" s="87">
        <f>(CV164-CW164)/ABS(CW164)</f>
        <v>1.1600877192982457</v>
      </c>
      <c r="CP164" s="87">
        <f>(CW164-CX164)/ABS(CX164)</f>
        <v>-0.54343738247461471</v>
      </c>
      <c r="CQ164" s="233">
        <f>CS164-CT164</f>
        <v>-1.4179999999999999</v>
      </c>
      <c r="CR164" s="233">
        <f>CT164-CU164</f>
        <v>0.18799999999999994</v>
      </c>
      <c r="CS164" s="149"/>
      <c r="CT164" s="149">
        <v>1.4179999999999999</v>
      </c>
      <c r="CU164" s="149">
        <v>1.23</v>
      </c>
      <c r="CV164" s="149">
        <v>0.65700000000000003</v>
      </c>
      <c r="CW164" s="149">
        <v>-4.1040000000000001</v>
      </c>
      <c r="CX164" s="149">
        <v>-2.6589999999999998</v>
      </c>
      <c r="CY164" s="149">
        <v>-19.64</v>
      </c>
      <c r="CZ164" s="149">
        <v>-4.3150000000000004</v>
      </c>
      <c r="DA164" s="149">
        <v>16.312999999999999</v>
      </c>
      <c r="DB164" s="149">
        <v>16.724</v>
      </c>
      <c r="DC164" s="149">
        <v>12.819000000000001</v>
      </c>
      <c r="DD164" s="149">
        <v>16.677</v>
      </c>
      <c r="DE164" s="86">
        <f>(DL164-DM164)/ABS(DM164)</f>
        <v>-1</v>
      </c>
      <c r="DF164" s="86">
        <f>(DM164-DN164)/ABS(DN164)</f>
        <v>0.11692560239197994</v>
      </c>
      <c r="DG164" s="86">
        <f>(DN164-DO164)/ABS(DO164)</f>
        <v>1.0617497541148739E-2</v>
      </c>
      <c r="DH164" s="86">
        <f>(DO164-DP164)/ABS(DP164)</f>
        <v>1.0440988062310667E-2</v>
      </c>
      <c r="DI164" s="86">
        <f>(DP164-DQ164)/ABS(DQ164)</f>
        <v>-5.7317004345617734E-2</v>
      </c>
      <c r="DJ164" s="233">
        <f>DL164-DM164</f>
        <v>-95.257000000000005</v>
      </c>
      <c r="DK164" s="233">
        <f>DM164-DN164</f>
        <v>9.9720000000000084</v>
      </c>
      <c r="DL164" s="149"/>
      <c r="DM164" s="149">
        <v>95.257000000000005</v>
      </c>
      <c r="DN164" s="149">
        <v>85.284999999999997</v>
      </c>
      <c r="DO164" s="149">
        <v>84.388999999999996</v>
      </c>
      <c r="DP164" s="149">
        <v>83.516999999999996</v>
      </c>
      <c r="DQ164" s="149">
        <v>88.594999999999999</v>
      </c>
      <c r="DR164" s="149">
        <v>91.325999999999993</v>
      </c>
      <c r="DS164" s="149">
        <v>111.11199999999999</v>
      </c>
      <c r="DT164" s="149">
        <v>120.58499999999999</v>
      </c>
      <c r="DU164" s="149">
        <v>110.943</v>
      </c>
      <c r="DV164" s="149">
        <v>61.405000000000001</v>
      </c>
      <c r="DW164" s="149">
        <v>62.03</v>
      </c>
      <c r="DX164" s="86">
        <f>EE164/EF164-1</f>
        <v>-1</v>
      </c>
      <c r="DY164" s="86">
        <f>EF164/EG164-1</f>
        <v>0.79987953730715078</v>
      </c>
      <c r="DZ164" s="86">
        <f>EG164/EH164-1</f>
        <v>-3.2554286396281884E-2</v>
      </c>
      <c r="EA164" s="86">
        <f>EH164/EI164-1</f>
        <v>-4.3338762328829494E-3</v>
      </c>
      <c r="EB164" s="86">
        <f>EI164/EJ164-1</f>
        <v>-0.20211158022722076</v>
      </c>
      <c r="EC164" s="233">
        <f>EE164-EF164</f>
        <v>-248.02699999999999</v>
      </c>
      <c r="ED164" s="233">
        <f>EF164-EG164</f>
        <v>110.22499999999999</v>
      </c>
      <c r="EE164" s="80"/>
      <c r="EF164" s="80">
        <v>248.02699999999999</v>
      </c>
      <c r="EG164" s="80">
        <v>137.80199999999999</v>
      </c>
      <c r="EH164" s="80">
        <v>142.43899999999999</v>
      </c>
      <c r="EI164" s="80">
        <v>143.059</v>
      </c>
      <c r="EJ164" s="80">
        <v>179.297</v>
      </c>
      <c r="EK164" s="80">
        <v>259.46600000000001</v>
      </c>
      <c r="EL164" s="80">
        <v>225.316</v>
      </c>
      <c r="EM164" s="80">
        <v>275.97000000000003</v>
      </c>
      <c r="EN164" s="80">
        <v>338.76799999999997</v>
      </c>
      <c r="EO164" s="80">
        <v>286.54300000000001</v>
      </c>
      <c r="EP164" s="80">
        <v>335.017</v>
      </c>
      <c r="EQ164" s="86">
        <f>EX164/EY164-1</f>
        <v>-1</v>
      </c>
      <c r="ER164" s="86">
        <f>EY164/EZ164-1</f>
        <v>7.7720207253886286E-3</v>
      </c>
      <c r="ES164" s="86">
        <f>EZ164/FA164-1</f>
        <v>-1.025641025641022E-2</v>
      </c>
      <c r="ET164" s="86">
        <f>FA164/FB164-1</f>
        <v>2.0942408376963373E-2</v>
      </c>
      <c r="EU164" s="86">
        <f>FB164/FC164-1</f>
        <v>-5.9113300492610876E-2</v>
      </c>
      <c r="EV164" s="233">
        <f>EX164-EY164</f>
        <v>-389</v>
      </c>
      <c r="EW164" s="233">
        <f>EY164-EZ164</f>
        <v>3</v>
      </c>
      <c r="EX164" s="92"/>
      <c r="EY164" s="92">
        <v>389</v>
      </c>
      <c r="EZ164" s="92">
        <v>386</v>
      </c>
      <c r="FA164" s="92">
        <v>390</v>
      </c>
      <c r="FB164" s="92">
        <v>382</v>
      </c>
      <c r="FC164" s="92">
        <v>406</v>
      </c>
      <c r="FD164" s="92">
        <v>424</v>
      </c>
      <c r="FE164" s="92">
        <v>70</v>
      </c>
      <c r="FF164" s="92">
        <v>82</v>
      </c>
      <c r="FG164" s="92">
        <v>98</v>
      </c>
      <c r="FH164" s="92">
        <v>103</v>
      </c>
      <c r="FI164" s="92">
        <v>108</v>
      </c>
      <c r="FJ164" s="75"/>
      <c r="FK164" s="75" t="s">
        <v>387</v>
      </c>
      <c r="FL164" s="76">
        <v>6705</v>
      </c>
      <c r="FM164" s="75" t="s">
        <v>62</v>
      </c>
      <c r="FN164" s="75" t="s">
        <v>63</v>
      </c>
      <c r="FO164" s="175">
        <f>(FT164-FU164)/ABS(FU164)</f>
        <v>-1</v>
      </c>
      <c r="FP164" s="175">
        <f>(FU164-FV164)/ABS(FV164)</f>
        <v>-0.16165257693752469</v>
      </c>
      <c r="FQ164" s="175">
        <f>(FV164-FW164)/ABS(FW164)</f>
        <v>1.3888255724330496</v>
      </c>
      <c r="FR164" s="175">
        <f>(FW164-FX164)/ABS(FX164)</f>
        <v>-0.46525800276339124</v>
      </c>
      <c r="FS164" s="175">
        <f>(FX164-FY164)/ABS(FY164)</f>
        <v>0.39297878355048327</v>
      </c>
      <c r="FT164" s="87">
        <f>IFERROR(BZ164/MAX(AVERAGE(DL164:DM164),0),"Negativ EK")</f>
        <v>0</v>
      </c>
      <c r="FU164" s="87">
        <f>IFERROR(CA164/MAX(AVERAGE(DM164:DN164),0),"Negativ EK")</f>
        <v>2.4348904963941907E-2</v>
      </c>
      <c r="FV164" s="87">
        <f>IFERROR(CB164/MAX(AVERAGE(DN164:DO164),0),"Negativ EK")</f>
        <v>2.9043931303558593E-2</v>
      </c>
      <c r="FW164" s="87">
        <f>IFERROR(CC164/MAX(AVERAGE(DO164:DP164),0),"Negativ EK")</f>
        <v>-7.469655640656081E-2</v>
      </c>
      <c r="FX164" s="87">
        <f>IFERROR(CD164/MAX(AVERAGE(DP164:DQ164),0),"Negativ EK")</f>
        <v>-5.0978432648507946E-2</v>
      </c>
      <c r="FY164" s="87">
        <f>IFERROR(CE164/MAX(AVERAGE(DQ164:DR164),0),"Negativ EK")</f>
        <v>-8.3981302905163938E-2</v>
      </c>
      <c r="FZ164" s="87">
        <f>IFERROR(CF164/MAX(AVERAGE(DR164:DS164),0),"Negativ EK")</f>
        <v>-0.20082198006303167</v>
      </c>
      <c r="GA164" s="87">
        <f>IFERROR(CG164/MAX(AVERAGE(DS164:DT164),0),"Negativ EK")</f>
        <v>-4.6431330573982396E-2</v>
      </c>
      <c r="GB164" s="87">
        <f>IFERROR(CH164/MAX(AVERAGE(DT164:DU164),0),"Negativ EK")</f>
        <v>0.19257282056597907</v>
      </c>
      <c r="GC164" s="87">
        <f>IFERROR(CI164/MAX(AVERAGE(DU164:DV164),0),"Negativ EK")</f>
        <v>0.37809548123563952</v>
      </c>
      <c r="GD164" s="87">
        <f>IFERROR(CJ164/MAX(AVERAGE(DV164:DW164),0),"Negativ EK")</f>
        <v>0.41548993397334633</v>
      </c>
      <c r="GE164" s="87">
        <f>(GJ164-GK164)/ABS(GK164)</f>
        <v>-1</v>
      </c>
      <c r="GF164" s="87">
        <f>(GK164-GL164)/ABS(GL164)</f>
        <v>0.37163210165322058</v>
      </c>
      <c r="GG164" s="87">
        <f>(GL164-GM164)/ABS(GM164)</f>
        <v>1.2730833436693689</v>
      </c>
      <c r="GH164" s="87">
        <f>(GM164-GN164)/ABS(GN164)</f>
        <v>-0.40600294947413135</v>
      </c>
      <c r="GI164" s="87">
        <f>(GN164-GO164)/ABS(GO164)</f>
        <v>-0.22356733407694426</v>
      </c>
      <c r="GJ164" s="87">
        <f>IFERROR(BG164/AVERAGE(EE164:EF164),"i.a")</f>
        <v>0</v>
      </c>
      <c r="GK164" s="87">
        <f>IFERROR(BH164/AVERAGE(EF164:EG164),"i.a")</f>
        <v>2.3689250937591527E-2</v>
      </c>
      <c r="GL164" s="87">
        <f>IFERROR(BI164/AVERAGE(EG164:EH164),"i.a")</f>
        <v>1.7270849019237013E-2</v>
      </c>
      <c r="GM164" s="87">
        <f>IFERROR(BJ164/AVERAGE(EH164:EI164),"i.a")</f>
        <v>-6.3243875613839678E-2</v>
      </c>
      <c r="GN164" s="87">
        <f>IFERROR(BK164/AVERAGE(EI164:EJ164),"i.a")</f>
        <v>-4.4981324994726325E-2</v>
      </c>
      <c r="GO164" s="87">
        <f>IFERROR(BL164/AVERAGE(EJ164:EK164),"i.a")</f>
        <v>-3.6762443505947394E-2</v>
      </c>
      <c r="GP164" s="87">
        <f>IFERROR(BM164/AVERAGE(EK164:EL164),"i.a")</f>
        <v>-8.591490608149642E-2</v>
      </c>
      <c r="GQ164" s="87">
        <f>IFERROR(BN164/AVERAGE(EL164:EM164),"i.a")</f>
        <v>-1.8145330210698082E-2</v>
      </c>
      <c r="GR164" s="87">
        <f>IFERROR(BO164/AVERAGE(EM164:EN164),"i.a")</f>
        <v>7.4695236019247213E-2</v>
      </c>
      <c r="GS164" s="87">
        <f>IFERROR(BP164/AVERAGE(EN164:EO164),"i.a")</f>
        <v>0.11278227953770205</v>
      </c>
      <c r="GT164" s="87">
        <f>IFERROR(BQ164/AVERAGE(EO164:EP164),"i.a")</f>
        <v>0.10267391724049167</v>
      </c>
      <c r="GU164" s="217" t="e">
        <f>(GZ164-HA164)/ABS(HA164)</f>
        <v>#VALUE!</v>
      </c>
      <c r="GV164" s="87">
        <f>(HA164-HB164)/ABS(HB164)</f>
        <v>-0.37944424655049797</v>
      </c>
      <c r="GW164" s="87">
        <f>(HB164-HC164)/ABS(HC164)</f>
        <v>4.4624502781263467E-2</v>
      </c>
      <c r="GX164" s="87">
        <f>(HC164-HD164)/ABS(HD164)</f>
        <v>1.4839175444970201E-2</v>
      </c>
      <c r="GY164" s="87">
        <f>(HD164-HE164)/ABS(HE164)</f>
        <v>0.18147221126838423</v>
      </c>
      <c r="GZ164" s="87" t="str">
        <f>IFERROR(DL164/EE164,"i.a.")</f>
        <v>i.a.</v>
      </c>
      <c r="HA164" s="87">
        <f>IFERROR(DM164/EF164,"i.a.")</f>
        <v>0.38405899357731221</v>
      </c>
      <c r="HB164" s="87">
        <f>IFERROR(DN164/EG164,"i.a.")</f>
        <v>0.61889522648437612</v>
      </c>
      <c r="HC164" s="87">
        <f>IFERROR(DO164/EH164,"i.a.")</f>
        <v>0.59245712199608258</v>
      </c>
      <c r="HD164" s="87">
        <f>IFERROR(DP164/EI164,"i.a.")</f>
        <v>0.58379409893820033</v>
      </c>
      <c r="HE164" s="87">
        <f>IFERROR(DQ164/EJ164,"i.a.")</f>
        <v>0.49412427424887201</v>
      </c>
      <c r="HF164" s="87">
        <f>IFERROR(DR164/EK164,"i.a.")</f>
        <v>0.35197675225270358</v>
      </c>
      <c r="HG164" s="87">
        <f>IFERROR(DS164/EL164,"i.a.")</f>
        <v>0.49313852544870312</v>
      </c>
      <c r="HH164" s="87">
        <f>IFERROR(DT164/EM164,"i.a.")</f>
        <v>0.43694966844222194</v>
      </c>
      <c r="HI164" s="87">
        <f>IFERROR(DU164/EN164,"i.a.")</f>
        <v>0.32748960940820859</v>
      </c>
      <c r="HJ164" s="87">
        <f>IFERROR(DV164/EO164,"i.a.")</f>
        <v>0.21429593464157212</v>
      </c>
      <c r="HK164" s="87">
        <f>IFERROR(DW164/EP164,"i.a.")</f>
        <v>0.18515478319010678</v>
      </c>
      <c r="HL164" s="217" t="e">
        <f>(HQ164-HR164)/ABS(HR164)</f>
        <v>#VALUE!</v>
      </c>
      <c r="HM164" s="87" t="e">
        <f>(HR164-HS164)/ABS(HS164)</f>
        <v>#VALUE!</v>
      </c>
      <c r="HN164" s="87" t="e">
        <f>(HS164-HT164)/ABS(HT164)</f>
        <v>#VALUE!</v>
      </c>
      <c r="HO164" s="87" t="e">
        <f>(HT164-HU164)/ABS(HU164)</f>
        <v>#VALUE!</v>
      </c>
      <c r="HP164" s="87">
        <f>(HU164-HV164)/ABS(HV164)</f>
        <v>-0.20722516437797617</v>
      </c>
      <c r="HQ164" s="87" t="str">
        <f>IFERROR(BG164/U164,"i.a")</f>
        <v>i.a</v>
      </c>
      <c r="HR164" s="87" t="str">
        <f>IFERROR(BH164/V164,"i.a")</f>
        <v>i.a</v>
      </c>
      <c r="HS164" s="87" t="str">
        <f>IFERROR(BI164/W164,"i.a")</f>
        <v>i.a</v>
      </c>
      <c r="HT164" s="87" t="str">
        <f>IFERROR(BJ164/X164,"i.a")</f>
        <v>i.a</v>
      </c>
      <c r="HU164" s="87">
        <f>IFERROR(BK164/Y164,"i.a")</f>
        <v>-3.4181183847622643E-2</v>
      </c>
      <c r="HV164" s="87">
        <f>IFERROR(BL164/Z164,"i.a")</f>
        <v>-2.831384306442496E-2</v>
      </c>
      <c r="HW164" s="87">
        <f>IFERROR(BM164/AA164,"i.a")</f>
        <v>-5.6120276599528944E-2</v>
      </c>
      <c r="HX164" s="87">
        <f>IFERROR(BN164/AB164,"i.a")</f>
        <v>-1.3776015557083531E-2</v>
      </c>
      <c r="HY164" s="87">
        <f>IFERROR(BO164/AC164,"i.a")</f>
        <v>6.0336173321629993E-2</v>
      </c>
      <c r="HZ164" s="87">
        <f>IFERROR(BP164/AD164,"i.a")</f>
        <v>7.7269470210430125E-2</v>
      </c>
      <c r="IA164" s="87">
        <f>IFERROR(BQ164/AE164,"i.a")</f>
        <v>6.7694455287588468E-2</v>
      </c>
      <c r="IB164" s="87">
        <f>IFERROR(BR164/AF164,"i.a")</f>
        <v>5.5799356365860794E-2</v>
      </c>
      <c r="IC164" s="87" t="e">
        <f>(IH164-II164)/ABS(II164)</f>
        <v>#VALUE!</v>
      </c>
      <c r="ID164" s="87" t="e">
        <f>(II164-IJ164)/ABS(IJ164)</f>
        <v>#VALUE!</v>
      </c>
      <c r="IE164" s="87" t="e">
        <f>(IJ164-IK164)/ABS(IK164)</f>
        <v>#VALUE!</v>
      </c>
      <c r="IF164" s="87" t="e">
        <f>(IK164-IL164)/ABS(IL164)</f>
        <v>#VALUE!</v>
      </c>
      <c r="IG164" s="87">
        <f>(IL164-IM164)/ABS(IM164)</f>
        <v>0.22019177688659905</v>
      </c>
      <c r="IH164" s="87" t="str">
        <f>IFERROR(BZ164/U164,"i.a")</f>
        <v>i.a</v>
      </c>
      <c r="II164" s="87" t="str">
        <f>IFERROR(CA164/V164,"i.a")</f>
        <v>i.a</v>
      </c>
      <c r="IJ164" s="87" t="str">
        <f>IFERROR(CB164/W164,"i.a")</f>
        <v>i.a</v>
      </c>
      <c r="IK164" s="87" t="str">
        <f>IFERROR(CC164/X164,"i.a")</f>
        <v>i.a</v>
      </c>
      <c r="IL164" s="87">
        <f>IFERROR(CD164/Y164,"i.a")</f>
        <v>-2.0683152212347657E-2</v>
      </c>
      <c r="IM164" s="87">
        <f>IFERROR(CE164/Z164,"i.a")</f>
        <v>-2.6523383056631194E-2</v>
      </c>
      <c r="IN164" s="87">
        <f>IFERROR(CF164/AA164,"i.a")</f>
        <v>-5.4778240693331329E-2</v>
      </c>
      <c r="IO164" s="87">
        <f>IFERROR(CG164/AB164,"i.a")</f>
        <v>-1.6293137133146944E-2</v>
      </c>
      <c r="IP164" s="87">
        <f>IFERROR(CH164/AC164,"i.a")</f>
        <v>5.8585927603950406E-2</v>
      </c>
      <c r="IQ164" s="87">
        <f>IFERROR(CI164/AD164,"i.a")</f>
        <v>7.1396797640412749E-2</v>
      </c>
      <c r="IR164" s="87">
        <f>IFERROR(CJ164/AE164,"i.a")</f>
        <v>5.4401232158313675E-2</v>
      </c>
      <c r="IS164" s="87">
        <f>IFERROR(CK164/AF164,"i.a")</f>
        <v>4.3201503586088284E-2</v>
      </c>
      <c r="IT164" s="87" t="e">
        <f>(IY164-IZ164)/ABS(IZ164)</f>
        <v>#VALUE!</v>
      </c>
      <c r="IU164" s="87">
        <f>(IZ164-JA164)/ABS(JA164)</f>
        <v>-0.11483407338163128</v>
      </c>
      <c r="IV164" s="87">
        <f>(JA164-JB164)/ABS(JB164)</f>
        <v>1.3969914971705433</v>
      </c>
      <c r="IW164" s="87">
        <f>(JB164-JC164)/ABS(JC164)</f>
        <v>-0.40012858503854637</v>
      </c>
      <c r="IX164" s="87">
        <f>(JC164-JD164)/ABS(JD164)</f>
        <v>0.38284274829262549</v>
      </c>
      <c r="IY164" s="88" t="str">
        <f>IFERROR(BZ164/EX164,"i.a.")</f>
        <v>i.a.</v>
      </c>
      <c r="IZ164" s="88">
        <f>IFERROR(CA164/EY164,"i.a.")</f>
        <v>5.6503856041131102E-3</v>
      </c>
      <c r="JA164" s="88">
        <f>IFERROR(CB164/EZ164,"i.a.")</f>
        <v>6.383419689119171E-3</v>
      </c>
      <c r="JB164" s="88">
        <f>IFERROR(CC164/FA164,"i.a.")</f>
        <v>-1.6079487179487179E-2</v>
      </c>
      <c r="JC164" s="88">
        <f>IFERROR(CD164/FB164,"i.a.")</f>
        <v>-1.1484293193717276E-2</v>
      </c>
      <c r="JD164" s="88">
        <f>IFERROR(CE164/FC164,"i.a.")</f>
        <v>-1.8608374384236452E-2</v>
      </c>
      <c r="JE164" s="88">
        <f>IFERROR(CF164/FD164,"i.a.")</f>
        <v>-4.7941037735849061E-2</v>
      </c>
      <c r="JF164" s="88">
        <f>IFERROR(CG164/FE164,"i.a.")</f>
        <v>-7.6842857142857143E-2</v>
      </c>
      <c r="JG164" s="88">
        <f>IFERROR(CH164/FF164,"i.a.")</f>
        <v>0.27186585365853655</v>
      </c>
      <c r="JH164" s="88">
        <f>IFERROR(CI164/FG164,"i.a.")</f>
        <v>0.33246938775510204</v>
      </c>
      <c r="JI164" s="88">
        <f>IFERROR(CJ164/FH164,"i.a.")</f>
        <v>0.24896116504854371</v>
      </c>
      <c r="JJ164" s="88">
        <f>IFERROR(CK164/FI164,"i.a.")</f>
        <v>0.18048148148148149</v>
      </c>
      <c r="JK164" s="87" t="e">
        <f>(JP164-JQ164)/ABS(JQ164)</f>
        <v>#VALUE!</v>
      </c>
      <c r="JL164" s="87" t="e">
        <f>(JQ164-JR164)/ABS(JR164)</f>
        <v>#DIV/0!</v>
      </c>
      <c r="JM164" s="87" t="e">
        <f>(JR164-JS164)/ABS(JS164)</f>
        <v>#DIV/0!</v>
      </c>
      <c r="JN164" s="87">
        <f>(JS164-JT164)/ABS(JT164)</f>
        <v>-1</v>
      </c>
      <c r="JO164" s="87">
        <f>(JT164-JU164)/ABS(JU164)</f>
        <v>-0.20857816907423596</v>
      </c>
      <c r="JP164" s="85" t="str">
        <f>IFERROR(U164/EX164,"i.a")</f>
        <v>i.a</v>
      </c>
      <c r="JQ164" s="85">
        <f>IFERROR(V164/EY164,"i.a")</f>
        <v>0</v>
      </c>
      <c r="JR164" s="85">
        <f>IFERROR(W164/EZ164,"i.a")</f>
        <v>0</v>
      </c>
      <c r="JS164" s="85">
        <f>IFERROR(X164/FA164,"i.a")</f>
        <v>0</v>
      </c>
      <c r="JT164" s="85">
        <f>IFERROR(Y164/FB164,"i.a")</f>
        <v>0.55524869109947639</v>
      </c>
      <c r="JU164" s="85">
        <f>IFERROR(Z164/FC164,"i.a")</f>
        <v>0.70158374384236455</v>
      </c>
      <c r="JV164" s="85">
        <f>IFERROR(AA164/FD164,"i.a")</f>
        <v>0.87518396226415085</v>
      </c>
      <c r="JW164" s="85">
        <f>IFERROR(AB164/FE164,"i.a")</f>
        <v>4.7162714285714289</v>
      </c>
      <c r="JX164" s="85">
        <f>IFERROR(AC164/FF164,"i.a")</f>
        <v>4.6404634146341461</v>
      </c>
      <c r="JY164" s="85">
        <f>IFERROR(AD164/FG164,"i.a")</f>
        <v>4.6566428571428569</v>
      </c>
      <c r="JZ164" s="85">
        <f>IFERROR(AE164/FH164,"i.a")</f>
        <v>4.5763883495145627</v>
      </c>
      <c r="KA164" s="218">
        <f>IFERROR(AF164/FI164,"i.a")</f>
        <v>4.1776666666666662</v>
      </c>
      <c r="KB164" s="7"/>
      <c r="KC164" s="7"/>
      <c r="KD164" s="22"/>
      <c r="KE164" s="22"/>
      <c r="KF164" s="22"/>
      <c r="KG164" s="22"/>
    </row>
    <row r="165" spans="1:293" s="11" customFormat="1" ht="15.75" customHeight="1" x14ac:dyDescent="0.25">
      <c r="A165" s="104" t="s">
        <v>514</v>
      </c>
      <c r="B165" s="167">
        <v>21031305</v>
      </c>
      <c r="C165" s="72" t="s">
        <v>59</v>
      </c>
      <c r="D165" s="72" t="s">
        <v>749</v>
      </c>
      <c r="E165" s="73">
        <v>494100</v>
      </c>
      <c r="F165" s="73"/>
      <c r="G165" s="72"/>
      <c r="H165" s="77">
        <v>45449</v>
      </c>
      <c r="I165" s="72"/>
      <c r="J165" s="72" t="s">
        <v>51</v>
      </c>
      <c r="K165" s="72" t="s">
        <v>51</v>
      </c>
      <c r="L165" s="72" t="s">
        <v>51</v>
      </c>
      <c r="M165" s="72" t="s">
        <v>51</v>
      </c>
      <c r="N165" s="168" t="e">
        <f>U165/V165-1</f>
        <v>#DIV/0!</v>
      </c>
      <c r="O165" s="168" t="e">
        <f>V165/W165-1</f>
        <v>#DIV/0!</v>
      </c>
      <c r="P165" s="168" t="e">
        <f>W165/X165-1</f>
        <v>#DIV/0!</v>
      </c>
      <c r="Q165" s="168" t="e">
        <f>X165/Y165-1</f>
        <v>#DIV/0!</v>
      </c>
      <c r="R165" s="168" t="e">
        <f>Y165/Z165-1</f>
        <v>#DIV/0!</v>
      </c>
      <c r="S165" s="233">
        <f>U165-V165</f>
        <v>0</v>
      </c>
      <c r="T165" s="233">
        <f>V165-W165</f>
        <v>0</v>
      </c>
      <c r="U165" s="79"/>
      <c r="V165" s="79"/>
      <c r="W165" s="79"/>
      <c r="X165" s="79"/>
      <c r="Y165" s="79"/>
      <c r="Z165" s="79"/>
      <c r="AA165" s="79"/>
      <c r="AB165" s="79"/>
      <c r="AC165" s="79"/>
      <c r="AD165" s="79"/>
      <c r="AE165" s="79"/>
      <c r="AF165" s="79"/>
      <c r="AG165" s="86">
        <f>(AN165-AO165)/ABS(AO165)</f>
        <v>-1</v>
      </c>
      <c r="AH165" s="86">
        <f>(AO165-AP165)/ABS(AP165)</f>
        <v>6.2566716022175548E-2</v>
      </c>
      <c r="AI165" s="86">
        <f>(AP165-AQ165)/ABS(AQ165)</f>
        <v>4.0672256862323571E-2</v>
      </c>
      <c r="AJ165" s="86">
        <f>(AQ165-AR165)/ABS(AR165)</f>
        <v>-1.791408405289154E-4</v>
      </c>
      <c r="AK165" s="86">
        <f>(AR165-AS165)/ABS(AS165)</f>
        <v>0.27932346335426506</v>
      </c>
      <c r="AL165" s="233">
        <f>AO165-AP165</f>
        <v>1.8170000000000002</v>
      </c>
      <c r="AM165" s="233">
        <f>AP165-AQ165</f>
        <v>1.1350000000000016</v>
      </c>
      <c r="AN165" s="148"/>
      <c r="AO165" s="148">
        <v>30.858000000000001</v>
      </c>
      <c r="AP165" s="148">
        <v>29.041</v>
      </c>
      <c r="AQ165" s="148">
        <v>27.905999999999999</v>
      </c>
      <c r="AR165" s="148">
        <v>27.911000000000001</v>
      </c>
      <c r="AS165" s="148">
        <v>21.817</v>
      </c>
      <c r="AT165" s="148">
        <v>15.363</v>
      </c>
      <c r="AU165" s="148">
        <v>12.833</v>
      </c>
      <c r="AV165" s="148">
        <v>12.698</v>
      </c>
      <c r="AW165" s="148">
        <v>12.972</v>
      </c>
      <c r="AX165" s="148">
        <v>12.752000000000001</v>
      </c>
      <c r="AY165" s="148">
        <v>10.167</v>
      </c>
      <c r="AZ165" s="86">
        <f>(BG165-BH165)/ABS(BH165)</f>
        <v>-1</v>
      </c>
      <c r="BA165" s="86">
        <f>(BH165-BI165)/ABS(BI165)</f>
        <v>-0.62441314553990612</v>
      </c>
      <c r="BB165" s="86">
        <f>(BI165-BJ165)/ABS(BJ165)</f>
        <v>-0.29206481096801001</v>
      </c>
      <c r="BC165" s="86">
        <f>(BJ165-BK165)/ABS(BK165)</f>
        <v>-0.30493791510251228</v>
      </c>
      <c r="BD165" s="86">
        <f>(BK165-BL165)/ABS(BL165)</f>
        <v>2.6376050420168071</v>
      </c>
      <c r="BE165" s="233">
        <f>BG165-BH165</f>
        <v>-0.64</v>
      </c>
      <c r="BF165" s="233">
        <f>BH165-BI165</f>
        <v>-1.0640000000000001</v>
      </c>
      <c r="BG165" s="148"/>
      <c r="BH165" s="148">
        <v>0.64</v>
      </c>
      <c r="BI165" s="148">
        <v>1.704</v>
      </c>
      <c r="BJ165" s="148">
        <v>2.407</v>
      </c>
      <c r="BK165" s="148">
        <v>3.4630000000000001</v>
      </c>
      <c r="BL165" s="148">
        <v>0.95199999999999996</v>
      </c>
      <c r="BM165" s="148">
        <v>0.64700000000000002</v>
      </c>
      <c r="BN165" s="148">
        <v>0.53800000000000003</v>
      </c>
      <c r="BO165" s="148">
        <v>0.86699999999999999</v>
      </c>
      <c r="BP165" s="148">
        <v>0.89400000000000002</v>
      </c>
      <c r="BQ165" s="148">
        <v>0.91300000000000003</v>
      </c>
      <c r="BR165" s="148">
        <v>1.1819999999999999</v>
      </c>
      <c r="BS165" s="86">
        <f>(BZ165-CA165)/ABS(CA165)</f>
        <v>-1</v>
      </c>
      <c r="BT165" s="86">
        <f>(CA165-CB165)/ABS(CB165)</f>
        <v>-0.54421424962102072</v>
      </c>
      <c r="BU165" s="86">
        <f>(CB165-CC165)/ABS(CC165)</f>
        <v>-0.4495132127955494</v>
      </c>
      <c r="BV165" s="86">
        <f>(CC165-CD165)/ABS(CD165)</f>
        <v>-9.8771621960390993E-2</v>
      </c>
      <c r="BW165" s="86">
        <f>(CD165-CE165)/ABS(CE165)</f>
        <v>2.2040160642570279</v>
      </c>
      <c r="BX165" s="233">
        <f>BZ165-CA165</f>
        <v>-0.90200000000000002</v>
      </c>
      <c r="BY165" s="233">
        <f>CA165-CB165</f>
        <v>-1.077</v>
      </c>
      <c r="BZ165" s="148"/>
      <c r="CA165" s="148">
        <v>0.90200000000000002</v>
      </c>
      <c r="CB165" s="148">
        <v>1.9790000000000001</v>
      </c>
      <c r="CC165" s="148">
        <v>3.5950000000000002</v>
      </c>
      <c r="CD165" s="148">
        <v>3.9889999999999999</v>
      </c>
      <c r="CE165" s="148">
        <v>1.2450000000000001</v>
      </c>
      <c r="CF165" s="148">
        <v>0.83499999999999996</v>
      </c>
      <c r="CG165" s="148">
        <v>0.73799999999999999</v>
      </c>
      <c r="CH165" s="148">
        <v>1.081</v>
      </c>
      <c r="CI165" s="148">
        <v>1.119</v>
      </c>
      <c r="CJ165" s="148">
        <v>1.077</v>
      </c>
      <c r="CK165" s="148">
        <v>1.171</v>
      </c>
      <c r="CL165" s="87">
        <f>(CS165-CT165)/ABS(CT165)</f>
        <v>-1</v>
      </c>
      <c r="CM165" s="87">
        <f>(CT165-CU165)/ABS(CU165)</f>
        <v>-0.55859375</v>
      </c>
      <c r="CN165" s="87">
        <f>(CU165-CV165)/ABS(CV165)</f>
        <v>-0.34997884045704614</v>
      </c>
      <c r="CO165" s="87">
        <f>(CV165-CW165)/ABS(CW165)</f>
        <v>-0.22218564845292951</v>
      </c>
      <c r="CP165" s="87">
        <f>(CW165-CX165)/ABS(CX165)</f>
        <v>2.1514522821576763</v>
      </c>
      <c r="CQ165" s="233">
        <f>CS165-CT165</f>
        <v>-0.67800000000000005</v>
      </c>
      <c r="CR165" s="233">
        <f>CT165-CU165</f>
        <v>-0.85799999999999998</v>
      </c>
      <c r="CS165" s="149"/>
      <c r="CT165" s="149">
        <v>0.67800000000000005</v>
      </c>
      <c r="CU165" s="149">
        <v>1.536</v>
      </c>
      <c r="CV165" s="149">
        <v>2.363</v>
      </c>
      <c r="CW165" s="149">
        <v>3.0379999999999998</v>
      </c>
      <c r="CX165" s="149">
        <v>0.96399999999999997</v>
      </c>
      <c r="CY165" s="149">
        <v>0.64100000000000001</v>
      </c>
      <c r="CZ165" s="149">
        <v>0.56499999999999995</v>
      </c>
      <c r="DA165" s="149">
        <v>0.85399999999999998</v>
      </c>
      <c r="DB165" s="149">
        <v>0.86899999999999999</v>
      </c>
      <c r="DC165" s="149">
        <v>0.81200000000000006</v>
      </c>
      <c r="DD165" s="149">
        <v>0.90900000000000003</v>
      </c>
      <c r="DE165" s="86">
        <f>(DL165-DM165)/ABS(DM165)</f>
        <v>-1</v>
      </c>
      <c r="DF165" s="86">
        <f>(DM165-DN165)/ABS(DN165)</f>
        <v>-4.2441017529985511E-2</v>
      </c>
      <c r="DG165" s="86">
        <f>(DN165-DO165)/ABS(DO165)</f>
        <v>4.9006622516556192E-3</v>
      </c>
      <c r="DH165" s="86">
        <f>(DO165-DP165)/ABS(DP165)</f>
        <v>0.22030063035396791</v>
      </c>
      <c r="DI165" s="86">
        <f>(DP165-DQ165)/ABS(DQ165)</f>
        <v>0.69553302274595785</v>
      </c>
      <c r="DJ165" s="233">
        <f>DL165-DM165</f>
        <v>-7.2649999999999997</v>
      </c>
      <c r="DK165" s="233">
        <f>DM165-DN165</f>
        <v>-0.32200000000000006</v>
      </c>
      <c r="DL165" s="149"/>
      <c r="DM165" s="149">
        <v>7.2649999999999997</v>
      </c>
      <c r="DN165" s="149">
        <v>7.5869999999999997</v>
      </c>
      <c r="DO165" s="149">
        <v>7.55</v>
      </c>
      <c r="DP165" s="149">
        <v>6.1870000000000003</v>
      </c>
      <c r="DQ165" s="149">
        <v>3.649</v>
      </c>
      <c r="DR165" s="149">
        <v>3.1850000000000001</v>
      </c>
      <c r="DS165" s="149">
        <v>3.044</v>
      </c>
      <c r="DT165" s="149">
        <v>3.1779999999999999</v>
      </c>
      <c r="DU165" s="149">
        <v>2.9239999999999999</v>
      </c>
      <c r="DV165" s="149">
        <v>2.3050000000000002</v>
      </c>
      <c r="DW165" s="149">
        <v>1.1140000000000001</v>
      </c>
      <c r="DX165" s="86">
        <f>EE165/EF165-1</f>
        <v>-1</v>
      </c>
      <c r="DY165" s="86">
        <f>EF165/EG165-1</f>
        <v>-0.12519922082521695</v>
      </c>
      <c r="DZ165" s="86">
        <f>EG165/EH165-1</f>
        <v>0.11877166914314019</v>
      </c>
      <c r="EA165" s="86">
        <f>EH165/EI165-1</f>
        <v>-0.12140992167101827</v>
      </c>
      <c r="EB165" s="86">
        <f>EI165/EJ165-1</f>
        <v>0.63291409081219352</v>
      </c>
      <c r="EC165" s="233">
        <f>EE165-EF165</f>
        <v>-19.760000000000002</v>
      </c>
      <c r="ED165" s="233">
        <f>EF165-EG165</f>
        <v>-2.8279999999999994</v>
      </c>
      <c r="EE165" s="80"/>
      <c r="EF165" s="80">
        <v>19.760000000000002</v>
      </c>
      <c r="EG165" s="80">
        <v>22.588000000000001</v>
      </c>
      <c r="EH165" s="80">
        <v>20.190000000000001</v>
      </c>
      <c r="EI165" s="80">
        <v>22.98</v>
      </c>
      <c r="EJ165" s="80">
        <v>14.073</v>
      </c>
      <c r="EK165" s="80">
        <v>11.696</v>
      </c>
      <c r="EL165" s="80">
        <v>8.2439999999999998</v>
      </c>
      <c r="EM165" s="80">
        <v>8.5619999999999994</v>
      </c>
      <c r="EN165" s="80">
        <v>8.3559999999999999</v>
      </c>
      <c r="EO165" s="80">
        <v>9.407</v>
      </c>
      <c r="EP165" s="80">
        <v>7.6280000000000001</v>
      </c>
      <c r="EQ165" s="86">
        <f>EX165/EY165-1</f>
        <v>-1</v>
      </c>
      <c r="ER165" s="86">
        <f>EY165/EZ165-1</f>
        <v>0.1020408163265305</v>
      </c>
      <c r="ES165" s="86">
        <f>EZ165/FA165-1</f>
        <v>4.2553191489361764E-2</v>
      </c>
      <c r="ET165" s="86">
        <f>FA165/FB165-1</f>
        <v>-7.8431372549019662E-2</v>
      </c>
      <c r="EU165" s="86">
        <f>FB165/FC165-1</f>
        <v>0.15909090909090917</v>
      </c>
      <c r="EV165" s="233">
        <f>EX165-EY165</f>
        <v>-54</v>
      </c>
      <c r="EW165" s="233">
        <f>EY165-EZ165</f>
        <v>5</v>
      </c>
      <c r="EX165" s="92"/>
      <c r="EY165" s="92">
        <v>54</v>
      </c>
      <c r="EZ165" s="92">
        <v>49</v>
      </c>
      <c r="FA165" s="92">
        <v>47</v>
      </c>
      <c r="FB165" s="92">
        <v>51</v>
      </c>
      <c r="FC165" s="92">
        <v>44</v>
      </c>
      <c r="FD165" s="92">
        <v>30</v>
      </c>
      <c r="FE165" s="92">
        <v>26</v>
      </c>
      <c r="FF165" s="92">
        <v>27</v>
      </c>
      <c r="FG165" s="92">
        <v>27</v>
      </c>
      <c r="FH165" s="92"/>
      <c r="FI165" s="92"/>
      <c r="FJ165" s="75"/>
      <c r="FK165" s="75" t="s">
        <v>387</v>
      </c>
      <c r="FL165" s="76">
        <v>7160</v>
      </c>
      <c r="FM165" s="123" t="s">
        <v>456</v>
      </c>
      <c r="FN165" s="123" t="s">
        <v>53</v>
      </c>
      <c r="FO165" s="175">
        <f>(FT165-FU165)/ABS(FU165)</f>
        <v>-1</v>
      </c>
      <c r="FP165" s="175">
        <f>(FU165-FV165)/ABS(FV165)</f>
        <v>-0.53546802427372686</v>
      </c>
      <c r="FQ165" s="175">
        <f>(FV165-FW165)/ABS(FW165)</f>
        <v>-0.50042696731006553</v>
      </c>
      <c r="FR165" s="175">
        <f>(FW165-FX165)/ABS(FX165)</f>
        <v>-0.35470027470353099</v>
      </c>
      <c r="FS165" s="175">
        <f>(FX165-FY165)/ABS(FY165)</f>
        <v>1.2261331621728881</v>
      </c>
      <c r="FT165" s="87">
        <f>IFERROR(BZ165/MAX(AVERAGE(DL165:DM165),0),"Negativ EK")</f>
        <v>0</v>
      </c>
      <c r="FU165" s="87">
        <f>IFERROR(CA165/MAX(AVERAGE(DM165:DN165),0),"Negativ EK")</f>
        <v>0.12146512254241854</v>
      </c>
      <c r="FV165" s="87">
        <f>IFERROR(CB165/MAX(AVERAGE(DN165:DO165),0),"Negativ EK")</f>
        <v>0.26147849639955079</v>
      </c>
      <c r="FW165" s="87">
        <f>IFERROR(CC165/MAX(AVERAGE(DO165:DP165),0),"Negativ EK")</f>
        <v>0.52340394554851866</v>
      </c>
      <c r="FX165" s="87">
        <f>IFERROR(CD165/MAX(AVERAGE(DP165:DQ165),0),"Negativ EK")</f>
        <v>0.81110207401382672</v>
      </c>
      <c r="FY165" s="87">
        <f>IFERROR(CE165/MAX(AVERAGE(DQ165:DR165),0),"Negativ EK")</f>
        <v>0.36435469710272173</v>
      </c>
      <c r="FZ165" s="87">
        <f>IFERROR(CF165/MAX(AVERAGE(DR165:DS165),0),"Negativ EK")</f>
        <v>0.26810081875100333</v>
      </c>
      <c r="GA165" s="87">
        <f>IFERROR(CG165/MAX(AVERAGE(DS165:DT165),0),"Negativ EK")</f>
        <v>0.23722275795564129</v>
      </c>
      <c r="GB165" s="87">
        <f>IFERROR(CH165/MAX(AVERAGE(DT165:DU165),0),"Negativ EK")</f>
        <v>0.35431006227466399</v>
      </c>
      <c r="GC165" s="87">
        <f>IFERROR(CI165/MAX(AVERAGE(DU165:DV165),0),"Negativ EK")</f>
        <v>0.42799770510613883</v>
      </c>
      <c r="GD165" s="87">
        <f>IFERROR(CJ165/MAX(AVERAGE(DV165:DW165),0),"Negativ EK")</f>
        <v>0.63000877449546644</v>
      </c>
      <c r="GE165" s="87">
        <f>(GJ165-GK165)/ABS(GK165)</f>
        <v>-1</v>
      </c>
      <c r="GF165" s="87">
        <f>(GK165-GL165)/ABS(GL165)</f>
        <v>-0.62059945073925804</v>
      </c>
      <c r="GG165" s="87">
        <f>(GL165-GM165)/ABS(GM165)</f>
        <v>-0.28557758402657901</v>
      </c>
      <c r="GH165" s="87">
        <f>(GM165-GN165)/ABS(GN165)</f>
        <v>-0.40342516952266366</v>
      </c>
      <c r="GI165" s="87">
        <f>(GN165-GO165)/ABS(GO165)</f>
        <v>1.5298206441511109</v>
      </c>
      <c r="GJ165" s="87">
        <f>IFERROR(BG165/AVERAGE(EE165:EF165),"i.a")</f>
        <v>0</v>
      </c>
      <c r="GK165" s="87">
        <f>IFERROR(BH165/AVERAGE(EF165:EG165),"i.a")</f>
        <v>3.0225748559554171E-2</v>
      </c>
      <c r="GL165" s="87">
        <f>IFERROR(BI165/AVERAGE(EG165:EH165),"i.a")</f>
        <v>7.966711861237083E-2</v>
      </c>
      <c r="GM165" s="87">
        <f>IFERROR(BJ165/AVERAGE(EH165:EI165),"i.a")</f>
        <v>0.11151262450776002</v>
      </c>
      <c r="GN165" s="87">
        <f>IFERROR(BK165/AVERAGE(EI165:EJ165),"i.a")</f>
        <v>0.18692143686071305</v>
      </c>
      <c r="GO165" s="87">
        <f>IFERROR(BL165/AVERAGE(EJ165:EK165),"i.a")</f>
        <v>7.3887228840855287E-2</v>
      </c>
      <c r="GP165" s="87">
        <f>IFERROR(BM165/AVERAGE(EK165:EL165),"i.a")</f>
        <v>6.4894684052156482E-2</v>
      </c>
      <c r="GQ165" s="87">
        <f>IFERROR(BN165/AVERAGE(EL165:EM165),"i.a")</f>
        <v>6.4024753064381781E-2</v>
      </c>
      <c r="GR165" s="87">
        <f>IFERROR(BO165/AVERAGE(EM165:EN165),"i.a")</f>
        <v>0.10249438467904008</v>
      </c>
      <c r="GS165" s="87">
        <f>IFERROR(BP165/AVERAGE(EN165:EO165),"i.a")</f>
        <v>0.10065867252153354</v>
      </c>
      <c r="GT165" s="87">
        <f>IFERROR(BQ165/AVERAGE(EO165:EP165),"i.a")</f>
        <v>0.10719107719401233</v>
      </c>
      <c r="GU165" s="217" t="e">
        <f>(GZ165-HA165)/ABS(HA165)</f>
        <v>#VALUE!</v>
      </c>
      <c r="GV165" s="87">
        <f>(HA165-HB165)/ABS(HB165)</f>
        <v>9.4602342916633927E-2</v>
      </c>
      <c r="GW165" s="87">
        <f>(HB165-HC165)/ABS(HC165)</f>
        <v>-0.10178216881260271</v>
      </c>
      <c r="GX165" s="87">
        <f>(HC165-HD165)/ABS(HD165)</f>
        <v>0.3889305837312621</v>
      </c>
      <c r="GY165" s="87">
        <f>(HD165-HE165)/ABS(HE165)</f>
        <v>3.8347964712961792E-2</v>
      </c>
      <c r="GZ165" s="87" t="str">
        <f>IFERROR(DL165/EE165,"i.a.")</f>
        <v>i.a.</v>
      </c>
      <c r="HA165" s="87">
        <f>IFERROR(DM165/EF165,"i.a.")</f>
        <v>0.36766194331983804</v>
      </c>
      <c r="HB165" s="87">
        <f>IFERROR(DN165/EG165,"i.a.")</f>
        <v>0.33588631131574287</v>
      </c>
      <c r="HC165" s="87">
        <f>IFERROR(DO165/EH165,"i.a.")</f>
        <v>0.3739474987617632</v>
      </c>
      <c r="HD165" s="87">
        <f>IFERROR(DP165/EI165,"i.a.")</f>
        <v>0.26923411662315055</v>
      </c>
      <c r="HE165" s="87">
        <f>IFERROR(DQ165/EJ165,"i.a.")</f>
        <v>0.25929084061678392</v>
      </c>
      <c r="HF165" s="87">
        <f>IFERROR(DR165/EK165,"i.a.")</f>
        <v>0.27231532147742821</v>
      </c>
      <c r="HG165" s="87">
        <f>IFERROR(DS165/EL165,"i.a.")</f>
        <v>0.36923823386705484</v>
      </c>
      <c r="HH165" s="87">
        <f>IFERROR(DT165/EM165,"i.a.")</f>
        <v>0.37117495912170057</v>
      </c>
      <c r="HI165" s="87">
        <f>IFERROR(DU165/EN165,"i.a.")</f>
        <v>0.34992819530876018</v>
      </c>
      <c r="HJ165" s="87">
        <f>IFERROR(DV165/EO165,"i.a.")</f>
        <v>0.24503029658764752</v>
      </c>
      <c r="HK165" s="87">
        <f>IFERROR(DW165/EP165,"i.a.")</f>
        <v>0.14604090194022026</v>
      </c>
      <c r="HL165" s="217" t="e">
        <f>(HQ165-HR165)/ABS(HR165)</f>
        <v>#VALUE!</v>
      </c>
      <c r="HM165" s="87" t="e">
        <f>(HR165-HS165)/ABS(HS165)</f>
        <v>#VALUE!</v>
      </c>
      <c r="HN165" s="87" t="e">
        <f>(HS165-HT165)/ABS(HT165)</f>
        <v>#VALUE!</v>
      </c>
      <c r="HO165" s="87" t="e">
        <f>(HT165-HU165)/ABS(HU165)</f>
        <v>#VALUE!</v>
      </c>
      <c r="HP165" s="87" t="e">
        <f>(HU165-HV165)/ABS(HV165)</f>
        <v>#VALUE!</v>
      </c>
      <c r="HQ165" s="87" t="str">
        <f>IFERROR(BG165/U165,"i.a")</f>
        <v>i.a</v>
      </c>
      <c r="HR165" s="87" t="str">
        <f>IFERROR(BH165/V165,"i.a")</f>
        <v>i.a</v>
      </c>
      <c r="HS165" s="87" t="str">
        <f>IFERROR(BI165/W165,"i.a")</f>
        <v>i.a</v>
      </c>
      <c r="HT165" s="87" t="str">
        <f>IFERROR(BJ165/X165,"i.a")</f>
        <v>i.a</v>
      </c>
      <c r="HU165" s="87" t="str">
        <f>IFERROR(BK165/Y165,"i.a")</f>
        <v>i.a</v>
      </c>
      <c r="HV165" s="87" t="str">
        <f>IFERROR(BL165/Z165,"i.a")</f>
        <v>i.a</v>
      </c>
      <c r="HW165" s="87" t="str">
        <f>IFERROR(BM165/AA165,"i.a")</f>
        <v>i.a</v>
      </c>
      <c r="HX165" s="87" t="str">
        <f>IFERROR(BN165/AB165,"i.a")</f>
        <v>i.a</v>
      </c>
      <c r="HY165" s="87" t="str">
        <f>IFERROR(BO165/AC165,"i.a")</f>
        <v>i.a</v>
      </c>
      <c r="HZ165" s="87" t="str">
        <f>IFERROR(BP165/AD165,"i.a")</f>
        <v>i.a</v>
      </c>
      <c r="IA165" s="87" t="str">
        <f>IFERROR(BQ165/AE165,"i.a")</f>
        <v>i.a</v>
      </c>
      <c r="IB165" s="87" t="str">
        <f>IFERROR(BR165/AF165,"i.a")</f>
        <v>i.a</v>
      </c>
      <c r="IC165" s="87" t="e">
        <f>(IH165-II165)/ABS(II165)</f>
        <v>#VALUE!</v>
      </c>
      <c r="ID165" s="87" t="e">
        <f>(II165-IJ165)/ABS(IJ165)</f>
        <v>#VALUE!</v>
      </c>
      <c r="IE165" s="87" t="e">
        <f>(IJ165-IK165)/ABS(IK165)</f>
        <v>#VALUE!</v>
      </c>
      <c r="IF165" s="87" t="e">
        <f>(IK165-IL165)/ABS(IL165)</f>
        <v>#VALUE!</v>
      </c>
      <c r="IG165" s="87" t="e">
        <f>(IL165-IM165)/ABS(IM165)</f>
        <v>#VALUE!</v>
      </c>
      <c r="IH165" s="87" t="str">
        <f>IFERROR(BZ165/U165,"i.a")</f>
        <v>i.a</v>
      </c>
      <c r="II165" s="87" t="str">
        <f>IFERROR(CA165/V165,"i.a")</f>
        <v>i.a</v>
      </c>
      <c r="IJ165" s="87" t="str">
        <f>IFERROR(CB165/W165,"i.a")</f>
        <v>i.a</v>
      </c>
      <c r="IK165" s="87" t="str">
        <f>IFERROR(CC165/X165,"i.a")</f>
        <v>i.a</v>
      </c>
      <c r="IL165" s="87" t="str">
        <f>IFERROR(CD165/Y165,"i.a")</f>
        <v>i.a</v>
      </c>
      <c r="IM165" s="87" t="str">
        <f>IFERROR(CE165/Z165,"i.a")</f>
        <v>i.a</v>
      </c>
      <c r="IN165" s="87" t="str">
        <f>IFERROR(CF165/AA165,"i.a")</f>
        <v>i.a</v>
      </c>
      <c r="IO165" s="87" t="str">
        <f>IFERROR(CG165/AB165,"i.a")</f>
        <v>i.a</v>
      </c>
      <c r="IP165" s="87" t="str">
        <f>IFERROR(CH165/AC165,"i.a")</f>
        <v>i.a</v>
      </c>
      <c r="IQ165" s="87" t="str">
        <f>IFERROR(CI165/AD165,"i.a")</f>
        <v>i.a</v>
      </c>
      <c r="IR165" s="87" t="str">
        <f>IFERROR(CJ165/AE165,"i.a")</f>
        <v>i.a</v>
      </c>
      <c r="IS165" s="87" t="str">
        <f>IFERROR(CK165/AF165,"i.a")</f>
        <v>i.a</v>
      </c>
      <c r="IT165" s="87" t="e">
        <f>(IY165-IZ165)/ABS(IZ165)</f>
        <v>#VALUE!</v>
      </c>
      <c r="IU165" s="87">
        <f>(IZ165-JA165)/ABS(JA165)</f>
        <v>-0.58641663391537069</v>
      </c>
      <c r="IV165" s="87">
        <f>(JA165-JB165)/ABS(JB165)</f>
        <v>-0.47198206125287395</v>
      </c>
      <c r="IW165" s="87">
        <f>(JB165-JC165)/ABS(JC165)</f>
        <v>-2.2071334467658209E-2</v>
      </c>
      <c r="IX165" s="87">
        <f>(JC165-JD165)/ABS(JD165)</f>
        <v>1.7642491534766513</v>
      </c>
      <c r="IY165" s="88" t="str">
        <f>IFERROR(BZ165/EX165,"i.a.")</f>
        <v>i.a.</v>
      </c>
      <c r="IZ165" s="88">
        <f>IFERROR(CA165/EY165,"i.a.")</f>
        <v>1.6703703703703703E-2</v>
      </c>
      <c r="JA165" s="88">
        <f>IFERROR(CB165/EZ165,"i.a.")</f>
        <v>4.0387755102040818E-2</v>
      </c>
      <c r="JB165" s="88">
        <f>IFERROR(CC165/FA165,"i.a.")</f>
        <v>7.6489361702127667E-2</v>
      </c>
      <c r="JC165" s="88">
        <f>IFERROR(CD165/FB165,"i.a.")</f>
        <v>7.8215686274509796E-2</v>
      </c>
      <c r="JD165" s="88">
        <f>IFERROR(CE165/FC165,"i.a.")</f>
        <v>2.8295454545454547E-2</v>
      </c>
      <c r="JE165" s="88">
        <f>IFERROR(CF165/FD165,"i.a.")</f>
        <v>2.7833333333333331E-2</v>
      </c>
      <c r="JF165" s="88">
        <f>IFERROR(CG165/FE165,"i.a.")</f>
        <v>2.8384615384615383E-2</v>
      </c>
      <c r="JG165" s="88">
        <f>IFERROR(CH165/FF165,"i.a.")</f>
        <v>4.0037037037037038E-2</v>
      </c>
      <c r="JH165" s="88">
        <f>IFERROR(CI165/FG165,"i.a.")</f>
        <v>4.1444444444444443E-2</v>
      </c>
      <c r="JI165" s="88" t="str">
        <f>IFERROR(CJ165/FH165,"i.a.")</f>
        <v>i.a.</v>
      </c>
      <c r="JJ165" s="88" t="str">
        <f>IFERROR(CK165/FI165,"i.a.")</f>
        <v>i.a.</v>
      </c>
      <c r="JK165" s="87" t="e">
        <f>(JP165-JQ165)/ABS(JQ165)</f>
        <v>#VALUE!</v>
      </c>
      <c r="JL165" s="87" t="e">
        <f>(JQ165-JR165)/ABS(JR165)</f>
        <v>#DIV/0!</v>
      </c>
      <c r="JM165" s="87" t="e">
        <f>(JR165-JS165)/ABS(JS165)</f>
        <v>#DIV/0!</v>
      </c>
      <c r="JN165" s="87" t="e">
        <f>(JS165-JT165)/ABS(JT165)</f>
        <v>#DIV/0!</v>
      </c>
      <c r="JO165" s="87" t="e">
        <f>(JT165-JU165)/ABS(JU165)</f>
        <v>#DIV/0!</v>
      </c>
      <c r="JP165" s="85" t="str">
        <f>IFERROR(U165/EX165,"i.a")</f>
        <v>i.a</v>
      </c>
      <c r="JQ165" s="85">
        <f>IFERROR(V165/EY165,"i.a")</f>
        <v>0</v>
      </c>
      <c r="JR165" s="85">
        <f>IFERROR(W165/EZ165,"i.a")</f>
        <v>0</v>
      </c>
      <c r="JS165" s="85">
        <f>IFERROR(X165/FA165,"i.a")</f>
        <v>0</v>
      </c>
      <c r="JT165" s="85">
        <f>IFERROR(Y165/FB165,"i.a")</f>
        <v>0</v>
      </c>
      <c r="JU165" s="85">
        <f>IFERROR(Z165/FC165,"i.a")</f>
        <v>0</v>
      </c>
      <c r="JV165" s="85">
        <f>IFERROR(AA165/FD165,"i.a")</f>
        <v>0</v>
      </c>
      <c r="JW165" s="85">
        <f>IFERROR(AB165/FE165,"i.a")</f>
        <v>0</v>
      </c>
      <c r="JX165" s="85">
        <f>IFERROR(AC165/FF165,"i.a")</f>
        <v>0</v>
      </c>
      <c r="JY165" s="85">
        <f>IFERROR(AD165/FG165,"i.a")</f>
        <v>0</v>
      </c>
      <c r="JZ165" s="85" t="str">
        <f>IFERROR(AE165/FH165,"i.a")</f>
        <v>i.a</v>
      </c>
      <c r="KA165" s="218" t="str">
        <f>IFERROR(AF165/FI165,"i.a")</f>
        <v>i.a</v>
      </c>
      <c r="KB165" s="7"/>
      <c r="KC165" s="7"/>
      <c r="KD165" s="22"/>
      <c r="KE165" s="22"/>
      <c r="KF165" s="22"/>
      <c r="KG165" s="22"/>
    </row>
    <row r="166" spans="1:293" s="11" customFormat="1" ht="15.75" customHeight="1" x14ac:dyDescent="0.25">
      <c r="A166" s="104" t="s">
        <v>200</v>
      </c>
      <c r="B166" s="167">
        <v>23701316</v>
      </c>
      <c r="C166" s="93" t="s">
        <v>59</v>
      </c>
      <c r="D166" s="72" t="s">
        <v>749</v>
      </c>
      <c r="E166" s="8">
        <v>494100</v>
      </c>
      <c r="F166" s="8"/>
      <c r="G166" s="93"/>
      <c r="H166" s="74">
        <v>45246</v>
      </c>
      <c r="I166" s="72"/>
      <c r="J166" s="72" t="s">
        <v>60</v>
      </c>
      <c r="K166" s="72" t="s">
        <v>60</v>
      </c>
      <c r="L166" s="72" t="s">
        <v>60</v>
      </c>
      <c r="M166" s="72" t="s">
        <v>60</v>
      </c>
      <c r="N166" s="168" t="e">
        <f>U166/V166-1</f>
        <v>#DIV/0!</v>
      </c>
      <c r="O166" s="168" t="e">
        <f>V166/W166-1</f>
        <v>#DIV/0!</v>
      </c>
      <c r="P166" s="168" t="e">
        <f>W166/X166-1</f>
        <v>#DIV/0!</v>
      </c>
      <c r="Q166" s="168" t="e">
        <f>X166/Y166-1</f>
        <v>#DIV/0!</v>
      </c>
      <c r="R166" s="168" t="e">
        <f>Y166/Z166-1</f>
        <v>#DIV/0!</v>
      </c>
      <c r="S166" s="233">
        <f>U166-V166</f>
        <v>0</v>
      </c>
      <c r="T166" s="233">
        <f>V166-W166</f>
        <v>0</v>
      </c>
      <c r="U166" s="79"/>
      <c r="V166" s="79"/>
      <c r="W166" s="79"/>
      <c r="X166" s="79"/>
      <c r="Y166" s="79"/>
      <c r="Z166" s="79"/>
      <c r="AA166" s="79"/>
      <c r="AB166" s="79"/>
      <c r="AC166" s="79"/>
      <c r="AD166" s="79"/>
      <c r="AE166" s="79"/>
      <c r="AF166" s="79"/>
      <c r="AG166" s="86">
        <f>(AN166-AO166)/ABS(AO166)</f>
        <v>-1</v>
      </c>
      <c r="AH166" s="86">
        <f>(AO166-AP166)/ABS(AP166)</f>
        <v>0.16476365868631063</v>
      </c>
      <c r="AI166" s="86">
        <f>(AP166-AQ166)/ABS(AQ166)</f>
        <v>0.15537377653789766</v>
      </c>
      <c r="AJ166" s="86">
        <f>(AQ166-AR166)/ABS(AR166)</f>
        <v>1.1043120757242645E-2</v>
      </c>
      <c r="AK166" s="86">
        <f>(AR166-AS166)/ABS(AS166)</f>
        <v>4.396865798273196E-2</v>
      </c>
      <c r="AL166" s="233">
        <f>AO166-AP166</f>
        <v>4.0259999999999998</v>
      </c>
      <c r="AM166" s="233">
        <f>AP166-AQ166</f>
        <v>3.2859999999999978</v>
      </c>
      <c r="AN166" s="148"/>
      <c r="AO166" s="148">
        <v>28.460999999999999</v>
      </c>
      <c r="AP166" s="148">
        <v>24.434999999999999</v>
      </c>
      <c r="AQ166" s="148">
        <v>21.149000000000001</v>
      </c>
      <c r="AR166" s="148">
        <v>20.917999999999999</v>
      </c>
      <c r="AS166" s="148">
        <v>20.036999999999999</v>
      </c>
      <c r="AT166" s="148">
        <v>28.814</v>
      </c>
      <c r="AU166" s="148">
        <v>25.164000000000001</v>
      </c>
      <c r="AV166" s="148">
        <v>20.888999999999999</v>
      </c>
      <c r="AW166" s="148">
        <v>19.969000000000001</v>
      </c>
      <c r="AX166" s="148">
        <v>14.577</v>
      </c>
      <c r="AY166" s="148"/>
      <c r="AZ166" s="86">
        <f>(BG166-BH166)/ABS(BH166)</f>
        <v>-1</v>
      </c>
      <c r="BA166" s="86">
        <f>(BH166-BI166)/ABS(BI166)</f>
        <v>0.42587336244541479</v>
      </c>
      <c r="BB166" s="86">
        <f>(BI166-BJ166)/ABS(BJ166)</f>
        <v>0.38956310679611661</v>
      </c>
      <c r="BC166" s="86">
        <f>(BJ166-BK166)/ABS(BK166)</f>
        <v>-4.5329471397538103E-2</v>
      </c>
      <c r="BD166" s="86">
        <f>(BK166-BL166)/ABS(BL166)</f>
        <v>9.4988899460830986E-2</v>
      </c>
      <c r="BE166" s="233">
        <f>BG166-BH166</f>
        <v>-13.061</v>
      </c>
      <c r="BF166" s="233">
        <f>BH166-BI166</f>
        <v>3.9009999999999998</v>
      </c>
      <c r="BG166" s="148"/>
      <c r="BH166" s="148">
        <v>13.061</v>
      </c>
      <c r="BI166" s="148">
        <v>9.16</v>
      </c>
      <c r="BJ166" s="148">
        <v>6.5919999999999996</v>
      </c>
      <c r="BK166" s="148">
        <v>6.9050000000000002</v>
      </c>
      <c r="BL166" s="148">
        <v>6.306</v>
      </c>
      <c r="BM166" s="148">
        <v>12.529</v>
      </c>
      <c r="BN166" s="148">
        <v>9.2729999999999997</v>
      </c>
      <c r="BO166" s="148">
        <v>8.3070000000000004</v>
      </c>
      <c r="BP166" s="148">
        <v>8.3010000000000002</v>
      </c>
      <c r="BQ166" s="148">
        <v>2.7949999999999999</v>
      </c>
      <c r="BR166" s="148"/>
      <c r="BS166" s="86">
        <f>(BZ166-CA166)/ABS(CA166)</f>
        <v>-1</v>
      </c>
      <c r="BT166" s="86">
        <f>(CA166-CB166)/ABS(CB166)</f>
        <v>0.32763940930130053</v>
      </c>
      <c r="BU166" s="86">
        <f>(CB166-CC166)/ABS(CC166)</f>
        <v>0.32428488032691177</v>
      </c>
      <c r="BV166" s="86">
        <f>(CC166-CD166)/ABS(CD166)</f>
        <v>6.2490308574972939E-2</v>
      </c>
      <c r="BW166" s="86">
        <f>(CD166-CE166)/ABS(CE166)</f>
        <v>-6.6039102099927652E-2</v>
      </c>
      <c r="BX166" s="233">
        <f>BZ166-CA166</f>
        <v>-12.047000000000001</v>
      </c>
      <c r="BY166" s="233">
        <f>CA166-CB166</f>
        <v>2.9730000000000008</v>
      </c>
      <c r="BZ166" s="148"/>
      <c r="CA166" s="148">
        <v>12.047000000000001</v>
      </c>
      <c r="CB166" s="148">
        <v>9.0739999999999998</v>
      </c>
      <c r="CC166" s="148">
        <v>6.8520000000000003</v>
      </c>
      <c r="CD166" s="148">
        <v>6.4489999999999998</v>
      </c>
      <c r="CE166" s="148">
        <v>6.9050000000000002</v>
      </c>
      <c r="CF166" s="148">
        <v>12.387</v>
      </c>
      <c r="CG166" s="148">
        <v>9.2110000000000003</v>
      </c>
      <c r="CH166" s="148">
        <v>8.3320000000000007</v>
      </c>
      <c r="CI166" s="148">
        <v>8.0510000000000002</v>
      </c>
      <c r="CJ166" s="148">
        <v>2.5750000000000002</v>
      </c>
      <c r="CK166" s="148"/>
      <c r="CL166" s="87">
        <f>(CS166-CT166)/ABS(CT166)</f>
        <v>-1</v>
      </c>
      <c r="CM166" s="87">
        <f>(CT166-CU166)/ABS(CU166)</f>
        <v>0.30241764456383419</v>
      </c>
      <c r="CN166" s="87">
        <f>(CU166-CV166)/ABS(CV166)</f>
        <v>0.30425963488843821</v>
      </c>
      <c r="CO166" s="87">
        <f>(CV166-CW166)/ABS(CW166)</f>
        <v>9.1146881287726425E-2</v>
      </c>
      <c r="CP166" s="87">
        <f>(CW166-CX166)/ABS(CX166)</f>
        <v>-0.1009406657018813</v>
      </c>
      <c r="CQ166" s="233">
        <f>CS166-CT166</f>
        <v>-9.2119999999999997</v>
      </c>
      <c r="CR166" s="233">
        <f>CT166-CU166</f>
        <v>2.1389999999999993</v>
      </c>
      <c r="CS166" s="149"/>
      <c r="CT166" s="149">
        <v>9.2119999999999997</v>
      </c>
      <c r="CU166" s="149">
        <v>7.0730000000000004</v>
      </c>
      <c r="CV166" s="149">
        <v>5.423</v>
      </c>
      <c r="CW166" s="149">
        <v>4.97</v>
      </c>
      <c r="CX166" s="149">
        <v>5.5279999999999996</v>
      </c>
      <c r="CY166" s="149">
        <v>9.6690000000000005</v>
      </c>
      <c r="CZ166" s="149">
        <v>7.18</v>
      </c>
      <c r="DA166" s="149">
        <v>6.52</v>
      </c>
      <c r="DB166" s="149">
        <v>6.125</v>
      </c>
      <c r="DC166" s="149">
        <v>1.9019999999999999</v>
      </c>
      <c r="DD166" s="149"/>
      <c r="DE166" s="86">
        <f>(DL166-DM166)/ABS(DM166)</f>
        <v>-1</v>
      </c>
      <c r="DF166" s="86">
        <f>(DM166-DN166)/ABS(DN166)</f>
        <v>-2.4119648165742105E-2</v>
      </c>
      <c r="DG166" s="86">
        <f>(DN166-DO166)/ABS(DO166)</f>
        <v>6.7842649561460813E-2</v>
      </c>
      <c r="DH166" s="86">
        <f>(DO166-DP166)/ABS(DP166)</f>
        <v>1.4037765904490155E-2</v>
      </c>
      <c r="DI166" s="86">
        <f>(DP166-DQ166)/ABS(DQ166)</f>
        <v>-1.7252625399517316E-2</v>
      </c>
      <c r="DJ166" s="233">
        <f>DL166-DM166</f>
        <v>-31.841999999999999</v>
      </c>
      <c r="DK166" s="233">
        <f>DM166-DN166</f>
        <v>-0.78699999999999903</v>
      </c>
      <c r="DL166" s="149"/>
      <c r="DM166" s="149">
        <v>31.841999999999999</v>
      </c>
      <c r="DN166" s="149">
        <v>32.628999999999998</v>
      </c>
      <c r="DO166" s="149">
        <v>30.556000000000001</v>
      </c>
      <c r="DP166" s="149">
        <v>30.132999999999999</v>
      </c>
      <c r="DQ166" s="149">
        <v>30.661999999999999</v>
      </c>
      <c r="DR166" s="149">
        <v>35.134</v>
      </c>
      <c r="DS166" s="149">
        <v>32.466000000000001</v>
      </c>
      <c r="DT166" s="149">
        <v>30.286000000000001</v>
      </c>
      <c r="DU166" s="149">
        <v>28.765000000000001</v>
      </c>
      <c r="DV166" s="149">
        <v>22.802</v>
      </c>
      <c r="DW166" s="149"/>
      <c r="DX166" s="86">
        <f>EE166/EF166-1</f>
        <v>-1</v>
      </c>
      <c r="DY166" s="86">
        <f>EF166/EG166-1</f>
        <v>0.11603151928482558</v>
      </c>
      <c r="DZ166" s="86">
        <f>EG166/EH166-1</f>
        <v>6.4922956129158882E-2</v>
      </c>
      <c r="EA166" s="86">
        <f>EH166/EI166-1</f>
        <v>-9.2172673408473238E-2</v>
      </c>
      <c r="EB166" s="86">
        <f>EI166/EJ166-1</f>
        <v>-1.6582331164706199E-2</v>
      </c>
      <c r="EC166" s="233">
        <f>EE166-EF166</f>
        <v>-48.438000000000002</v>
      </c>
      <c r="ED166" s="233">
        <f>EF166-EG166</f>
        <v>5.0360000000000014</v>
      </c>
      <c r="EE166" s="80"/>
      <c r="EF166" s="80">
        <v>48.438000000000002</v>
      </c>
      <c r="EG166" s="80">
        <v>43.402000000000001</v>
      </c>
      <c r="EH166" s="80">
        <v>40.756</v>
      </c>
      <c r="EI166" s="80">
        <v>44.893999999999998</v>
      </c>
      <c r="EJ166" s="80">
        <v>45.651000000000003</v>
      </c>
      <c r="EK166" s="80">
        <v>44.018999999999998</v>
      </c>
      <c r="EL166" s="80">
        <v>46.807000000000002</v>
      </c>
      <c r="EM166" s="80">
        <v>43.984000000000002</v>
      </c>
      <c r="EN166" s="80">
        <v>37.951000000000001</v>
      </c>
      <c r="EO166" s="80">
        <v>29.465</v>
      </c>
      <c r="EP166" s="80"/>
      <c r="EQ166" s="86">
        <f>EX166/EY166-1</f>
        <v>-1</v>
      </c>
      <c r="ER166" s="86">
        <f>EY166/EZ166-1</f>
        <v>5.555555555555558E-2</v>
      </c>
      <c r="ES166" s="86">
        <f>EZ166/FA166-1</f>
        <v>5.8823529411764719E-2</v>
      </c>
      <c r="ET166" s="86">
        <f>FA166/FB166-1</f>
        <v>0</v>
      </c>
      <c r="EU166" s="86">
        <f>FB166/FC166-1</f>
        <v>0</v>
      </c>
      <c r="EV166" s="233">
        <f>EX166-EY166</f>
        <v>-19</v>
      </c>
      <c r="EW166" s="233">
        <f>EY166-EZ166</f>
        <v>1</v>
      </c>
      <c r="EX166" s="92"/>
      <c r="EY166" s="92">
        <v>19</v>
      </c>
      <c r="EZ166" s="92">
        <v>18</v>
      </c>
      <c r="FA166" s="92">
        <v>17</v>
      </c>
      <c r="FB166" s="92">
        <v>17</v>
      </c>
      <c r="FC166" s="92">
        <v>17</v>
      </c>
      <c r="FD166" s="92">
        <v>22</v>
      </c>
      <c r="FE166" s="92">
        <v>23</v>
      </c>
      <c r="FF166" s="92">
        <v>21</v>
      </c>
      <c r="FG166" s="92"/>
      <c r="FH166" s="92"/>
      <c r="FI166" s="92"/>
      <c r="FJ166" s="101"/>
      <c r="FK166" s="101" t="s">
        <v>387</v>
      </c>
      <c r="FL166" s="76">
        <v>9500</v>
      </c>
      <c r="FM166" s="75" t="s">
        <v>201</v>
      </c>
      <c r="FN166" s="75" t="s">
        <v>89</v>
      </c>
      <c r="FO166" s="175">
        <f>(FT166-FU166)/ABS(FU166)</f>
        <v>-1</v>
      </c>
      <c r="FP166" s="175">
        <f>(FU166-FV166)/ABS(FV166)</f>
        <v>0.30115704854434816</v>
      </c>
      <c r="FQ166" s="175">
        <f>(FV166-FW166)/ABS(FW166)</f>
        <v>0.27197159297554713</v>
      </c>
      <c r="FR166" s="175">
        <f>(FW166-FX166)/ABS(FX166)</f>
        <v>6.4346064522656121E-2</v>
      </c>
      <c r="FS166" s="175">
        <f>(FX166-FY166)/ABS(FY166)</f>
        <v>1.0788572057457969E-2</v>
      </c>
      <c r="FT166" s="87">
        <f>IFERROR(BZ166/MAX(AVERAGE(DL166:DM166),0),"Negativ EK")</f>
        <v>0</v>
      </c>
      <c r="FU166" s="87">
        <f>IFERROR(CA166/MAX(AVERAGE(DM166:DN166),0),"Negativ EK")</f>
        <v>0.37371841603201439</v>
      </c>
      <c r="FV166" s="87">
        <f>IFERROR(CB166/MAX(AVERAGE(DN166:DO166),0),"Negativ EK")</f>
        <v>0.28722006805412675</v>
      </c>
      <c r="FW166" s="87">
        <f>IFERROR(CC166/MAX(AVERAGE(DO166:DP166),0),"Negativ EK")</f>
        <v>0.22580698314356804</v>
      </c>
      <c r="FX166" s="87">
        <f>IFERROR(CD166/MAX(AVERAGE(DP166:DQ166),0),"Negativ EK")</f>
        <v>0.21215560490171889</v>
      </c>
      <c r="FY166" s="87">
        <f>IFERROR(CE166/MAX(AVERAGE(DQ166:DR166),0),"Negativ EK")</f>
        <v>0.20989117879506355</v>
      </c>
      <c r="FZ166" s="87">
        <f>IFERROR(CF166/MAX(AVERAGE(DR166:DS166),0),"Negativ EK")</f>
        <v>0.36647928994082846</v>
      </c>
      <c r="GA166" s="87">
        <f>IFERROR(CG166/MAX(AVERAGE(DS166:DT166),0),"Negativ EK")</f>
        <v>0.29356833248342684</v>
      </c>
      <c r="GB166" s="87">
        <f>IFERROR(CH166/MAX(AVERAGE(DT166:DU166),0),"Negativ EK")</f>
        <v>0.28219674518636434</v>
      </c>
      <c r="GC166" s="87">
        <f>IFERROR(CI166/MAX(AVERAGE(DU166:DV166),0),"Negativ EK")</f>
        <v>0.31225396086644558</v>
      </c>
      <c r="GD166" s="87">
        <f>IFERROR(CJ166/MAX(AVERAGE(DV166:DW166),0),"Negativ EK")</f>
        <v>0.11292869046574863</v>
      </c>
      <c r="GE166" s="87">
        <f>(GJ166-GK166)/ABS(GK166)</f>
        <v>-1</v>
      </c>
      <c r="GF166" s="87">
        <f>(GK166-GL166)/ABS(GL166)</f>
        <v>0.30660551433668559</v>
      </c>
      <c r="GG166" s="87">
        <f>(GL166-GM166)/ABS(GM166)</f>
        <v>0.41419805719108571</v>
      </c>
      <c r="GH166" s="87">
        <f>(GM166-GN166)/ABS(GN166)</f>
        <v>9.2310917957959242E-3</v>
      </c>
      <c r="GI166" s="87">
        <f>(GN166-GO166)/ABS(GO166)</f>
        <v>8.4407251804657454E-2</v>
      </c>
      <c r="GJ166" s="87">
        <f>IFERROR(BG166/AVERAGE(EE166:EF166),"i.a")</f>
        <v>0</v>
      </c>
      <c r="GK166" s="87">
        <f>IFERROR(BH166/AVERAGE(EF166:EG166),"i.a")</f>
        <v>0.28442944250871077</v>
      </c>
      <c r="GL166" s="87">
        <f>IFERROR(BI166/AVERAGE(EG166:EH166),"i.a")</f>
        <v>0.21768578150621451</v>
      </c>
      <c r="GM166" s="87">
        <f>IFERROR(BJ166/AVERAGE(EH166:EI166),"i.a")</f>
        <v>0.15392877991827203</v>
      </c>
      <c r="GN166" s="87">
        <f>IFERROR(BK166/AVERAGE(EI166:EJ166),"i.a")</f>
        <v>0.15252084598818266</v>
      </c>
      <c r="GO166" s="87">
        <f>IFERROR(BL166/AVERAGE(EJ166:EK166),"i.a")</f>
        <v>0.14064904650384744</v>
      </c>
      <c r="GP166" s="87">
        <f>IFERROR(BM166/AVERAGE(EK166:EL166),"i.a")</f>
        <v>0.27589016360953916</v>
      </c>
      <c r="GQ166" s="87">
        <f>IFERROR(BN166/AVERAGE(EL166:EM166),"i.a")</f>
        <v>0.20427134848167769</v>
      </c>
      <c r="GR166" s="87">
        <f>IFERROR(BO166/AVERAGE(EM166:EN166),"i.a")</f>
        <v>0.20277048880209922</v>
      </c>
      <c r="GS166" s="87">
        <f>IFERROR(BP166/AVERAGE(EN166:EO166),"i.a")</f>
        <v>0.24626201495194019</v>
      </c>
      <c r="GT166" s="87">
        <f>IFERROR(BQ166/AVERAGE(EO166:EP166),"i.a")</f>
        <v>9.4858306465297804E-2</v>
      </c>
      <c r="GU166" s="217" t="e">
        <f>(GZ166-HA166)/ABS(HA166)</f>
        <v>#VALUE!</v>
      </c>
      <c r="GV166" s="87">
        <f>(HA166-HB166)/ABS(HB166)</f>
        <v>-0.12557993661359959</v>
      </c>
      <c r="GW166" s="87">
        <f>(HB166-HC166)/ABS(HC166)</f>
        <v>2.7416945193054331E-3</v>
      </c>
      <c r="GX166" s="87">
        <f>(HC166-HD166)/ABS(HD166)</f>
        <v>0.11699409810865093</v>
      </c>
      <c r="GY166" s="87">
        <f>(HD166-HE166)/ABS(HE166)</f>
        <v>-6.8159669696077818E-4</v>
      </c>
      <c r="GZ166" s="87" t="str">
        <f>IFERROR(DL166/EE166,"i.a.")</f>
        <v>i.a.</v>
      </c>
      <c r="HA166" s="87">
        <f>IFERROR(DM166/EF166,"i.a.")</f>
        <v>0.65737643998513562</v>
      </c>
      <c r="HB166" s="87">
        <f>IFERROR(DN166/EG166,"i.a.")</f>
        <v>0.75178563199852533</v>
      </c>
      <c r="HC166" s="87">
        <f>IFERROR(DO166/EH166,"i.a.")</f>
        <v>0.74973010108941018</v>
      </c>
      <c r="HD166" s="87">
        <f>IFERROR(DP166/EI166,"i.a.")</f>
        <v>0.67120327883458819</v>
      </c>
      <c r="HE166" s="87">
        <f>IFERROR(DQ166/EJ166,"i.a.")</f>
        <v>0.67166108080874454</v>
      </c>
      <c r="HF166" s="87">
        <f>IFERROR(DR166/EK166,"i.a.")</f>
        <v>0.79815534201140426</v>
      </c>
      <c r="HG166" s="87">
        <f>IFERROR(DS166/EL166,"i.a.")</f>
        <v>0.69361420300382426</v>
      </c>
      <c r="HH166" s="87">
        <f>IFERROR(DT166/EM166,"i.a.")</f>
        <v>0.68856857038923247</v>
      </c>
      <c r="HI166" s="87">
        <f>IFERROR(DU166/EN166,"i.a.")</f>
        <v>0.75795104213327713</v>
      </c>
      <c r="HJ166" s="87">
        <f>IFERROR(DV166/EO166,"i.a.")</f>
        <v>0.77386730018666217</v>
      </c>
      <c r="HK166" s="87" t="str">
        <f>IFERROR(DW166/EP166,"i.a.")</f>
        <v>i.a.</v>
      </c>
      <c r="HL166" s="217" t="e">
        <f>(HQ166-HR166)/ABS(HR166)</f>
        <v>#VALUE!</v>
      </c>
      <c r="HM166" s="87" t="e">
        <f>(HR166-HS166)/ABS(HS166)</f>
        <v>#VALUE!</v>
      </c>
      <c r="HN166" s="87" t="e">
        <f>(HS166-HT166)/ABS(HT166)</f>
        <v>#VALUE!</v>
      </c>
      <c r="HO166" s="87" t="e">
        <f>(HT166-HU166)/ABS(HU166)</f>
        <v>#VALUE!</v>
      </c>
      <c r="HP166" s="87" t="e">
        <f>(HU166-HV166)/ABS(HV166)</f>
        <v>#VALUE!</v>
      </c>
      <c r="HQ166" s="87" t="str">
        <f>IFERROR(BG166/U166,"i.a")</f>
        <v>i.a</v>
      </c>
      <c r="HR166" s="87" t="str">
        <f>IFERROR(BH166/V166,"i.a")</f>
        <v>i.a</v>
      </c>
      <c r="HS166" s="87" t="str">
        <f>IFERROR(BI166/W166,"i.a")</f>
        <v>i.a</v>
      </c>
      <c r="HT166" s="87" t="str">
        <f>IFERROR(BJ166/X166,"i.a")</f>
        <v>i.a</v>
      </c>
      <c r="HU166" s="87" t="str">
        <f>IFERROR(BK166/Y166,"i.a")</f>
        <v>i.a</v>
      </c>
      <c r="HV166" s="87" t="str">
        <f>IFERROR(BL166/Z166,"i.a")</f>
        <v>i.a</v>
      </c>
      <c r="HW166" s="87" t="str">
        <f>IFERROR(BM166/AA166,"i.a")</f>
        <v>i.a</v>
      </c>
      <c r="HX166" s="87" t="str">
        <f>IFERROR(BN166/AB166,"i.a")</f>
        <v>i.a</v>
      </c>
      <c r="HY166" s="87" t="str">
        <f>IFERROR(BO166/AC166,"i.a")</f>
        <v>i.a</v>
      </c>
      <c r="HZ166" s="87" t="str">
        <f>IFERROR(BP166/AD166,"i.a")</f>
        <v>i.a</v>
      </c>
      <c r="IA166" s="87" t="str">
        <f>IFERROR(BQ166/AE166,"i.a")</f>
        <v>i.a</v>
      </c>
      <c r="IB166" s="87" t="str">
        <f>IFERROR(BR166/AF166,"i.a")</f>
        <v>i.a</v>
      </c>
      <c r="IC166" s="87" t="e">
        <f>(IH166-II166)/ABS(II166)</f>
        <v>#VALUE!</v>
      </c>
      <c r="ID166" s="87" t="e">
        <f>(II166-IJ166)/ABS(IJ166)</f>
        <v>#VALUE!</v>
      </c>
      <c r="IE166" s="87" t="e">
        <f>(IJ166-IK166)/ABS(IK166)</f>
        <v>#VALUE!</v>
      </c>
      <c r="IF166" s="87" t="e">
        <f>(IK166-IL166)/ABS(IL166)</f>
        <v>#VALUE!</v>
      </c>
      <c r="IG166" s="87" t="e">
        <f>(IL166-IM166)/ABS(IM166)</f>
        <v>#VALUE!</v>
      </c>
      <c r="IH166" s="87" t="str">
        <f>IFERROR(BZ166/U166,"i.a")</f>
        <v>i.a</v>
      </c>
      <c r="II166" s="87" t="str">
        <f>IFERROR(CA166/V166,"i.a")</f>
        <v>i.a</v>
      </c>
      <c r="IJ166" s="87" t="str">
        <f>IFERROR(CB166/W166,"i.a")</f>
        <v>i.a</v>
      </c>
      <c r="IK166" s="87" t="str">
        <f>IFERROR(CC166/X166,"i.a")</f>
        <v>i.a</v>
      </c>
      <c r="IL166" s="87" t="str">
        <f>IFERROR(CD166/Y166,"i.a")</f>
        <v>i.a</v>
      </c>
      <c r="IM166" s="87" t="str">
        <f>IFERROR(CE166/Z166,"i.a")</f>
        <v>i.a</v>
      </c>
      <c r="IN166" s="87" t="str">
        <f>IFERROR(CF166/AA166,"i.a")</f>
        <v>i.a</v>
      </c>
      <c r="IO166" s="87" t="str">
        <f>IFERROR(CG166/AB166,"i.a")</f>
        <v>i.a</v>
      </c>
      <c r="IP166" s="87" t="str">
        <f>IFERROR(CH166/AC166,"i.a")</f>
        <v>i.a</v>
      </c>
      <c r="IQ166" s="87" t="str">
        <f>IFERROR(CI166/AD166,"i.a")</f>
        <v>i.a</v>
      </c>
      <c r="IR166" s="87" t="str">
        <f>IFERROR(CJ166/AE166,"i.a")</f>
        <v>i.a</v>
      </c>
      <c r="IS166" s="87" t="str">
        <f>IFERROR(CK166/AF166,"i.a")</f>
        <v>i.a</v>
      </c>
      <c r="IT166" s="87" t="e">
        <f>(IY166-IZ166)/ABS(IZ166)</f>
        <v>#VALUE!</v>
      </c>
      <c r="IU166" s="87">
        <f>(IZ166-JA166)/ABS(JA166)</f>
        <v>0.25776365091702169</v>
      </c>
      <c r="IV166" s="87">
        <f>(JA166-JB166)/ABS(JB166)</f>
        <v>0.25071349808652765</v>
      </c>
      <c r="IW166" s="87">
        <f>(JB166-JC166)/ABS(JC166)</f>
        <v>6.2490308574973043E-2</v>
      </c>
      <c r="IX166" s="87">
        <f>(JC166-JD166)/ABS(JD166)</f>
        <v>-6.603910209992768E-2</v>
      </c>
      <c r="IY166" s="88" t="str">
        <f>IFERROR(BZ166/EX166,"i.a.")</f>
        <v>i.a.</v>
      </c>
      <c r="IZ166" s="88">
        <f>IFERROR(CA166/EY166,"i.a.")</f>
        <v>0.63405263157894742</v>
      </c>
      <c r="JA166" s="88">
        <f>IFERROR(CB166/EZ166,"i.a.")</f>
        <v>0.50411111111111107</v>
      </c>
      <c r="JB166" s="88">
        <f>IFERROR(CC166/FA166,"i.a.")</f>
        <v>0.4030588235294118</v>
      </c>
      <c r="JC166" s="88">
        <f>IFERROR(CD166/FB166,"i.a.")</f>
        <v>0.37935294117647056</v>
      </c>
      <c r="JD166" s="88">
        <f>IFERROR(CE166/FC166,"i.a.")</f>
        <v>0.40617647058823531</v>
      </c>
      <c r="JE166" s="88">
        <f>IFERROR(CF166/FD166,"i.a.")</f>
        <v>0.56304545454545452</v>
      </c>
      <c r="JF166" s="88">
        <f>IFERROR(CG166/FE166,"i.a.")</f>
        <v>0.40047826086956523</v>
      </c>
      <c r="JG166" s="88">
        <f>IFERROR(CH166/FF166,"i.a.")</f>
        <v>0.39676190476190482</v>
      </c>
      <c r="JH166" s="88" t="str">
        <f>IFERROR(CI166/FG166,"i.a.")</f>
        <v>i.a.</v>
      </c>
      <c r="JI166" s="88" t="str">
        <f>IFERROR(CJ166/FH166,"i.a.")</f>
        <v>i.a.</v>
      </c>
      <c r="JJ166" s="88" t="str">
        <f>IFERROR(CK166/FI166,"i.a.")</f>
        <v>i.a.</v>
      </c>
      <c r="JK166" s="87" t="e">
        <f>(JP166-JQ166)/ABS(JQ166)</f>
        <v>#VALUE!</v>
      </c>
      <c r="JL166" s="87" t="e">
        <f>(JQ166-JR166)/ABS(JR166)</f>
        <v>#DIV/0!</v>
      </c>
      <c r="JM166" s="87" t="e">
        <f>(JR166-JS166)/ABS(JS166)</f>
        <v>#DIV/0!</v>
      </c>
      <c r="JN166" s="87" t="e">
        <f>(JS166-JT166)/ABS(JT166)</f>
        <v>#DIV/0!</v>
      </c>
      <c r="JO166" s="87" t="e">
        <f>(JT166-JU166)/ABS(JU166)</f>
        <v>#DIV/0!</v>
      </c>
      <c r="JP166" s="85" t="str">
        <f>IFERROR(U166/EX166,"i.a")</f>
        <v>i.a</v>
      </c>
      <c r="JQ166" s="85">
        <f>IFERROR(V166/EY166,"i.a")</f>
        <v>0</v>
      </c>
      <c r="JR166" s="85">
        <f>IFERROR(W166/EZ166,"i.a")</f>
        <v>0</v>
      </c>
      <c r="JS166" s="85">
        <f>IFERROR(X166/FA166,"i.a")</f>
        <v>0</v>
      </c>
      <c r="JT166" s="85">
        <f>IFERROR(Y166/FB166,"i.a")</f>
        <v>0</v>
      </c>
      <c r="JU166" s="85">
        <f>IFERROR(Z166/FC166,"i.a")</f>
        <v>0</v>
      </c>
      <c r="JV166" s="85">
        <f>IFERROR(AA166/FD166,"i.a")</f>
        <v>0</v>
      </c>
      <c r="JW166" s="85">
        <f>IFERROR(AB166/FE166,"i.a")</f>
        <v>0</v>
      </c>
      <c r="JX166" s="85">
        <f>IFERROR(AC166/FF166,"i.a")</f>
        <v>0</v>
      </c>
      <c r="JY166" s="85" t="str">
        <f>IFERROR(AD166/FG166,"i.a")</f>
        <v>i.a</v>
      </c>
      <c r="JZ166" s="85" t="str">
        <f>IFERROR(AE166/FH166,"i.a")</f>
        <v>i.a</v>
      </c>
      <c r="KA166" s="218" t="str">
        <f>IFERROR(AF166/FI166,"i.a")</f>
        <v>i.a</v>
      </c>
      <c r="KB166" s="7"/>
      <c r="KC166" s="7"/>
      <c r="KD166" s="22"/>
      <c r="KE166" s="22"/>
      <c r="KF166" s="22"/>
      <c r="KG166" s="22"/>
    </row>
    <row r="167" spans="1:293" s="11" customFormat="1" ht="15.75" customHeight="1" x14ac:dyDescent="0.25">
      <c r="A167" s="104" t="s">
        <v>377</v>
      </c>
      <c r="B167" s="167">
        <v>36536497</v>
      </c>
      <c r="C167" s="72" t="s">
        <v>59</v>
      </c>
      <c r="D167" s="72" t="s">
        <v>749</v>
      </c>
      <c r="E167" s="73">
        <v>494100</v>
      </c>
      <c r="F167" s="73"/>
      <c r="G167" s="72"/>
      <c r="H167" s="91">
        <v>45446</v>
      </c>
      <c r="I167" s="72"/>
      <c r="J167" s="72" t="s">
        <v>51</v>
      </c>
      <c r="K167" s="72" t="s">
        <v>51</v>
      </c>
      <c r="L167" s="72" t="s">
        <v>51</v>
      </c>
      <c r="M167" s="72" t="s">
        <v>51</v>
      </c>
      <c r="N167" s="168" t="e">
        <f>U167/V167-1</f>
        <v>#DIV/0!</v>
      </c>
      <c r="O167" s="168" t="e">
        <f>V167/W167-1</f>
        <v>#DIV/0!</v>
      </c>
      <c r="P167" s="168" t="e">
        <f>W167/X167-1</f>
        <v>#DIV/0!</v>
      </c>
      <c r="Q167" s="168" t="e">
        <f>X167/Y167-1</f>
        <v>#DIV/0!</v>
      </c>
      <c r="R167" s="168" t="e">
        <f>Y167/Z167-1</f>
        <v>#DIV/0!</v>
      </c>
      <c r="S167" s="233">
        <f>U167-V167</f>
        <v>0</v>
      </c>
      <c r="T167" s="233">
        <f>V167-W167</f>
        <v>0</v>
      </c>
      <c r="U167" s="79"/>
      <c r="V167" s="79"/>
      <c r="W167" s="79"/>
      <c r="X167" s="79"/>
      <c r="Y167" s="79"/>
      <c r="Z167" s="79"/>
      <c r="AA167" s="79"/>
      <c r="AB167" s="79"/>
      <c r="AC167" s="79"/>
      <c r="AD167" s="79"/>
      <c r="AE167" s="79"/>
      <c r="AF167" s="79"/>
      <c r="AG167" s="86">
        <f>(AN167-AO167)/ABS(AO167)</f>
        <v>-1</v>
      </c>
      <c r="AH167" s="86">
        <f>(AO167-AP167)/ABS(AP167)</f>
        <v>-3.90716118497785E-3</v>
      </c>
      <c r="AI167" s="86">
        <f>(AP167-AQ167)/ABS(AQ167)</f>
        <v>-0.20673543970023597</v>
      </c>
      <c r="AJ167" s="86">
        <f>(AQ167-AR167)/ABS(AR167)</f>
        <v>-9.635481983111778E-2</v>
      </c>
      <c r="AK167" s="86">
        <f>(AR167-AS167)/ABS(AS167)</f>
        <v>3.3838973162193753E-2</v>
      </c>
      <c r="AL167" s="233">
        <f>AO167-AP167</f>
        <v>-6.7000000000000171E-2</v>
      </c>
      <c r="AM167" s="233">
        <f>AP167-AQ167</f>
        <v>-4.4690000000000012</v>
      </c>
      <c r="AN167" s="148"/>
      <c r="AO167" s="148">
        <v>17.081</v>
      </c>
      <c r="AP167" s="148">
        <v>17.148</v>
      </c>
      <c r="AQ167" s="148">
        <v>21.617000000000001</v>
      </c>
      <c r="AR167" s="148">
        <v>23.922000000000001</v>
      </c>
      <c r="AS167" s="148">
        <v>23.138999999999999</v>
      </c>
      <c r="AT167" s="148">
        <v>20.974</v>
      </c>
      <c r="AU167" s="148">
        <v>22.683</v>
      </c>
      <c r="AV167" s="148">
        <v>21.055</v>
      </c>
      <c r="AW167" s="148">
        <v>17.265999999999998</v>
      </c>
      <c r="AX167" s="148"/>
      <c r="AY167" s="148"/>
      <c r="AZ167" s="86">
        <f>(BG167-BH167)/ABS(BH167)</f>
        <v>1</v>
      </c>
      <c r="BA167" s="86">
        <f>(BH167-BI167)/ABS(BI167)</f>
        <v>-1.2499999999999998</v>
      </c>
      <c r="BB167" s="86">
        <f>(BI167-BJ167)/ABS(BJ167)</f>
        <v>-1.141271442986882</v>
      </c>
      <c r="BC167" s="86">
        <f>(BJ167-BK167)/ABS(BK167)</f>
        <v>-0.62190003815337658</v>
      </c>
      <c r="BD167" s="86">
        <f>(BK167-BL167)/ABS(BL167)</f>
        <v>1.0654058313632784</v>
      </c>
      <c r="BE167" s="233">
        <f>BG167-BH167</f>
        <v>0.315</v>
      </c>
      <c r="BF167" s="233">
        <f>BH167-BI167</f>
        <v>-0.17499999999999999</v>
      </c>
      <c r="BG167" s="148"/>
      <c r="BH167" s="148">
        <v>-0.315</v>
      </c>
      <c r="BI167" s="148">
        <v>-0.14000000000000001</v>
      </c>
      <c r="BJ167" s="148">
        <v>0.99099999999999999</v>
      </c>
      <c r="BK167" s="148">
        <v>2.621</v>
      </c>
      <c r="BL167" s="148">
        <v>1.2689999999999999</v>
      </c>
      <c r="BM167" s="148">
        <v>1.6739999999999999</v>
      </c>
      <c r="BN167" s="148">
        <v>3.32</v>
      </c>
      <c r="BO167" s="148">
        <v>3.125</v>
      </c>
      <c r="BP167" s="148">
        <v>2.718</v>
      </c>
      <c r="BQ167" s="148"/>
      <c r="BR167" s="148"/>
      <c r="BS167" s="86">
        <f>(BZ167-CA167)/ABS(CA167)</f>
        <v>1</v>
      </c>
      <c r="BT167" s="86">
        <f>(CA167-CB167)/ABS(CB167)</f>
        <v>-0.43148148148148141</v>
      </c>
      <c r="BU167" s="86">
        <f>(CB167-CC167)/ABS(CC167)</f>
        <v>-1.9407665505226481</v>
      </c>
      <c r="BV167" s="86">
        <f>(CC167-CD167)/ABS(CD167)</f>
        <v>-0.72988235294117654</v>
      </c>
      <c r="BW167" s="86">
        <f>(CD167-CE167)/ABS(CE167)</f>
        <v>3.4736842105263159</v>
      </c>
      <c r="BX167" s="233">
        <f>BZ167-CA167</f>
        <v>0.77300000000000002</v>
      </c>
      <c r="BY167" s="233">
        <f>CA167-CB167</f>
        <v>-0.23299999999999998</v>
      </c>
      <c r="BZ167" s="148"/>
      <c r="CA167" s="148">
        <v>-0.77300000000000002</v>
      </c>
      <c r="CB167" s="148">
        <v>-0.54</v>
      </c>
      <c r="CC167" s="148">
        <v>0.57399999999999995</v>
      </c>
      <c r="CD167" s="148">
        <v>2.125</v>
      </c>
      <c r="CE167" s="148">
        <v>0.47499999999999998</v>
      </c>
      <c r="CF167" s="148">
        <v>0.98</v>
      </c>
      <c r="CG167" s="148">
        <v>2.6669999999999998</v>
      </c>
      <c r="CH167" s="148">
        <v>2.5110000000000001</v>
      </c>
      <c r="CI167" s="148">
        <v>2.1360000000000001</v>
      </c>
      <c r="CJ167" s="148"/>
      <c r="CK167" s="148"/>
      <c r="CL167" s="87">
        <f>(CS167-CT167)/ABS(CT167)</f>
        <v>1</v>
      </c>
      <c r="CM167" s="87">
        <f>(CT167-CU167)/ABS(CU167)</f>
        <v>-0.45913461538461542</v>
      </c>
      <c r="CN167" s="87">
        <f>(CU167-CV167)/ABS(CV167)</f>
        <v>-1.6624203821656052</v>
      </c>
      <c r="CO167" s="87">
        <f>(CV167-CW167)/ABS(CW167)</f>
        <v>-0.62077294685990347</v>
      </c>
      <c r="CP167" s="87">
        <f>(CW167-CX167)/ABS(CX167)</f>
        <v>3.3464566929133857</v>
      </c>
      <c r="CQ167" s="233">
        <f>CS167-CT167</f>
        <v>0.60699999999999998</v>
      </c>
      <c r="CR167" s="233">
        <f>CT167-CU167</f>
        <v>-0.191</v>
      </c>
      <c r="CS167" s="149"/>
      <c r="CT167" s="149">
        <v>-0.60699999999999998</v>
      </c>
      <c r="CU167" s="149">
        <v>-0.41599999999999998</v>
      </c>
      <c r="CV167" s="149">
        <v>0.628</v>
      </c>
      <c r="CW167" s="149">
        <v>1.6559999999999999</v>
      </c>
      <c r="CX167" s="149">
        <v>0.38100000000000001</v>
      </c>
      <c r="CY167" s="149">
        <v>0.73899999999999999</v>
      </c>
      <c r="CZ167" s="149">
        <v>1.998</v>
      </c>
      <c r="DA167" s="149">
        <v>1.9450000000000001</v>
      </c>
      <c r="DB167" s="149">
        <v>1.63</v>
      </c>
      <c r="DC167" s="149"/>
      <c r="DD167" s="149"/>
      <c r="DE167" s="86">
        <f>(DL167-DM167)/ABS(DM167)</f>
        <v>-1</v>
      </c>
      <c r="DF167" s="86">
        <f>(DM167-DN167)/ABS(DN167)</f>
        <v>5.4084192918873696E-2</v>
      </c>
      <c r="DG167" s="86">
        <f>(DN167-DO167)/ABS(DO167)</f>
        <v>-0.28317346123101511</v>
      </c>
      <c r="DH167" s="86">
        <f>(DO167-DP167)/ABS(DP167)</f>
        <v>-0.30692520775623272</v>
      </c>
      <c r="DI167" s="86">
        <f>(DP167-DQ167)/ABS(DQ167)</f>
        <v>0.22083192424754822</v>
      </c>
      <c r="DJ167" s="233">
        <f>DL167-DM167</f>
        <v>-3.7810000000000001</v>
      </c>
      <c r="DK167" s="233">
        <f>DM167-DN167</f>
        <v>0.19399999999999995</v>
      </c>
      <c r="DL167" s="149"/>
      <c r="DM167" s="149">
        <v>3.7810000000000001</v>
      </c>
      <c r="DN167" s="149">
        <v>3.5870000000000002</v>
      </c>
      <c r="DO167" s="149">
        <v>5.0039999999999996</v>
      </c>
      <c r="DP167" s="149">
        <v>7.22</v>
      </c>
      <c r="DQ167" s="149">
        <v>5.9139999999999997</v>
      </c>
      <c r="DR167" s="149">
        <v>6.2329999999999997</v>
      </c>
      <c r="DS167" s="149">
        <v>6.4939999999999998</v>
      </c>
      <c r="DT167" s="149">
        <v>5.4960000000000004</v>
      </c>
      <c r="DU167" s="149">
        <v>4.1509999999999998</v>
      </c>
      <c r="DV167" s="149"/>
      <c r="DW167" s="149"/>
      <c r="DX167" s="86">
        <f>EE167/EF167-1</f>
        <v>-1</v>
      </c>
      <c r="DY167" s="86">
        <f>EF167/EG167-1</f>
        <v>0.14006345543697729</v>
      </c>
      <c r="DZ167" s="86">
        <f>EG167/EH167-1</f>
        <v>-0.14085344699410218</v>
      </c>
      <c r="EA167" s="86">
        <f>EH167/EI167-1</f>
        <v>-0.20628614137917467</v>
      </c>
      <c r="EB167" s="86">
        <f>EI167/EJ167-1</f>
        <v>4.8504846360074128E-2</v>
      </c>
      <c r="EC167" s="233">
        <f>EE167-EF167</f>
        <v>-19.763000000000002</v>
      </c>
      <c r="ED167" s="233">
        <f>EF167-EG167</f>
        <v>2.4280000000000008</v>
      </c>
      <c r="EE167" s="80"/>
      <c r="EF167" s="80">
        <v>19.763000000000002</v>
      </c>
      <c r="EG167" s="80">
        <v>17.335000000000001</v>
      </c>
      <c r="EH167" s="80">
        <v>20.177</v>
      </c>
      <c r="EI167" s="80">
        <v>25.420999999999999</v>
      </c>
      <c r="EJ167" s="80">
        <v>24.245000000000001</v>
      </c>
      <c r="EK167" s="80">
        <v>23.276</v>
      </c>
      <c r="EL167" s="80">
        <v>24.257999999999999</v>
      </c>
      <c r="EM167" s="80">
        <v>23.434000000000001</v>
      </c>
      <c r="EN167" s="80">
        <v>21.004000000000001</v>
      </c>
      <c r="EO167" s="80"/>
      <c r="EP167" s="80"/>
      <c r="EQ167" s="86">
        <f>EX167/EY167-1</f>
        <v>-1</v>
      </c>
      <c r="ER167" s="86">
        <f>EY167/EZ167-1</f>
        <v>-9.9999999999999978E-2</v>
      </c>
      <c r="ES167" s="86">
        <f>EZ167/FA167-1</f>
        <v>-0.16666666666666663</v>
      </c>
      <c r="ET167" s="86">
        <f>FA167/FB167-1</f>
        <v>-7.6923076923076872E-2</v>
      </c>
      <c r="EU167" s="86">
        <f>FB167/FC167-1</f>
        <v>-4.8780487804878092E-2</v>
      </c>
      <c r="EV167" s="233">
        <f>EX167-EY167</f>
        <v>-27</v>
      </c>
      <c r="EW167" s="233">
        <f>EY167-EZ167</f>
        <v>-3</v>
      </c>
      <c r="EX167" s="92"/>
      <c r="EY167" s="92">
        <v>27</v>
      </c>
      <c r="EZ167" s="92">
        <v>30</v>
      </c>
      <c r="FA167" s="92">
        <v>36</v>
      </c>
      <c r="FB167" s="92">
        <v>39</v>
      </c>
      <c r="FC167" s="92">
        <v>41</v>
      </c>
      <c r="FD167" s="92">
        <v>33</v>
      </c>
      <c r="FE167" s="92">
        <v>40</v>
      </c>
      <c r="FF167" s="92">
        <v>36</v>
      </c>
      <c r="FG167" s="92"/>
      <c r="FH167" s="92"/>
      <c r="FI167" s="92"/>
      <c r="FJ167" s="75"/>
      <c r="FK167" s="75" t="s">
        <v>403</v>
      </c>
      <c r="FL167" s="76">
        <v>6100</v>
      </c>
      <c r="FM167" s="123" t="s">
        <v>363</v>
      </c>
      <c r="FN167" s="123" t="s">
        <v>63</v>
      </c>
      <c r="FO167" s="175">
        <f>(FT167-FU167)/ABS(FU167)</f>
        <v>1</v>
      </c>
      <c r="FP167" s="175">
        <f>(FU167-FV167)/ABS(FV167)</f>
        <v>-0.66909031045160239</v>
      </c>
      <c r="FQ167" s="175">
        <f>(FV167-FW167)/ABS(FW167)</f>
        <v>-2.3386020618774128</v>
      </c>
      <c r="FR167" s="175">
        <f>(FW167-FX167)/ABS(FX167)</f>
        <v>-0.70977379119186945</v>
      </c>
      <c r="FS167" s="175">
        <f>(FX167-FY167)/ABS(FY167)</f>
        <v>3.1374936885383855</v>
      </c>
      <c r="FT167" s="87">
        <f>IFERROR(BZ167/MAX(AVERAGE(DL167:DM167),0),"Negativ EK")</f>
        <v>0</v>
      </c>
      <c r="FU167" s="87">
        <f>IFERROR(CA167/MAX(AVERAGE(DM167:DN167),0),"Negativ EK")</f>
        <v>-0.20982627578718785</v>
      </c>
      <c r="FV167" s="87">
        <f>IFERROR(CB167/MAX(AVERAGE(DN167:DO167),0),"Negativ EK")</f>
        <v>-0.1257129554184612</v>
      </c>
      <c r="FW167" s="87">
        <f>IFERROR(CC167/MAX(AVERAGE(DO167:DP167),0),"Negativ EK")</f>
        <v>9.3913612565445018E-2</v>
      </c>
      <c r="FX167" s="87">
        <f>IFERROR(CD167/MAX(AVERAGE(DP167:DQ167),0),"Negativ EK")</f>
        <v>0.3235876351454241</v>
      </c>
      <c r="FY167" s="87">
        <f>IFERROR(CE167/MAX(AVERAGE(DQ167:DR167),0),"Negativ EK")</f>
        <v>7.8208611179715157E-2</v>
      </c>
      <c r="FZ167" s="87">
        <f>IFERROR(CF167/MAX(AVERAGE(DR167:DS167),0),"Negativ EK")</f>
        <v>0.1540033000707158</v>
      </c>
      <c r="GA167" s="87">
        <f>IFERROR(CG167/MAX(AVERAGE(DS167:DT167),0),"Negativ EK")</f>
        <v>0.4448707256046705</v>
      </c>
      <c r="GB167" s="87">
        <f>IFERROR(CH167/MAX(AVERAGE(DT167:DU167),0),"Negativ EK")</f>
        <v>0.52057634497771332</v>
      </c>
      <c r="GC167" s="87">
        <f>IFERROR(CI167/MAX(AVERAGE(DU167:DV167),0),"Negativ EK")</f>
        <v>0.51457480125271027</v>
      </c>
      <c r="GD167" s="87" t="str">
        <f>IFERROR(CJ167/MAX(AVERAGE(DV167:DW167),0),"Negativ EK")</f>
        <v>Negativ EK</v>
      </c>
      <c r="GE167" s="87">
        <f>(GJ167-GK167)/ABS(GK167)</f>
        <v>1</v>
      </c>
      <c r="GF167" s="87">
        <f>(GK167-GL167)/ABS(GL167)</f>
        <v>-1.2751091703056769</v>
      </c>
      <c r="GG167" s="87">
        <f>(GL167-GM167)/ABS(GM167)</f>
        <v>-1.1717235886467223</v>
      </c>
      <c r="GH167" s="87">
        <f>(GM167-GN167)/ABS(GN167)</f>
        <v>-0.58816806208442485</v>
      </c>
      <c r="GI167" s="87">
        <f>(GN167-GO167)/ABS(GO167)</f>
        <v>0.976204053320468</v>
      </c>
      <c r="GJ167" s="87">
        <f>IFERROR(BG167/AVERAGE(EE167:EF167),"i.a")</f>
        <v>0</v>
      </c>
      <c r="GK167" s="87">
        <f>IFERROR(BH167/AVERAGE(EF167:EG167),"i.a")</f>
        <v>-1.6982047549733141E-2</v>
      </c>
      <c r="GL167" s="87">
        <f>IFERROR(BI167/AVERAGE(EG167:EH167),"i.a")</f>
        <v>-7.4642780976754116E-3</v>
      </c>
      <c r="GM167" s="87">
        <f>IFERROR(BJ167/AVERAGE(EH167:EI167),"i.a")</f>
        <v>4.3466818720119302E-2</v>
      </c>
      <c r="GN167" s="87">
        <f>IFERROR(BK167/AVERAGE(EI167:EJ167),"i.a")</f>
        <v>0.10554504087303186</v>
      </c>
      <c r="GO167" s="87">
        <f>IFERROR(BL167/AVERAGE(EJ167:EK167),"i.a")</f>
        <v>5.3407967004061356E-2</v>
      </c>
      <c r="GP167" s="87">
        <f>IFERROR(BM167/AVERAGE(EK167:EL167),"i.a")</f>
        <v>7.0433794757436774E-2</v>
      </c>
      <c r="GQ167" s="87">
        <f>IFERROR(BN167/AVERAGE(EL167:EM167),"i.a")</f>
        <v>0.13922670468841733</v>
      </c>
      <c r="GR167" s="87">
        <f>IFERROR(BO167/AVERAGE(EM167:EN167),"i.a")</f>
        <v>0.1406453935820694</v>
      </c>
      <c r="GS167" s="87">
        <f>IFERROR(BP167/AVERAGE(EN167:EO167),"i.a")</f>
        <v>0.12940392306227386</v>
      </c>
      <c r="GT167" s="87" t="str">
        <f>IFERROR(BQ167/AVERAGE(EO167:EP167),"i.a")</f>
        <v>i.a</v>
      </c>
      <c r="GU167" s="217" t="e">
        <f>(GZ167-HA167)/ABS(HA167)</f>
        <v>#VALUE!</v>
      </c>
      <c r="GV167" s="87">
        <f>(HA167-HB167)/ABS(HB167)</f>
        <v>-7.5416207850595843E-2</v>
      </c>
      <c r="GW167" s="87">
        <f>(HB167-HC167)/ABS(HC167)</f>
        <v>-0.16565277918997365</v>
      </c>
      <c r="GX167" s="87">
        <f>(HC167-HD167)/ABS(HD167)</f>
        <v>-0.12679514825648969</v>
      </c>
      <c r="GY167" s="87">
        <f>(HD167-HE167)/ABS(HE167)</f>
        <v>0.16435506090955548</v>
      </c>
      <c r="GZ167" s="87" t="str">
        <f>IFERROR(DL167/EE167,"i.a.")</f>
        <v>i.a.</v>
      </c>
      <c r="HA167" s="87">
        <f>IFERROR(DM167/EF167,"i.a.")</f>
        <v>0.19131710772655972</v>
      </c>
      <c r="HB167" s="87">
        <f>IFERROR(DN167/EG167,"i.a.")</f>
        <v>0.20692241130660513</v>
      </c>
      <c r="HC167" s="87">
        <f>IFERROR(DO167/EH167,"i.a.")</f>
        <v>0.24800515438370421</v>
      </c>
      <c r="HD167" s="87">
        <f>IFERROR(DP167/EI167,"i.a.")</f>
        <v>0.28401715117422605</v>
      </c>
      <c r="HE167" s="87">
        <f>IFERROR(DQ167/EJ167,"i.a.")</f>
        <v>0.24392658280057741</v>
      </c>
      <c r="HF167" s="87">
        <f>IFERROR(DR167/EK167,"i.a.")</f>
        <v>0.26778656126482214</v>
      </c>
      <c r="HG167" s="87">
        <f>IFERROR(DS167/EL167,"i.a.")</f>
        <v>0.26770549921675324</v>
      </c>
      <c r="HH167" s="87">
        <f>IFERROR(DT167/EM167,"i.a.")</f>
        <v>0.23453102329947939</v>
      </c>
      <c r="HI167" s="87">
        <f>IFERROR(DU167/EN167,"i.a.")</f>
        <v>0.19762902304322985</v>
      </c>
      <c r="HJ167" s="87" t="str">
        <f>IFERROR(DV167/EO167,"i.a.")</f>
        <v>i.a.</v>
      </c>
      <c r="HK167" s="87" t="str">
        <f>IFERROR(DW167/EP167,"i.a.")</f>
        <v>i.a.</v>
      </c>
      <c r="HL167" s="217" t="e">
        <f>(HQ167-HR167)/ABS(HR167)</f>
        <v>#VALUE!</v>
      </c>
      <c r="HM167" s="87" t="e">
        <f>(HR167-HS167)/ABS(HS167)</f>
        <v>#VALUE!</v>
      </c>
      <c r="HN167" s="87" t="e">
        <f>(HS167-HT167)/ABS(HT167)</f>
        <v>#VALUE!</v>
      </c>
      <c r="HO167" s="87" t="e">
        <f>(HT167-HU167)/ABS(HU167)</f>
        <v>#VALUE!</v>
      </c>
      <c r="HP167" s="87" t="e">
        <f>(HU167-HV167)/ABS(HV167)</f>
        <v>#VALUE!</v>
      </c>
      <c r="HQ167" s="87" t="str">
        <f>IFERROR(BG167/U167,"i.a")</f>
        <v>i.a</v>
      </c>
      <c r="HR167" s="87" t="str">
        <f>IFERROR(BH167/V167,"i.a")</f>
        <v>i.a</v>
      </c>
      <c r="HS167" s="87" t="str">
        <f>IFERROR(BI167/W167,"i.a")</f>
        <v>i.a</v>
      </c>
      <c r="HT167" s="87" t="str">
        <f>IFERROR(BJ167/X167,"i.a")</f>
        <v>i.a</v>
      </c>
      <c r="HU167" s="87" t="str">
        <f>IFERROR(BK167/Y167,"i.a")</f>
        <v>i.a</v>
      </c>
      <c r="HV167" s="87" t="str">
        <f>IFERROR(BL167/Z167,"i.a")</f>
        <v>i.a</v>
      </c>
      <c r="HW167" s="87" t="str">
        <f>IFERROR(BM167/AA167,"i.a")</f>
        <v>i.a</v>
      </c>
      <c r="HX167" s="87" t="str">
        <f>IFERROR(BN167/AB167,"i.a")</f>
        <v>i.a</v>
      </c>
      <c r="HY167" s="87" t="str">
        <f>IFERROR(BO167/AC167,"i.a")</f>
        <v>i.a</v>
      </c>
      <c r="HZ167" s="87" t="str">
        <f>IFERROR(BP167/AD167,"i.a")</f>
        <v>i.a</v>
      </c>
      <c r="IA167" s="87" t="str">
        <f>IFERROR(BQ167/AE167,"i.a")</f>
        <v>i.a</v>
      </c>
      <c r="IB167" s="87" t="str">
        <f>IFERROR(BR167/AF167,"i.a")</f>
        <v>i.a</v>
      </c>
      <c r="IC167" s="87" t="e">
        <f>(IH167-II167)/ABS(II167)</f>
        <v>#VALUE!</v>
      </c>
      <c r="ID167" s="87" t="e">
        <f>(II167-IJ167)/ABS(IJ167)</f>
        <v>#VALUE!</v>
      </c>
      <c r="IE167" s="87" t="e">
        <f>(IJ167-IK167)/ABS(IK167)</f>
        <v>#VALUE!</v>
      </c>
      <c r="IF167" s="87" t="e">
        <f>(IK167-IL167)/ABS(IL167)</f>
        <v>#VALUE!</v>
      </c>
      <c r="IG167" s="87" t="e">
        <f>(IL167-IM167)/ABS(IM167)</f>
        <v>#VALUE!</v>
      </c>
      <c r="IH167" s="87" t="str">
        <f>IFERROR(BZ167/U167,"i.a")</f>
        <v>i.a</v>
      </c>
      <c r="II167" s="87" t="str">
        <f>IFERROR(CA167/V167,"i.a")</f>
        <v>i.a</v>
      </c>
      <c r="IJ167" s="87" t="str">
        <f>IFERROR(CB167/W167,"i.a")</f>
        <v>i.a</v>
      </c>
      <c r="IK167" s="87" t="str">
        <f>IFERROR(CC167/X167,"i.a")</f>
        <v>i.a</v>
      </c>
      <c r="IL167" s="87" t="str">
        <f>IFERROR(CD167/Y167,"i.a")</f>
        <v>i.a</v>
      </c>
      <c r="IM167" s="87" t="str">
        <f>IFERROR(CE167/Z167,"i.a")</f>
        <v>i.a</v>
      </c>
      <c r="IN167" s="87" t="str">
        <f>IFERROR(CF167/AA167,"i.a")</f>
        <v>i.a</v>
      </c>
      <c r="IO167" s="87" t="str">
        <f>IFERROR(CG167/AB167,"i.a")</f>
        <v>i.a</v>
      </c>
      <c r="IP167" s="87" t="str">
        <f>IFERROR(CH167/AC167,"i.a")</f>
        <v>i.a</v>
      </c>
      <c r="IQ167" s="87" t="str">
        <f>IFERROR(CI167/AD167,"i.a")</f>
        <v>i.a</v>
      </c>
      <c r="IR167" s="87" t="str">
        <f>IFERROR(CJ167/AE167,"i.a")</f>
        <v>i.a</v>
      </c>
      <c r="IS167" s="87" t="str">
        <f>IFERROR(CK167/AF167,"i.a")</f>
        <v>i.a</v>
      </c>
      <c r="IT167" s="87" t="e">
        <f>(IY167-IZ167)/ABS(IZ167)</f>
        <v>#VALUE!</v>
      </c>
      <c r="IU167" s="87">
        <f>(IZ167-JA167)/ABS(JA167)</f>
        <v>-0.59053497942386812</v>
      </c>
      <c r="IV167" s="87">
        <f>(JA167-JB167)/ABS(JB167)</f>
        <v>-2.1289198606271782</v>
      </c>
      <c r="IW167" s="87">
        <f>(JB167-JC167)/ABS(JC167)</f>
        <v>-0.70737254901960789</v>
      </c>
      <c r="IX167" s="87">
        <f>(JC167-JD167)/ABS(JD167)</f>
        <v>3.7031039136302297</v>
      </c>
      <c r="IY167" s="88" t="str">
        <f>IFERROR(BZ167/EX167,"i.a.")</f>
        <v>i.a.</v>
      </c>
      <c r="IZ167" s="88">
        <f>IFERROR(CA167/EY167,"i.a.")</f>
        <v>-2.862962962962963E-2</v>
      </c>
      <c r="JA167" s="88">
        <f>IFERROR(CB167/EZ167,"i.a.")</f>
        <v>-1.8000000000000002E-2</v>
      </c>
      <c r="JB167" s="88">
        <f>IFERROR(CC167/FA167,"i.a.")</f>
        <v>1.5944444444444442E-2</v>
      </c>
      <c r="JC167" s="88">
        <f>IFERROR(CD167/FB167,"i.a.")</f>
        <v>5.4487179487179488E-2</v>
      </c>
      <c r="JD167" s="88">
        <f>IFERROR(CE167/FC167,"i.a.")</f>
        <v>1.1585365853658536E-2</v>
      </c>
      <c r="JE167" s="88">
        <f>IFERROR(CF167/FD167,"i.a.")</f>
        <v>2.9696969696969697E-2</v>
      </c>
      <c r="JF167" s="88">
        <f>IFERROR(CG167/FE167,"i.a.")</f>
        <v>6.6674999999999998E-2</v>
      </c>
      <c r="JG167" s="88">
        <f>IFERROR(CH167/FF167,"i.a.")</f>
        <v>6.9750000000000006E-2</v>
      </c>
      <c r="JH167" s="88" t="str">
        <f>IFERROR(CI167/FG167,"i.a.")</f>
        <v>i.a.</v>
      </c>
      <c r="JI167" s="88" t="str">
        <f>IFERROR(CJ167/FH167,"i.a.")</f>
        <v>i.a.</v>
      </c>
      <c r="JJ167" s="88" t="str">
        <f>IFERROR(CK167/FI167,"i.a.")</f>
        <v>i.a.</v>
      </c>
      <c r="JK167" s="87" t="e">
        <f>(JP167-JQ167)/ABS(JQ167)</f>
        <v>#VALUE!</v>
      </c>
      <c r="JL167" s="87" t="e">
        <f>(JQ167-JR167)/ABS(JR167)</f>
        <v>#DIV/0!</v>
      </c>
      <c r="JM167" s="87" t="e">
        <f>(JR167-JS167)/ABS(JS167)</f>
        <v>#DIV/0!</v>
      </c>
      <c r="JN167" s="87" t="e">
        <f>(JS167-JT167)/ABS(JT167)</f>
        <v>#DIV/0!</v>
      </c>
      <c r="JO167" s="87" t="e">
        <f>(JT167-JU167)/ABS(JU167)</f>
        <v>#DIV/0!</v>
      </c>
      <c r="JP167" s="85" t="str">
        <f>IFERROR(U167/EX167,"i.a")</f>
        <v>i.a</v>
      </c>
      <c r="JQ167" s="85">
        <f>IFERROR(V167/EY167,"i.a")</f>
        <v>0</v>
      </c>
      <c r="JR167" s="85">
        <f>IFERROR(W167/EZ167,"i.a")</f>
        <v>0</v>
      </c>
      <c r="JS167" s="85">
        <f>IFERROR(X167/FA167,"i.a")</f>
        <v>0</v>
      </c>
      <c r="JT167" s="85">
        <f>IFERROR(Y167/FB167,"i.a")</f>
        <v>0</v>
      </c>
      <c r="JU167" s="85">
        <f>IFERROR(Z167/FC167,"i.a")</f>
        <v>0</v>
      </c>
      <c r="JV167" s="85">
        <f>IFERROR(AA167/FD167,"i.a")</f>
        <v>0</v>
      </c>
      <c r="JW167" s="85">
        <f>IFERROR(AB167/FE167,"i.a")</f>
        <v>0</v>
      </c>
      <c r="JX167" s="85">
        <f>IFERROR(AC167/FF167,"i.a")</f>
        <v>0</v>
      </c>
      <c r="JY167" s="85" t="str">
        <f>IFERROR(AD167/FG167,"i.a")</f>
        <v>i.a</v>
      </c>
      <c r="JZ167" s="85" t="str">
        <f>IFERROR(AE167/FH167,"i.a")</f>
        <v>i.a</v>
      </c>
      <c r="KA167" s="218" t="str">
        <f>IFERROR(AF167/FI167,"i.a")</f>
        <v>i.a</v>
      </c>
      <c r="KB167" s="7"/>
      <c r="KC167" s="7"/>
      <c r="KD167" s="22"/>
      <c r="KE167" s="22"/>
      <c r="KF167" s="22"/>
      <c r="KG167" s="22"/>
    </row>
    <row r="168" spans="1:293" s="11" customFormat="1" ht="15.75" customHeight="1" x14ac:dyDescent="0.25">
      <c r="A168" s="104" t="s">
        <v>202</v>
      </c>
      <c r="B168" s="167">
        <v>77849416</v>
      </c>
      <c r="C168" s="72" t="s">
        <v>59</v>
      </c>
      <c r="D168" s="72" t="s">
        <v>749</v>
      </c>
      <c r="E168" s="73">
        <v>494100</v>
      </c>
      <c r="F168" s="73"/>
      <c r="G168" s="72"/>
      <c r="H168" s="77">
        <v>45223</v>
      </c>
      <c r="I168" s="72"/>
      <c r="J168" s="72" t="s">
        <v>60</v>
      </c>
      <c r="K168" s="72" t="s">
        <v>60</v>
      </c>
      <c r="L168" s="72" t="s">
        <v>60</v>
      </c>
      <c r="M168" s="72" t="s">
        <v>60</v>
      </c>
      <c r="N168" s="168" t="e">
        <f>U168/V168-1</f>
        <v>#DIV/0!</v>
      </c>
      <c r="O168" s="168" t="e">
        <f>V168/W168-1</f>
        <v>#DIV/0!</v>
      </c>
      <c r="P168" s="168" t="e">
        <f>W168/X168-1</f>
        <v>#DIV/0!</v>
      </c>
      <c r="Q168" s="168" t="e">
        <f>X168/Y168-1</f>
        <v>#DIV/0!</v>
      </c>
      <c r="R168" s="168" t="e">
        <f>Y168/Z168-1</f>
        <v>#DIV/0!</v>
      </c>
      <c r="S168" s="233">
        <f>U168-V168</f>
        <v>0</v>
      </c>
      <c r="T168" s="233">
        <f>V168-W168</f>
        <v>0</v>
      </c>
      <c r="U168" s="79"/>
      <c r="V168" s="79"/>
      <c r="W168" s="79"/>
      <c r="X168" s="79"/>
      <c r="Y168" s="79"/>
      <c r="Z168" s="79"/>
      <c r="AA168" s="79"/>
      <c r="AB168" s="79"/>
      <c r="AC168" s="79"/>
      <c r="AD168" s="79"/>
      <c r="AE168" s="79"/>
      <c r="AF168" s="79"/>
      <c r="AG168" s="86">
        <f>(AN168-AO168)/ABS(AO168)</f>
        <v>-1</v>
      </c>
      <c r="AH168" s="86">
        <f>(AO168-AP168)/ABS(AP168)</f>
        <v>5.5487053020961873E-2</v>
      </c>
      <c r="AI168" s="86">
        <f>(AP168-AQ168)/ABS(AQ168)</f>
        <v>-3.6983895307127243E-2</v>
      </c>
      <c r="AJ168" s="86">
        <f>(AQ168-AR168)/ABS(AR168)</f>
        <v>0.13694661641446812</v>
      </c>
      <c r="AK168" s="86">
        <f>(AR168-AS168)/ABS(AS168)</f>
        <v>0.10782557215635576</v>
      </c>
      <c r="AL168" s="233">
        <f>AO168-AP168</f>
        <v>4.3200000000000074</v>
      </c>
      <c r="AM168" s="233">
        <f>AP168-AQ168</f>
        <v>-2.9900000000000091</v>
      </c>
      <c r="AN168" s="148"/>
      <c r="AO168" s="148">
        <v>82.176000000000002</v>
      </c>
      <c r="AP168" s="148">
        <v>77.855999999999995</v>
      </c>
      <c r="AQ168" s="148">
        <v>80.846000000000004</v>
      </c>
      <c r="AR168" s="148">
        <v>71.108000000000004</v>
      </c>
      <c r="AS168" s="148">
        <v>64.186999999999998</v>
      </c>
      <c r="AT168" s="148">
        <v>64.305999999999997</v>
      </c>
      <c r="AU168" s="148">
        <v>65.56</v>
      </c>
      <c r="AV168" s="148">
        <v>63.247999999999998</v>
      </c>
      <c r="AW168" s="148">
        <v>58.317999999999998</v>
      </c>
      <c r="AX168" s="148">
        <v>57.851999999999997</v>
      </c>
      <c r="AY168" s="148"/>
      <c r="AZ168" s="86">
        <f>(BG168-BH168)/ABS(BH168)</f>
        <v>-1</v>
      </c>
      <c r="BA168" s="86">
        <f>(BH168-BI168)/ABS(BI168)</f>
        <v>0.40174129353233828</v>
      </c>
      <c r="BB168" s="86">
        <f>(BI168-BJ168)/ABS(BJ168)</f>
        <v>-0.43578947368421062</v>
      </c>
      <c r="BC168" s="86">
        <f>(BJ168-BK168)/ABS(BK168)</f>
        <v>0.79471032745591941</v>
      </c>
      <c r="BD168" s="86">
        <f>(BK168-BL168)/ABS(BL168)</f>
        <v>2.2607802874743324</v>
      </c>
      <c r="BE168" s="233">
        <f>BG168-BH168</f>
        <v>-6.7619999999999996</v>
      </c>
      <c r="BF168" s="233">
        <f>BH168-BI168</f>
        <v>1.9379999999999997</v>
      </c>
      <c r="BG168" s="148"/>
      <c r="BH168" s="148">
        <v>6.7619999999999996</v>
      </c>
      <c r="BI168" s="148">
        <v>4.8239999999999998</v>
      </c>
      <c r="BJ168" s="148">
        <v>8.5500000000000007</v>
      </c>
      <c r="BK168" s="148">
        <v>4.7640000000000002</v>
      </c>
      <c r="BL168" s="148">
        <v>1.4610000000000001</v>
      </c>
      <c r="BM168" s="148">
        <v>2.8740000000000001</v>
      </c>
      <c r="BN168" s="148">
        <v>4.8810000000000002</v>
      </c>
      <c r="BO168" s="148">
        <v>6.7842979999999997</v>
      </c>
      <c r="BP168" s="148">
        <v>4.5469999999999997</v>
      </c>
      <c r="BQ168" s="148">
        <v>3.7029999999999998</v>
      </c>
      <c r="BR168" s="148"/>
      <c r="BS168" s="86">
        <f>(BZ168-CA168)/ABS(CA168)</f>
        <v>-1</v>
      </c>
      <c r="BT168" s="86">
        <f>(CA168-CB168)/ABS(CB168)</f>
        <v>0.40465657741559963</v>
      </c>
      <c r="BU168" s="86">
        <f>(CB168-CC168)/ABS(CC168)</f>
        <v>-0.48612108159846856</v>
      </c>
      <c r="BV168" s="86">
        <f>(CC168-CD168)/ABS(CD168)</f>
        <v>0.93966117428637741</v>
      </c>
      <c r="BW168" s="86">
        <f>(CD168-CE168)/ABS(CE168)</f>
        <v>2.8960216998191681</v>
      </c>
      <c r="BX168" s="233">
        <f>BZ168-CA168</f>
        <v>-6.0330000000000004</v>
      </c>
      <c r="BY168" s="233">
        <f>CA168-CB168</f>
        <v>1.7380000000000004</v>
      </c>
      <c r="BZ168" s="148"/>
      <c r="CA168" s="148">
        <v>6.0330000000000004</v>
      </c>
      <c r="CB168" s="148">
        <v>4.2949999999999999</v>
      </c>
      <c r="CC168" s="148">
        <v>8.3580000000000005</v>
      </c>
      <c r="CD168" s="148">
        <v>4.3090000000000002</v>
      </c>
      <c r="CE168" s="148">
        <v>1.1060000000000001</v>
      </c>
      <c r="CF168" s="148">
        <v>2.3540000000000001</v>
      </c>
      <c r="CG168" s="148">
        <v>4.3049999999999997</v>
      </c>
      <c r="CH168" s="148">
        <v>6.0152580000000002</v>
      </c>
      <c r="CI168" s="148">
        <v>3.5739999999999998</v>
      </c>
      <c r="CJ168" s="148">
        <v>2.5249999999999999</v>
      </c>
      <c r="CK168" s="148"/>
      <c r="CL168" s="87">
        <f>(CS168-CT168)/ABS(CT168)</f>
        <v>-1</v>
      </c>
      <c r="CM168" s="87">
        <f>(CT168-CU168)/ABS(CU168)</f>
        <v>0.40559857057772475</v>
      </c>
      <c r="CN168" s="87">
        <f>(CU168-CV168)/ABS(CV168)</f>
        <v>-0.48646582046184428</v>
      </c>
      <c r="CO168" s="87">
        <f>(CV168-CW168)/ABS(CW168)</f>
        <v>0.96780018055973516</v>
      </c>
      <c r="CP168" s="87">
        <f>(CW168-CX168)/ABS(CX168)</f>
        <v>3.0524390243902442</v>
      </c>
      <c r="CQ168" s="233">
        <f>CS168-CT168</f>
        <v>-4.72</v>
      </c>
      <c r="CR168" s="233">
        <f>CT168-CU168</f>
        <v>1.3619999999999997</v>
      </c>
      <c r="CS168" s="149"/>
      <c r="CT168" s="149">
        <v>4.72</v>
      </c>
      <c r="CU168" s="149">
        <v>3.3580000000000001</v>
      </c>
      <c r="CV168" s="149">
        <v>6.5389999999999997</v>
      </c>
      <c r="CW168" s="149">
        <v>3.323</v>
      </c>
      <c r="CX168" s="149">
        <v>0.82</v>
      </c>
      <c r="CY168" s="149">
        <v>1.8340000000000001</v>
      </c>
      <c r="CZ168" s="149">
        <v>3.3450000000000002</v>
      </c>
      <c r="DA168" s="149">
        <v>4.667376</v>
      </c>
      <c r="DB168" s="149">
        <v>2.8170000000000002</v>
      </c>
      <c r="DC168" s="149">
        <v>1.958</v>
      </c>
      <c r="DD168" s="149"/>
      <c r="DE168" s="86">
        <f>(DL168-DM168)/ABS(DM168)</f>
        <v>-1</v>
      </c>
      <c r="DF168" s="86">
        <f>(DM168-DN168)/ABS(DN168)</f>
        <v>0.29731206293706297</v>
      </c>
      <c r="DG168" s="86">
        <f>(DN168-DO168)/ABS(DO168)</f>
        <v>0.57956506731101132</v>
      </c>
      <c r="DH168" s="86">
        <f>(DO168-DP168)/ABS(DP168)</f>
        <v>-0.4852065748556198</v>
      </c>
      <c r="DI168" s="86">
        <f>(DP168-DQ168)/ABS(DQ168)</f>
        <v>0.41893595562279379</v>
      </c>
      <c r="DJ168" s="233">
        <f>DL168-DM168</f>
        <v>-11.872999999999999</v>
      </c>
      <c r="DK168" s="233">
        <f>DM168-DN168</f>
        <v>2.7210000000000001</v>
      </c>
      <c r="DL168" s="149"/>
      <c r="DM168" s="149">
        <v>11.872999999999999</v>
      </c>
      <c r="DN168" s="149">
        <v>9.1519999999999992</v>
      </c>
      <c r="DO168" s="149">
        <v>5.7939999999999996</v>
      </c>
      <c r="DP168" s="149">
        <v>11.255000000000001</v>
      </c>
      <c r="DQ168" s="149">
        <v>7.9320000000000004</v>
      </c>
      <c r="DR168" s="149">
        <v>8.4870000000000001</v>
      </c>
      <c r="DS168" s="149">
        <v>9.1530000000000005</v>
      </c>
      <c r="DT168" s="149">
        <v>9.8083849999999995</v>
      </c>
      <c r="DU168" s="149">
        <v>7.9409999999999998</v>
      </c>
      <c r="DV168" s="149">
        <v>6.9240000000000004</v>
      </c>
      <c r="DW168" s="149"/>
      <c r="DX168" s="86">
        <f>EE168/EF168-1</f>
        <v>-1</v>
      </c>
      <c r="DY168" s="86">
        <f>EF168/EG168-1</f>
        <v>0.22865099447279502</v>
      </c>
      <c r="DZ168" s="86">
        <f>EG168/EH168-1</f>
        <v>-1.1859198212040845E-2</v>
      </c>
      <c r="EA168" s="86">
        <f>EH168/EI168-1</f>
        <v>0.12598301352626629</v>
      </c>
      <c r="EB168" s="86">
        <f>EI168/EJ168-1</f>
        <v>-4.6075827819537563E-2</v>
      </c>
      <c r="EC168" s="233">
        <f>EE168-EF168</f>
        <v>-86.915999999999997</v>
      </c>
      <c r="ED168" s="233">
        <f>EF168-EG168</f>
        <v>16.174999999999997</v>
      </c>
      <c r="EE168" s="80"/>
      <c r="EF168" s="80">
        <v>86.915999999999997</v>
      </c>
      <c r="EG168" s="80">
        <v>70.741</v>
      </c>
      <c r="EH168" s="80">
        <v>71.59</v>
      </c>
      <c r="EI168" s="80">
        <v>63.58</v>
      </c>
      <c r="EJ168" s="80">
        <v>66.650999999999996</v>
      </c>
      <c r="EK168" s="80">
        <v>70.037999999999997</v>
      </c>
      <c r="EL168" s="80">
        <v>66.718000000000004</v>
      </c>
      <c r="EM168" s="80">
        <v>56.737904999999998</v>
      </c>
      <c r="EN168" s="80">
        <v>53.935000000000002</v>
      </c>
      <c r="EO168" s="80">
        <v>52.734999999999999</v>
      </c>
      <c r="EP168" s="80"/>
      <c r="EQ168" s="86">
        <f>EX168/EY168-1</f>
        <v>-1</v>
      </c>
      <c r="ER168" s="86">
        <f>EY168/EZ168-1</f>
        <v>2.6086956521739202E-2</v>
      </c>
      <c r="ES168" s="86">
        <f>EZ168/FA168-1</f>
        <v>3.6036036036036112E-2</v>
      </c>
      <c r="ET168" s="86">
        <f>FA168/FB168-1</f>
        <v>2.7777777777777679E-2</v>
      </c>
      <c r="EU168" s="86">
        <f>FB168/FC168-1</f>
        <v>1.8867924528301883E-2</v>
      </c>
      <c r="EV168" s="233">
        <f>EX168-EY168</f>
        <v>-118</v>
      </c>
      <c r="EW168" s="233">
        <f>EY168-EZ168</f>
        <v>3</v>
      </c>
      <c r="EX168" s="92"/>
      <c r="EY168" s="92">
        <v>118</v>
      </c>
      <c r="EZ168" s="92">
        <v>115</v>
      </c>
      <c r="FA168" s="92">
        <v>111</v>
      </c>
      <c r="FB168" s="92">
        <v>108</v>
      </c>
      <c r="FC168" s="92">
        <v>106</v>
      </c>
      <c r="FD168" s="92">
        <v>115</v>
      </c>
      <c r="FE168" s="92">
        <v>121</v>
      </c>
      <c r="FF168" s="92">
        <v>114</v>
      </c>
      <c r="FG168" s="92">
        <v>114</v>
      </c>
      <c r="FH168" s="92">
        <v>111</v>
      </c>
      <c r="FI168" s="92"/>
      <c r="FJ168" s="75"/>
      <c r="FK168" s="75" t="s">
        <v>387</v>
      </c>
      <c r="FL168" s="76">
        <v>8643</v>
      </c>
      <c r="FM168" s="75" t="s">
        <v>203</v>
      </c>
      <c r="FN168" s="75" t="s">
        <v>53</v>
      </c>
      <c r="FO168" s="175">
        <f>(FT168-FU168)/ABS(FU168)</f>
        <v>-1</v>
      </c>
      <c r="FP168" s="175">
        <f>(FU168-FV168)/ABS(FV168)</f>
        <v>-1.4745680830652542E-3</v>
      </c>
      <c r="FQ168" s="175">
        <f>(FV168-FW168)/ABS(FW168)</f>
        <v>-0.41381495518347988</v>
      </c>
      <c r="FR168" s="175">
        <f>(FW168-FX168)/ABS(FX168)</f>
        <v>1.1829009883883352</v>
      </c>
      <c r="FS168" s="175">
        <f>(FX168-FY168)/ABS(FY168)</f>
        <v>2.3339646786538237</v>
      </c>
      <c r="FT168" s="87">
        <f>IFERROR(BZ168/MAX(AVERAGE(DL168:DM168),0),"Negativ EK")</f>
        <v>0</v>
      </c>
      <c r="FU168" s="87">
        <f>IFERROR(CA168/MAX(AVERAGE(DM168:DN168),0),"Negativ EK")</f>
        <v>0.57388822829964337</v>
      </c>
      <c r="FV168" s="87">
        <f>IFERROR(CB168/MAX(AVERAGE(DN168:DO168),0),"Negativ EK")</f>
        <v>0.57473571524153622</v>
      </c>
      <c r="FW168" s="87">
        <f>IFERROR(CC168/MAX(AVERAGE(DO168:DP168),0),"Negativ EK")</f>
        <v>0.98046806264297037</v>
      </c>
      <c r="FX168" s="87">
        <f>IFERROR(CD168/MAX(AVERAGE(DP168:DQ168),0),"Negativ EK")</f>
        <v>0.44915828425496429</v>
      </c>
      <c r="FY168" s="87">
        <f>IFERROR(CE168/MAX(AVERAGE(DQ168:DR168),0),"Negativ EK")</f>
        <v>0.13472196845118461</v>
      </c>
      <c r="FZ168" s="87">
        <f>IFERROR(CF168/MAX(AVERAGE(DR168:DS168),0),"Negativ EK")</f>
        <v>0.26689342403628119</v>
      </c>
      <c r="GA168" s="87">
        <f>IFERROR(CG168/MAX(AVERAGE(DS168:DT168),0),"Negativ EK")</f>
        <v>0.45408075412212767</v>
      </c>
      <c r="GB168" s="87">
        <f>IFERROR(CH168/MAX(AVERAGE(DT168:DU168),0),"Negativ EK")</f>
        <v>0.67779903360031912</v>
      </c>
      <c r="GC168" s="87">
        <f>IFERROR(CI168/MAX(AVERAGE(DU168:DV168),0),"Negativ EK")</f>
        <v>0.48086108308106285</v>
      </c>
      <c r="GD168" s="87">
        <f>IFERROR(CJ168/MAX(AVERAGE(DV168:DW168),0),"Negativ EK")</f>
        <v>0.36467359907567876</v>
      </c>
      <c r="GE168" s="87">
        <f>(GJ168-GK168)/ABS(GK168)</f>
        <v>-1</v>
      </c>
      <c r="GF168" s="87">
        <f>(GK168-GL168)/ABS(GL168)</f>
        <v>0.26547657287498372</v>
      </c>
      <c r="GG168" s="87">
        <f>(GL168-GM168)/ABS(GM168)</f>
        <v>-0.46417620306113749</v>
      </c>
      <c r="GH168" s="87">
        <f>(GM168-GN168)/ABS(GN168)</f>
        <v>0.72913309650744862</v>
      </c>
      <c r="GI168" s="87">
        <f>(GN168-GO168)/ABS(GO168)</f>
        <v>2.4224784937117816</v>
      </c>
      <c r="GJ168" s="87">
        <f>IFERROR(BG168/AVERAGE(EE168:EF168),"i.a")</f>
        <v>0</v>
      </c>
      <c r="GK168" s="87">
        <f>IFERROR(BH168/AVERAGE(EF168:EG168),"i.a")</f>
        <v>8.5781157829972671E-2</v>
      </c>
      <c r="GL168" s="87">
        <f>IFERROR(BI168/AVERAGE(EG168:EH168),"i.a")</f>
        <v>6.7785654565765699E-2</v>
      </c>
      <c r="GM168" s="87">
        <f>IFERROR(BJ168/AVERAGE(EH168:EI168),"i.a")</f>
        <v>0.12650736110083599</v>
      </c>
      <c r="GN168" s="87">
        <f>IFERROR(BK168/AVERAGE(EI168:EJ168),"i.a")</f>
        <v>7.3162303906136025E-2</v>
      </c>
      <c r="GO168" s="87">
        <f>IFERROR(BL168/AVERAGE(EJ168:EK168),"i.a")</f>
        <v>2.1376994491144132E-2</v>
      </c>
      <c r="GP168" s="87">
        <f>IFERROR(BM168/AVERAGE(EK168:EL168),"i.a")</f>
        <v>4.2031062622480915E-2</v>
      </c>
      <c r="GQ168" s="87">
        <f>IFERROR(BN168/AVERAGE(EL168:EM168),"i.a")</f>
        <v>7.9072766912202386E-2</v>
      </c>
      <c r="GR168" s="87">
        <f>IFERROR(BO168/AVERAGE(EM168:EN168),"i.a")</f>
        <v>0.12260088410980086</v>
      </c>
      <c r="GS168" s="87">
        <f>IFERROR(BP168/AVERAGE(EN168:EO168),"i.a")</f>
        <v>8.5253585825442943E-2</v>
      </c>
      <c r="GT168" s="87">
        <f>IFERROR(BQ168/AVERAGE(EO168:EP168),"i.a")</f>
        <v>7.0219019626434051E-2</v>
      </c>
      <c r="GU168" s="217" t="e">
        <f>(GZ168-HA168)/ABS(HA168)</f>
        <v>#VALUE!</v>
      </c>
      <c r="GV168" s="87">
        <f>(HA168-HB168)/ABS(HB168)</f>
        <v>5.5883297025067495E-2</v>
      </c>
      <c r="GW168" s="87">
        <f>(HB168-HC168)/ABS(HC168)</f>
        <v>0.59852225963437478</v>
      </c>
      <c r="GX168" s="87">
        <f>(HC168-HD168)/ABS(HD168)</f>
        <v>-0.54280533635033257</v>
      </c>
      <c r="GY168" s="87">
        <f>(HD168-HE168)/ABS(HE168)</f>
        <v>0.48747248156990924</v>
      </c>
      <c r="GZ168" s="87" t="str">
        <f>IFERROR(DL168/EE168,"i.a.")</f>
        <v>i.a.</v>
      </c>
      <c r="HA168" s="87">
        <f>IFERROR(DM168/EF168,"i.a.")</f>
        <v>0.13660315707119516</v>
      </c>
      <c r="HB168" s="87">
        <f>IFERROR(DN168/EG168,"i.a.")</f>
        <v>0.12937334784636914</v>
      </c>
      <c r="HC168" s="87">
        <f>IFERROR(DO168/EH168,"i.a.")</f>
        <v>8.0933091213856681E-2</v>
      </c>
      <c r="HD168" s="87">
        <f>IFERROR(DP168/EI168,"i.a.")</f>
        <v>0.17702107581000318</v>
      </c>
      <c r="HE168" s="87">
        <f>IFERROR(DQ168/EJ168,"i.a.")</f>
        <v>0.11900796687221499</v>
      </c>
      <c r="HF168" s="87">
        <f>IFERROR(DR168/EK168,"i.a.")</f>
        <v>0.12117707530197894</v>
      </c>
      <c r="HG168" s="87">
        <f>IFERROR(DS168/EL168,"i.a.")</f>
        <v>0.13718936418957403</v>
      </c>
      <c r="HH168" s="87">
        <f>IFERROR(DT168/EM168,"i.a.")</f>
        <v>0.1728718217565488</v>
      </c>
      <c r="HI168" s="87">
        <f>IFERROR(DU168/EN168,"i.a.")</f>
        <v>0.14723278019838693</v>
      </c>
      <c r="HJ168" s="87">
        <f>IFERROR(DV168/EO168,"i.a.")</f>
        <v>0.13129799943111786</v>
      </c>
      <c r="HK168" s="87" t="str">
        <f>IFERROR(DW168/EP168,"i.a.")</f>
        <v>i.a.</v>
      </c>
      <c r="HL168" s="217" t="e">
        <f>(HQ168-HR168)/ABS(HR168)</f>
        <v>#VALUE!</v>
      </c>
      <c r="HM168" s="87" t="e">
        <f>(HR168-HS168)/ABS(HS168)</f>
        <v>#VALUE!</v>
      </c>
      <c r="HN168" s="87" t="e">
        <f>(HS168-HT168)/ABS(HT168)</f>
        <v>#VALUE!</v>
      </c>
      <c r="HO168" s="87" t="e">
        <f>(HT168-HU168)/ABS(HU168)</f>
        <v>#VALUE!</v>
      </c>
      <c r="HP168" s="87" t="e">
        <f>(HU168-HV168)/ABS(HV168)</f>
        <v>#VALUE!</v>
      </c>
      <c r="HQ168" s="87" t="str">
        <f>IFERROR(BG168/U168,"i.a")</f>
        <v>i.a</v>
      </c>
      <c r="HR168" s="87" t="str">
        <f>IFERROR(BH168/V168,"i.a")</f>
        <v>i.a</v>
      </c>
      <c r="HS168" s="87" t="str">
        <f>IFERROR(BI168/W168,"i.a")</f>
        <v>i.a</v>
      </c>
      <c r="HT168" s="87" t="str">
        <f>IFERROR(BJ168/X168,"i.a")</f>
        <v>i.a</v>
      </c>
      <c r="HU168" s="87" t="str">
        <f>IFERROR(BK168/Y168,"i.a")</f>
        <v>i.a</v>
      </c>
      <c r="HV168" s="87" t="str">
        <f>IFERROR(BL168/Z168,"i.a")</f>
        <v>i.a</v>
      </c>
      <c r="HW168" s="87" t="str">
        <f>IFERROR(BM168/AA168,"i.a")</f>
        <v>i.a</v>
      </c>
      <c r="HX168" s="87" t="str">
        <f>IFERROR(BN168/AB168,"i.a")</f>
        <v>i.a</v>
      </c>
      <c r="HY168" s="87" t="str">
        <f>IFERROR(BO168/AC168,"i.a")</f>
        <v>i.a</v>
      </c>
      <c r="HZ168" s="87" t="str">
        <f>IFERROR(BP168/AD168,"i.a")</f>
        <v>i.a</v>
      </c>
      <c r="IA168" s="87" t="str">
        <f>IFERROR(BQ168/AE168,"i.a")</f>
        <v>i.a</v>
      </c>
      <c r="IB168" s="87" t="str">
        <f>IFERROR(BR168/AF168,"i.a")</f>
        <v>i.a</v>
      </c>
      <c r="IC168" s="87" t="e">
        <f>(IH168-II168)/ABS(II168)</f>
        <v>#VALUE!</v>
      </c>
      <c r="ID168" s="87" t="e">
        <f>(II168-IJ168)/ABS(IJ168)</f>
        <v>#VALUE!</v>
      </c>
      <c r="IE168" s="87" t="e">
        <f>(IJ168-IK168)/ABS(IK168)</f>
        <v>#VALUE!</v>
      </c>
      <c r="IF168" s="87" t="e">
        <f>(IK168-IL168)/ABS(IL168)</f>
        <v>#VALUE!</v>
      </c>
      <c r="IG168" s="87" t="e">
        <f>(IL168-IM168)/ABS(IM168)</f>
        <v>#VALUE!</v>
      </c>
      <c r="IH168" s="87" t="str">
        <f>IFERROR(BZ168/U168,"i.a")</f>
        <v>i.a</v>
      </c>
      <c r="II168" s="87" t="str">
        <f>IFERROR(CA168/V168,"i.a")</f>
        <v>i.a</v>
      </c>
      <c r="IJ168" s="87" t="str">
        <f>IFERROR(CB168/W168,"i.a")</f>
        <v>i.a</v>
      </c>
      <c r="IK168" s="87" t="str">
        <f>IFERROR(CC168/X168,"i.a")</f>
        <v>i.a</v>
      </c>
      <c r="IL168" s="87" t="str">
        <f>IFERROR(CD168/Y168,"i.a")</f>
        <v>i.a</v>
      </c>
      <c r="IM168" s="87" t="str">
        <f>IFERROR(CE168/Z168,"i.a")</f>
        <v>i.a</v>
      </c>
      <c r="IN168" s="87" t="str">
        <f>IFERROR(CF168/AA168,"i.a")</f>
        <v>i.a</v>
      </c>
      <c r="IO168" s="87" t="str">
        <f>IFERROR(CG168/AB168,"i.a")</f>
        <v>i.a</v>
      </c>
      <c r="IP168" s="87" t="str">
        <f>IFERROR(CH168/AC168,"i.a")</f>
        <v>i.a</v>
      </c>
      <c r="IQ168" s="87" t="str">
        <f>IFERROR(CI168/AD168,"i.a")</f>
        <v>i.a</v>
      </c>
      <c r="IR168" s="87" t="str">
        <f>IFERROR(CJ168/AE168,"i.a")</f>
        <v>i.a</v>
      </c>
      <c r="IS168" s="87" t="str">
        <f>IFERROR(CK168/AF168,"i.a")</f>
        <v>i.a</v>
      </c>
      <c r="IT168" s="87" t="e">
        <f>(IY168-IZ168)/ABS(IZ168)</f>
        <v>#VALUE!</v>
      </c>
      <c r="IU168" s="87">
        <f>(IZ168-JA168)/ABS(JA168)</f>
        <v>0.36894496951520306</v>
      </c>
      <c r="IV168" s="87">
        <f>(JA168-JB168)/ABS(JB168)</f>
        <v>-0.50399513093417403</v>
      </c>
      <c r="IW168" s="87">
        <f>(JB168-JC168)/ABS(JC168)</f>
        <v>0.88723789930566443</v>
      </c>
      <c r="IX168" s="87">
        <f>(JC168-JD168)/ABS(JD168)</f>
        <v>2.8238731498225169</v>
      </c>
      <c r="IY168" s="88" t="str">
        <f>IFERROR(BZ168/EX168,"i.a.")</f>
        <v>i.a.</v>
      </c>
      <c r="IZ168" s="88">
        <f>IFERROR(CA168/EY168,"i.a.")</f>
        <v>5.1127118644067798E-2</v>
      </c>
      <c r="JA168" s="88">
        <f>IFERROR(CB168/EZ168,"i.a.")</f>
        <v>3.7347826086956519E-2</v>
      </c>
      <c r="JB168" s="88">
        <f>IFERROR(CC168/FA168,"i.a.")</f>
        <v>7.5297297297297297E-2</v>
      </c>
      <c r="JC168" s="88">
        <f>IFERROR(CD168/FB168,"i.a.")</f>
        <v>3.9898148148148148E-2</v>
      </c>
      <c r="JD168" s="88">
        <f>IFERROR(CE168/FC168,"i.a.")</f>
        <v>1.0433962264150944E-2</v>
      </c>
      <c r="JE168" s="88">
        <f>IFERROR(CF168/FD168,"i.a.")</f>
        <v>2.0469565217391305E-2</v>
      </c>
      <c r="JF168" s="88">
        <f>IFERROR(CG168/FE168,"i.a.")</f>
        <v>3.5578512396694212E-2</v>
      </c>
      <c r="JG168" s="88">
        <f>IFERROR(CH168/FF168,"i.a.")</f>
        <v>5.276542105263158E-2</v>
      </c>
      <c r="JH168" s="88">
        <f>IFERROR(CI168/FG168,"i.a.")</f>
        <v>3.1350877192982456E-2</v>
      </c>
      <c r="JI168" s="88">
        <f>IFERROR(CJ168/FH168,"i.a.")</f>
        <v>2.2747747747747748E-2</v>
      </c>
      <c r="JJ168" s="88" t="str">
        <f>IFERROR(CK168/FI168,"i.a.")</f>
        <v>i.a.</v>
      </c>
      <c r="JK168" s="87" t="e">
        <f>(JP168-JQ168)/ABS(JQ168)</f>
        <v>#VALUE!</v>
      </c>
      <c r="JL168" s="87" t="e">
        <f>(JQ168-JR168)/ABS(JR168)</f>
        <v>#DIV/0!</v>
      </c>
      <c r="JM168" s="87" t="e">
        <f>(JR168-JS168)/ABS(JS168)</f>
        <v>#DIV/0!</v>
      </c>
      <c r="JN168" s="87" t="e">
        <f>(JS168-JT168)/ABS(JT168)</f>
        <v>#DIV/0!</v>
      </c>
      <c r="JO168" s="87" t="e">
        <f>(JT168-JU168)/ABS(JU168)</f>
        <v>#DIV/0!</v>
      </c>
      <c r="JP168" s="85" t="str">
        <f>IFERROR(U168/EX168,"i.a")</f>
        <v>i.a</v>
      </c>
      <c r="JQ168" s="85">
        <f>IFERROR(V168/EY168,"i.a")</f>
        <v>0</v>
      </c>
      <c r="JR168" s="85">
        <f>IFERROR(W168/EZ168,"i.a")</f>
        <v>0</v>
      </c>
      <c r="JS168" s="85">
        <f>IFERROR(X168/FA168,"i.a")</f>
        <v>0</v>
      </c>
      <c r="JT168" s="85">
        <f>IFERROR(Y168/FB168,"i.a")</f>
        <v>0</v>
      </c>
      <c r="JU168" s="85">
        <f>IFERROR(Z168/FC168,"i.a")</f>
        <v>0</v>
      </c>
      <c r="JV168" s="85">
        <f>IFERROR(AA168/FD168,"i.a")</f>
        <v>0</v>
      </c>
      <c r="JW168" s="85">
        <f>IFERROR(AB168/FE168,"i.a")</f>
        <v>0</v>
      </c>
      <c r="JX168" s="85">
        <f>IFERROR(AC168/FF168,"i.a")</f>
        <v>0</v>
      </c>
      <c r="JY168" s="85">
        <f>IFERROR(AD168/FG168,"i.a")</f>
        <v>0</v>
      </c>
      <c r="JZ168" s="85">
        <f>IFERROR(AE168/FH168,"i.a")</f>
        <v>0</v>
      </c>
      <c r="KA168" s="218" t="str">
        <f>IFERROR(AF168/FI168,"i.a")</f>
        <v>i.a</v>
      </c>
      <c r="KB168" s="7"/>
      <c r="KC168" s="7"/>
      <c r="KD168" s="22"/>
      <c r="KE168" s="22"/>
      <c r="KF168" s="22"/>
      <c r="KG168" s="22"/>
    </row>
    <row r="169" spans="1:293" s="11" customFormat="1" ht="15.75" customHeight="1" x14ac:dyDescent="0.25">
      <c r="A169" s="104" t="s">
        <v>775</v>
      </c>
      <c r="B169" s="221">
        <v>41999810</v>
      </c>
      <c r="C169" s="72" t="s">
        <v>59</v>
      </c>
      <c r="D169" s="72" t="s">
        <v>749</v>
      </c>
      <c r="E169" s="73">
        <v>494100</v>
      </c>
      <c r="F169" s="73"/>
      <c r="G169" s="72"/>
      <c r="H169" s="83">
        <v>45457</v>
      </c>
      <c r="I169" s="72"/>
      <c r="J169" s="72" t="s">
        <v>51</v>
      </c>
      <c r="K169" s="83" t="s">
        <v>51</v>
      </c>
      <c r="L169" s="83" t="s">
        <v>51</v>
      </c>
      <c r="M169" s="72"/>
      <c r="N169" s="168" t="e">
        <f>U169/V169-1</f>
        <v>#DIV/0!</v>
      </c>
      <c r="O169" s="168" t="e">
        <f>V169/W169-1</f>
        <v>#DIV/0!</v>
      </c>
      <c r="P169" s="168" t="e">
        <f>W169/X169-1</f>
        <v>#DIV/0!</v>
      </c>
      <c r="Q169" s="168" t="e">
        <f>X169/Y169-1</f>
        <v>#DIV/0!</v>
      </c>
      <c r="R169" s="213" t="e">
        <f>Y169/Z169-1</f>
        <v>#DIV/0!</v>
      </c>
      <c r="S169" s="233">
        <f>U169-V169</f>
        <v>0</v>
      </c>
      <c r="T169" s="233">
        <f>V169-W169</f>
        <v>0</v>
      </c>
      <c r="U169" s="81"/>
      <c r="V169" s="81"/>
      <c r="W169" s="222"/>
      <c r="X169" s="80"/>
      <c r="Y169" s="124"/>
      <c r="Z169" s="124"/>
      <c r="AA169" s="124"/>
      <c r="AB169" s="124"/>
      <c r="AC169" s="80"/>
      <c r="AD169" s="124"/>
      <c r="AE169" s="124"/>
      <c r="AF169" s="81"/>
      <c r="AG169" s="86">
        <f>(AN169-AO169)/ABS(AO169)</f>
        <v>-1</v>
      </c>
      <c r="AH169" s="86">
        <f>(AO169-AP169)/ABS(AP169)</f>
        <v>1.077490008823377</v>
      </c>
      <c r="AI169" s="86">
        <f>(AP169-AQ169)/ABS(AQ169)</f>
        <v>28.016566265060238</v>
      </c>
      <c r="AJ169" s="86" t="e">
        <f>(AQ169-AR169)/ABS(AR169)</f>
        <v>#DIV/0!</v>
      </c>
      <c r="AK169" s="86" t="e">
        <f>(AR169-AS169)/ABS(AS169)</f>
        <v>#DIV/0!</v>
      </c>
      <c r="AL169" s="233">
        <f>AO169-AP169</f>
        <v>20.76</v>
      </c>
      <c r="AM169" s="233">
        <f>AP169-AQ169</f>
        <v>18.602999999999998</v>
      </c>
      <c r="AN169" s="149"/>
      <c r="AO169" s="149">
        <v>40.027000000000001</v>
      </c>
      <c r="AP169" s="149">
        <v>19.266999999999999</v>
      </c>
      <c r="AQ169" s="149">
        <v>0.66400000000000003</v>
      </c>
      <c r="AR169" s="153"/>
      <c r="AS169" s="153"/>
      <c r="AT169" s="153"/>
      <c r="AU169" s="153"/>
      <c r="AV169" s="149"/>
      <c r="AW169" s="149"/>
      <c r="AX169" s="149"/>
      <c r="AY169" s="149"/>
      <c r="AZ169" s="86">
        <f>(BG169-BH169)/ABS(BH169)</f>
        <v>-1</v>
      </c>
      <c r="BA169" s="86">
        <f>(BH169-BI169)/ABS(BI169)</f>
        <v>-6.0534124629080172E-2</v>
      </c>
      <c r="BB169" s="86">
        <f>(BI169-BJ169)/ABS(BJ169)</f>
        <v>4.5980066445182732</v>
      </c>
      <c r="BC169" s="86" t="e">
        <f>(BJ169-BK169)/ABS(BK169)</f>
        <v>#DIV/0!</v>
      </c>
      <c r="BD169" s="86" t="e">
        <f>(BK169-BL169)/ABS(BL169)</f>
        <v>#DIV/0!</v>
      </c>
      <c r="BE169" s="233">
        <f>BG169-BH169</f>
        <v>-3.1659999999999999</v>
      </c>
      <c r="BF169" s="233">
        <f>BH169-BI169</f>
        <v>-0.20400000000000018</v>
      </c>
      <c r="BG169" s="149"/>
      <c r="BH169" s="149">
        <v>3.1659999999999999</v>
      </c>
      <c r="BI169" s="149">
        <v>3.37</v>
      </c>
      <c r="BJ169" s="149">
        <v>0.60199999999999998</v>
      </c>
      <c r="BK169" s="153"/>
      <c r="BL169" s="153"/>
      <c r="BM169" s="153"/>
      <c r="BN169" s="153"/>
      <c r="BO169" s="153"/>
      <c r="BP169" s="153"/>
      <c r="BQ169" s="153"/>
      <c r="BR169" s="149"/>
      <c r="BS169" s="86">
        <f>(BZ169-CA169)/ABS(CA169)</f>
        <v>-1</v>
      </c>
      <c r="BT169" s="86">
        <f>(CA169-CB169)/ABS(CB169)</f>
        <v>-0.29704301075268813</v>
      </c>
      <c r="BU169" s="86">
        <f>(CB169-CC169)/ABS(CC169)</f>
        <v>4.3429084380610412</v>
      </c>
      <c r="BV169" s="86" t="e">
        <f>(CC169-CD169)/ABS(CD169)</f>
        <v>#DIV/0!</v>
      </c>
      <c r="BW169" s="86" t="e">
        <f>(CD169-CE169)/ABS(CE169)</f>
        <v>#DIV/0!</v>
      </c>
      <c r="BX169" s="233">
        <f>BZ169-CA169</f>
        <v>-2.0920000000000001</v>
      </c>
      <c r="BY169" s="233">
        <f>CA169-CB169</f>
        <v>-0.8839999999999999</v>
      </c>
      <c r="BZ169" s="149"/>
      <c r="CA169" s="149">
        <v>2.0920000000000001</v>
      </c>
      <c r="CB169" s="149">
        <v>2.976</v>
      </c>
      <c r="CC169" s="149">
        <v>0.55700000000000005</v>
      </c>
      <c r="CD169" s="153"/>
      <c r="CE169" s="153"/>
      <c r="CF169" s="153"/>
      <c r="CG169" s="153"/>
      <c r="CH169" s="149"/>
      <c r="CI169" s="149"/>
      <c r="CJ169" s="149"/>
      <c r="CK169" s="149"/>
      <c r="CL169" s="87">
        <f>(CS169-CT169)/ABS(CT169)</f>
        <v>-1</v>
      </c>
      <c r="CM169" s="87">
        <f>(CT169-CU169)/ABS(CU169)</f>
        <v>-0.30442400350416116</v>
      </c>
      <c r="CN169" s="87">
        <f>(CU169-CV169)/ABS(CV169)</f>
        <v>4.2725173210161662</v>
      </c>
      <c r="CO169" s="87" t="e">
        <f>(CV169-CW169)/ABS(CW169)</f>
        <v>#DIV/0!</v>
      </c>
      <c r="CP169" s="87" t="e">
        <f>(CW169-CX169)/ABS(CX169)</f>
        <v>#DIV/0!</v>
      </c>
      <c r="CQ169" s="233">
        <f>CS169-CT169</f>
        <v>-1.5880000000000001</v>
      </c>
      <c r="CR169" s="233">
        <f>CT169-CU169</f>
        <v>-0.69499999999999984</v>
      </c>
      <c r="CS169" s="149"/>
      <c r="CT169" s="149">
        <v>1.5880000000000001</v>
      </c>
      <c r="CU169" s="149">
        <v>2.2829999999999999</v>
      </c>
      <c r="CV169" s="149">
        <v>0.433</v>
      </c>
      <c r="CW169" s="149"/>
      <c r="CX169" s="149"/>
      <c r="CY169" s="149"/>
      <c r="CZ169" s="149"/>
      <c r="DA169" s="149"/>
      <c r="DB169" s="149"/>
      <c r="DC169" s="149"/>
      <c r="DD169" s="149"/>
      <c r="DE169" s="86">
        <f>(DL169-DM169)/ABS(DM169)</f>
        <v>-1</v>
      </c>
      <c r="DF169" s="86">
        <f>(DM169-DN169)/ABS(DN169)</f>
        <v>0.49827423909632901</v>
      </c>
      <c r="DG169" s="86">
        <f>(DN169-DO169)/ABS(DO169)</f>
        <v>2.5293466223698777</v>
      </c>
      <c r="DH169" s="86" t="e">
        <f>(DO169-DP169)/ABS(DP169)</f>
        <v>#DIV/0!</v>
      </c>
      <c r="DI169" s="86" t="e">
        <f>(DP169-DQ169)/ABS(DQ169)</f>
        <v>#DIV/0!</v>
      </c>
      <c r="DJ169" s="233">
        <f>DL169-DM169</f>
        <v>-4.7750000000000004</v>
      </c>
      <c r="DK169" s="233">
        <f>DM169-DN169</f>
        <v>1.5880000000000005</v>
      </c>
      <c r="DL169" s="149"/>
      <c r="DM169" s="149">
        <v>4.7750000000000004</v>
      </c>
      <c r="DN169" s="149">
        <v>3.1869999999999998</v>
      </c>
      <c r="DO169" s="149">
        <v>0.90300000000000002</v>
      </c>
      <c r="DP169" s="149"/>
      <c r="DQ169" s="149"/>
      <c r="DR169" s="149"/>
      <c r="DS169" s="149"/>
      <c r="DT169" s="149"/>
      <c r="DU169" s="149"/>
      <c r="DV169" s="149"/>
      <c r="DW169" s="149"/>
      <c r="DX169" s="86">
        <f>EE169/EF169-1</f>
        <v>-1</v>
      </c>
      <c r="DY169" s="86">
        <f>EF169/EG169-1</f>
        <v>1.2129776170020348</v>
      </c>
      <c r="DZ169" s="86">
        <f>EG169/EH169-1</f>
        <v>5.4986776373787833</v>
      </c>
      <c r="EA169" s="86" t="e">
        <f>EH169/EI169-1</f>
        <v>#DIV/0!</v>
      </c>
      <c r="EB169" s="86" t="e">
        <f>EI169/EJ169-1</f>
        <v>#DIV/0!</v>
      </c>
      <c r="EC169" s="233">
        <f>EE169-EF169</f>
        <v>-48.94</v>
      </c>
      <c r="ED169" s="233">
        <f>EF169-EG169</f>
        <v>26.824999999999999</v>
      </c>
      <c r="EE169" s="80"/>
      <c r="EF169" s="80">
        <v>48.94</v>
      </c>
      <c r="EG169" s="80">
        <v>22.114999999999998</v>
      </c>
      <c r="EH169" s="80">
        <v>3.403</v>
      </c>
      <c r="EI169" s="80"/>
      <c r="EJ169" s="80"/>
      <c r="EK169" s="80"/>
      <c r="EL169" s="80"/>
      <c r="EM169" s="80"/>
      <c r="EN169" s="80"/>
      <c r="EO169" s="80"/>
      <c r="EP169" s="80"/>
      <c r="EQ169" s="86">
        <f>EX169/EY169-1</f>
        <v>-1</v>
      </c>
      <c r="ER169" s="86">
        <f>EY169/EZ169-1</f>
        <v>0.35714285714285721</v>
      </c>
      <c r="ES169" s="86" t="e">
        <f>EZ169/FA169-1</f>
        <v>#DIV/0!</v>
      </c>
      <c r="ET169" s="86" t="e">
        <f>FA169/FB169-1</f>
        <v>#DIV/0!</v>
      </c>
      <c r="EU169" s="86" t="e">
        <f>FB169/FC169-1</f>
        <v>#DIV/0!</v>
      </c>
      <c r="EV169" s="233">
        <f>EX169-EY169</f>
        <v>-57</v>
      </c>
      <c r="EW169" s="233">
        <f>EY169-EZ169</f>
        <v>15</v>
      </c>
      <c r="EX169" s="223"/>
      <c r="EY169" s="223">
        <v>57</v>
      </c>
      <c r="EZ169" s="223">
        <v>42</v>
      </c>
      <c r="FA169" s="223">
        <v>0</v>
      </c>
      <c r="FB169" s="92"/>
      <c r="FC169" s="92"/>
      <c r="FD169" s="92"/>
      <c r="FE169" s="92"/>
      <c r="FF169" s="223"/>
      <c r="FG169" s="223"/>
      <c r="FH169" s="223"/>
      <c r="FI169" s="223"/>
      <c r="FJ169" s="123"/>
      <c r="FK169" s="123" t="s">
        <v>387</v>
      </c>
      <c r="FL169" s="172">
        <v>6360</v>
      </c>
      <c r="FM169" s="123" t="s">
        <v>776</v>
      </c>
      <c r="FN169" s="123" t="s">
        <v>63</v>
      </c>
      <c r="FO169" s="176">
        <f>(FT169-FU169)/ABS(FU169)</f>
        <v>-1</v>
      </c>
      <c r="FP169" s="176">
        <f>(FU169-FV169)/ABS(FV169)</f>
        <v>-0.63889800476996916</v>
      </c>
      <c r="FQ169" s="176">
        <f>(FV169-FW169)/ABS(FW169)</f>
        <v>1.3592402540680291</v>
      </c>
      <c r="FR169" s="176" t="e">
        <f>(FW169-FX169)/ABS(FX169)</f>
        <v>#VALUE!</v>
      </c>
      <c r="FS169" s="176" t="e">
        <f>(FX169-FY169)/ABS(FY169)</f>
        <v>#VALUE!</v>
      </c>
      <c r="FT169" s="176">
        <f>IFERROR(BZ169/MAX(AVERAGE(DL169:DM169),0),"Negativ EK")</f>
        <v>0</v>
      </c>
      <c r="FU169" s="176">
        <f>IFERROR(CA169/MAX(AVERAGE(DM169:DN169),0),"Negativ EK")</f>
        <v>0.52549610650590306</v>
      </c>
      <c r="FV169" s="176">
        <f>IFERROR(CB169/MAX(AVERAGE(DN169:DO169),0),"Negativ EK")</f>
        <v>1.4552567237163814</v>
      </c>
      <c r="FW169" s="173">
        <f>IFERROR(CC169/MAX(AVERAGE(DO169:DP169),0),"Negativ EK")</f>
        <v>0.61683277962347738</v>
      </c>
      <c r="FX169" s="87" t="str">
        <f>IFERROR(CD169/MAX(AVERAGE(DP169:DQ169),0),"Negativ EK")</f>
        <v>Negativ EK</v>
      </c>
      <c r="FY169" s="87" t="str">
        <f>IFERROR(CE169/MAX(AVERAGE(DQ169:DR169),0),"Negativ EK")</f>
        <v>Negativ EK</v>
      </c>
      <c r="FZ169" s="87" t="str">
        <f>IFERROR(CF169/MAX(AVERAGE(DR169:DS169),0),"Negativ EK")</f>
        <v>Negativ EK</v>
      </c>
      <c r="GA169" s="87" t="str">
        <f>IFERROR(CG169/MAX(AVERAGE(DS169:DT169),0),"Negativ EK")</f>
        <v>Negativ EK</v>
      </c>
      <c r="GB169" s="87" t="str">
        <f>IFERROR(CH169/MAX(AVERAGE(DT169:DU169),0),"Negativ EK")</f>
        <v>Negativ EK</v>
      </c>
      <c r="GC169" s="87" t="str">
        <f>IFERROR(CI169/MAX(AVERAGE(DU169:DV169),0),"Negativ EK")</f>
        <v>Negativ EK</v>
      </c>
      <c r="GD169" s="87" t="str">
        <f>IFERROR(CJ169/MAX(AVERAGE(DV169:DW169),0),"Negativ EK")</f>
        <v>Negativ EK</v>
      </c>
      <c r="GE169" s="87">
        <f>(GJ169-GK169)/ABS(GK169)</f>
        <v>-1</v>
      </c>
      <c r="GF169" s="87">
        <f>(GK169-GL169)/ABS(GL169)</f>
        <v>-0.66260938417120363</v>
      </c>
      <c r="GG169" s="87">
        <f>(GL169-GM169)/ABS(GM169)</f>
        <v>0.49306502165496396</v>
      </c>
      <c r="GH169" s="87" t="e">
        <f>(GM169-GN169)/ABS(GN169)</f>
        <v>#VALUE!</v>
      </c>
      <c r="GI169" s="87" t="e">
        <f>(GN169-GO169)/ABS(GO169)</f>
        <v>#VALUE!</v>
      </c>
      <c r="GJ169" s="87">
        <f>IFERROR(BG169/AVERAGE(EE169:EF169),"i.a")</f>
        <v>0</v>
      </c>
      <c r="GK169" s="87">
        <f>IFERROR(BH169/AVERAGE(EF169:EG169),"i.a")</f>
        <v>8.9114066568151434E-2</v>
      </c>
      <c r="GL169" s="87">
        <f>IFERROR(BI169/AVERAGE(EG169:EH169),"i.a")</f>
        <v>0.26412728270240621</v>
      </c>
      <c r="GM169" s="87">
        <f>IFERROR(BJ169/AVERAGE(EH169:EI169),"i.a")</f>
        <v>0.17690273288275052</v>
      </c>
      <c r="GN169" s="87" t="str">
        <f>IFERROR(BK169/AVERAGE(EI169:EJ169),"i.a")</f>
        <v>i.a</v>
      </c>
      <c r="GO169" s="87" t="str">
        <f>IFERROR(BL169/AVERAGE(EJ169:EK169),"i.a")</f>
        <v>i.a</v>
      </c>
      <c r="GP169" s="87" t="str">
        <f>IFERROR(BM169/AVERAGE(EK169:EL169),"i.a")</f>
        <v>i.a</v>
      </c>
      <c r="GQ169" s="87" t="str">
        <f>IFERROR(BN169/AVERAGE(EL169:EM169),"i.a")</f>
        <v>i.a</v>
      </c>
      <c r="GR169" s="87" t="str">
        <f>IFERROR(BO169/AVERAGE(EM169:EN169),"i.a")</f>
        <v>i.a</v>
      </c>
      <c r="GS169" s="87" t="str">
        <f>IFERROR(BP169/AVERAGE(EN169:EO169),"i.a")</f>
        <v>i.a</v>
      </c>
      <c r="GT169" s="87" t="str">
        <f>IFERROR(BQ169/AVERAGE(EO169:EP169),"i.a")</f>
        <v>i.a</v>
      </c>
      <c r="GU169" s="87" t="e">
        <f>(GZ169-HA169)/ABS(HA169)</f>
        <v>#VALUE!</v>
      </c>
      <c r="GV169" s="87">
        <f>(HA169-HB169)/ABS(HB169)</f>
        <v>-0.32296005726164045</v>
      </c>
      <c r="GW169" s="87">
        <f>(HB169-HC169)/ABS(HC169)</f>
        <v>-0.45691311074272239</v>
      </c>
      <c r="GX169" s="87" t="e">
        <f>(HC169-HD169)/ABS(HD169)</f>
        <v>#VALUE!</v>
      </c>
      <c r="GY169" s="87" t="e">
        <f>(HD169-HE169)/ABS(HE169)</f>
        <v>#VALUE!</v>
      </c>
      <c r="GZ169" s="87" t="str">
        <f>IFERROR(DL169/EE169,"i.a.")</f>
        <v>i.a.</v>
      </c>
      <c r="HA169" s="87">
        <f>IFERROR(DM169/EF169,"i.a.")</f>
        <v>9.7568451164691469E-2</v>
      </c>
      <c r="HB169" s="87">
        <f>IFERROR(DN169/EG169,"i.a.")</f>
        <v>0.14411033235360615</v>
      </c>
      <c r="HC169" s="87">
        <f>IFERROR(DO169/EH169,"i.a.")</f>
        <v>0.26535409932412579</v>
      </c>
      <c r="HD169" s="87" t="str">
        <f>IFERROR(DP169/EI169,"i.a.")</f>
        <v>i.a.</v>
      </c>
      <c r="HE169" s="87" t="str">
        <f>IFERROR(DQ169/EJ169,"i.a.")</f>
        <v>i.a.</v>
      </c>
      <c r="HF169" s="87" t="str">
        <f>IFERROR(DR169/EK169,"i.a.")</f>
        <v>i.a.</v>
      </c>
      <c r="HG169" s="87" t="str">
        <f>IFERROR(DS169/EL169,"i.a.")</f>
        <v>i.a.</v>
      </c>
      <c r="HH169" s="87" t="str">
        <f>IFERROR(DT169/EM169,"i.a.")</f>
        <v>i.a.</v>
      </c>
      <c r="HI169" s="87" t="str">
        <f>IFERROR(DU169/EN169,"i.a.")</f>
        <v>i.a.</v>
      </c>
      <c r="HJ169" s="87" t="str">
        <f>IFERROR(DV169/EO169,"i.a.")</f>
        <v>i.a.</v>
      </c>
      <c r="HK169" s="87" t="str">
        <f>IFERROR(DW169/EP169,"i.a.")</f>
        <v>i.a.</v>
      </c>
      <c r="HL169" s="87" t="e">
        <f>(HQ169-HR169)/ABS(HR169)</f>
        <v>#VALUE!</v>
      </c>
      <c r="HM169" s="87" t="e">
        <f>(HR169-HS169)/ABS(HS169)</f>
        <v>#VALUE!</v>
      </c>
      <c r="HN169" s="87" t="e">
        <f>(HS169-HT169)/ABS(HT169)</f>
        <v>#VALUE!</v>
      </c>
      <c r="HO169" s="87" t="e">
        <f>(HT169-HU169)/ABS(HU169)</f>
        <v>#VALUE!</v>
      </c>
      <c r="HP169" s="87" t="e">
        <f>(HU169-HV169)/ABS(HV169)</f>
        <v>#VALUE!</v>
      </c>
      <c r="HQ169" s="87" t="str">
        <f>IFERROR(BG169/U169,"i.a")</f>
        <v>i.a</v>
      </c>
      <c r="HR169" s="87" t="str">
        <f>IFERROR(BH169/V169,"i.a")</f>
        <v>i.a</v>
      </c>
      <c r="HS169" s="87" t="str">
        <f>IFERROR(BI169/W169,"i.a")</f>
        <v>i.a</v>
      </c>
      <c r="HT169" s="87" t="str">
        <f>IFERROR(BJ169/X169,"i.a")</f>
        <v>i.a</v>
      </c>
      <c r="HU169" s="87" t="str">
        <f>IFERROR(BK169/Y169,"i.a")</f>
        <v>i.a</v>
      </c>
      <c r="HV169" s="87" t="str">
        <f>IFERROR(BL169/Z169,"i.a")</f>
        <v>i.a</v>
      </c>
      <c r="HW169" s="87" t="str">
        <f>IFERROR(BM169/AA169,"i.a")</f>
        <v>i.a</v>
      </c>
      <c r="HX169" s="87" t="str">
        <f>IFERROR(BN169/AB169,"i.a")</f>
        <v>i.a</v>
      </c>
      <c r="HY169" s="87" t="str">
        <f>IFERROR(BO169/AC169,"i.a")</f>
        <v>i.a</v>
      </c>
      <c r="HZ169" s="87" t="str">
        <f>IFERROR(BP169/AD169,"i.a")</f>
        <v>i.a</v>
      </c>
      <c r="IA169" s="87" t="str">
        <f>IFERROR(BQ169/AE169,"i.a")</f>
        <v>i.a</v>
      </c>
      <c r="IB169" s="87" t="str">
        <f>IFERROR(BR169/AF169,"i.a")</f>
        <v>i.a</v>
      </c>
      <c r="IC169" s="87" t="e">
        <f>(IH169-II169)/ABS(II169)</f>
        <v>#VALUE!</v>
      </c>
      <c r="ID169" s="87" t="e">
        <f>(II169-IJ169)/ABS(IJ169)</f>
        <v>#VALUE!</v>
      </c>
      <c r="IE169" s="87" t="e">
        <f>(IJ169-IK169)/ABS(IK169)</f>
        <v>#VALUE!</v>
      </c>
      <c r="IF169" s="87" t="e">
        <f>(IK169-IL169)/ABS(IL169)</f>
        <v>#VALUE!</v>
      </c>
      <c r="IG169" s="87" t="e">
        <f>(IL169-IM169)/ABS(IM169)</f>
        <v>#VALUE!</v>
      </c>
      <c r="IH169" s="87" t="str">
        <f>IFERROR(BZ169/U169,"i.a")</f>
        <v>i.a</v>
      </c>
      <c r="II169" s="87" t="str">
        <f>IFERROR(CA169/V169,"i.a")</f>
        <v>i.a</v>
      </c>
      <c r="IJ169" s="87" t="str">
        <f>IFERROR(CB169/W169,"i.a")</f>
        <v>i.a</v>
      </c>
      <c r="IK169" s="87" t="str">
        <f>IFERROR(CC169/X169,"i.a")</f>
        <v>i.a</v>
      </c>
      <c r="IL169" s="87" t="str">
        <f>IFERROR(CD169/Y169,"i.a")</f>
        <v>i.a</v>
      </c>
      <c r="IM169" s="87" t="str">
        <f>IFERROR(CE169/Z169,"i.a")</f>
        <v>i.a</v>
      </c>
      <c r="IN169" s="87" t="str">
        <f>IFERROR(CF169/AA169,"i.a")</f>
        <v>i.a</v>
      </c>
      <c r="IO169" s="87" t="str">
        <f>IFERROR(CG169/AB169,"i.a")</f>
        <v>i.a</v>
      </c>
      <c r="IP169" s="87" t="str">
        <f>IFERROR(CH169/AC169,"i.a")</f>
        <v>i.a</v>
      </c>
      <c r="IQ169" s="87" t="str">
        <f>IFERROR(CI169/AD169,"i.a")</f>
        <v>i.a</v>
      </c>
      <c r="IR169" s="87" t="str">
        <f>IFERROR(CJ169/AE169,"i.a")</f>
        <v>i.a</v>
      </c>
      <c r="IS169" s="87" t="str">
        <f>IFERROR(CK169/AF169,"i.a")</f>
        <v>i.a</v>
      </c>
      <c r="IT169" s="87" t="e">
        <f>(IY169-IZ169)/ABS(IZ169)</f>
        <v>#VALUE!</v>
      </c>
      <c r="IU169" s="87">
        <f>(IZ169-JA169)/ABS(JA169)</f>
        <v>-0.48203169213355962</v>
      </c>
      <c r="IV169" s="87" t="e">
        <f>(JA169-JB169)/ABS(JB169)</f>
        <v>#VALUE!</v>
      </c>
      <c r="IW169" s="87" t="e">
        <f>(JB169-JC169)/ABS(JC169)</f>
        <v>#VALUE!</v>
      </c>
      <c r="IX169" s="87" t="e">
        <f>(JC169-JD169)/ABS(JD169)</f>
        <v>#VALUE!</v>
      </c>
      <c r="IY169" s="87" t="str">
        <f>IFERROR(BZ169/EX169,"i.a.")</f>
        <v>i.a.</v>
      </c>
      <c r="IZ169" s="87">
        <f>IFERROR(CA169/EY169,"i.a.")</f>
        <v>3.6701754385964916E-2</v>
      </c>
      <c r="JA169" s="87">
        <f>IFERROR(CB169/EZ169,"i.a.")</f>
        <v>7.0857142857142855E-2</v>
      </c>
      <c r="JB169" s="88" t="str">
        <f>IFERROR(CC169/FA169,"i.a.")</f>
        <v>i.a.</v>
      </c>
      <c r="JC169" s="88" t="str">
        <f>IFERROR(CD169/FB169,"i.a.")</f>
        <v>i.a.</v>
      </c>
      <c r="JD169" s="88" t="str">
        <f>IFERROR(CE169/FC169,"i.a.")</f>
        <v>i.a.</v>
      </c>
      <c r="JE169" s="88" t="str">
        <f>IFERROR(CF169/FD169,"i.a.")</f>
        <v>i.a.</v>
      </c>
      <c r="JF169" s="88" t="str">
        <f>IFERROR(CG169/FE169,"i.a.")</f>
        <v>i.a.</v>
      </c>
      <c r="JG169" s="88" t="str">
        <f>IFERROR(CH169/FF169,"i.a.")</f>
        <v>i.a.</v>
      </c>
      <c r="JH169" s="88" t="str">
        <f>IFERROR(CI169/FG169,"i.a.")</f>
        <v>i.a.</v>
      </c>
      <c r="JI169" s="88" t="str">
        <f>IFERROR(CJ169/FH169,"i.a.")</f>
        <v>i.a.</v>
      </c>
      <c r="JJ169" s="88" t="str">
        <f>IFERROR(CK169/FI169,"i.a.")</f>
        <v>i.a.</v>
      </c>
      <c r="JK169" s="88" t="e">
        <f>(JP169-JQ169)/ABS(JQ169)</f>
        <v>#VALUE!</v>
      </c>
      <c r="JL169" s="88" t="e">
        <f>(JQ169-JR169)/ABS(JR169)</f>
        <v>#DIV/0!</v>
      </c>
      <c r="JM169" s="88" t="e">
        <f>(JR169-JS169)/ABS(JS169)</f>
        <v>#VALUE!</v>
      </c>
      <c r="JN169" s="215" t="e">
        <f>(JS169-JT169)/ABS(JT169)</f>
        <v>#VALUE!</v>
      </c>
      <c r="JO169" s="87" t="e">
        <f>(JT169-JU169)/ABS(JU169)</f>
        <v>#VALUE!</v>
      </c>
      <c r="JP169" s="86" t="str">
        <f>IFERROR(U169/EX169,"i.a")</f>
        <v>i.a</v>
      </c>
      <c r="JQ169" s="86">
        <f>IFERROR(V169/EY169,"i.a")</f>
        <v>0</v>
      </c>
      <c r="JR169" s="86">
        <f>IFERROR(W169/EZ169,"i.a")</f>
        <v>0</v>
      </c>
      <c r="JS169" s="85" t="str">
        <f>IFERROR(X169/FA169,"i.a")</f>
        <v>i.a</v>
      </c>
      <c r="JT169" s="85" t="str">
        <f>IFERROR(Y169/FB169,"i.a")</f>
        <v>i.a</v>
      </c>
      <c r="JU169" s="85" t="str">
        <f>IFERROR(Z169/FC169,"i.a")</f>
        <v>i.a</v>
      </c>
      <c r="JV169" s="85" t="str">
        <f>IFERROR(AA169/FD169,"i.a")</f>
        <v>i.a</v>
      </c>
      <c r="JW169" s="85" t="str">
        <f>IFERROR(AB169/FE169,"i.a")</f>
        <v>i.a</v>
      </c>
      <c r="JX169" s="85" t="str">
        <f>IFERROR(AC169/FF169,"i.a")</f>
        <v>i.a</v>
      </c>
      <c r="JY169" s="85" t="str">
        <f>IFERROR(AD169/FG169,"i.a")</f>
        <v>i.a</v>
      </c>
      <c r="JZ169" s="85" t="str">
        <f>IFERROR(AE169/FH169,"i.a")</f>
        <v>i.a</v>
      </c>
      <c r="KA169" s="218" t="str">
        <f>IFERROR(AF169/FI169,"i.a")</f>
        <v>i.a</v>
      </c>
      <c r="KB169" s="7"/>
      <c r="KC169" s="7"/>
      <c r="KD169" s="22"/>
      <c r="KE169" s="22"/>
      <c r="KF169" s="22"/>
      <c r="KG169" s="22"/>
    </row>
    <row r="170" spans="1:293" s="11" customFormat="1" ht="15.75" customHeight="1" x14ac:dyDescent="0.25">
      <c r="A170" s="104" t="s">
        <v>204</v>
      </c>
      <c r="B170" s="167">
        <v>49830610</v>
      </c>
      <c r="C170" s="72" t="s">
        <v>59</v>
      </c>
      <c r="D170" s="72" t="s">
        <v>749</v>
      </c>
      <c r="E170" s="73">
        <v>494100</v>
      </c>
      <c r="F170" s="73"/>
      <c r="G170" s="72"/>
      <c r="H170" s="77">
        <v>45455</v>
      </c>
      <c r="I170" s="72"/>
      <c r="J170" s="72" t="s">
        <v>51</v>
      </c>
      <c r="K170" s="72" t="s">
        <v>51</v>
      </c>
      <c r="L170" s="72" t="s">
        <v>51</v>
      </c>
      <c r="M170" s="72" t="s">
        <v>51</v>
      </c>
      <c r="N170" s="168" t="e">
        <f>U170/V170-1</f>
        <v>#DIV/0!</v>
      </c>
      <c r="O170" s="168" t="e">
        <f>V170/W170-1</f>
        <v>#DIV/0!</v>
      </c>
      <c r="P170" s="168" t="e">
        <f>W170/X170-1</f>
        <v>#DIV/0!</v>
      </c>
      <c r="Q170" s="168" t="e">
        <f>X170/Y170-1</f>
        <v>#DIV/0!</v>
      </c>
      <c r="R170" s="168" t="e">
        <f>Y170/Z170-1</f>
        <v>#DIV/0!</v>
      </c>
      <c r="S170" s="233">
        <f>U170-V170</f>
        <v>0</v>
      </c>
      <c r="T170" s="233">
        <f>V170-W170</f>
        <v>0</v>
      </c>
      <c r="U170" s="79"/>
      <c r="V170" s="79"/>
      <c r="W170" s="79"/>
      <c r="X170" s="79"/>
      <c r="Y170" s="79"/>
      <c r="Z170" s="79"/>
      <c r="AA170" s="79"/>
      <c r="AB170" s="79"/>
      <c r="AC170" s="79"/>
      <c r="AD170" s="79"/>
      <c r="AE170" s="79"/>
      <c r="AF170" s="79"/>
      <c r="AG170" s="86">
        <f>(AN170-AO170)/ABS(AO170)</f>
        <v>-1</v>
      </c>
      <c r="AH170" s="86">
        <f>(AO170-AP170)/ABS(AP170)</f>
        <v>0.21778011572856384</v>
      </c>
      <c r="AI170" s="86">
        <f>(AP170-AQ170)/ABS(AQ170)</f>
        <v>0.13165988689354122</v>
      </c>
      <c r="AJ170" s="86">
        <f>(AQ170-AR170)/ABS(AR170)</f>
        <v>0.1924047637826326</v>
      </c>
      <c r="AK170" s="86">
        <f>(AR170-AS170)/ABS(AS170)</f>
        <v>-6.2654788748013168E-2</v>
      </c>
      <c r="AL170" s="233">
        <f>AO170-AP170</f>
        <v>7.4519999999999982</v>
      </c>
      <c r="AM170" s="233">
        <f>AP170-AQ170</f>
        <v>3.9810000000000052</v>
      </c>
      <c r="AN170" s="148"/>
      <c r="AO170" s="148">
        <v>41.67</v>
      </c>
      <c r="AP170" s="148">
        <v>34.218000000000004</v>
      </c>
      <c r="AQ170" s="148">
        <v>30.236999999999998</v>
      </c>
      <c r="AR170" s="148">
        <v>25.358000000000001</v>
      </c>
      <c r="AS170" s="148">
        <v>27.053000000000001</v>
      </c>
      <c r="AT170" s="148">
        <v>27.295999999999999</v>
      </c>
      <c r="AU170" s="148">
        <v>25.536000000000001</v>
      </c>
      <c r="AV170" s="148">
        <v>18.795999999999999</v>
      </c>
      <c r="AW170" s="148">
        <v>18.988</v>
      </c>
      <c r="AX170" s="148">
        <v>15.433</v>
      </c>
      <c r="AY170" s="148">
        <v>11.204000000000001</v>
      </c>
      <c r="AZ170" s="86">
        <f>(BG170-BH170)/ABS(BH170)</f>
        <v>-1</v>
      </c>
      <c r="BA170" s="86">
        <f>(BH170-BI170)/ABS(BI170)</f>
        <v>0.42944550669216047</v>
      </c>
      <c r="BB170" s="86">
        <f>(BI170-BJ170)/ABS(BJ170)</f>
        <v>1.0326467158958417</v>
      </c>
      <c r="BC170" s="86">
        <f>(BJ170-BK170)/ABS(BK170)</f>
        <v>6.4512711864406782</v>
      </c>
      <c r="BD170" s="86">
        <f>(BK170-BL170)/ABS(BL170)</f>
        <v>-1.4382544103992572</v>
      </c>
      <c r="BE170" s="233">
        <f>BG170-BH170</f>
        <v>-7.476</v>
      </c>
      <c r="BF170" s="233">
        <f>BH170-BI170</f>
        <v>2.2459999999999996</v>
      </c>
      <c r="BG170" s="148"/>
      <c r="BH170" s="148">
        <v>7.476</v>
      </c>
      <c r="BI170" s="148">
        <v>5.23</v>
      </c>
      <c r="BJ170" s="148">
        <v>2.573</v>
      </c>
      <c r="BK170" s="148">
        <v>-0.47199999999999998</v>
      </c>
      <c r="BL170" s="148">
        <v>1.077</v>
      </c>
      <c r="BM170" s="148">
        <v>1.1579999999999999</v>
      </c>
      <c r="BN170" s="148">
        <v>6.4130000000000003</v>
      </c>
      <c r="BO170" s="148">
        <v>2.4239999999999999</v>
      </c>
      <c r="BP170" s="148">
        <v>3.0529999999999999</v>
      </c>
      <c r="BQ170" s="148">
        <v>0.38300000000000001</v>
      </c>
      <c r="BR170" s="148">
        <v>-2.0390000000000001</v>
      </c>
      <c r="BS170" s="86">
        <f>(BZ170-CA170)/ABS(CA170)</f>
        <v>-1</v>
      </c>
      <c r="BT170" s="86">
        <f>(CA170-CB170)/ABS(CB170)</f>
        <v>0.43731019522776571</v>
      </c>
      <c r="BU170" s="86">
        <f>(CB170-CC170)/ABS(CC170)</f>
        <v>1.3848939472322817</v>
      </c>
      <c r="BV170" s="86">
        <f>(CC170-CD170)/ABS(CD170)</f>
        <v>2.7136524822695036</v>
      </c>
      <c r="BW170" s="86">
        <f>(CD170-CE170)/ABS(CE170)</f>
        <v>-3.5694760820045555</v>
      </c>
      <c r="BX170" s="233">
        <f>BZ170-CA170</f>
        <v>-6.6260000000000003</v>
      </c>
      <c r="BY170" s="233">
        <f>CA170-CB170</f>
        <v>2.016</v>
      </c>
      <c r="BZ170" s="148"/>
      <c r="CA170" s="148">
        <v>6.6260000000000003</v>
      </c>
      <c r="CB170" s="148">
        <v>4.6100000000000003</v>
      </c>
      <c r="CC170" s="148">
        <v>1.9330000000000001</v>
      </c>
      <c r="CD170" s="148">
        <v>-1.1279999999999999</v>
      </c>
      <c r="CE170" s="148">
        <v>0.439</v>
      </c>
      <c r="CF170" s="148">
        <v>0.44500000000000001</v>
      </c>
      <c r="CG170" s="148">
        <v>5.7080000000000002</v>
      </c>
      <c r="CH170" s="148">
        <v>1.8129999999999999</v>
      </c>
      <c r="CI170" s="148">
        <v>2.3730000000000002</v>
      </c>
      <c r="CJ170" s="148">
        <v>-0.86299999999999999</v>
      </c>
      <c r="CK170" s="148">
        <v>-2.585</v>
      </c>
      <c r="CL170" s="87">
        <f>(CS170-CT170)/ABS(CT170)</f>
        <v>-1</v>
      </c>
      <c r="CM170" s="87">
        <f>(CT170-CU170)/ABS(CU170)</f>
        <v>0.43805803571428564</v>
      </c>
      <c r="CN170" s="87">
        <f>(CU170-CV170)/ABS(CV170)</f>
        <v>1.3877415056628917</v>
      </c>
      <c r="CO170" s="87">
        <f>(CV170-CW170)/ABS(CW170)</f>
        <v>2.6404371584699451</v>
      </c>
      <c r="CP170" s="87">
        <f>(CW170-CX170)/ABS(CX170)</f>
        <v>-3.8593750000000004</v>
      </c>
      <c r="CQ170" s="233">
        <f>CS170-CT170</f>
        <v>-5.1539999999999999</v>
      </c>
      <c r="CR170" s="233">
        <f>CT170-CU170</f>
        <v>1.5699999999999998</v>
      </c>
      <c r="CS170" s="149"/>
      <c r="CT170" s="149">
        <v>5.1539999999999999</v>
      </c>
      <c r="CU170" s="149">
        <v>3.5840000000000001</v>
      </c>
      <c r="CV170" s="149">
        <v>1.5009999999999999</v>
      </c>
      <c r="CW170" s="149">
        <v>-0.91500000000000004</v>
      </c>
      <c r="CX170" s="149">
        <v>0.32</v>
      </c>
      <c r="CY170" s="149">
        <v>0.33500000000000002</v>
      </c>
      <c r="CZ170" s="149">
        <v>4.4489999999999998</v>
      </c>
      <c r="DA170" s="149">
        <v>1.468</v>
      </c>
      <c r="DB170" s="149">
        <v>1.86</v>
      </c>
      <c r="DC170" s="149">
        <v>-0.27</v>
      </c>
      <c r="DD170" s="149">
        <v>-2.3290000000000002</v>
      </c>
      <c r="DE170" s="86">
        <f>(DL170-DM170)/ABS(DM170)</f>
        <v>-1</v>
      </c>
      <c r="DF170" s="86">
        <f>(DM170-DN170)/ABS(DN170)</f>
        <v>0.37365903160336339</v>
      </c>
      <c r="DG170" s="86">
        <f>(DN170-DO170)/ABS(DO170)</f>
        <v>0.23057711176523049</v>
      </c>
      <c r="DH170" s="86">
        <f>(DO170-DP170)/ABS(DP170)</f>
        <v>0.15458290422245102</v>
      </c>
      <c r="DI170" s="86">
        <f>(DP170-DQ170)/ABS(DQ170)</f>
        <v>-8.6203651421042596E-2</v>
      </c>
      <c r="DJ170" s="233">
        <f>DL170-DM170</f>
        <v>-18.951000000000001</v>
      </c>
      <c r="DK170" s="233">
        <f>DM170-DN170</f>
        <v>5.1550000000000011</v>
      </c>
      <c r="DL170" s="149"/>
      <c r="DM170" s="149">
        <v>18.951000000000001</v>
      </c>
      <c r="DN170" s="149">
        <v>13.795999999999999</v>
      </c>
      <c r="DO170" s="149">
        <v>11.211</v>
      </c>
      <c r="DP170" s="149">
        <v>9.7100000000000009</v>
      </c>
      <c r="DQ170" s="149">
        <v>10.625999999999999</v>
      </c>
      <c r="DR170" s="149">
        <v>10.305999999999999</v>
      </c>
      <c r="DS170" s="149">
        <v>9.9710000000000001</v>
      </c>
      <c r="DT170" s="149">
        <v>5.5220000000000002</v>
      </c>
      <c r="DU170" s="149">
        <v>4.0549999999999997</v>
      </c>
      <c r="DV170" s="149">
        <v>2.194</v>
      </c>
      <c r="DW170" s="149">
        <v>-0.73599999999999999</v>
      </c>
      <c r="DX170" s="86">
        <f>EE170/EF170-1</f>
        <v>-1</v>
      </c>
      <c r="DY170" s="86">
        <f>EF170/EG170-1</f>
        <v>0.19275499234452864</v>
      </c>
      <c r="DZ170" s="86">
        <f>EG170/EH170-1</f>
        <v>0.17813897257776667</v>
      </c>
      <c r="EA170" s="86">
        <f>EH170/EI170-1</f>
        <v>3.5434359774297874E-3</v>
      </c>
      <c r="EB170" s="86">
        <f>EI170/EJ170-1</f>
        <v>-3.499349563278209E-2</v>
      </c>
      <c r="EC170" s="233">
        <f>EE170-EF170</f>
        <v>-73.227999999999994</v>
      </c>
      <c r="ED170" s="233">
        <f>EF170-EG170</f>
        <v>11.833999999999996</v>
      </c>
      <c r="EE170" s="80"/>
      <c r="EF170" s="80">
        <v>73.227999999999994</v>
      </c>
      <c r="EG170" s="80">
        <v>61.393999999999998</v>
      </c>
      <c r="EH170" s="80">
        <v>52.110999999999997</v>
      </c>
      <c r="EI170" s="80">
        <v>51.927</v>
      </c>
      <c r="EJ170" s="80">
        <v>53.81</v>
      </c>
      <c r="EK170" s="80">
        <v>53.274999999999999</v>
      </c>
      <c r="EL170" s="80">
        <v>41.076999999999998</v>
      </c>
      <c r="EM170" s="80">
        <v>38.238</v>
      </c>
      <c r="EN170" s="80">
        <v>29.178000000000001</v>
      </c>
      <c r="EO170" s="80">
        <v>28.661999999999999</v>
      </c>
      <c r="EP170" s="80">
        <v>21.614999999999998</v>
      </c>
      <c r="EQ170" s="86">
        <f>EX170/EY170-1</f>
        <v>-1</v>
      </c>
      <c r="ER170" s="86">
        <f>EY170/EZ170-1</f>
        <v>6.9767441860465018E-2</v>
      </c>
      <c r="ES170" s="86">
        <f>EZ170/FA170-1</f>
        <v>2.3809523809523725E-2</v>
      </c>
      <c r="ET170" s="86">
        <f>FA170/FB170-1</f>
        <v>0</v>
      </c>
      <c r="EU170" s="86">
        <f>FB170/FC170-1</f>
        <v>-4.5454545454545414E-2</v>
      </c>
      <c r="EV170" s="233">
        <f>EX170-EY170</f>
        <v>-46</v>
      </c>
      <c r="EW170" s="233">
        <f>EY170-EZ170</f>
        <v>3</v>
      </c>
      <c r="EX170" s="92"/>
      <c r="EY170" s="92">
        <v>46</v>
      </c>
      <c r="EZ170" s="92">
        <v>43</v>
      </c>
      <c r="FA170" s="92">
        <v>42</v>
      </c>
      <c r="FB170" s="92">
        <v>42</v>
      </c>
      <c r="FC170" s="92">
        <v>44</v>
      </c>
      <c r="FD170" s="92">
        <v>48</v>
      </c>
      <c r="FE170" s="92">
        <v>33</v>
      </c>
      <c r="FF170" s="92">
        <v>30</v>
      </c>
      <c r="FG170" s="92">
        <v>30</v>
      </c>
      <c r="FH170" s="92"/>
      <c r="FI170" s="92"/>
      <c r="FJ170" s="75"/>
      <c r="FK170" s="75" t="s">
        <v>403</v>
      </c>
      <c r="FL170" s="76">
        <v>2750</v>
      </c>
      <c r="FM170" s="75" t="s">
        <v>205</v>
      </c>
      <c r="FN170" s="75" t="s">
        <v>57</v>
      </c>
      <c r="FO170" s="175">
        <f>(FT170-FU170)/ABS(FU170)</f>
        <v>-1</v>
      </c>
      <c r="FP170" s="175">
        <f>(FU170-FV170)/ABS(FV170)</f>
        <v>9.7591109172160337E-2</v>
      </c>
      <c r="FQ170" s="175">
        <f>(FV170-FW170)/ABS(FW170)</f>
        <v>0.99521599032457164</v>
      </c>
      <c r="FR170" s="175">
        <f>(FW170-FX170)/ABS(FX170)</f>
        <v>2.6657347583496307</v>
      </c>
      <c r="FS170" s="175">
        <f>(FX170-FY170)/ABS(FY170)</f>
        <v>-3.644781340898867</v>
      </c>
      <c r="FT170" s="87">
        <f>IFERROR(BZ170/MAX(AVERAGE(DL170:DM170),0),"Negativ EK")</f>
        <v>0</v>
      </c>
      <c r="FU170" s="87">
        <f>IFERROR(CA170/MAX(AVERAGE(DM170:DN170),0),"Negativ EK")</f>
        <v>0.40467829114117326</v>
      </c>
      <c r="FV170" s="87">
        <f>IFERROR(CB170/MAX(AVERAGE(DN170:DO170),0),"Negativ EK")</f>
        <v>0.36869676490582642</v>
      </c>
      <c r="FW170" s="87">
        <f>IFERROR(CC170/MAX(AVERAGE(DO170:DP170),0),"Negativ EK")</f>
        <v>0.18479040198843269</v>
      </c>
      <c r="FX170" s="87">
        <f>IFERROR(CD170/MAX(AVERAGE(DP170:DQ170),0),"Negativ EK")</f>
        <v>-0.11093627065302911</v>
      </c>
      <c r="FY170" s="87">
        <f>IFERROR(CE170/MAX(AVERAGE(DQ170:DR170),0),"Negativ EK")</f>
        <v>4.1945346837378182E-2</v>
      </c>
      <c r="FZ170" s="87">
        <f>IFERROR(CF170/MAX(AVERAGE(DR170:DS170),0),"Negativ EK")</f>
        <v>4.3892094491295552E-2</v>
      </c>
      <c r="GA170" s="87">
        <f>IFERROR(CG170/MAX(AVERAGE(DS170:DT170),0),"Negativ EK")</f>
        <v>0.73684889950300136</v>
      </c>
      <c r="GB170" s="87">
        <f>IFERROR(CH170/MAX(AVERAGE(DT170:DU170),0),"Negativ EK")</f>
        <v>0.3786154328077686</v>
      </c>
      <c r="GC170" s="87">
        <f>IFERROR(CI170/MAX(AVERAGE(DU170:DV170),0),"Negativ EK")</f>
        <v>0.75948151704272693</v>
      </c>
      <c r="GD170" s="87">
        <f>IFERROR(CJ170/MAX(AVERAGE(DV170:DW170),0),"Negativ EK")</f>
        <v>-1.1838134430727023</v>
      </c>
      <c r="GE170" s="87">
        <f>(GJ170-GK170)/ABS(GK170)</f>
        <v>-1</v>
      </c>
      <c r="GF170" s="87">
        <f>(GK170-GL170)/ABS(GL170)</f>
        <v>0.20522063434723659</v>
      </c>
      <c r="GG170" s="87">
        <f>(GL170-GM170)/ABS(GM170)</f>
        <v>0.86311174863108742</v>
      </c>
      <c r="GH170" s="87">
        <f>(GM170-GN170)/ABS(GN170)</f>
        <v>6.5402935604363597</v>
      </c>
      <c r="GI170" s="87">
        <f>(GN170-GO170)/ABS(GO170)</f>
        <v>-1.4438415458884255</v>
      </c>
      <c r="GJ170" s="87">
        <f>IFERROR(BG170/AVERAGE(EE170:EF170),"i.a")</f>
        <v>0</v>
      </c>
      <c r="GK170" s="87">
        <f>IFERROR(BH170/AVERAGE(EF170:EG170),"i.a")</f>
        <v>0.11106654187279941</v>
      </c>
      <c r="GL170" s="87">
        <f>IFERROR(BI170/AVERAGE(EG170:EH170),"i.a")</f>
        <v>9.2154530637416868E-2</v>
      </c>
      <c r="GM170" s="87">
        <f>IFERROR(BJ170/AVERAGE(EH170:EI170),"i.a")</f>
        <v>4.946269632249755E-2</v>
      </c>
      <c r="GN170" s="87">
        <f>IFERROR(BK170/AVERAGE(EI170:EJ170),"i.a")</f>
        <v>-8.9278114567275402E-3</v>
      </c>
      <c r="GO170" s="87">
        <f>IFERROR(BL170/AVERAGE(EJ170:EK170),"i.a")</f>
        <v>2.0114862025493764E-2</v>
      </c>
      <c r="GP170" s="87">
        <f>IFERROR(BM170/AVERAGE(EK170:EL170),"i.a")</f>
        <v>2.4546379515007627E-2</v>
      </c>
      <c r="GQ170" s="87">
        <f>IFERROR(BN170/AVERAGE(EL170:EM170),"i.a")</f>
        <v>0.16170963878207151</v>
      </c>
      <c r="GR170" s="87">
        <f>IFERROR(BO170/AVERAGE(EM170:EN170),"i.a")</f>
        <v>7.1911712353150595E-2</v>
      </c>
      <c r="GS170" s="87">
        <f>IFERROR(BP170/AVERAGE(EN170:EO170),"i.a")</f>
        <v>0.10556708160442599</v>
      </c>
      <c r="GT170" s="87">
        <f>IFERROR(BQ170/AVERAGE(EO170:EP170),"i.a")</f>
        <v>1.523559480478151E-2</v>
      </c>
      <c r="GU170" s="217" t="e">
        <f>(GZ170-HA170)/ABS(HA170)</f>
        <v>#VALUE!</v>
      </c>
      <c r="GV170" s="87">
        <f>(HA170-HB170)/ABS(HB170)</f>
        <v>0.15166906902082411</v>
      </c>
      <c r="GW170" s="87">
        <f>(HB170-HC170)/ABS(HC170)</f>
        <v>4.4509298485160088E-2</v>
      </c>
      <c r="GX170" s="87">
        <f>(HC170-HD170)/ABS(HD170)</f>
        <v>0.15050615930531408</v>
      </c>
      <c r="GY170" s="87">
        <f>(HD170-HE170)/ABS(HE170)</f>
        <v>-5.3067161264203626E-2</v>
      </c>
      <c r="GZ170" s="87" t="str">
        <f>IFERROR(DL170/EE170,"i.a.")</f>
        <v>i.a.</v>
      </c>
      <c r="HA170" s="87">
        <f>IFERROR(DM170/EF170,"i.a.")</f>
        <v>0.25879445021030212</v>
      </c>
      <c r="HB170" s="87">
        <f>IFERROR(DN170/EG170,"i.a.")</f>
        <v>0.22471251262338338</v>
      </c>
      <c r="HC170" s="87">
        <f>IFERROR(DO170/EH170,"i.a.")</f>
        <v>0.21513691926848461</v>
      </c>
      <c r="HD170" s="87">
        <f>IFERROR(DP170/EI170,"i.a.")</f>
        <v>0.18699327902632543</v>
      </c>
      <c r="HE170" s="87">
        <f>IFERROR(DQ170/EJ170,"i.a.")</f>
        <v>0.19747258873815274</v>
      </c>
      <c r="HF170" s="87">
        <f>IFERROR(DR170/EK170,"i.a.")</f>
        <v>0.19344908493664945</v>
      </c>
      <c r="HG170" s="87">
        <f>IFERROR(DS170/EL170,"i.a.")</f>
        <v>0.24273924580665582</v>
      </c>
      <c r="HH170" s="87">
        <f>IFERROR(DT170/EM170,"i.a.")</f>
        <v>0.14441131858360795</v>
      </c>
      <c r="HI170" s="87">
        <f>IFERROR(DU170/EN170,"i.a.")</f>
        <v>0.13897456988141749</v>
      </c>
      <c r="HJ170" s="87">
        <f>IFERROR(DV170/EO170,"i.a.")</f>
        <v>7.6547344916614329E-2</v>
      </c>
      <c r="HK170" s="87">
        <f>IFERROR(DW170/EP170,"i.a.")</f>
        <v>-3.4050427943557719E-2</v>
      </c>
      <c r="HL170" s="217" t="e">
        <f>(HQ170-HR170)/ABS(HR170)</f>
        <v>#VALUE!</v>
      </c>
      <c r="HM170" s="87" t="e">
        <f>(HR170-HS170)/ABS(HS170)</f>
        <v>#VALUE!</v>
      </c>
      <c r="HN170" s="87" t="e">
        <f>(HS170-HT170)/ABS(HT170)</f>
        <v>#VALUE!</v>
      </c>
      <c r="HO170" s="87" t="e">
        <f>(HT170-HU170)/ABS(HU170)</f>
        <v>#VALUE!</v>
      </c>
      <c r="HP170" s="87" t="e">
        <f>(HU170-HV170)/ABS(HV170)</f>
        <v>#VALUE!</v>
      </c>
      <c r="HQ170" s="87" t="str">
        <f>IFERROR(BG170/U170,"i.a")</f>
        <v>i.a</v>
      </c>
      <c r="HR170" s="87" t="str">
        <f>IFERROR(BH170/V170,"i.a")</f>
        <v>i.a</v>
      </c>
      <c r="HS170" s="87" t="str">
        <f>IFERROR(BI170/W170,"i.a")</f>
        <v>i.a</v>
      </c>
      <c r="HT170" s="87" t="str">
        <f>IFERROR(BJ170/X170,"i.a")</f>
        <v>i.a</v>
      </c>
      <c r="HU170" s="87" t="str">
        <f>IFERROR(BK170/Y170,"i.a")</f>
        <v>i.a</v>
      </c>
      <c r="HV170" s="87" t="str">
        <f>IFERROR(BL170/Z170,"i.a")</f>
        <v>i.a</v>
      </c>
      <c r="HW170" s="87" t="str">
        <f>IFERROR(BM170/AA170,"i.a")</f>
        <v>i.a</v>
      </c>
      <c r="HX170" s="87" t="str">
        <f>IFERROR(BN170/AB170,"i.a")</f>
        <v>i.a</v>
      </c>
      <c r="HY170" s="87" t="str">
        <f>IFERROR(BO170/AC170,"i.a")</f>
        <v>i.a</v>
      </c>
      <c r="HZ170" s="87" t="str">
        <f>IFERROR(BP170/AD170,"i.a")</f>
        <v>i.a</v>
      </c>
      <c r="IA170" s="87" t="str">
        <f>IFERROR(BQ170/AE170,"i.a")</f>
        <v>i.a</v>
      </c>
      <c r="IB170" s="87" t="str">
        <f>IFERROR(BR170/AF170,"i.a")</f>
        <v>i.a</v>
      </c>
      <c r="IC170" s="87" t="e">
        <f>(IH170-II170)/ABS(II170)</f>
        <v>#VALUE!</v>
      </c>
      <c r="ID170" s="87" t="e">
        <f>(II170-IJ170)/ABS(IJ170)</f>
        <v>#VALUE!</v>
      </c>
      <c r="IE170" s="87" t="e">
        <f>(IJ170-IK170)/ABS(IK170)</f>
        <v>#VALUE!</v>
      </c>
      <c r="IF170" s="87" t="e">
        <f>(IK170-IL170)/ABS(IL170)</f>
        <v>#VALUE!</v>
      </c>
      <c r="IG170" s="87" t="e">
        <f>(IL170-IM170)/ABS(IM170)</f>
        <v>#VALUE!</v>
      </c>
      <c r="IH170" s="87" t="str">
        <f>IFERROR(BZ170/U170,"i.a")</f>
        <v>i.a</v>
      </c>
      <c r="II170" s="87" t="str">
        <f>IFERROR(CA170/V170,"i.a")</f>
        <v>i.a</v>
      </c>
      <c r="IJ170" s="87" t="str">
        <f>IFERROR(CB170/W170,"i.a")</f>
        <v>i.a</v>
      </c>
      <c r="IK170" s="87" t="str">
        <f>IFERROR(CC170/X170,"i.a")</f>
        <v>i.a</v>
      </c>
      <c r="IL170" s="87" t="str">
        <f>IFERROR(CD170/Y170,"i.a")</f>
        <v>i.a</v>
      </c>
      <c r="IM170" s="87" t="str">
        <f>IFERROR(CE170/Z170,"i.a")</f>
        <v>i.a</v>
      </c>
      <c r="IN170" s="87" t="str">
        <f>IFERROR(CF170/AA170,"i.a")</f>
        <v>i.a</v>
      </c>
      <c r="IO170" s="87" t="str">
        <f>IFERROR(CG170/AB170,"i.a")</f>
        <v>i.a</v>
      </c>
      <c r="IP170" s="87" t="str">
        <f>IFERROR(CH170/AC170,"i.a")</f>
        <v>i.a</v>
      </c>
      <c r="IQ170" s="87" t="str">
        <f>IFERROR(CI170/AD170,"i.a")</f>
        <v>i.a</v>
      </c>
      <c r="IR170" s="87" t="str">
        <f>IFERROR(CJ170/AE170,"i.a")</f>
        <v>i.a</v>
      </c>
      <c r="IS170" s="87" t="str">
        <f>IFERROR(CK170/AF170,"i.a")</f>
        <v>i.a</v>
      </c>
      <c r="IT170" s="87" t="e">
        <f>(IY170-IZ170)/ABS(IZ170)</f>
        <v>#VALUE!</v>
      </c>
      <c r="IU170" s="87">
        <f>(IZ170-JA170)/ABS(JA170)</f>
        <v>0.343572573799868</v>
      </c>
      <c r="IV170" s="87">
        <f>(JA170-JB170)/ABS(JB170)</f>
        <v>1.3294312972966471</v>
      </c>
      <c r="IW170" s="87">
        <f>(JB170-JC170)/ABS(JC170)</f>
        <v>2.7136524822695036</v>
      </c>
      <c r="IX170" s="87">
        <f>(JC170-JD170)/ABS(JD170)</f>
        <v>-3.6918320859095344</v>
      </c>
      <c r="IY170" s="88" t="str">
        <f>IFERROR(BZ170/EX170,"i.a.")</f>
        <v>i.a.</v>
      </c>
      <c r="IZ170" s="88">
        <f>IFERROR(CA170/EY170,"i.a.")</f>
        <v>0.14404347826086958</v>
      </c>
      <c r="JA170" s="88">
        <f>IFERROR(CB170/EZ170,"i.a.")</f>
        <v>0.1072093023255814</v>
      </c>
      <c r="JB170" s="88">
        <f>IFERROR(CC170/FA170,"i.a.")</f>
        <v>4.6023809523809522E-2</v>
      </c>
      <c r="JC170" s="88">
        <f>IFERROR(CD170/FB170,"i.a.")</f>
        <v>-2.6857142857142854E-2</v>
      </c>
      <c r="JD170" s="88">
        <f>IFERROR(CE170/FC170,"i.a.")</f>
        <v>9.977272727272727E-3</v>
      </c>
      <c r="JE170" s="88">
        <f>IFERROR(CF170/FD170,"i.a.")</f>
        <v>9.2708333333333341E-3</v>
      </c>
      <c r="JF170" s="88">
        <f>IFERROR(CG170/FE170,"i.a.")</f>
        <v>0.17296969696969697</v>
      </c>
      <c r="JG170" s="88">
        <f>IFERROR(CH170/FF170,"i.a.")</f>
        <v>6.0433333333333332E-2</v>
      </c>
      <c r="JH170" s="88">
        <f>IFERROR(CI170/FG170,"i.a.")</f>
        <v>7.9100000000000004E-2</v>
      </c>
      <c r="JI170" s="88" t="str">
        <f>IFERROR(CJ170/FH170,"i.a.")</f>
        <v>i.a.</v>
      </c>
      <c r="JJ170" s="88" t="str">
        <f>IFERROR(CK170/FI170,"i.a.")</f>
        <v>i.a.</v>
      </c>
      <c r="JK170" s="87" t="e">
        <f>(JP170-JQ170)/ABS(JQ170)</f>
        <v>#VALUE!</v>
      </c>
      <c r="JL170" s="87" t="e">
        <f>(JQ170-JR170)/ABS(JR170)</f>
        <v>#DIV/0!</v>
      </c>
      <c r="JM170" s="87" t="e">
        <f>(JR170-JS170)/ABS(JS170)</f>
        <v>#DIV/0!</v>
      </c>
      <c r="JN170" s="87" t="e">
        <f>(JS170-JT170)/ABS(JT170)</f>
        <v>#DIV/0!</v>
      </c>
      <c r="JO170" s="87" t="e">
        <f>(JT170-JU170)/ABS(JU170)</f>
        <v>#DIV/0!</v>
      </c>
      <c r="JP170" s="85" t="str">
        <f>IFERROR(U170/EX170,"i.a")</f>
        <v>i.a</v>
      </c>
      <c r="JQ170" s="85">
        <f>IFERROR(V170/EY170,"i.a")</f>
        <v>0</v>
      </c>
      <c r="JR170" s="85">
        <f>IFERROR(W170/EZ170,"i.a")</f>
        <v>0</v>
      </c>
      <c r="JS170" s="85">
        <f>IFERROR(X170/FA170,"i.a")</f>
        <v>0</v>
      </c>
      <c r="JT170" s="85">
        <f>IFERROR(Y170/FB170,"i.a")</f>
        <v>0</v>
      </c>
      <c r="JU170" s="85">
        <f>IFERROR(Z170/FC170,"i.a")</f>
        <v>0</v>
      </c>
      <c r="JV170" s="85">
        <f>IFERROR(AA170/FD170,"i.a")</f>
        <v>0</v>
      </c>
      <c r="JW170" s="85">
        <f>IFERROR(AB170/FE170,"i.a")</f>
        <v>0</v>
      </c>
      <c r="JX170" s="85">
        <f>IFERROR(AC170/FF170,"i.a")</f>
        <v>0</v>
      </c>
      <c r="JY170" s="85">
        <f>IFERROR(AD170/FG170,"i.a")</f>
        <v>0</v>
      </c>
      <c r="JZ170" s="85" t="str">
        <f>IFERROR(AE170/FH170,"i.a")</f>
        <v>i.a</v>
      </c>
      <c r="KA170" s="218" t="str">
        <f>IFERROR(AF170/FI170,"i.a")</f>
        <v>i.a</v>
      </c>
      <c r="KB170" s="7"/>
      <c r="KC170" s="7"/>
      <c r="KD170" s="22"/>
      <c r="KE170" s="22"/>
      <c r="KF170" s="22"/>
      <c r="KG170" s="22"/>
    </row>
    <row r="171" spans="1:293" s="11" customFormat="1" ht="15.75" customHeight="1" x14ac:dyDescent="0.25">
      <c r="A171" s="241" t="s">
        <v>206</v>
      </c>
      <c r="B171" s="167">
        <v>31773180</v>
      </c>
      <c r="C171" s="72" t="s">
        <v>59</v>
      </c>
      <c r="D171" s="72" t="s">
        <v>749</v>
      </c>
      <c r="E171" s="73">
        <v>494100</v>
      </c>
      <c r="F171" s="73"/>
      <c r="G171" s="72"/>
      <c r="H171" s="77">
        <v>45580</v>
      </c>
      <c r="I171" s="72" t="s">
        <v>60</v>
      </c>
      <c r="J171" s="72" t="s">
        <v>60</v>
      </c>
      <c r="K171" s="72" t="s">
        <v>60</v>
      </c>
      <c r="L171" s="72" t="s">
        <v>60</v>
      </c>
      <c r="M171" s="72" t="s">
        <v>60</v>
      </c>
      <c r="N171" s="168" t="e">
        <f>U171/V171-1</f>
        <v>#DIV/0!</v>
      </c>
      <c r="O171" s="168" t="e">
        <f>V171/W171-1</f>
        <v>#DIV/0!</v>
      </c>
      <c r="P171" s="168" t="e">
        <f>W171/X171-1</f>
        <v>#DIV/0!</v>
      </c>
      <c r="Q171" s="168" t="e">
        <f>X171/Y171-1</f>
        <v>#DIV/0!</v>
      </c>
      <c r="R171" s="168" t="e">
        <f>Y171/Z171-1</f>
        <v>#DIV/0!</v>
      </c>
      <c r="S171" s="233">
        <f>U171-V171</f>
        <v>0</v>
      </c>
      <c r="T171" s="233">
        <f>V171-W171</f>
        <v>0</v>
      </c>
      <c r="U171" s="79"/>
      <c r="V171" s="79"/>
      <c r="W171" s="79"/>
      <c r="X171" s="79"/>
      <c r="Y171" s="79"/>
      <c r="Z171" s="79"/>
      <c r="AA171" s="79"/>
      <c r="AB171" s="79"/>
      <c r="AC171" s="79"/>
      <c r="AD171" s="79"/>
      <c r="AE171" s="79"/>
      <c r="AF171" s="79"/>
      <c r="AG171" s="86">
        <f>(AN171-AO171)/ABS(AO171)</f>
        <v>0.16690637070002606</v>
      </c>
      <c r="AH171" s="86">
        <f>(AO171-AP171)/ABS(AP171)</f>
        <v>0.14616142242496508</v>
      </c>
      <c r="AI171" s="86">
        <f>(AP171-AQ171)/ABS(AQ171)</f>
        <v>4.0956183898122188E-2</v>
      </c>
      <c r="AJ171" s="86">
        <f>(AQ171-AR171)/ABS(AR171)</f>
        <v>6.6344438690373361E-2</v>
      </c>
      <c r="AK171" s="86">
        <f>(AR171-AS171)/ABS(AS171)</f>
        <v>7.3614653373523329E-3</v>
      </c>
      <c r="AL171" s="233">
        <f>AO171-AP171</f>
        <v>2.8196000000000012</v>
      </c>
      <c r="AM171" s="233">
        <f>AP171-AQ171</f>
        <v>0.75900000000000034</v>
      </c>
      <c r="AN171" s="148">
        <v>25.800999999999998</v>
      </c>
      <c r="AO171" s="148">
        <v>22.110600000000002</v>
      </c>
      <c r="AP171" s="148">
        <v>19.291</v>
      </c>
      <c r="AQ171" s="148">
        <v>18.532</v>
      </c>
      <c r="AR171" s="148">
        <v>17.379000000000001</v>
      </c>
      <c r="AS171" s="148">
        <v>17.251999999999999</v>
      </c>
      <c r="AT171" s="148">
        <v>17.53</v>
      </c>
      <c r="AU171" s="148">
        <v>21.638999999999999</v>
      </c>
      <c r="AV171" s="148">
        <v>22.620999999999999</v>
      </c>
      <c r="AW171" s="148">
        <v>22.777000000000001</v>
      </c>
      <c r="AX171" s="148">
        <v>14.805999999999999</v>
      </c>
      <c r="AY171" s="148"/>
      <c r="AZ171" s="86">
        <f>(BG171-BH171)/ABS(BH171)</f>
        <v>-0.42414082145850796</v>
      </c>
      <c r="BA171" s="86">
        <f>(BH171-BI171)/ABS(BI171)</f>
        <v>0.13295346628679974</v>
      </c>
      <c r="BB171" s="86">
        <f>(BI171-BJ171)/ABS(BJ171)</f>
        <v>0.6262548262548262</v>
      </c>
      <c r="BC171" s="86">
        <f>(BJ171-BK171)/ABS(BK171)</f>
        <v>6.5106382978723403</v>
      </c>
      <c r="BD171" s="86">
        <f>(BK171-BL171)/ABS(BL171)</f>
        <v>0.6875</v>
      </c>
      <c r="BE171" s="233">
        <f>BG171-BH171</f>
        <v>-1.012</v>
      </c>
      <c r="BF171" s="233">
        <f>BH171-BI171</f>
        <v>0.28000000000000025</v>
      </c>
      <c r="BG171" s="148">
        <v>1.3740000000000001</v>
      </c>
      <c r="BH171" s="148">
        <v>2.3860000000000001</v>
      </c>
      <c r="BI171" s="148">
        <v>2.1059999999999999</v>
      </c>
      <c r="BJ171" s="148">
        <v>1.2949999999999999</v>
      </c>
      <c r="BK171" s="148">
        <v>-0.23499999999999999</v>
      </c>
      <c r="BL171" s="148">
        <v>-0.752</v>
      </c>
      <c r="BM171" s="148">
        <v>0.224</v>
      </c>
      <c r="BN171" s="148">
        <v>1.319</v>
      </c>
      <c r="BO171" s="148">
        <v>1.0149999999999999</v>
      </c>
      <c r="BP171" s="148">
        <v>1.7310000000000001</v>
      </c>
      <c r="BQ171" s="148">
        <v>-0.65100000000000002</v>
      </c>
      <c r="BR171" s="148"/>
      <c r="BS171" s="86">
        <f>(BZ171-CA171)/ABS(CA171)</f>
        <v>-0.69541375872382849</v>
      </c>
      <c r="BT171" s="86">
        <f>(CA171-CB171)/ABS(CB171)</f>
        <v>-0.33882663150955838</v>
      </c>
      <c r="BU171" s="86">
        <f>(CB171-CC171)/ABS(CC171)</f>
        <v>1.3777429467084639</v>
      </c>
      <c r="BV171" s="86">
        <f>(CC171-CD171)/ABS(CD171)</f>
        <v>5.2533333333333339</v>
      </c>
      <c r="BW171" s="86">
        <f>(CD171-CE171)/ABS(CE171)</f>
        <v>0.47552447552447552</v>
      </c>
      <c r="BX171" s="233">
        <f>BZ171-CA171</f>
        <v>-1.3949999999999998</v>
      </c>
      <c r="BY171" s="233">
        <f>CA171-CB171</f>
        <v>-1.028</v>
      </c>
      <c r="BZ171" s="148">
        <v>0.61099999999999999</v>
      </c>
      <c r="CA171" s="148">
        <v>2.0059999999999998</v>
      </c>
      <c r="CB171" s="148">
        <v>3.0339999999999998</v>
      </c>
      <c r="CC171" s="148">
        <v>1.276</v>
      </c>
      <c r="CD171" s="148">
        <v>-0.3</v>
      </c>
      <c r="CE171" s="148">
        <v>-0.57199999999999995</v>
      </c>
      <c r="CF171" s="148">
        <v>-0.308</v>
      </c>
      <c r="CG171" s="148">
        <v>1.0469999999999999</v>
      </c>
      <c r="CH171" s="148">
        <v>0.33400000000000002</v>
      </c>
      <c r="CI171" s="148">
        <v>0.623</v>
      </c>
      <c r="CJ171" s="148">
        <v>-1.224</v>
      </c>
      <c r="CK171" s="148"/>
      <c r="CL171" s="87">
        <f>(CS171-CT171)/ABS(CT171)</f>
        <v>-0.70006464124111178</v>
      </c>
      <c r="CM171" s="87">
        <f>(CT171-CU171)/ABS(CU171)</f>
        <v>-0.40293323041296802</v>
      </c>
      <c r="CN171" s="87">
        <f>(CU171-CV171)/ABS(CV171)</f>
        <v>1.5527093596059118</v>
      </c>
      <c r="CO171" s="87">
        <f>(CV171-CW171)/ABS(CW171)</f>
        <v>6.5464480874316937</v>
      </c>
      <c r="CP171" s="87">
        <f>(CW171-CX171)/ABS(CX171)</f>
        <v>0.51968503937007871</v>
      </c>
      <c r="CQ171" s="233">
        <f>CS171-CT171</f>
        <v>-1.083</v>
      </c>
      <c r="CR171" s="233">
        <f>CT171-CU171</f>
        <v>-1.0440000000000003</v>
      </c>
      <c r="CS171" s="149">
        <v>0.46400000000000002</v>
      </c>
      <c r="CT171" s="149">
        <v>1.5469999999999999</v>
      </c>
      <c r="CU171" s="149">
        <v>2.5910000000000002</v>
      </c>
      <c r="CV171" s="149">
        <v>1.0149999999999999</v>
      </c>
      <c r="CW171" s="149">
        <v>-0.183</v>
      </c>
      <c r="CX171" s="149">
        <v>-0.38100000000000001</v>
      </c>
      <c r="CY171" s="149">
        <v>-0.27</v>
      </c>
      <c r="CZ171" s="149">
        <v>0.876</v>
      </c>
      <c r="DA171" s="149">
        <v>0.26600000000000001</v>
      </c>
      <c r="DB171" s="149">
        <v>0.39600000000000002</v>
      </c>
      <c r="DC171" s="149">
        <v>-0.92200000000000004</v>
      </c>
      <c r="DD171" s="149"/>
      <c r="DE171" s="86">
        <f>(DL171-DM171)/ABS(DM171)</f>
        <v>-0.13401310997815</v>
      </c>
      <c r="DF171" s="86">
        <f>(DM171-DN171)/ABS(DN171)</f>
        <v>-7.6043068640646028E-2</v>
      </c>
      <c r="DG171" s="86">
        <f>(DN171-DO171)/ABS(DO171)</f>
        <v>-0.24115919826375593</v>
      </c>
      <c r="DH171" s="86">
        <f>(DO171-DP171)/ABS(DP171)</f>
        <v>0.14870215574131107</v>
      </c>
      <c r="DI171" s="86">
        <f>(DP171-DQ171)/ABS(DQ171)</f>
        <v>-2.6274453805511945E-2</v>
      </c>
      <c r="DJ171" s="233">
        <f>DL171-DM171</f>
        <v>-0.73599999999999977</v>
      </c>
      <c r="DK171" s="233">
        <f>DM171-DN171</f>
        <v>-0.45199999999999996</v>
      </c>
      <c r="DL171" s="149">
        <v>4.7560000000000002</v>
      </c>
      <c r="DM171" s="149">
        <v>5.492</v>
      </c>
      <c r="DN171" s="149">
        <v>5.944</v>
      </c>
      <c r="DO171" s="149">
        <v>7.8330000000000002</v>
      </c>
      <c r="DP171" s="149">
        <v>6.819</v>
      </c>
      <c r="DQ171" s="149">
        <v>7.0030000000000001</v>
      </c>
      <c r="DR171" s="149">
        <v>7.383</v>
      </c>
      <c r="DS171" s="149">
        <v>8.5030000000000001</v>
      </c>
      <c r="DT171" s="149">
        <v>7.6269999999999998</v>
      </c>
      <c r="DU171" s="149">
        <v>7.3609999999999998</v>
      </c>
      <c r="DV171" s="149">
        <v>0.97599999999999998</v>
      </c>
      <c r="DW171" s="149"/>
      <c r="DX171" s="86">
        <f>EE171/EF171-1</f>
        <v>0.17840987225418892</v>
      </c>
      <c r="DY171" s="86">
        <f>EF171/EG171-1</f>
        <v>-1.4374375802539641E-2</v>
      </c>
      <c r="DZ171" s="86">
        <f>EG171/EH171-1</f>
        <v>0.1003571568742887</v>
      </c>
      <c r="EA171" s="86">
        <f>EH171/EI171-1</f>
        <v>-4.5873277411623725E-2</v>
      </c>
      <c r="EB171" s="86">
        <f>EI171/EJ171-1</f>
        <v>-0.12623519403180417</v>
      </c>
      <c r="EC171" s="233">
        <f>EE171-EF171</f>
        <v>4.9300000000000033</v>
      </c>
      <c r="ED171" s="233">
        <f>EF171-EG171</f>
        <v>-0.40300000000000225</v>
      </c>
      <c r="EE171" s="80">
        <v>32.563000000000002</v>
      </c>
      <c r="EF171" s="80">
        <v>27.632999999999999</v>
      </c>
      <c r="EG171" s="80">
        <v>28.036000000000001</v>
      </c>
      <c r="EH171" s="80">
        <v>25.478999999999999</v>
      </c>
      <c r="EI171" s="80">
        <v>26.704000000000001</v>
      </c>
      <c r="EJ171" s="80">
        <v>30.562000000000001</v>
      </c>
      <c r="EK171" s="80">
        <v>28.949000000000002</v>
      </c>
      <c r="EL171" s="80">
        <v>31.643999999999998</v>
      </c>
      <c r="EM171" s="80">
        <v>33.921999999999997</v>
      </c>
      <c r="EN171" s="80">
        <v>37.817</v>
      </c>
      <c r="EO171" s="80">
        <v>22.443999999999999</v>
      </c>
      <c r="EP171" s="80"/>
      <c r="EQ171" s="86">
        <f>EX171/EY171-1</f>
        <v>0.14705882352941169</v>
      </c>
      <c r="ER171" s="86">
        <f>EY171/EZ171-1</f>
        <v>0</v>
      </c>
      <c r="ES171" s="86">
        <f>EZ171/FA171-1</f>
        <v>-2.8571428571428581E-2</v>
      </c>
      <c r="ET171" s="86">
        <f>FA171/FB171-1</f>
        <v>9.375E-2</v>
      </c>
      <c r="EU171" s="86">
        <f>FB171/FC171-1</f>
        <v>6.6666666666666652E-2</v>
      </c>
      <c r="EV171" s="233">
        <f>EX171-EY171</f>
        <v>5</v>
      </c>
      <c r="EW171" s="233">
        <f>EY171-EZ171</f>
        <v>0</v>
      </c>
      <c r="EX171" s="92">
        <v>39</v>
      </c>
      <c r="EY171" s="92">
        <v>34</v>
      </c>
      <c r="EZ171" s="92">
        <v>34</v>
      </c>
      <c r="FA171" s="92">
        <v>35</v>
      </c>
      <c r="FB171" s="92">
        <v>32</v>
      </c>
      <c r="FC171" s="92">
        <v>30</v>
      </c>
      <c r="FD171" s="92">
        <v>28</v>
      </c>
      <c r="FE171" s="92">
        <v>34</v>
      </c>
      <c r="FF171" s="92">
        <v>39</v>
      </c>
      <c r="FG171" s="92"/>
      <c r="FH171" s="92"/>
      <c r="FI171" s="92"/>
      <c r="FJ171" s="75"/>
      <c r="FK171" s="75" t="s">
        <v>387</v>
      </c>
      <c r="FL171" s="76">
        <v>6330</v>
      </c>
      <c r="FM171" s="75" t="s">
        <v>100</v>
      </c>
      <c r="FN171" s="75" t="s">
        <v>63</v>
      </c>
      <c r="FO171" s="175">
        <f>(FT171-FU171)/ABS(FU171)</f>
        <v>-0.66010458087097024</v>
      </c>
      <c r="FP171" s="175">
        <f>(FU171-FV171)/ABS(FV171)</f>
        <v>-0.20348150597299625</v>
      </c>
      <c r="FQ171" s="175">
        <f>(FV171-FW171)/ABS(FW171)</f>
        <v>1.5287573241759751</v>
      </c>
      <c r="FR171" s="175">
        <f>(FW171-FX171)/ABS(FX171)</f>
        <v>5.0123923923923916</v>
      </c>
      <c r="FS171" s="175">
        <f>(FX171-FY171)/ABS(FY171)</f>
        <v>0.45412350635907284</v>
      </c>
      <c r="FT171" s="87">
        <f>IFERROR(BZ171/MAX(AVERAGE(DL171:DM171),0),"Negativ EK")</f>
        <v>0.11924277907884463</v>
      </c>
      <c r="FU171" s="87">
        <f>IFERROR(CA171/MAX(AVERAGE(DM171:DN171),0),"Negativ EK")</f>
        <v>0.35082196572228047</v>
      </c>
      <c r="FV171" s="87">
        <f>IFERROR(CB171/MAX(AVERAGE(DN171:DO171),0),"Negativ EK")</f>
        <v>0.44044421862524491</v>
      </c>
      <c r="FW171" s="87">
        <f>IFERROR(CC171/MAX(AVERAGE(DO171:DP171),0),"Negativ EK")</f>
        <v>0.17417417417417416</v>
      </c>
      <c r="FX171" s="87">
        <f>IFERROR(CD171/MAX(AVERAGE(DP171:DQ171),0),"Negativ EK")</f>
        <v>-4.3409058023440895E-2</v>
      </c>
      <c r="FY171" s="87">
        <f>IFERROR(CE171/MAX(AVERAGE(DQ171:DR171),0),"Negativ EK")</f>
        <v>-7.9521757264006676E-2</v>
      </c>
      <c r="FZ171" s="87">
        <f>IFERROR(CF171/MAX(AVERAGE(DR171:DS171),0),"Negativ EK")</f>
        <v>-3.8776281002140249E-2</v>
      </c>
      <c r="GA171" s="87">
        <f>IFERROR(CG171/MAX(AVERAGE(DS171:DT171),0),"Negativ EK")</f>
        <v>0.12982021078735276</v>
      </c>
      <c r="GB171" s="87">
        <f>IFERROR(CH171/MAX(AVERAGE(DT171:DU171),0),"Negativ EK")</f>
        <v>4.4568988524152663E-2</v>
      </c>
      <c r="GC171" s="87">
        <f>IFERROR(CI171/MAX(AVERAGE(DU171:DV171),0),"Negativ EK")</f>
        <v>0.14945424013434089</v>
      </c>
      <c r="GD171" s="87">
        <f>IFERROR(CJ171/MAX(AVERAGE(DV171:DW171),0),"Negativ EK")</f>
        <v>-1.2540983606557377</v>
      </c>
      <c r="GE171" s="87">
        <f>(GJ171-GK171)/ABS(GK171)</f>
        <v>-0.46744792660265927</v>
      </c>
      <c r="GF171" s="87">
        <f>(GK171-GL171)/ABS(GL171)</f>
        <v>8.9116110372704505E-2</v>
      </c>
      <c r="GG171" s="87">
        <f>(GL171-GM171)/ABS(GM171)</f>
        <v>0.58577698960021674</v>
      </c>
      <c r="GH171" s="87">
        <f>(GM171-GN171)/ABS(GN171)</f>
        <v>7.047414153382471</v>
      </c>
      <c r="GI171" s="87">
        <f>(GN171-GO171)/ABS(GO171)</f>
        <v>0.67524905703209592</v>
      </c>
      <c r="GJ171" s="87">
        <f>IFERROR(BG171/AVERAGE(EE171:EF171),"i.a")</f>
        <v>4.5650873812213444E-2</v>
      </c>
      <c r="GK171" s="87">
        <f>IFERROR(BH171/AVERAGE(EF171:EG171),"i.a")</f>
        <v>8.5720957804163903E-2</v>
      </c>
      <c r="GL171" s="87">
        <f>IFERROR(BI171/AVERAGE(EG171:EH171),"i.a")</f>
        <v>7.870690460618518E-2</v>
      </c>
      <c r="GM171" s="87">
        <f>IFERROR(BJ171/AVERAGE(EH171:EI171),"i.a")</f>
        <v>4.9633022248625029E-2</v>
      </c>
      <c r="GN171" s="87">
        <f>IFERROR(BK171/AVERAGE(EI171:EJ171),"i.a")</f>
        <v>-8.2073132399678676E-3</v>
      </c>
      <c r="GO171" s="87">
        <f>IFERROR(BL171/AVERAGE(EJ171:EK171),"i.a")</f>
        <v>-2.5272638671842179E-2</v>
      </c>
      <c r="GP171" s="87">
        <f>IFERROR(BM171/AVERAGE(EK171:EL171),"i.a")</f>
        <v>7.3935933193603216E-3</v>
      </c>
      <c r="GQ171" s="87">
        <f>IFERROR(BN171/AVERAGE(EL171:EM171),"i.a")</f>
        <v>4.0234267760729643E-2</v>
      </c>
      <c r="GR171" s="87">
        <f>IFERROR(BO171/AVERAGE(EM171:EN171),"i.a")</f>
        <v>2.8297021146099048E-2</v>
      </c>
      <c r="GS171" s="87">
        <f>IFERROR(BP171/AVERAGE(EN171:EO171),"i.a")</f>
        <v>5.7450092099367758E-2</v>
      </c>
      <c r="GT171" s="87">
        <f>IFERROR(BQ171/AVERAGE(EO171:EP171),"i.a")</f>
        <v>-2.9005524861878455E-2</v>
      </c>
      <c r="GU171" s="217">
        <f>(GZ171-HA171)/ABS(HA171)</f>
        <v>-0.26512250922907055</v>
      </c>
      <c r="GV171" s="87">
        <f>(HA171-HB171)/ABS(HB171)</f>
        <v>-6.2568069786456321E-2</v>
      </c>
      <c r="GW171" s="87">
        <f>(HB171-HC171)/ABS(HC171)</f>
        <v>-0.31036864076766446</v>
      </c>
      <c r="GX171" s="87">
        <f>(HC171-HD171)/ABS(HD171)</f>
        <v>0.20393038843423891</v>
      </c>
      <c r="GY171" s="87">
        <f>(HD171-HE171)/ABS(HE171)</f>
        <v>0.11440234207594172</v>
      </c>
      <c r="GZ171" s="87">
        <f>IFERROR(DL171/EE171,"i.a.")</f>
        <v>0.14605533888155267</v>
      </c>
      <c r="HA171" s="87">
        <f>IFERROR(DM171/EF171,"i.a.")</f>
        <v>0.19874787391886514</v>
      </c>
      <c r="HB171" s="87">
        <f>IFERROR(DN171/EG171,"i.a.")</f>
        <v>0.21201312598088171</v>
      </c>
      <c r="HC171" s="87">
        <f>IFERROR(DO171/EH171,"i.a.")</f>
        <v>0.30742964794536681</v>
      </c>
      <c r="HD171" s="87">
        <f>IFERROR(DP171/EI171,"i.a.")</f>
        <v>0.25535500299580588</v>
      </c>
      <c r="HE171" s="87">
        <f>IFERROR(DQ171/EJ171,"i.a.")</f>
        <v>0.22914076303906811</v>
      </c>
      <c r="HF171" s="87">
        <f>IFERROR(DR171/EK171,"i.a.")</f>
        <v>0.2550347162250855</v>
      </c>
      <c r="HG171" s="87">
        <f>IFERROR(DS171/EL171,"i.a.")</f>
        <v>0.26870812792314502</v>
      </c>
      <c r="HH171" s="87">
        <f>IFERROR(DT171/EM171,"i.a.")</f>
        <v>0.22483933730322506</v>
      </c>
      <c r="HI171" s="87">
        <f>IFERROR(DU171/EN171,"i.a.")</f>
        <v>0.19464790967025411</v>
      </c>
      <c r="HJ171" s="87">
        <f>IFERROR(DV171/EO171,"i.a.")</f>
        <v>4.3486009623952951E-2</v>
      </c>
      <c r="HK171" s="87" t="str">
        <f>IFERROR(DW171/EP171,"i.a.")</f>
        <v>i.a.</v>
      </c>
      <c r="HL171" s="217" t="e">
        <f>(HQ171-HR171)/ABS(HR171)</f>
        <v>#VALUE!</v>
      </c>
      <c r="HM171" s="87" t="e">
        <f>(HR171-HS171)/ABS(HS171)</f>
        <v>#VALUE!</v>
      </c>
      <c r="HN171" s="87" t="e">
        <f>(HS171-HT171)/ABS(HT171)</f>
        <v>#VALUE!</v>
      </c>
      <c r="HO171" s="87" t="e">
        <f>(HT171-HU171)/ABS(HU171)</f>
        <v>#VALUE!</v>
      </c>
      <c r="HP171" s="87" t="e">
        <f>(HU171-HV171)/ABS(HV171)</f>
        <v>#VALUE!</v>
      </c>
      <c r="HQ171" s="87" t="str">
        <f>IFERROR(BG171/U171,"i.a")</f>
        <v>i.a</v>
      </c>
      <c r="HR171" s="87" t="str">
        <f>IFERROR(BH171/V171,"i.a")</f>
        <v>i.a</v>
      </c>
      <c r="HS171" s="87" t="str">
        <f>IFERROR(BI171/W171,"i.a")</f>
        <v>i.a</v>
      </c>
      <c r="HT171" s="87" t="str">
        <f>IFERROR(BJ171/X171,"i.a")</f>
        <v>i.a</v>
      </c>
      <c r="HU171" s="87" t="str">
        <f>IFERROR(BK171/Y171,"i.a")</f>
        <v>i.a</v>
      </c>
      <c r="HV171" s="87" t="str">
        <f>IFERROR(BL171/Z171,"i.a")</f>
        <v>i.a</v>
      </c>
      <c r="HW171" s="87" t="str">
        <f>IFERROR(BM171/AA171,"i.a")</f>
        <v>i.a</v>
      </c>
      <c r="HX171" s="87" t="str">
        <f>IFERROR(BN171/AB171,"i.a")</f>
        <v>i.a</v>
      </c>
      <c r="HY171" s="87" t="str">
        <f>IFERROR(BO171/AC171,"i.a")</f>
        <v>i.a</v>
      </c>
      <c r="HZ171" s="87" t="str">
        <f>IFERROR(BP171/AD171,"i.a")</f>
        <v>i.a</v>
      </c>
      <c r="IA171" s="87" t="str">
        <f>IFERROR(BQ171/AE171,"i.a")</f>
        <v>i.a</v>
      </c>
      <c r="IB171" s="87" t="str">
        <f>IFERROR(BR171/AF171,"i.a")</f>
        <v>i.a</v>
      </c>
      <c r="IC171" s="87" t="e">
        <f>(IH171-II171)/ABS(II171)</f>
        <v>#VALUE!</v>
      </c>
      <c r="ID171" s="87" t="e">
        <f>(II171-IJ171)/ABS(IJ171)</f>
        <v>#VALUE!</v>
      </c>
      <c r="IE171" s="87" t="e">
        <f>(IJ171-IK171)/ABS(IK171)</f>
        <v>#VALUE!</v>
      </c>
      <c r="IF171" s="87" t="e">
        <f>(IK171-IL171)/ABS(IL171)</f>
        <v>#VALUE!</v>
      </c>
      <c r="IG171" s="87" t="e">
        <f>(IL171-IM171)/ABS(IM171)</f>
        <v>#VALUE!</v>
      </c>
      <c r="IH171" s="87" t="str">
        <f>IFERROR(BZ171/U171,"i.a")</f>
        <v>i.a</v>
      </c>
      <c r="II171" s="87" t="str">
        <f>IFERROR(CA171/V171,"i.a")</f>
        <v>i.a</v>
      </c>
      <c r="IJ171" s="87" t="str">
        <f>IFERROR(CB171/W171,"i.a")</f>
        <v>i.a</v>
      </c>
      <c r="IK171" s="87" t="str">
        <f>IFERROR(CC171/X171,"i.a")</f>
        <v>i.a</v>
      </c>
      <c r="IL171" s="87" t="str">
        <f>IFERROR(CD171/Y171,"i.a")</f>
        <v>i.a</v>
      </c>
      <c r="IM171" s="87" t="str">
        <f>IFERROR(CE171/Z171,"i.a")</f>
        <v>i.a</v>
      </c>
      <c r="IN171" s="87" t="str">
        <f>IFERROR(CF171/AA171,"i.a")</f>
        <v>i.a</v>
      </c>
      <c r="IO171" s="87" t="str">
        <f>IFERROR(CG171/AB171,"i.a")</f>
        <v>i.a</v>
      </c>
      <c r="IP171" s="87" t="str">
        <f>IFERROR(CH171/AC171,"i.a")</f>
        <v>i.a</v>
      </c>
      <c r="IQ171" s="87" t="str">
        <f>IFERROR(CI171/AD171,"i.a")</f>
        <v>i.a</v>
      </c>
      <c r="IR171" s="87" t="str">
        <f>IFERROR(CJ171/AE171,"i.a")</f>
        <v>i.a</v>
      </c>
      <c r="IS171" s="87" t="str">
        <f>IFERROR(CK171/AF171,"i.a")</f>
        <v>i.a</v>
      </c>
      <c r="IT171" s="87">
        <f>(IY171-IZ171)/ABS(IZ171)</f>
        <v>-0.73446327683615831</v>
      </c>
      <c r="IU171" s="87">
        <f>(IZ171-JA171)/ABS(JA171)</f>
        <v>-0.33882663150955833</v>
      </c>
      <c r="IV171" s="87">
        <f>(JA171-JB171)/ABS(JB171)</f>
        <v>1.4476765627881247</v>
      </c>
      <c r="IW171" s="87">
        <f>(JB171-JC171)/ABS(JC171)</f>
        <v>4.8887619047619051</v>
      </c>
      <c r="IX171" s="87">
        <f>(JC171-JD171)/ABS(JD171)</f>
        <v>0.50830419580419584</v>
      </c>
      <c r="IY171" s="88">
        <f>IFERROR(BZ171/EX171,"i.a.")</f>
        <v>1.5666666666666666E-2</v>
      </c>
      <c r="IZ171" s="88">
        <f>IFERROR(CA171/EY171,"i.a.")</f>
        <v>5.8999999999999997E-2</v>
      </c>
      <c r="JA171" s="88">
        <f>IFERROR(CB171/EZ171,"i.a.")</f>
        <v>8.9235294117647052E-2</v>
      </c>
      <c r="JB171" s="88">
        <f>IFERROR(CC171/FA171,"i.a.")</f>
        <v>3.6457142857142855E-2</v>
      </c>
      <c r="JC171" s="88">
        <f>IFERROR(CD171/FB171,"i.a.")</f>
        <v>-9.3749999999999997E-3</v>
      </c>
      <c r="JD171" s="88">
        <f>IFERROR(CE171/FC171,"i.a.")</f>
        <v>-1.9066666666666666E-2</v>
      </c>
      <c r="JE171" s="88">
        <f>IFERROR(CF171/FD171,"i.a.")</f>
        <v>-1.0999999999999999E-2</v>
      </c>
      <c r="JF171" s="88">
        <f>IFERROR(CG171/FE171,"i.a.")</f>
        <v>3.0794117647058823E-2</v>
      </c>
      <c r="JG171" s="88">
        <f>IFERROR(CH171/FF171,"i.a.")</f>
        <v>8.5641025641025638E-3</v>
      </c>
      <c r="JH171" s="88" t="str">
        <f>IFERROR(CI171/FG171,"i.a.")</f>
        <v>i.a.</v>
      </c>
      <c r="JI171" s="88" t="str">
        <f>IFERROR(CJ171/FH171,"i.a.")</f>
        <v>i.a.</v>
      </c>
      <c r="JJ171" s="88" t="str">
        <f>IFERROR(CK171/FI171,"i.a.")</f>
        <v>i.a.</v>
      </c>
      <c r="JK171" s="87" t="e">
        <f>(JP171-JQ171)/ABS(JQ171)</f>
        <v>#DIV/0!</v>
      </c>
      <c r="JL171" s="87" t="e">
        <f>(JQ171-JR171)/ABS(JR171)</f>
        <v>#DIV/0!</v>
      </c>
      <c r="JM171" s="87" t="e">
        <f>(JR171-JS171)/ABS(JS171)</f>
        <v>#DIV/0!</v>
      </c>
      <c r="JN171" s="87" t="e">
        <f>(JS171-JT171)/ABS(JT171)</f>
        <v>#DIV/0!</v>
      </c>
      <c r="JO171" s="87" t="e">
        <f>(JT171-JU171)/ABS(JU171)</f>
        <v>#DIV/0!</v>
      </c>
      <c r="JP171" s="85">
        <f>IFERROR(U171/EX171,"i.a")</f>
        <v>0</v>
      </c>
      <c r="JQ171" s="85">
        <f>IFERROR(V171/EY171,"i.a")</f>
        <v>0</v>
      </c>
      <c r="JR171" s="85">
        <f>IFERROR(W171/EZ171,"i.a")</f>
        <v>0</v>
      </c>
      <c r="JS171" s="85">
        <f>IFERROR(X171/FA171,"i.a")</f>
        <v>0</v>
      </c>
      <c r="JT171" s="85">
        <f>IFERROR(Y171/FB171,"i.a")</f>
        <v>0</v>
      </c>
      <c r="JU171" s="85">
        <f>IFERROR(Z171/FC171,"i.a")</f>
        <v>0</v>
      </c>
      <c r="JV171" s="85">
        <f>IFERROR(AA171/FD171,"i.a")</f>
        <v>0</v>
      </c>
      <c r="JW171" s="85">
        <f>IFERROR(AB171/FE171,"i.a")</f>
        <v>0</v>
      </c>
      <c r="JX171" s="85">
        <f>IFERROR(AC171/FF171,"i.a")</f>
        <v>0</v>
      </c>
      <c r="JY171" s="85" t="str">
        <f>IFERROR(AD171/FG171,"i.a")</f>
        <v>i.a</v>
      </c>
      <c r="JZ171" s="85" t="str">
        <f>IFERROR(AE171/FH171,"i.a")</f>
        <v>i.a</v>
      </c>
      <c r="KA171" s="218" t="str">
        <f>IFERROR(AF171/FI171,"i.a")</f>
        <v>i.a</v>
      </c>
      <c r="KB171" s="7"/>
      <c r="KC171" s="7"/>
      <c r="KD171" s="22"/>
      <c r="KE171" s="22"/>
      <c r="KF171" s="22"/>
      <c r="KG171" s="22"/>
    </row>
    <row r="172" spans="1:293" s="11" customFormat="1" ht="15.75" customHeight="1" x14ac:dyDescent="0.25">
      <c r="A172" s="146" t="s">
        <v>381</v>
      </c>
      <c r="B172" s="167">
        <v>20947101</v>
      </c>
      <c r="C172" s="72" t="s">
        <v>59</v>
      </c>
      <c r="D172" s="72" t="s">
        <v>749</v>
      </c>
      <c r="E172" s="73">
        <v>494100</v>
      </c>
      <c r="F172" s="73"/>
      <c r="G172" s="72"/>
      <c r="H172" s="77">
        <v>45370</v>
      </c>
      <c r="I172" s="72"/>
      <c r="J172" s="72" t="s">
        <v>51</v>
      </c>
      <c r="K172" s="72" t="s">
        <v>51</v>
      </c>
      <c r="L172" s="72" t="s">
        <v>51</v>
      </c>
      <c r="M172" s="72" t="s">
        <v>51</v>
      </c>
      <c r="N172" s="168" t="e">
        <f>U172/V172-1</f>
        <v>#DIV/0!</v>
      </c>
      <c r="O172" s="168" t="e">
        <f>V172/W172-1</f>
        <v>#DIV/0!</v>
      </c>
      <c r="P172" s="168" t="e">
        <f>W172/X172-1</f>
        <v>#DIV/0!</v>
      </c>
      <c r="Q172" s="168" t="e">
        <f>X172/Y172-1</f>
        <v>#DIV/0!</v>
      </c>
      <c r="R172" s="168" t="e">
        <f>Y172/Z172-1</f>
        <v>#DIV/0!</v>
      </c>
      <c r="S172" s="233">
        <f>U172-V172</f>
        <v>0</v>
      </c>
      <c r="T172" s="233">
        <f>V172-W172</f>
        <v>0</v>
      </c>
      <c r="U172" s="79"/>
      <c r="V172" s="79"/>
      <c r="W172" s="79"/>
      <c r="X172" s="79"/>
      <c r="Y172" s="79"/>
      <c r="Z172" s="79"/>
      <c r="AA172" s="79"/>
      <c r="AB172" s="79"/>
      <c r="AC172" s="79"/>
      <c r="AD172" s="79"/>
      <c r="AE172" s="79"/>
      <c r="AF172" s="79"/>
      <c r="AG172" s="86">
        <f>(AN172-AO172)/ABS(AO172)</f>
        <v>-1</v>
      </c>
      <c r="AH172" s="86">
        <f>(AO172-AP172)/ABS(AP172)</f>
        <v>-0.12231220329516899</v>
      </c>
      <c r="AI172" s="86">
        <f>(AP172-AQ172)/ABS(AQ172)</f>
        <v>-0.16856280473647559</v>
      </c>
      <c r="AJ172" s="86">
        <f>(AQ172-AR172)/ABS(AR172)</f>
        <v>6.741016109045854E-2</v>
      </c>
      <c r="AK172" s="86">
        <f>(AR172-AS172)/ABS(AS172)</f>
        <v>0.12021099389228214</v>
      </c>
      <c r="AL172" s="233">
        <f>AO172-AP172</f>
        <v>-0.43800000000000017</v>
      </c>
      <c r="AM172" s="233">
        <f>AP172-AQ172</f>
        <v>-0.72600000000000042</v>
      </c>
      <c r="AN172" s="148"/>
      <c r="AO172" s="148">
        <v>3.1429999999999998</v>
      </c>
      <c r="AP172" s="148">
        <v>3.581</v>
      </c>
      <c r="AQ172" s="148">
        <v>4.3070000000000004</v>
      </c>
      <c r="AR172" s="148">
        <v>4.0350000000000001</v>
      </c>
      <c r="AS172" s="148">
        <v>3.6019999999999999</v>
      </c>
      <c r="AT172" s="148">
        <v>3.5510000000000002</v>
      </c>
      <c r="AU172" s="148">
        <v>3.5430000000000001</v>
      </c>
      <c r="AV172" s="148">
        <v>3.1120000000000001</v>
      </c>
      <c r="AW172" s="148">
        <v>1.978</v>
      </c>
      <c r="AX172" s="148"/>
      <c r="AY172" s="148"/>
      <c r="AZ172" s="86">
        <f>(BG172-BH172)/ABS(BH172)</f>
        <v>-1</v>
      </c>
      <c r="BA172" s="86">
        <f>(BH172-BI172)/ABS(BI172)</f>
        <v>-0.3936842105263158</v>
      </c>
      <c r="BB172" s="86">
        <f>(BI172-BJ172)/ABS(BJ172)</f>
        <v>-0.46689113355780026</v>
      </c>
      <c r="BC172" s="86">
        <f>(BJ172-BK172)/ABS(BK172)</f>
        <v>0.25140449438202256</v>
      </c>
      <c r="BD172" s="86">
        <f>(BK172-BL172)/ABS(BL172)</f>
        <v>0.19063545150501671</v>
      </c>
      <c r="BE172" s="233">
        <f>BG172-BH172</f>
        <v>-0.57599999999999996</v>
      </c>
      <c r="BF172" s="233">
        <f>BH172-BI172</f>
        <v>-0.374</v>
      </c>
      <c r="BG172" s="148"/>
      <c r="BH172" s="148">
        <v>0.57599999999999996</v>
      </c>
      <c r="BI172" s="148">
        <v>0.95</v>
      </c>
      <c r="BJ172" s="148">
        <v>1.782</v>
      </c>
      <c r="BK172" s="148">
        <v>1.4239999999999999</v>
      </c>
      <c r="BL172" s="148">
        <v>1.196</v>
      </c>
      <c r="BM172" s="148">
        <v>1.5629999999999999</v>
      </c>
      <c r="BN172" s="148">
        <v>1.5935280000000001</v>
      </c>
      <c r="BO172" s="148">
        <v>1.7430000000000001</v>
      </c>
      <c r="BP172" s="148">
        <v>0.83</v>
      </c>
      <c r="BQ172" s="148"/>
      <c r="BR172" s="148"/>
      <c r="BS172" s="86">
        <f>(BZ172-CA172)/ABS(CA172)</f>
        <v>-1</v>
      </c>
      <c r="BT172" s="86">
        <f>(CA172-CB172)/ABS(CB172)</f>
        <v>-0.81741573033707859</v>
      </c>
      <c r="BU172" s="86">
        <f>(CB172-CC172)/ABS(CC172)</f>
        <v>-0.40468227424749159</v>
      </c>
      <c r="BV172" s="86">
        <f>(CC172-CD172)/ABS(CD172)</f>
        <v>0.11915159076731133</v>
      </c>
      <c r="BW172" s="86">
        <f>(CD172-CE172)/ABS(CE172)</f>
        <v>0.20617005267118135</v>
      </c>
      <c r="BX172" s="233">
        <f>BZ172-CA172</f>
        <v>-0.19500000000000001</v>
      </c>
      <c r="BY172" s="233">
        <f>CA172-CB172</f>
        <v>-0.873</v>
      </c>
      <c r="BZ172" s="148"/>
      <c r="CA172" s="148">
        <v>0.19500000000000001</v>
      </c>
      <c r="CB172" s="148">
        <v>1.0680000000000001</v>
      </c>
      <c r="CC172" s="148">
        <v>1.794</v>
      </c>
      <c r="CD172" s="148">
        <v>1.603</v>
      </c>
      <c r="CE172" s="148">
        <v>1.329</v>
      </c>
      <c r="CF172" s="148">
        <v>1.4379999999999999</v>
      </c>
      <c r="CG172" s="148">
        <v>1.398836</v>
      </c>
      <c r="CH172" s="148">
        <v>1.181</v>
      </c>
      <c r="CI172" s="148">
        <v>0.61</v>
      </c>
      <c r="CJ172" s="148"/>
      <c r="CK172" s="148"/>
      <c r="CL172" s="87">
        <f>(CS172-CT172)/ABS(CT172)</f>
        <v>-1</v>
      </c>
      <c r="CM172" s="87">
        <f>(CT172-CU172)/ABS(CU172)</f>
        <v>-0.85553047404063209</v>
      </c>
      <c r="CN172" s="87">
        <f>(CU172-CV172)/ABS(CV172)</f>
        <v>-0.37163120567375885</v>
      </c>
      <c r="CO172" s="87">
        <f>(CV172-CW172)/ABS(CW172)</f>
        <v>8.7124132613723981E-2</v>
      </c>
      <c r="CP172" s="87">
        <f>(CW172-CX172)/ABS(CX172)</f>
        <v>0.19759926131117264</v>
      </c>
      <c r="CQ172" s="233">
        <f>CS172-CT172</f>
        <v>-0.128</v>
      </c>
      <c r="CR172" s="233">
        <f>CT172-CU172</f>
        <v>-0.75800000000000001</v>
      </c>
      <c r="CS172" s="149"/>
      <c r="CT172" s="149">
        <v>0.128</v>
      </c>
      <c r="CU172" s="149">
        <v>0.88600000000000001</v>
      </c>
      <c r="CV172" s="149">
        <v>1.41</v>
      </c>
      <c r="CW172" s="149">
        <v>1.2969999999999999</v>
      </c>
      <c r="CX172" s="149">
        <v>1.083</v>
      </c>
      <c r="CY172" s="149">
        <v>1.133</v>
      </c>
      <c r="CZ172" s="149">
        <v>1.0827910000000001</v>
      </c>
      <c r="DA172" s="149">
        <v>0.84099999999999997</v>
      </c>
      <c r="DB172" s="149">
        <v>0.48399999999999999</v>
      </c>
      <c r="DC172" s="149"/>
      <c r="DD172" s="149"/>
      <c r="DE172" s="86">
        <f>(DL172-DM172)/ABS(DM172)</f>
        <v>-1</v>
      </c>
      <c r="DF172" s="86">
        <f>(DM172-DN172)/ABS(DN172)</f>
        <v>7.647616789186705E-3</v>
      </c>
      <c r="DG172" s="86">
        <f>(DN172-DO172)/ABS(DO172)</f>
        <v>5.5503410299730847E-2</v>
      </c>
      <c r="DH172" s="86">
        <f>(DO172-DP172)/ABS(DP172)</f>
        <v>9.6767551986823158E-2</v>
      </c>
      <c r="DI172" s="86">
        <f>(DP172-DQ172)/ABS(DQ172)</f>
        <v>9.7709808648485816E-2</v>
      </c>
      <c r="DJ172" s="233">
        <f>DL172-DM172</f>
        <v>-16.997</v>
      </c>
      <c r="DK172" s="233">
        <f>DM172-DN172</f>
        <v>0.12900000000000134</v>
      </c>
      <c r="DL172" s="149"/>
      <c r="DM172" s="149">
        <v>16.997</v>
      </c>
      <c r="DN172" s="149">
        <v>16.867999999999999</v>
      </c>
      <c r="DO172" s="149">
        <v>15.981</v>
      </c>
      <c r="DP172" s="149">
        <v>14.571</v>
      </c>
      <c r="DQ172" s="149">
        <v>13.273999999999999</v>
      </c>
      <c r="DR172" s="149">
        <v>12.191000000000001</v>
      </c>
      <c r="DS172" s="149">
        <v>11.058271</v>
      </c>
      <c r="DT172" s="149">
        <v>9.9976000000000003</v>
      </c>
      <c r="DU172" s="149">
        <v>9.1349999999999998</v>
      </c>
      <c r="DV172" s="149"/>
      <c r="DW172" s="149"/>
      <c r="DX172" s="86">
        <f>EE172/EF172-1</f>
        <v>-1</v>
      </c>
      <c r="DY172" s="86">
        <f>EF172/EG172-1</f>
        <v>-9.3360824742268034E-2</v>
      </c>
      <c r="DZ172" s="86">
        <f>EG172/EH172-1</f>
        <v>-1.412077189939287E-2</v>
      </c>
      <c r="EA172" s="86">
        <f>EH172/EI172-1</f>
        <v>0.16036104034971843</v>
      </c>
      <c r="EB172" s="86">
        <f>EI172/EJ172-1</f>
        <v>2.9795640768209397E-2</v>
      </c>
      <c r="EC172" s="233">
        <f>EE172-EF172</f>
        <v>-32.978999999999999</v>
      </c>
      <c r="ED172" s="233">
        <f>EF172-EG172</f>
        <v>-3.3960000000000008</v>
      </c>
      <c r="EE172" s="80"/>
      <c r="EF172" s="80">
        <v>32.978999999999999</v>
      </c>
      <c r="EG172" s="80">
        <v>36.375</v>
      </c>
      <c r="EH172" s="80">
        <v>36.896000000000001</v>
      </c>
      <c r="EI172" s="80">
        <v>31.797000000000001</v>
      </c>
      <c r="EJ172" s="80">
        <v>30.876999999999999</v>
      </c>
      <c r="EK172" s="80">
        <v>26.773</v>
      </c>
      <c r="EL172" s="80">
        <v>24.894383000000001</v>
      </c>
      <c r="EM172" s="80">
        <v>24.911000000000001</v>
      </c>
      <c r="EN172" s="80">
        <v>26.446000000000002</v>
      </c>
      <c r="EO172" s="80"/>
      <c r="EP172" s="80"/>
      <c r="EQ172" s="86">
        <f>EX172/EY172-1</f>
        <v>-1</v>
      </c>
      <c r="ER172" s="86">
        <f>EY172/EZ172-1</f>
        <v>-0.125</v>
      </c>
      <c r="ES172" s="86">
        <f>EZ172/FA172-1</f>
        <v>-2.4390243902439046E-2</v>
      </c>
      <c r="ET172" s="86">
        <f>FA172/FB172-1</f>
        <v>7.8947368421052655E-2</v>
      </c>
      <c r="EU172" s="86">
        <f>FB172/FC172-1</f>
        <v>-5.0000000000000044E-2</v>
      </c>
      <c r="EV172" s="233">
        <f>EX172-EY172</f>
        <v>-35</v>
      </c>
      <c r="EW172" s="233">
        <f>EY172-EZ172</f>
        <v>-5</v>
      </c>
      <c r="EX172" s="92"/>
      <c r="EY172" s="92">
        <v>35</v>
      </c>
      <c r="EZ172" s="92">
        <v>40</v>
      </c>
      <c r="FA172" s="92">
        <v>41</v>
      </c>
      <c r="FB172" s="92">
        <v>38</v>
      </c>
      <c r="FC172" s="92">
        <v>40</v>
      </c>
      <c r="FD172" s="92">
        <v>37</v>
      </c>
      <c r="FE172" s="92">
        <v>36</v>
      </c>
      <c r="FF172" s="92">
        <v>36</v>
      </c>
      <c r="FG172" s="92">
        <v>34</v>
      </c>
      <c r="FH172" s="92"/>
      <c r="FI172" s="92"/>
      <c r="FJ172" s="103"/>
      <c r="FK172" s="103" t="s">
        <v>387</v>
      </c>
      <c r="FL172" s="76">
        <v>4200</v>
      </c>
      <c r="FM172" s="123" t="s">
        <v>445</v>
      </c>
      <c r="FN172" s="123" t="s">
        <v>122</v>
      </c>
      <c r="FO172" s="175">
        <f>(FT172-FU172)/ABS(FU172)</f>
        <v>-1</v>
      </c>
      <c r="FP172" s="175">
        <f>(FU172-FV172)/ABS(FV172)</f>
        <v>-0.82289352800362314</v>
      </c>
      <c r="FQ172" s="175">
        <f>(FV172-FW172)/ABS(FW172)</f>
        <v>-0.44631047650794131</v>
      </c>
      <c r="FR172" s="175">
        <f>(FW172-FX172)/ABS(FX172)</f>
        <v>1.9991360464643299E-2</v>
      </c>
      <c r="FS172" s="175">
        <f>(FX172-FY172)/ABS(FY172)</f>
        <v>0.1030748928450938</v>
      </c>
      <c r="FT172" s="87">
        <f>IFERROR(BZ172/MAX(AVERAGE(DL172:DM172),0),"Negativ EK")</f>
        <v>0</v>
      </c>
      <c r="FU172" s="87">
        <f>IFERROR(CA172/MAX(AVERAGE(DM172:DN172),0),"Negativ EK")</f>
        <v>1.1516314779270636E-2</v>
      </c>
      <c r="FV172" s="87">
        <f>IFERROR(CB172/MAX(AVERAGE(DN172:DO172),0),"Negativ EK")</f>
        <v>6.502481049651436E-2</v>
      </c>
      <c r="FW172" s="87">
        <f>IFERROR(CC172/MAX(AVERAGE(DO172:DP172),0),"Negativ EK")</f>
        <v>0.11743912018853103</v>
      </c>
      <c r="FX172" s="87">
        <f>IFERROR(CD172/MAX(AVERAGE(DP172:DQ172),0),"Negativ EK")</f>
        <v>0.11513736757047945</v>
      </c>
      <c r="FY172" s="87">
        <f>IFERROR(CE172/MAX(AVERAGE(DQ172:DR172),0),"Negativ EK")</f>
        <v>0.10437855880620459</v>
      </c>
      <c r="FZ172" s="87">
        <f>IFERROR(CF172/MAX(AVERAGE(DR172:DS172),0),"Negativ EK")</f>
        <v>0.12370280341263173</v>
      </c>
      <c r="GA172" s="87">
        <f>IFERROR(CG172/MAX(AVERAGE(DS172:DT172),0),"Negativ EK")</f>
        <v>0.13286897511862605</v>
      </c>
      <c r="GB172" s="87">
        <f>IFERROR(CH172/MAX(AVERAGE(DT172:DU172),0),"Negativ EK")</f>
        <v>0.12345420904633976</v>
      </c>
      <c r="GC172" s="87">
        <f>IFERROR(CI172/MAX(AVERAGE(DU172:DV172),0),"Negativ EK")</f>
        <v>6.6776135741652989E-2</v>
      </c>
      <c r="GD172" s="87" t="str">
        <f>IFERROR(CJ172/MAX(AVERAGE(DV172:DW172),0),"Negativ EK")</f>
        <v>Negativ EK</v>
      </c>
      <c r="GE172" s="87">
        <f>(GJ172-GK172)/ABS(GK172)</f>
        <v>-1</v>
      </c>
      <c r="GF172" s="87">
        <f>(GK172-GL172)/ABS(GL172)</f>
        <v>-0.35944049066346112</v>
      </c>
      <c r="GG172" s="87">
        <f>(GL172-GM172)/ABS(GM172)</f>
        <v>-0.50019997867486421</v>
      </c>
      <c r="GH172" s="87">
        <f>(GM172-GN172)/ABS(GN172)</f>
        <v>0.14175425852559781</v>
      </c>
      <c r="GI172" s="87">
        <f>(GN172-GO172)/ABS(GO172)</f>
        <v>9.5193122814312386E-2</v>
      </c>
      <c r="GJ172" s="87">
        <f>IFERROR(BG172/AVERAGE(EE172:EF172),"i.a")</f>
        <v>0</v>
      </c>
      <c r="GK172" s="87">
        <f>IFERROR(BH172/AVERAGE(EF172:EG172),"i.a")</f>
        <v>1.6610433428497273E-2</v>
      </c>
      <c r="GL172" s="87">
        <f>IFERROR(BI172/AVERAGE(EG172:EH172),"i.a")</f>
        <v>2.5931132371606772E-2</v>
      </c>
      <c r="GM172" s="87">
        <f>IFERROR(BJ172/AVERAGE(EH172:EI172),"i.a")</f>
        <v>5.188301573668351E-2</v>
      </c>
      <c r="GN172" s="87">
        <f>IFERROR(BK172/AVERAGE(EI172:EJ172),"i.a")</f>
        <v>4.5441490889364007E-2</v>
      </c>
      <c r="GO172" s="87">
        <f>IFERROR(BL172/AVERAGE(EJ172:EK172),"i.a")</f>
        <v>4.1491760624457932E-2</v>
      </c>
      <c r="GP172" s="87">
        <f>IFERROR(BM172/AVERAGE(EK172:EL172),"i.a")</f>
        <v>6.0502386970131619E-2</v>
      </c>
      <c r="GQ172" s="87">
        <f>IFERROR(BN172/AVERAGE(EL172:EM172),"i.a")</f>
        <v>6.3990191582303457E-2</v>
      </c>
      <c r="GR172" s="87">
        <f>IFERROR(BO172/AVERAGE(EM172:EN172),"i.a")</f>
        <v>6.7877796600268714E-2</v>
      </c>
      <c r="GS172" s="87">
        <f>IFERROR(BP172/AVERAGE(EN172:EO172),"i.a")</f>
        <v>3.1384708462527409E-2</v>
      </c>
      <c r="GT172" s="87" t="str">
        <f>IFERROR(BQ172/AVERAGE(EO172:EP172),"i.a")</f>
        <v>i.a</v>
      </c>
      <c r="GU172" s="217" t="e">
        <f>(GZ172-HA172)/ABS(HA172)</f>
        <v>#VALUE!</v>
      </c>
      <c r="GV172" s="87">
        <f>(HA172-HB172)/ABS(HB172)</f>
        <v>0.11140974743644942</v>
      </c>
      <c r="GW172" s="87">
        <f>(HB172-HC172)/ABS(HC172)</f>
        <v>7.0621411035570278E-2</v>
      </c>
      <c r="GX172" s="87">
        <f>(HC172-HD172)/ABS(HD172)</f>
        <v>-5.4804915152726161E-2</v>
      </c>
      <c r="GY172" s="87">
        <f>(HD172-HE172)/ABS(HE172)</f>
        <v>6.5949170099043719E-2</v>
      </c>
      <c r="GZ172" s="87" t="str">
        <f>IFERROR(DL172/EE172,"i.a.")</f>
        <v>i.a.</v>
      </c>
      <c r="HA172" s="87">
        <f>IFERROR(DM172/EF172,"i.a.")</f>
        <v>0.51538858061190451</v>
      </c>
      <c r="HB172" s="87">
        <f>IFERROR(DN172/EG172,"i.a.")</f>
        <v>0.46372508591065287</v>
      </c>
      <c r="HC172" s="87">
        <f>IFERROR(DO172/EH172,"i.a.")</f>
        <v>0.43313638334778837</v>
      </c>
      <c r="HD172" s="87">
        <f>IFERROR(DP172/EI172,"i.a.")</f>
        <v>0.45825077837531841</v>
      </c>
      <c r="HE172" s="87">
        <f>IFERROR(DQ172/EJ172,"i.a.")</f>
        <v>0.42989927777957704</v>
      </c>
      <c r="HF172" s="87">
        <f>IFERROR(DR172/EK172,"i.a.")</f>
        <v>0.45534680461659138</v>
      </c>
      <c r="HG172" s="87">
        <f>IFERROR(DS172/EL172,"i.a.")</f>
        <v>0.44420747443308795</v>
      </c>
      <c r="HH172" s="87">
        <f>IFERROR(DT172/EM172,"i.a.")</f>
        <v>0.40133274457067158</v>
      </c>
      <c r="HI172" s="87">
        <f>IFERROR(DU172/EN172,"i.a.")</f>
        <v>0.34542085759661195</v>
      </c>
      <c r="HJ172" s="87" t="str">
        <f>IFERROR(DV172/EO172,"i.a.")</f>
        <v>i.a.</v>
      </c>
      <c r="HK172" s="87" t="str">
        <f>IFERROR(DW172/EP172,"i.a.")</f>
        <v>i.a.</v>
      </c>
      <c r="HL172" s="217" t="e">
        <f>(HQ172-HR172)/ABS(HR172)</f>
        <v>#VALUE!</v>
      </c>
      <c r="HM172" s="87" t="e">
        <f>(HR172-HS172)/ABS(HS172)</f>
        <v>#VALUE!</v>
      </c>
      <c r="HN172" s="87" t="e">
        <f>(HS172-HT172)/ABS(HT172)</f>
        <v>#VALUE!</v>
      </c>
      <c r="HO172" s="87" t="e">
        <f>(HT172-HU172)/ABS(HU172)</f>
        <v>#VALUE!</v>
      </c>
      <c r="HP172" s="87" t="e">
        <f>(HU172-HV172)/ABS(HV172)</f>
        <v>#VALUE!</v>
      </c>
      <c r="HQ172" s="87" t="str">
        <f>IFERROR(BG172/U172,"i.a")</f>
        <v>i.a</v>
      </c>
      <c r="HR172" s="87" t="str">
        <f>IFERROR(BH172/V172,"i.a")</f>
        <v>i.a</v>
      </c>
      <c r="HS172" s="87" t="str">
        <f>IFERROR(BI172/W172,"i.a")</f>
        <v>i.a</v>
      </c>
      <c r="HT172" s="87" t="str">
        <f>IFERROR(BJ172/X172,"i.a")</f>
        <v>i.a</v>
      </c>
      <c r="HU172" s="87" t="str">
        <f>IFERROR(BK172/Y172,"i.a")</f>
        <v>i.a</v>
      </c>
      <c r="HV172" s="87" t="str">
        <f>IFERROR(BL172/Z172,"i.a")</f>
        <v>i.a</v>
      </c>
      <c r="HW172" s="87" t="str">
        <f>IFERROR(BM172/AA172,"i.a")</f>
        <v>i.a</v>
      </c>
      <c r="HX172" s="87" t="str">
        <f>IFERROR(BN172/AB172,"i.a")</f>
        <v>i.a</v>
      </c>
      <c r="HY172" s="87" t="str">
        <f>IFERROR(BO172/AC172,"i.a")</f>
        <v>i.a</v>
      </c>
      <c r="HZ172" s="87" t="str">
        <f>IFERROR(BP172/AD172,"i.a")</f>
        <v>i.a</v>
      </c>
      <c r="IA172" s="87" t="str">
        <f>IFERROR(BQ172/AE172,"i.a")</f>
        <v>i.a</v>
      </c>
      <c r="IB172" s="87" t="str">
        <f>IFERROR(BR172/AF172,"i.a")</f>
        <v>i.a</v>
      </c>
      <c r="IC172" s="87" t="e">
        <f>(IH172-II172)/ABS(II172)</f>
        <v>#VALUE!</v>
      </c>
      <c r="ID172" s="87" t="e">
        <f>(II172-IJ172)/ABS(IJ172)</f>
        <v>#VALUE!</v>
      </c>
      <c r="IE172" s="87" t="e">
        <f>(IJ172-IK172)/ABS(IK172)</f>
        <v>#VALUE!</v>
      </c>
      <c r="IF172" s="87" t="e">
        <f>(IK172-IL172)/ABS(IL172)</f>
        <v>#VALUE!</v>
      </c>
      <c r="IG172" s="87" t="e">
        <f>(IL172-IM172)/ABS(IM172)</f>
        <v>#VALUE!</v>
      </c>
      <c r="IH172" s="87" t="str">
        <f>IFERROR(BZ172/U172,"i.a")</f>
        <v>i.a</v>
      </c>
      <c r="II172" s="87" t="str">
        <f>IFERROR(CA172/V172,"i.a")</f>
        <v>i.a</v>
      </c>
      <c r="IJ172" s="87" t="str">
        <f>IFERROR(CB172/W172,"i.a")</f>
        <v>i.a</v>
      </c>
      <c r="IK172" s="87" t="str">
        <f>IFERROR(CC172/X172,"i.a")</f>
        <v>i.a</v>
      </c>
      <c r="IL172" s="87" t="str">
        <f>IFERROR(CD172/Y172,"i.a")</f>
        <v>i.a</v>
      </c>
      <c r="IM172" s="87" t="str">
        <f>IFERROR(CE172/Z172,"i.a")</f>
        <v>i.a</v>
      </c>
      <c r="IN172" s="87" t="str">
        <f>IFERROR(CF172/AA172,"i.a")</f>
        <v>i.a</v>
      </c>
      <c r="IO172" s="87" t="str">
        <f>IFERROR(CG172/AB172,"i.a")</f>
        <v>i.a</v>
      </c>
      <c r="IP172" s="87" t="str">
        <f>IFERROR(CH172/AC172,"i.a")</f>
        <v>i.a</v>
      </c>
      <c r="IQ172" s="87" t="str">
        <f>IFERROR(CI172/AD172,"i.a")</f>
        <v>i.a</v>
      </c>
      <c r="IR172" s="87" t="str">
        <f>IFERROR(CJ172/AE172,"i.a")</f>
        <v>i.a</v>
      </c>
      <c r="IS172" s="87" t="str">
        <f>IFERROR(CK172/AF172,"i.a")</f>
        <v>i.a</v>
      </c>
      <c r="IT172" s="87" t="e">
        <f>(IY172-IZ172)/ABS(IZ172)</f>
        <v>#VALUE!</v>
      </c>
      <c r="IU172" s="87">
        <f>(IZ172-JA172)/ABS(JA172)</f>
        <v>-0.7913322632423756</v>
      </c>
      <c r="IV172" s="87">
        <f>(JA172-JB172)/ABS(JB172)</f>
        <v>-0.38979933110367898</v>
      </c>
      <c r="IW172" s="87">
        <f>(JB172-JC172)/ABS(JC172)</f>
        <v>3.726244997945935E-2</v>
      </c>
      <c r="IX172" s="87">
        <f>(JC172-JD172)/ABS(JD172)</f>
        <v>0.26965268702229622</v>
      </c>
      <c r="IY172" s="88" t="str">
        <f>IFERROR(BZ172/EX172,"i.a.")</f>
        <v>i.a.</v>
      </c>
      <c r="IZ172" s="88">
        <f>IFERROR(CA172/EY172,"i.a.")</f>
        <v>5.5714285714285718E-3</v>
      </c>
      <c r="JA172" s="88">
        <f>IFERROR(CB172/EZ172,"i.a.")</f>
        <v>2.6700000000000002E-2</v>
      </c>
      <c r="JB172" s="88">
        <f>IFERROR(CC172/FA172,"i.a.")</f>
        <v>4.3756097560975614E-2</v>
      </c>
      <c r="JC172" s="88">
        <f>IFERROR(CD172/FB172,"i.a.")</f>
        <v>4.2184210526315789E-2</v>
      </c>
      <c r="JD172" s="88">
        <f>IFERROR(CE172/FC172,"i.a.")</f>
        <v>3.3224999999999998E-2</v>
      </c>
      <c r="JE172" s="88">
        <f>IFERROR(CF172/FD172,"i.a.")</f>
        <v>3.8864864864864866E-2</v>
      </c>
      <c r="JF172" s="88">
        <f>IFERROR(CG172/FE172,"i.a.")</f>
        <v>3.8856555555555554E-2</v>
      </c>
      <c r="JG172" s="88">
        <f>IFERROR(CH172/FF172,"i.a.")</f>
        <v>3.280555555555556E-2</v>
      </c>
      <c r="JH172" s="88">
        <f>IFERROR(CI172/FG172,"i.a.")</f>
        <v>1.7941176470588235E-2</v>
      </c>
      <c r="JI172" s="88" t="str">
        <f>IFERROR(CJ172/FH172,"i.a.")</f>
        <v>i.a.</v>
      </c>
      <c r="JJ172" s="88" t="str">
        <f>IFERROR(CK172/FI172,"i.a.")</f>
        <v>i.a.</v>
      </c>
      <c r="JK172" s="87" t="e">
        <f>(JP172-JQ172)/ABS(JQ172)</f>
        <v>#VALUE!</v>
      </c>
      <c r="JL172" s="87" t="e">
        <f>(JQ172-JR172)/ABS(JR172)</f>
        <v>#DIV/0!</v>
      </c>
      <c r="JM172" s="87" t="e">
        <f>(JR172-JS172)/ABS(JS172)</f>
        <v>#DIV/0!</v>
      </c>
      <c r="JN172" s="87" t="e">
        <f>(JS172-JT172)/ABS(JT172)</f>
        <v>#DIV/0!</v>
      </c>
      <c r="JO172" s="87" t="e">
        <f>(JT172-JU172)/ABS(JU172)</f>
        <v>#DIV/0!</v>
      </c>
      <c r="JP172" s="85" t="str">
        <f>IFERROR(U172/EX172,"i.a")</f>
        <v>i.a</v>
      </c>
      <c r="JQ172" s="85">
        <f>IFERROR(V172/EY172,"i.a")</f>
        <v>0</v>
      </c>
      <c r="JR172" s="85">
        <f>IFERROR(W172/EZ172,"i.a")</f>
        <v>0</v>
      </c>
      <c r="JS172" s="85">
        <f>IFERROR(X172/FA172,"i.a")</f>
        <v>0</v>
      </c>
      <c r="JT172" s="85">
        <f>IFERROR(Y172/FB172,"i.a")</f>
        <v>0</v>
      </c>
      <c r="JU172" s="85">
        <f>IFERROR(Z172/FC172,"i.a")</f>
        <v>0</v>
      </c>
      <c r="JV172" s="85">
        <f>IFERROR(AA172/FD172,"i.a")</f>
        <v>0</v>
      </c>
      <c r="JW172" s="85">
        <f>IFERROR(AB172/FE172,"i.a")</f>
        <v>0</v>
      </c>
      <c r="JX172" s="85">
        <f>IFERROR(AC172/FF172,"i.a")</f>
        <v>0</v>
      </c>
      <c r="JY172" s="85">
        <f>IFERROR(AD172/FG172,"i.a")</f>
        <v>0</v>
      </c>
      <c r="JZ172" s="85" t="str">
        <f>IFERROR(AE172/FH172,"i.a")</f>
        <v>i.a</v>
      </c>
      <c r="KA172" s="218" t="str">
        <f>IFERROR(AF172/FI172,"i.a")</f>
        <v>i.a</v>
      </c>
      <c r="KB172" s="7"/>
      <c r="KC172" s="7"/>
      <c r="KD172" s="22"/>
      <c r="KE172" s="22"/>
      <c r="KF172" s="22"/>
      <c r="KG172" s="22"/>
    </row>
    <row r="173" spans="1:293" s="18" customFormat="1" ht="15.75" customHeight="1" x14ac:dyDescent="0.25">
      <c r="A173" s="104" t="s">
        <v>207</v>
      </c>
      <c r="B173" s="167">
        <v>28867220</v>
      </c>
      <c r="C173" s="72" t="s">
        <v>59</v>
      </c>
      <c r="D173" s="72" t="s">
        <v>749</v>
      </c>
      <c r="E173" s="73">
        <v>494100</v>
      </c>
      <c r="F173" s="73"/>
      <c r="G173" s="72"/>
      <c r="H173" s="77">
        <v>45436</v>
      </c>
      <c r="I173" s="72"/>
      <c r="J173" s="72" t="s">
        <v>51</v>
      </c>
      <c r="K173" s="72" t="s">
        <v>51</v>
      </c>
      <c r="L173" s="72" t="s">
        <v>51</v>
      </c>
      <c r="M173" s="72" t="s">
        <v>51</v>
      </c>
      <c r="N173" s="168" t="e">
        <f>U173/V173-1</f>
        <v>#DIV/0!</v>
      </c>
      <c r="O173" s="168" t="e">
        <f>V173/W173-1</f>
        <v>#DIV/0!</v>
      </c>
      <c r="P173" s="168" t="e">
        <f>W173/X173-1</f>
        <v>#DIV/0!</v>
      </c>
      <c r="Q173" s="168" t="e">
        <f>X173/Y173-1</f>
        <v>#DIV/0!</v>
      </c>
      <c r="R173" s="168" t="e">
        <f>Y173/Z173-1</f>
        <v>#DIV/0!</v>
      </c>
      <c r="S173" s="233">
        <f>U173-V173</f>
        <v>0</v>
      </c>
      <c r="T173" s="233">
        <f>V173-W173</f>
        <v>0</v>
      </c>
      <c r="U173" s="79"/>
      <c r="V173" s="79"/>
      <c r="W173" s="79"/>
      <c r="X173" s="79"/>
      <c r="Y173" s="79"/>
      <c r="Z173" s="79"/>
      <c r="AA173" s="79"/>
      <c r="AB173" s="79"/>
      <c r="AC173" s="79"/>
      <c r="AD173" s="79"/>
      <c r="AE173" s="79"/>
      <c r="AF173" s="79"/>
      <c r="AG173" s="86">
        <f>(AN173-AO173)/ABS(AO173)</f>
        <v>-1</v>
      </c>
      <c r="AH173" s="86">
        <f>(AO173-AP173)/ABS(AP173)</f>
        <v>-6.7661384523834672E-3</v>
      </c>
      <c r="AI173" s="86">
        <f>(AP173-AQ173)/ABS(AQ173)</f>
        <v>0.25485369766026872</v>
      </c>
      <c r="AJ173" s="86">
        <f>(AQ173-AR173)/ABS(AR173)</f>
        <v>1.5902449988761589E-2</v>
      </c>
      <c r="AK173" s="86">
        <f>(AR173-AS173)/ABS(AS173)</f>
        <v>8.86401174527435E-2</v>
      </c>
      <c r="AL173" s="233">
        <f>AO173-AP173</f>
        <v>-0.30699999999999505</v>
      </c>
      <c r="AM173" s="233">
        <f>AP173-AQ173</f>
        <v>9.2149999999999963</v>
      </c>
      <c r="AN173" s="148"/>
      <c r="AO173" s="148">
        <v>45.066000000000003</v>
      </c>
      <c r="AP173" s="148">
        <v>45.372999999999998</v>
      </c>
      <c r="AQ173" s="148">
        <v>36.158000000000001</v>
      </c>
      <c r="AR173" s="148">
        <v>35.591999999999999</v>
      </c>
      <c r="AS173" s="148">
        <v>32.694000000000003</v>
      </c>
      <c r="AT173" s="148">
        <v>33.29</v>
      </c>
      <c r="AU173" s="148">
        <v>31.581</v>
      </c>
      <c r="AV173" s="148">
        <v>31.016999999999999</v>
      </c>
      <c r="AW173" s="148">
        <v>31.509</v>
      </c>
      <c r="AX173" s="148">
        <v>28.745000000000001</v>
      </c>
      <c r="AY173" s="148">
        <v>31.612881999999999</v>
      </c>
      <c r="AZ173" s="86">
        <f>(BG173-BH173)/ABS(BH173)</f>
        <v>-1</v>
      </c>
      <c r="BA173" s="86">
        <f>(BH173-BI173)/ABS(BI173)</f>
        <v>-0.2769813807876092</v>
      </c>
      <c r="BB173" s="86">
        <f>(BI173-BJ173)/ABS(BJ173)</f>
        <v>1.3856132075471697</v>
      </c>
      <c r="BC173" s="86">
        <f>(BJ173-BK173)/ABS(BK173)</f>
        <v>-3.5267349260523308E-2</v>
      </c>
      <c r="BD173" s="86">
        <f>(BK173-BL173)/ABS(BL173)</f>
        <v>1.0928571428571427</v>
      </c>
      <c r="BE173" s="233">
        <f>BG173-BH173</f>
        <v>-4.3879999999999999</v>
      </c>
      <c r="BF173" s="233">
        <f>BH173-BI173</f>
        <v>-1.681</v>
      </c>
      <c r="BG173" s="148"/>
      <c r="BH173" s="148">
        <v>4.3879999999999999</v>
      </c>
      <c r="BI173" s="148">
        <v>6.069</v>
      </c>
      <c r="BJ173" s="148">
        <v>2.544</v>
      </c>
      <c r="BK173" s="148">
        <v>2.637</v>
      </c>
      <c r="BL173" s="148">
        <v>1.26</v>
      </c>
      <c r="BM173" s="148">
        <v>1.4770000000000001</v>
      </c>
      <c r="BN173" s="148">
        <v>1.83</v>
      </c>
      <c r="BO173" s="148">
        <v>2.4419580000000001</v>
      </c>
      <c r="BP173" s="148">
        <v>2.9515359999999999</v>
      </c>
      <c r="BQ173" s="148">
        <v>1.644444</v>
      </c>
      <c r="BR173" s="148">
        <v>3.6560000000000001</v>
      </c>
      <c r="BS173" s="86">
        <f>(BZ173-CA173)/ABS(CA173)</f>
        <v>-1</v>
      </c>
      <c r="BT173" s="86">
        <f>(CA173-CB173)/ABS(CB173)</f>
        <v>-0.46495392348506004</v>
      </c>
      <c r="BU173" s="86">
        <f>(CB173-CC173)/ABS(CC173)</f>
        <v>1.1650544135429264</v>
      </c>
      <c r="BV173" s="86">
        <f>(CC173-CD173)/ABS(CD173)</f>
        <v>0.38178780284043429</v>
      </c>
      <c r="BW173" s="86">
        <f>(CD173-CE173)/ABS(CE173)</f>
        <v>2.4847161572052401</v>
      </c>
      <c r="BX173" s="233">
        <f>BZ173-CA173</f>
        <v>-3.8319999999999999</v>
      </c>
      <c r="BY173" s="233">
        <f>CA173-CB173</f>
        <v>-3.33</v>
      </c>
      <c r="BZ173" s="148"/>
      <c r="CA173" s="148">
        <v>3.8319999999999999</v>
      </c>
      <c r="CB173" s="148">
        <v>7.1619999999999999</v>
      </c>
      <c r="CC173" s="148">
        <v>3.3079999999999998</v>
      </c>
      <c r="CD173" s="148">
        <v>2.3940000000000001</v>
      </c>
      <c r="CE173" s="148">
        <v>0.68700000000000006</v>
      </c>
      <c r="CF173" s="148">
        <v>1.486</v>
      </c>
      <c r="CG173" s="148">
        <v>0.46800000000000003</v>
      </c>
      <c r="CH173" s="148">
        <v>1.1588590000000001</v>
      </c>
      <c r="CI173" s="148">
        <v>0.71599999999999997</v>
      </c>
      <c r="CJ173" s="148">
        <v>1.1990000000000001</v>
      </c>
      <c r="CK173" s="148">
        <v>0.44</v>
      </c>
      <c r="CL173" s="87">
        <f>(CS173-CT173)/ABS(CT173)</f>
        <v>-1</v>
      </c>
      <c r="CM173" s="87">
        <f>(CT173-CU173)/ABS(CU173)</f>
        <v>-0.51032498307379826</v>
      </c>
      <c r="CN173" s="87">
        <f>(CU173-CV173)/ABS(CV173)</f>
        <v>0.52661498708010346</v>
      </c>
      <c r="CO173" s="87">
        <f>(CV173-CW173)/ABS(CW173)</f>
        <v>0.61654135338345861</v>
      </c>
      <c r="CP173" s="87">
        <f>(CW173-CX173)/ABS(CX173)</f>
        <v>2.4847161572052401</v>
      </c>
      <c r="CQ173" s="233">
        <f>CS173-CT173</f>
        <v>-2.8929999999999998</v>
      </c>
      <c r="CR173" s="233">
        <f>CT173-CU173</f>
        <v>-3.0150000000000006</v>
      </c>
      <c r="CS173" s="149"/>
      <c r="CT173" s="149">
        <v>2.8929999999999998</v>
      </c>
      <c r="CU173" s="149">
        <v>5.9080000000000004</v>
      </c>
      <c r="CV173" s="149">
        <v>3.87</v>
      </c>
      <c r="CW173" s="149">
        <v>2.3940000000000001</v>
      </c>
      <c r="CX173" s="149">
        <v>0.68700000000000006</v>
      </c>
      <c r="CY173" s="149">
        <v>1.486</v>
      </c>
      <c r="CZ173" s="149">
        <v>0.46800000000000003</v>
      </c>
      <c r="DA173" s="149">
        <v>1.1588590000000001</v>
      </c>
      <c r="DB173" s="149">
        <v>0.71599999999999997</v>
      </c>
      <c r="DC173" s="149">
        <v>1.1990000000000001</v>
      </c>
      <c r="DD173" s="149">
        <v>0.44</v>
      </c>
      <c r="DE173" s="86">
        <f>(DL173-DM173)/ABS(DM173)</f>
        <v>-1</v>
      </c>
      <c r="DF173" s="86">
        <f>(DM173-DN173)/ABS(DN173)</f>
        <v>0.15899581589958159</v>
      </c>
      <c r="DG173" s="86">
        <f>(DN173-DO173)/ABS(DO173)</f>
        <v>0.56063432835820903</v>
      </c>
      <c r="DH173" s="86">
        <f>(DO173-DP173)/ABS(DP173)</f>
        <v>0.53679515769353303</v>
      </c>
      <c r="DI173" s="86">
        <f>(DP173-DQ173)/ABS(DQ173)</f>
        <v>4.9306368042787888E-2</v>
      </c>
      <c r="DJ173" s="233">
        <f>DL173-DM173</f>
        <v>-17.451000000000001</v>
      </c>
      <c r="DK173" s="233">
        <f>DM173-DN173</f>
        <v>2.3940000000000001</v>
      </c>
      <c r="DL173" s="149"/>
      <c r="DM173" s="149">
        <v>17.451000000000001</v>
      </c>
      <c r="DN173" s="149">
        <v>15.057</v>
      </c>
      <c r="DO173" s="149">
        <v>9.6479999999999997</v>
      </c>
      <c r="DP173" s="149">
        <v>6.2779999999999996</v>
      </c>
      <c r="DQ173" s="149">
        <v>5.9829999999999997</v>
      </c>
      <c r="DR173" s="149">
        <v>5.2960000000000003</v>
      </c>
      <c r="DS173" s="149">
        <v>3.8109999999999999</v>
      </c>
      <c r="DT173" s="149">
        <v>5.0738760000000003</v>
      </c>
      <c r="DU173" s="149">
        <v>3.915</v>
      </c>
      <c r="DV173" s="149">
        <v>3.198</v>
      </c>
      <c r="DW173" s="149">
        <v>4.3979999999999997</v>
      </c>
      <c r="DX173" s="86">
        <f>EE173/EF173-1</f>
        <v>-1</v>
      </c>
      <c r="DY173" s="86">
        <f>EF173/EG173-1</f>
        <v>-0.14409417398244206</v>
      </c>
      <c r="DZ173" s="86">
        <f>EG173/EH173-1</f>
        <v>0.27909350755410367</v>
      </c>
      <c r="EA173" s="86">
        <f>EH173/EI173-1</f>
        <v>0.1138779919267725</v>
      </c>
      <c r="EB173" s="86">
        <f>EI173/EJ173-1</f>
        <v>1.1967090501121769E-2</v>
      </c>
      <c r="EC173" s="233">
        <f>EE173-EF173</f>
        <v>-42.898000000000003</v>
      </c>
      <c r="ED173" s="233">
        <f>EF173-EG173</f>
        <v>-7.2219999999999942</v>
      </c>
      <c r="EE173" s="80"/>
      <c r="EF173" s="80">
        <v>42.898000000000003</v>
      </c>
      <c r="EG173" s="80">
        <v>50.12</v>
      </c>
      <c r="EH173" s="80">
        <v>39.183999999999997</v>
      </c>
      <c r="EI173" s="80">
        <v>35.177999999999997</v>
      </c>
      <c r="EJ173" s="80">
        <v>34.762</v>
      </c>
      <c r="EK173" s="80">
        <v>37.377000000000002</v>
      </c>
      <c r="EL173" s="80">
        <v>44.154000000000003</v>
      </c>
      <c r="EM173" s="80">
        <v>45.037999999999997</v>
      </c>
      <c r="EN173" s="80">
        <v>52.751950999999998</v>
      </c>
      <c r="EO173" s="80">
        <v>49.991</v>
      </c>
      <c r="EP173" s="80">
        <v>55.491999999999997</v>
      </c>
      <c r="EQ173" s="86">
        <f>EX173/EY173-1</f>
        <v>-1</v>
      </c>
      <c r="ER173" s="86">
        <f>EY173/EZ173-1</f>
        <v>2.7777777777777679E-2</v>
      </c>
      <c r="ES173" s="86">
        <f>EZ173/FA173-1</f>
        <v>0.16129032258064524</v>
      </c>
      <c r="ET173" s="86">
        <f>FA173/FB173-1</f>
        <v>8.7719298245614086E-2</v>
      </c>
      <c r="EU173" s="86">
        <f>FB173/FC173-1</f>
        <v>3.6363636363636376E-2</v>
      </c>
      <c r="EV173" s="233">
        <f>EX173-EY173</f>
        <v>-74</v>
      </c>
      <c r="EW173" s="233">
        <f>EY173-EZ173</f>
        <v>2</v>
      </c>
      <c r="EX173" s="92"/>
      <c r="EY173" s="92">
        <v>74</v>
      </c>
      <c r="EZ173" s="92">
        <v>72</v>
      </c>
      <c r="FA173" s="92">
        <v>62</v>
      </c>
      <c r="FB173" s="92">
        <v>57</v>
      </c>
      <c r="FC173" s="92">
        <v>55</v>
      </c>
      <c r="FD173" s="92">
        <v>57</v>
      </c>
      <c r="FE173" s="92">
        <v>53</v>
      </c>
      <c r="FF173" s="92">
        <v>50</v>
      </c>
      <c r="FG173" s="92">
        <v>54</v>
      </c>
      <c r="FH173" s="92">
        <v>60</v>
      </c>
      <c r="FI173" s="92">
        <v>66</v>
      </c>
      <c r="FJ173" s="75"/>
      <c r="FK173" s="75" t="s">
        <v>387</v>
      </c>
      <c r="FL173" s="76">
        <v>8220</v>
      </c>
      <c r="FM173" s="75" t="s">
        <v>96</v>
      </c>
      <c r="FN173" s="75" t="s">
        <v>53</v>
      </c>
      <c r="FO173" s="175">
        <f>(FT173-FU173)/ABS(FU173)</f>
        <v>-1</v>
      </c>
      <c r="FP173" s="175">
        <f>(FU173-FV173)/ABS(FV173)</f>
        <v>-0.5933827574658056</v>
      </c>
      <c r="FQ173" s="175">
        <f>(FV173-FW173)/ABS(FW173)</f>
        <v>0.39569547015116957</v>
      </c>
      <c r="FR173" s="175">
        <f>(FW173-FX173)/ABS(FX173)</f>
        <v>6.3801346893542943E-2</v>
      </c>
      <c r="FS173" s="175">
        <f>(FX173-FY173)/ABS(FY173)</f>
        <v>2.2056205478442137</v>
      </c>
      <c r="FT173" s="87">
        <f>IFERROR(BZ173/MAX(AVERAGE(DL173:DM173),0),"Negativ EK")</f>
        <v>0</v>
      </c>
      <c r="FU173" s="87">
        <f>IFERROR(CA173/MAX(AVERAGE(DM173:DN173),0),"Negativ EK")</f>
        <v>0.23575735203642179</v>
      </c>
      <c r="FV173" s="87">
        <f>IFERROR(CB173/MAX(AVERAGE(DN173:DO173),0),"Negativ EK")</f>
        <v>0.57980165958308039</v>
      </c>
      <c r="FW173" s="87">
        <f>IFERROR(CC173/MAX(AVERAGE(DO173:DP173),0),"Negativ EK")</f>
        <v>0.4154213236217506</v>
      </c>
      <c r="FX173" s="87">
        <f>IFERROR(CD173/MAX(AVERAGE(DP173:DQ173),0),"Negativ EK")</f>
        <v>0.39050648397357479</v>
      </c>
      <c r="FY173" s="87">
        <f>IFERROR(CE173/MAX(AVERAGE(DQ173:DR173),0),"Negativ EK")</f>
        <v>0.12181931022253747</v>
      </c>
      <c r="FZ173" s="87">
        <f>IFERROR(CF173/MAX(AVERAGE(DR173:DS173),0),"Negativ EK")</f>
        <v>0.32634237399802352</v>
      </c>
      <c r="GA173" s="87">
        <f>IFERROR(CG173/MAX(AVERAGE(DS173:DT173),0),"Negativ EK")</f>
        <v>0.10534755915558079</v>
      </c>
      <c r="GB173" s="87">
        <f>IFERROR(CH173/MAX(AVERAGE(DT173:DU173),0),"Negativ EK")</f>
        <v>0.25784291606648035</v>
      </c>
      <c r="GC173" s="87">
        <f>IFERROR(CI173/MAX(AVERAGE(DU173:DV173),0),"Negativ EK")</f>
        <v>0.20132152397019543</v>
      </c>
      <c r="GD173" s="87">
        <f>IFERROR(CJ173/MAX(AVERAGE(DV173:DW173),0),"Negativ EK")</f>
        <v>0.31569246972090576</v>
      </c>
      <c r="GE173" s="87">
        <f>(GJ173-GK173)/ABS(GK173)</f>
        <v>-1</v>
      </c>
      <c r="GF173" s="87">
        <f>(GK173-GL173)/ABS(GL173)</f>
        <v>-0.30584989173984223</v>
      </c>
      <c r="GG173" s="87">
        <f>(GL173-GM173)/ABS(GM173)</f>
        <v>0.98646162926210046</v>
      </c>
      <c r="GH173" s="87">
        <f>(GM173-GN173)/ABS(GN173)</f>
        <v>-9.2636002357131389E-2</v>
      </c>
      <c r="GI173" s="87">
        <f>(GN173-GO173)/ABS(GO173)</f>
        <v>1.1586591568283025</v>
      </c>
      <c r="GJ173" s="87">
        <f>IFERROR(BG173/AVERAGE(EE173:EF173),"i.a")</f>
        <v>0</v>
      </c>
      <c r="GK173" s="87">
        <f>IFERROR(BH173/AVERAGE(EF173:EG173),"i.a")</f>
        <v>9.434733062418027E-2</v>
      </c>
      <c r="GL173" s="87">
        <f>IFERROR(BI173/AVERAGE(EG173:EH173),"i.a")</f>
        <v>0.13591776404192421</v>
      </c>
      <c r="GM173" s="87">
        <f>IFERROR(BJ173/AVERAGE(EH173:EI173),"i.a")</f>
        <v>6.8422043516850009E-2</v>
      </c>
      <c r="GN173" s="87">
        <f>IFERROR(BK173/AVERAGE(EI173:EJ173),"i.a")</f>
        <v>7.540749213611668E-2</v>
      </c>
      <c r="GO173" s="87">
        <f>IFERROR(BL173/AVERAGE(EJ173:EK173),"i.a")</f>
        <v>3.4932560750772806E-2</v>
      </c>
      <c r="GP173" s="87">
        <f>IFERROR(BM173/AVERAGE(EK173:EL173),"i.a")</f>
        <v>3.6231617421594239E-2</v>
      </c>
      <c r="GQ173" s="87">
        <f>IFERROR(BN173/AVERAGE(EL173:EM173),"i.a")</f>
        <v>4.103507040990223E-2</v>
      </c>
      <c r="GR173" s="87">
        <f>IFERROR(BO173/AVERAGE(EM173:EN173),"i.a")</f>
        <v>4.9942923071921774E-2</v>
      </c>
      <c r="GS173" s="87">
        <f>IFERROR(BP173/AVERAGE(EN173:EO173),"i.a")</f>
        <v>5.7454763976946696E-2</v>
      </c>
      <c r="GT173" s="87">
        <f>IFERROR(BQ173/AVERAGE(EO173:EP173),"i.a")</f>
        <v>3.1179317994368759E-2</v>
      </c>
      <c r="GU173" s="217" t="e">
        <f>(GZ173-HA173)/ABS(HA173)</f>
        <v>#VALUE!</v>
      </c>
      <c r="GV173" s="87">
        <f>(HA173-HB173)/ABS(HB173)</f>
        <v>0.35411604953347525</v>
      </c>
      <c r="GW173" s="87">
        <f>(HB173-HC173)/ABS(HC173)</f>
        <v>0.22010964729425506</v>
      </c>
      <c r="GX173" s="87">
        <f>(HC173-HD173)/ABS(HD173)</f>
        <v>0.37967997288033656</v>
      </c>
      <c r="GY173" s="87">
        <f>(HD173-HE173)/ABS(HE173)</f>
        <v>3.6897719196753449E-2</v>
      </c>
      <c r="GZ173" s="87" t="str">
        <f>IFERROR(DL173/EE173,"i.a.")</f>
        <v>i.a.</v>
      </c>
      <c r="HA173" s="87">
        <f>IFERROR(DM173/EF173,"i.a.")</f>
        <v>0.40680218191990303</v>
      </c>
      <c r="HB173" s="87">
        <f>IFERROR(DN173/EG173,"i.a.")</f>
        <v>0.30041899441340786</v>
      </c>
      <c r="HC173" s="87">
        <f>IFERROR(DO173/EH173,"i.a.")</f>
        <v>0.24622294814209883</v>
      </c>
      <c r="HD173" s="87">
        <f>IFERROR(DP173/EI173,"i.a.")</f>
        <v>0.17846381261015407</v>
      </c>
      <c r="HE173" s="87">
        <f>IFERROR(DQ173/EJ173,"i.a.")</f>
        <v>0.17211322708704907</v>
      </c>
      <c r="HF173" s="87">
        <f>IFERROR(DR173/EK173,"i.a.")</f>
        <v>0.14169141450624714</v>
      </c>
      <c r="HG173" s="87">
        <f>IFERROR(DS173/EL173,"i.a.")</f>
        <v>8.6311545952801549E-2</v>
      </c>
      <c r="HH173" s="87">
        <f>IFERROR(DT173/EM173,"i.a.")</f>
        <v>0.11265766685909678</v>
      </c>
      <c r="HI173" s="87">
        <f>IFERROR(DU173/EN173,"i.a.")</f>
        <v>7.4215264569077274E-2</v>
      </c>
      <c r="HJ173" s="87">
        <f>IFERROR(DV173/EO173,"i.a.")</f>
        <v>6.3971514872677077E-2</v>
      </c>
      <c r="HK173" s="87">
        <f>IFERROR(DW173/EP173,"i.a.")</f>
        <v>7.9254667339436313E-2</v>
      </c>
      <c r="HL173" s="217" t="e">
        <f>(HQ173-HR173)/ABS(HR173)</f>
        <v>#VALUE!</v>
      </c>
      <c r="HM173" s="87" t="e">
        <f>(HR173-HS173)/ABS(HS173)</f>
        <v>#VALUE!</v>
      </c>
      <c r="HN173" s="87" t="e">
        <f>(HS173-HT173)/ABS(HT173)</f>
        <v>#VALUE!</v>
      </c>
      <c r="HO173" s="87" t="e">
        <f>(HT173-HU173)/ABS(HU173)</f>
        <v>#VALUE!</v>
      </c>
      <c r="HP173" s="87" t="e">
        <f>(HU173-HV173)/ABS(HV173)</f>
        <v>#VALUE!</v>
      </c>
      <c r="HQ173" s="87" t="str">
        <f>IFERROR(BG173/U173,"i.a")</f>
        <v>i.a</v>
      </c>
      <c r="HR173" s="87" t="str">
        <f>IFERROR(BH173/V173,"i.a")</f>
        <v>i.a</v>
      </c>
      <c r="HS173" s="87" t="str">
        <f>IFERROR(BI173/W173,"i.a")</f>
        <v>i.a</v>
      </c>
      <c r="HT173" s="87" t="str">
        <f>IFERROR(BJ173/X173,"i.a")</f>
        <v>i.a</v>
      </c>
      <c r="HU173" s="87" t="str">
        <f>IFERROR(BK173/Y173,"i.a")</f>
        <v>i.a</v>
      </c>
      <c r="HV173" s="87" t="str">
        <f>IFERROR(BL173/Z173,"i.a")</f>
        <v>i.a</v>
      </c>
      <c r="HW173" s="87" t="str">
        <f>IFERROR(BM173/AA173,"i.a")</f>
        <v>i.a</v>
      </c>
      <c r="HX173" s="87" t="str">
        <f>IFERROR(BN173/AB173,"i.a")</f>
        <v>i.a</v>
      </c>
      <c r="HY173" s="87" t="str">
        <f>IFERROR(BO173/AC173,"i.a")</f>
        <v>i.a</v>
      </c>
      <c r="HZ173" s="87" t="str">
        <f>IFERROR(BP173/AD173,"i.a")</f>
        <v>i.a</v>
      </c>
      <c r="IA173" s="87" t="str">
        <f>IFERROR(BQ173/AE173,"i.a")</f>
        <v>i.a</v>
      </c>
      <c r="IB173" s="87" t="str">
        <f>IFERROR(BR173/AF173,"i.a")</f>
        <v>i.a</v>
      </c>
      <c r="IC173" s="87" t="e">
        <f>(IH173-II173)/ABS(II173)</f>
        <v>#VALUE!</v>
      </c>
      <c r="ID173" s="87" t="e">
        <f>(II173-IJ173)/ABS(IJ173)</f>
        <v>#VALUE!</v>
      </c>
      <c r="IE173" s="87" t="e">
        <f>(IJ173-IK173)/ABS(IK173)</f>
        <v>#VALUE!</v>
      </c>
      <c r="IF173" s="87" t="e">
        <f>(IK173-IL173)/ABS(IL173)</f>
        <v>#VALUE!</v>
      </c>
      <c r="IG173" s="87" t="e">
        <f>(IL173-IM173)/ABS(IM173)</f>
        <v>#VALUE!</v>
      </c>
      <c r="IH173" s="87" t="str">
        <f>IFERROR(BZ173/U173,"i.a")</f>
        <v>i.a</v>
      </c>
      <c r="II173" s="87" t="str">
        <f>IFERROR(CA173/V173,"i.a")</f>
        <v>i.a</v>
      </c>
      <c r="IJ173" s="87" t="str">
        <f>IFERROR(CB173/W173,"i.a")</f>
        <v>i.a</v>
      </c>
      <c r="IK173" s="87" t="str">
        <f>IFERROR(CC173/X173,"i.a")</f>
        <v>i.a</v>
      </c>
      <c r="IL173" s="87" t="str">
        <f>IFERROR(CD173/Y173,"i.a")</f>
        <v>i.a</v>
      </c>
      <c r="IM173" s="87" t="str">
        <f>IFERROR(CE173/Z173,"i.a")</f>
        <v>i.a</v>
      </c>
      <c r="IN173" s="87" t="str">
        <f>IFERROR(CF173/AA173,"i.a")</f>
        <v>i.a</v>
      </c>
      <c r="IO173" s="87" t="str">
        <f>IFERROR(CG173/AB173,"i.a")</f>
        <v>i.a</v>
      </c>
      <c r="IP173" s="87" t="str">
        <f>IFERROR(CH173/AC173,"i.a")</f>
        <v>i.a</v>
      </c>
      <c r="IQ173" s="87" t="str">
        <f>IFERROR(CI173/AD173,"i.a")</f>
        <v>i.a</v>
      </c>
      <c r="IR173" s="87" t="str">
        <f>IFERROR(CJ173/AE173,"i.a")</f>
        <v>i.a</v>
      </c>
      <c r="IS173" s="87" t="str">
        <f>IFERROR(CK173/AF173,"i.a")</f>
        <v>i.a</v>
      </c>
      <c r="IT173" s="87" t="e">
        <f>(IY173-IZ173)/ABS(IZ173)</f>
        <v>#VALUE!</v>
      </c>
      <c r="IU173" s="87">
        <f>(IZ173-JA173)/ABS(JA173)</f>
        <v>-0.47941462825573417</v>
      </c>
      <c r="IV173" s="87">
        <f>(JA173-JB173)/ABS(JB173)</f>
        <v>0.86435241166196441</v>
      </c>
      <c r="IW173" s="87">
        <f>(JB173-JC173)/ABS(JC173)</f>
        <v>0.27035330261136697</v>
      </c>
      <c r="IX173" s="87">
        <f>(JC173-JD173)/ABS(JD173)</f>
        <v>2.3624454148471612</v>
      </c>
      <c r="IY173" s="88" t="str">
        <f>IFERROR(BZ173/EX173,"i.a.")</f>
        <v>i.a.</v>
      </c>
      <c r="IZ173" s="88">
        <f>IFERROR(CA173/EY173,"i.a.")</f>
        <v>5.1783783783783781E-2</v>
      </c>
      <c r="JA173" s="88">
        <f>IFERROR(CB173/EZ173,"i.a.")</f>
        <v>9.9472222222222226E-2</v>
      </c>
      <c r="JB173" s="88">
        <f>IFERROR(CC173/FA173,"i.a.")</f>
        <v>5.3354838709677416E-2</v>
      </c>
      <c r="JC173" s="88">
        <f>IFERROR(CD173/FB173,"i.a.")</f>
        <v>4.2000000000000003E-2</v>
      </c>
      <c r="JD173" s="88">
        <f>IFERROR(CE173/FC173,"i.a.")</f>
        <v>1.2490909090909092E-2</v>
      </c>
      <c r="JE173" s="88">
        <f>IFERROR(CF173/FD173,"i.a.")</f>
        <v>2.607017543859649E-2</v>
      </c>
      <c r="JF173" s="88">
        <f>IFERROR(CG173/FE173,"i.a.")</f>
        <v>8.8301886792452843E-3</v>
      </c>
      <c r="JG173" s="88">
        <f>IFERROR(CH173/FF173,"i.a.")</f>
        <v>2.3177180000000002E-2</v>
      </c>
      <c r="JH173" s="88">
        <f>IFERROR(CI173/FG173,"i.a.")</f>
        <v>1.3259259259259259E-2</v>
      </c>
      <c r="JI173" s="88">
        <f>IFERROR(CJ173/FH173,"i.a.")</f>
        <v>1.9983333333333336E-2</v>
      </c>
      <c r="JJ173" s="88">
        <f>IFERROR(CK173/FI173,"i.a.")</f>
        <v>6.6666666666666671E-3</v>
      </c>
      <c r="JK173" s="87" t="e">
        <f>(JP173-JQ173)/ABS(JQ173)</f>
        <v>#VALUE!</v>
      </c>
      <c r="JL173" s="87" t="e">
        <f>(JQ173-JR173)/ABS(JR173)</f>
        <v>#DIV/0!</v>
      </c>
      <c r="JM173" s="87" t="e">
        <f>(JR173-JS173)/ABS(JS173)</f>
        <v>#DIV/0!</v>
      </c>
      <c r="JN173" s="87" t="e">
        <f>(JS173-JT173)/ABS(JT173)</f>
        <v>#DIV/0!</v>
      </c>
      <c r="JO173" s="87" t="e">
        <f>(JT173-JU173)/ABS(JU173)</f>
        <v>#DIV/0!</v>
      </c>
      <c r="JP173" s="85" t="str">
        <f>IFERROR(U173/EX173,"i.a")</f>
        <v>i.a</v>
      </c>
      <c r="JQ173" s="85">
        <f>IFERROR(V173/EY173,"i.a")</f>
        <v>0</v>
      </c>
      <c r="JR173" s="85">
        <f>IFERROR(W173/EZ173,"i.a")</f>
        <v>0</v>
      </c>
      <c r="JS173" s="85">
        <f>IFERROR(X173/FA173,"i.a")</f>
        <v>0</v>
      </c>
      <c r="JT173" s="85">
        <f>IFERROR(Y173/FB173,"i.a")</f>
        <v>0</v>
      </c>
      <c r="JU173" s="85">
        <f>IFERROR(Z173/FC173,"i.a")</f>
        <v>0</v>
      </c>
      <c r="JV173" s="85">
        <f>IFERROR(AA173/FD173,"i.a")</f>
        <v>0</v>
      </c>
      <c r="JW173" s="85">
        <f>IFERROR(AB173/FE173,"i.a")</f>
        <v>0</v>
      </c>
      <c r="JX173" s="85">
        <f>IFERROR(AC173/FF173,"i.a")</f>
        <v>0</v>
      </c>
      <c r="JY173" s="85">
        <f>IFERROR(AD173/FG173,"i.a")</f>
        <v>0</v>
      </c>
      <c r="JZ173" s="85">
        <f>IFERROR(AE173/FH173,"i.a")</f>
        <v>0</v>
      </c>
      <c r="KA173" s="218">
        <f>IFERROR(AF173/FI173,"i.a")</f>
        <v>0</v>
      </c>
      <c r="KB173" s="23"/>
      <c r="KC173" s="23"/>
      <c r="KD173" s="24"/>
      <c r="KE173" s="24"/>
      <c r="KF173" s="24"/>
      <c r="KG173" s="24"/>
    </row>
    <row r="174" spans="1:293" s="11" customFormat="1" ht="15.75" customHeight="1" x14ac:dyDescent="0.25">
      <c r="A174" s="104" t="s">
        <v>208</v>
      </c>
      <c r="B174" s="167">
        <v>36700513</v>
      </c>
      <c r="C174" s="72" t="s">
        <v>55</v>
      </c>
      <c r="D174" s="72" t="s">
        <v>748</v>
      </c>
      <c r="E174" s="73">
        <v>522920</v>
      </c>
      <c r="F174" s="73"/>
      <c r="G174" s="72"/>
      <c r="H174" s="77">
        <v>45471</v>
      </c>
      <c r="I174" s="72"/>
      <c r="J174" s="72" t="s">
        <v>51</v>
      </c>
      <c r="K174" s="72" t="s">
        <v>51</v>
      </c>
      <c r="L174" s="72" t="s">
        <v>51</v>
      </c>
      <c r="M174" s="72" t="s">
        <v>51</v>
      </c>
      <c r="N174" s="168">
        <f>U174/V174-1</f>
        <v>-1</v>
      </c>
      <c r="O174" s="168">
        <f>V174/W174-1</f>
        <v>-0.30769152495067242</v>
      </c>
      <c r="P174" s="168">
        <f>W174/X174-1</f>
        <v>0.15314344783270717</v>
      </c>
      <c r="Q174" s="168">
        <f>X174/Y174-1</f>
        <v>0.59675291739139547</v>
      </c>
      <c r="R174" s="168">
        <f>Y174/Z174-1</f>
        <v>-1.1448212054755658E-2</v>
      </c>
      <c r="S174" s="233">
        <f>U174-V174</f>
        <v>-2857.5059999999999</v>
      </c>
      <c r="T174" s="233">
        <f>V174-W174</f>
        <v>-1269.998</v>
      </c>
      <c r="U174" s="79"/>
      <c r="V174" s="79">
        <v>2857.5059999999999</v>
      </c>
      <c r="W174" s="79">
        <v>4127.5039999999999</v>
      </c>
      <c r="X174" s="79">
        <v>3579.35</v>
      </c>
      <c r="Y174" s="79">
        <v>2241.643</v>
      </c>
      <c r="Z174" s="79">
        <v>2267.6030000000001</v>
      </c>
      <c r="AA174" s="79">
        <v>2439.1019999999999</v>
      </c>
      <c r="AB174" s="79">
        <v>2162.884</v>
      </c>
      <c r="AC174" s="79">
        <v>1999.758</v>
      </c>
      <c r="AD174" s="79">
        <v>1918.751</v>
      </c>
      <c r="AE174" s="79">
        <v>1571.346</v>
      </c>
      <c r="AF174" s="79">
        <v>1385.559</v>
      </c>
      <c r="AG174" s="86">
        <f>(AN174-AO174)/ABS(AO174)</f>
        <v>-1</v>
      </c>
      <c r="AH174" s="86">
        <f>(AO174-AP174)/ABS(AP174)</f>
        <v>-0.20332828575361747</v>
      </c>
      <c r="AI174" s="86">
        <f>(AP174-AQ174)/ABS(AQ174)</f>
        <v>0.20596084573218476</v>
      </c>
      <c r="AJ174" s="86">
        <f>(AQ174-AR174)/ABS(AR174)</f>
        <v>0.38625641292855073</v>
      </c>
      <c r="AK174" s="86">
        <f>(AR174-AS174)/ABS(AS174)</f>
        <v>-0.14392532744517486</v>
      </c>
      <c r="AL174" s="233">
        <f>AO174-AP174</f>
        <v>-156.56399999999996</v>
      </c>
      <c r="AM174" s="233">
        <f>AP174-AQ174</f>
        <v>131.50599999999997</v>
      </c>
      <c r="AN174" s="148"/>
      <c r="AO174" s="148">
        <v>613.44200000000001</v>
      </c>
      <c r="AP174" s="148">
        <v>770.00599999999997</v>
      </c>
      <c r="AQ174" s="148">
        <v>638.5</v>
      </c>
      <c r="AR174" s="148">
        <v>460.59300000000002</v>
      </c>
      <c r="AS174" s="148">
        <v>538.029</v>
      </c>
      <c r="AT174" s="148">
        <v>403.904</v>
      </c>
      <c r="AU174" s="148">
        <v>379.33100000000002</v>
      </c>
      <c r="AV174" s="148">
        <v>388.11200000000002</v>
      </c>
      <c r="AW174" s="148">
        <v>360.16699999999997</v>
      </c>
      <c r="AX174" s="148">
        <v>364.90199999999999</v>
      </c>
      <c r="AY174" s="148">
        <v>319.26600000000002</v>
      </c>
      <c r="AZ174" s="86">
        <f>(BG174-BH174)/ABS(BH174)</f>
        <v>1</v>
      </c>
      <c r="BA174" s="86">
        <f>(BH174-BI174)/ABS(BI174)</f>
        <v>-1.6081371648710998</v>
      </c>
      <c r="BB174" s="86">
        <f>(BI174-BJ174)/ABS(BJ174)</f>
        <v>0.40366265817810254</v>
      </c>
      <c r="BC174" s="86">
        <f>(BJ174-BK174)/ABS(BK174)</f>
        <v>7.7928457020822215</v>
      </c>
      <c r="BD174" s="86">
        <f>(BK174-BL174)/ABS(BL174)</f>
        <v>-1.4741772151898735</v>
      </c>
      <c r="BE174" s="233">
        <f>BG174-BH174</f>
        <v>54.302999999999997</v>
      </c>
      <c r="BF174" s="233">
        <f>BH174-BI174</f>
        <v>-143.59699999999998</v>
      </c>
      <c r="BG174" s="148"/>
      <c r="BH174" s="148">
        <v>-54.302999999999997</v>
      </c>
      <c r="BI174" s="148">
        <v>89.293999999999997</v>
      </c>
      <c r="BJ174" s="148">
        <v>63.615000000000002</v>
      </c>
      <c r="BK174" s="148">
        <v>-9.3650000000000002</v>
      </c>
      <c r="BL174" s="148">
        <v>19.75</v>
      </c>
      <c r="BM174" s="148">
        <v>34.270000000000003</v>
      </c>
      <c r="BN174" s="148">
        <v>43.529000000000003</v>
      </c>
      <c r="BO174" s="148">
        <v>59.741999999999997</v>
      </c>
      <c r="BP174" s="148">
        <v>50.154000000000003</v>
      </c>
      <c r="BQ174" s="148">
        <v>53.606999999999999</v>
      </c>
      <c r="BR174" s="148">
        <v>42.887999999999998</v>
      </c>
      <c r="BS174" s="86">
        <f>(BZ174-CA174)/ABS(CA174)</f>
        <v>1</v>
      </c>
      <c r="BT174" s="86">
        <f>(CA174-CB174)/ABS(CB174)</f>
        <v>-1.7006506221969555</v>
      </c>
      <c r="BU174" s="86">
        <f>(CB174-CC174)/ABS(CC174)</f>
        <v>0.4541195921741526</v>
      </c>
      <c r="BV174" s="86">
        <f>(CC174-CD174)/ABS(CD174)</f>
        <v>4.9360086767895881</v>
      </c>
      <c r="BW174" s="86">
        <f>(CD174-CE174)/ABS(CE174)</f>
        <v>-1.5967380048325857</v>
      </c>
      <c r="BX174" s="233">
        <f>BZ174-CA174</f>
        <v>55.46</v>
      </c>
      <c r="BY174" s="233">
        <f>CA174-CB174</f>
        <v>-134.61500000000001</v>
      </c>
      <c r="BZ174" s="148"/>
      <c r="CA174" s="148">
        <v>-55.46</v>
      </c>
      <c r="CB174" s="148">
        <v>79.155000000000001</v>
      </c>
      <c r="CC174" s="148">
        <v>54.435000000000002</v>
      </c>
      <c r="CD174" s="148">
        <v>-13.83</v>
      </c>
      <c r="CE174" s="148">
        <v>23.175999999999998</v>
      </c>
      <c r="CF174" s="148">
        <v>32.238999999999997</v>
      </c>
      <c r="CG174" s="148">
        <v>45.042999999999999</v>
      </c>
      <c r="CH174" s="148">
        <v>64.299000000000007</v>
      </c>
      <c r="CI174" s="148">
        <v>52.98</v>
      </c>
      <c r="CJ174" s="148">
        <v>55.631999999999998</v>
      </c>
      <c r="CK174" s="148">
        <v>43.146999999999998</v>
      </c>
      <c r="CL174" s="87">
        <f>(CS174-CT174)/ABS(CT174)</f>
        <v>1</v>
      </c>
      <c r="CM174" s="87">
        <f>(CT174-CU174)/ABS(CU174)</f>
        <v>-2.1826869230630273</v>
      </c>
      <c r="CN174" s="87">
        <f>(CU174-CV174)/ABS(CV174)</f>
        <v>0.35685572822197159</v>
      </c>
      <c r="CO174" s="87">
        <f>(CV174-CW174)/ABS(CW174)</f>
        <v>4.6355373373730178</v>
      </c>
      <c r="CP174" s="87">
        <f>(CW174-CX174)/ABS(CX174)</f>
        <v>-1.7218112819193412</v>
      </c>
      <c r="CQ174" s="233">
        <f>CS174-CT174</f>
        <v>65.47</v>
      </c>
      <c r="CR174" s="233">
        <f>CT174-CU174</f>
        <v>-120.827</v>
      </c>
      <c r="CS174" s="149"/>
      <c r="CT174" s="149">
        <v>-65.47</v>
      </c>
      <c r="CU174" s="149">
        <v>55.356999999999999</v>
      </c>
      <c r="CV174" s="149">
        <v>40.798000000000002</v>
      </c>
      <c r="CW174" s="149">
        <v>-11.222</v>
      </c>
      <c r="CX174" s="149">
        <v>15.547000000000001</v>
      </c>
      <c r="CY174" s="149">
        <v>22.67</v>
      </c>
      <c r="CZ174" s="149">
        <v>36.887</v>
      </c>
      <c r="DA174" s="149">
        <v>47.222000000000001</v>
      </c>
      <c r="DB174" s="149">
        <v>36.479999999999997</v>
      </c>
      <c r="DC174" s="149">
        <v>39.591999999999999</v>
      </c>
      <c r="DD174" s="149">
        <v>35.305</v>
      </c>
      <c r="DE174" s="86">
        <f>(DL174-DM174)/ABS(DM174)</f>
        <v>-1</v>
      </c>
      <c r="DF174" s="86">
        <f>(DM174-DN174)/ABS(DN174)</f>
        <v>-0.11619808692048639</v>
      </c>
      <c r="DG174" s="86">
        <f>(DN174-DO174)/ABS(DO174)</f>
        <v>0.10902162803619091</v>
      </c>
      <c r="DH174" s="86">
        <f>(DO174-DP174)/ABS(DP174)</f>
        <v>7.8117142434551021E-2</v>
      </c>
      <c r="DI174" s="86">
        <f>(DP174-DQ174)/ABS(DQ174)</f>
        <v>-4.8538804833298962E-2</v>
      </c>
      <c r="DJ174" s="233">
        <f>DL174-DM174</f>
        <v>-571.55999999999995</v>
      </c>
      <c r="DK174" s="233">
        <f>DM174-DN174</f>
        <v>-75.146000000000072</v>
      </c>
      <c r="DL174" s="149"/>
      <c r="DM174" s="149">
        <v>571.55999999999995</v>
      </c>
      <c r="DN174" s="149">
        <v>646.70600000000002</v>
      </c>
      <c r="DO174" s="149">
        <v>583.13199999999995</v>
      </c>
      <c r="DP174" s="149">
        <v>540.88</v>
      </c>
      <c r="DQ174" s="149">
        <v>568.47299999999996</v>
      </c>
      <c r="DR174" s="149">
        <v>558.97900000000004</v>
      </c>
      <c r="DS174" s="149">
        <v>538.18899999999996</v>
      </c>
      <c r="DT174" s="149">
        <v>513.65599999999995</v>
      </c>
      <c r="DU174" s="149">
        <v>482.91899999999998</v>
      </c>
      <c r="DV174" s="149">
        <v>456.45800000000003</v>
      </c>
      <c r="DW174" s="149">
        <v>418.95299999999997</v>
      </c>
      <c r="DX174" s="86">
        <f>EE174/EF174-1</f>
        <v>-1</v>
      </c>
      <c r="DY174" s="86">
        <f>EF174/EG174-1</f>
        <v>-0.13648057460006535</v>
      </c>
      <c r="DZ174" s="86">
        <f>EG174/EH174-1</f>
        <v>8.0621489655951173E-2</v>
      </c>
      <c r="EA174" s="86">
        <f>EH174/EI174-1</f>
        <v>0.25206988660576024</v>
      </c>
      <c r="EB174" s="86">
        <f>EI174/EJ174-1</f>
        <v>5.515800556021655E-2</v>
      </c>
      <c r="EC174" s="233">
        <f>EE174-EF174</f>
        <v>-1124.1079999999999</v>
      </c>
      <c r="ED174" s="233">
        <f>EF174-EG174</f>
        <v>-177.66700000000014</v>
      </c>
      <c r="EE174" s="80"/>
      <c r="EF174" s="80">
        <v>1124.1079999999999</v>
      </c>
      <c r="EG174" s="80">
        <v>1301.7750000000001</v>
      </c>
      <c r="EH174" s="80">
        <v>1204.654</v>
      </c>
      <c r="EI174" s="80">
        <v>962.13</v>
      </c>
      <c r="EJ174" s="80">
        <v>911.83500000000004</v>
      </c>
      <c r="EK174" s="80">
        <v>952.63400000000001</v>
      </c>
      <c r="EL174" s="80">
        <v>953.10400000000004</v>
      </c>
      <c r="EM174" s="80">
        <v>869.79300000000001</v>
      </c>
      <c r="EN174" s="80">
        <v>829.12199999999996</v>
      </c>
      <c r="EO174" s="80">
        <v>739.42600000000004</v>
      </c>
      <c r="EP174" s="80">
        <v>646.88499999999999</v>
      </c>
      <c r="EQ174" s="86">
        <f>EX174/EY174-1</f>
        <v>-1</v>
      </c>
      <c r="ER174" s="86">
        <f>EY174/EZ174-1</f>
        <v>-5.100830367734277E-2</v>
      </c>
      <c r="ES174" s="86">
        <f>EZ174/FA174-1</f>
        <v>7.8005115089514021E-2</v>
      </c>
      <c r="ET174" s="86">
        <f>FA174/FB174-1</f>
        <v>0.14494875549048314</v>
      </c>
      <c r="EU174" s="86">
        <f>FB174/FC174-1</f>
        <v>-4.8746518105849623E-2</v>
      </c>
      <c r="EV174" s="233">
        <f>EX174-EY174</f>
        <v>-800</v>
      </c>
      <c r="EW174" s="233">
        <f>EY174-EZ174</f>
        <v>-43</v>
      </c>
      <c r="EX174" s="92"/>
      <c r="EY174" s="92">
        <v>800</v>
      </c>
      <c r="EZ174" s="92">
        <v>843</v>
      </c>
      <c r="FA174" s="92">
        <v>782</v>
      </c>
      <c r="FB174" s="92">
        <v>683</v>
      </c>
      <c r="FC174" s="92">
        <v>718</v>
      </c>
      <c r="FD174" s="92">
        <v>744</v>
      </c>
      <c r="FE174" s="92">
        <v>661</v>
      </c>
      <c r="FF174" s="92">
        <v>632</v>
      </c>
      <c r="FG174" s="92">
        <v>597</v>
      </c>
      <c r="FH174" s="92">
        <v>518</v>
      </c>
      <c r="FI174" s="92">
        <v>483</v>
      </c>
      <c r="FJ174" s="75"/>
      <c r="FK174" s="75" t="s">
        <v>401</v>
      </c>
      <c r="FL174" s="76">
        <v>2670</v>
      </c>
      <c r="FM174" s="123" t="s">
        <v>281</v>
      </c>
      <c r="FN174" s="123" t="s">
        <v>122</v>
      </c>
      <c r="FO174" s="175">
        <f>(FT174-FU174)/ABS(FU174)</f>
        <v>1</v>
      </c>
      <c r="FP174" s="175">
        <f>(FU174-FV174)/ABS(FV174)</f>
        <v>-1.7073059248977309</v>
      </c>
      <c r="FQ174" s="175">
        <f>(FV174-FW174)/ABS(FW174)</f>
        <v>0.32899444564150199</v>
      </c>
      <c r="FR174" s="175">
        <f>(FW174-FX174)/ABS(FX174)</f>
        <v>4.8846765280286686</v>
      </c>
      <c r="FS174" s="175">
        <f>(FX174-FY174)/ABS(FY174)</f>
        <v>-1.6064737347124929</v>
      </c>
      <c r="FT174" s="87">
        <f>IFERROR(BZ174/MAX(AVERAGE(DL174:DM174),0),"Negativ EK")</f>
        <v>0</v>
      </c>
      <c r="FU174" s="87">
        <f>IFERROR(CA174/MAX(AVERAGE(DM174:DN174),0),"Negativ EK")</f>
        <v>-9.1047439557535054E-2</v>
      </c>
      <c r="FV174" s="87">
        <f>IFERROR(CB174/MAX(AVERAGE(DN174:DO174),0),"Negativ EK")</f>
        <v>0.12872427100154654</v>
      </c>
      <c r="FW174" s="87">
        <f>IFERROR(CC174/MAX(AVERAGE(DO174:DP174),0),"Negativ EK")</f>
        <v>9.6858396529574425E-2</v>
      </c>
      <c r="FX174" s="87">
        <f>IFERROR(CD174/MAX(AVERAGE(DP174:DQ174),0),"Negativ EK")</f>
        <v>-2.4933452201418304E-2</v>
      </c>
      <c r="FY174" s="87">
        <f>IFERROR(CE174/MAX(AVERAGE(DQ174:DR174),0),"Negativ EK")</f>
        <v>4.1112171515949238E-2</v>
      </c>
      <c r="FZ174" s="87">
        <f>IFERROR(CF174/MAX(AVERAGE(DR174:DS174),0),"Negativ EK")</f>
        <v>5.876766365770783E-2</v>
      </c>
      <c r="GA174" s="87">
        <f>IFERROR(CG174/MAX(AVERAGE(DS174:DT174),0),"Negativ EK")</f>
        <v>8.5645698748389745E-2</v>
      </c>
      <c r="GB174" s="87">
        <f>IFERROR(CH174/MAX(AVERAGE(DT174:DU174),0),"Negativ EK")</f>
        <v>0.12903996186940273</v>
      </c>
      <c r="GC174" s="87">
        <f>IFERROR(CI174/MAX(AVERAGE(DU174:DV174),0),"Negativ EK")</f>
        <v>0.11279816303784317</v>
      </c>
      <c r="GD174" s="87">
        <f>IFERROR(CJ174/MAX(AVERAGE(DV174:DW174),0),"Negativ EK")</f>
        <v>0.12709915685318096</v>
      </c>
      <c r="GE174" s="87">
        <f>(GJ174-GK174)/ABS(GK174)</f>
        <v>1</v>
      </c>
      <c r="GF174" s="87">
        <f>(GK174-GL174)/ABS(GL174)</f>
        <v>-1.6283289944365438</v>
      </c>
      <c r="GG174" s="87">
        <f>(GL174-GM174)/ABS(GM174)</f>
        <v>0.21345299992051719</v>
      </c>
      <c r="GH174" s="87">
        <f>(GM174-GN174)/ABS(GN174)</f>
        <v>6.8748611287984911</v>
      </c>
      <c r="GI174" s="87">
        <f>(GN174-GO174)/ABS(GO174)</f>
        <v>-1.4717744025250461</v>
      </c>
      <c r="GJ174" s="87">
        <f>IFERROR(BG174/AVERAGE(EE174:EF174),"i.a")</f>
        <v>0</v>
      </c>
      <c r="GK174" s="87">
        <f>IFERROR(BH174/AVERAGE(EF174:EG174),"i.a")</f>
        <v>-4.4769677680250863E-2</v>
      </c>
      <c r="GL174" s="87">
        <f>IFERROR(BI174/AVERAGE(EG174:EH174),"i.a")</f>
        <v>7.1251968437964927E-2</v>
      </c>
      <c r="GM174" s="87">
        <f>IFERROR(BJ174/AVERAGE(EH174:EI174),"i.a")</f>
        <v>5.8718358636578448E-2</v>
      </c>
      <c r="GN174" s="87">
        <f>IFERROR(BK174/AVERAGE(EI174:EJ174),"i.a")</f>
        <v>-9.9948504908042562E-3</v>
      </c>
      <c r="GO174" s="87">
        <f>IFERROR(BL174/AVERAGE(EJ174:EK174),"i.a")</f>
        <v>2.1185656613223389E-2</v>
      </c>
      <c r="GP174" s="87">
        <f>IFERROR(BM174/AVERAGE(EK174:EL174),"i.a")</f>
        <v>3.5965069700032222E-2</v>
      </c>
      <c r="GQ174" s="87">
        <f>IFERROR(BN174/AVERAGE(EL174:EM174),"i.a")</f>
        <v>4.7758046669669221E-2</v>
      </c>
      <c r="GR174" s="87">
        <f>IFERROR(BO174/AVERAGE(EM174:EN174),"i.a")</f>
        <v>7.0329592710641792E-2</v>
      </c>
      <c r="GS174" s="87">
        <f>IFERROR(BP174/AVERAGE(EN174:EO174),"i.a")</f>
        <v>6.3949589046685212E-2</v>
      </c>
      <c r="GT174" s="87">
        <f>IFERROR(BQ174/AVERAGE(EO174:EP174),"i.a")</f>
        <v>7.7337624818673428E-2</v>
      </c>
      <c r="GU174" s="217" t="e">
        <f>(GZ174-HA174)/ABS(HA174)</f>
        <v>#VALUE!</v>
      </c>
      <c r="GV174" s="87">
        <f>(HA174-HB174)/ABS(HB174)</f>
        <v>2.3488166082871038E-2</v>
      </c>
      <c r="GW174" s="87">
        <f>(HB174-HC174)/ABS(HC174)</f>
        <v>2.6281300762658239E-2</v>
      </c>
      <c r="GX174" s="87">
        <f>(HC174-HD174)/ABS(HD174)</f>
        <v>-0.13893213632250045</v>
      </c>
      <c r="GY174" s="87">
        <f>(HD174-HE174)/ABS(HE174)</f>
        <v>-9.8276096894568371E-2</v>
      </c>
      <c r="GZ174" s="87" t="str">
        <f>IFERROR(DL174/EE174,"i.a.")</f>
        <v>i.a.</v>
      </c>
      <c r="HA174" s="87">
        <f>IFERROR(DM174/EF174,"i.a.")</f>
        <v>0.50845648282905198</v>
      </c>
      <c r="HB174" s="87">
        <f>IFERROR(DN174/EG174,"i.a.")</f>
        <v>0.49678784736225534</v>
      </c>
      <c r="HC174" s="87">
        <f>IFERROR(DO174/EH174,"i.a.")</f>
        <v>0.48406596416896464</v>
      </c>
      <c r="HD174" s="87">
        <f>IFERROR(DP174/EI174,"i.a.")</f>
        <v>0.56216935341377983</v>
      </c>
      <c r="HE174" s="87">
        <f>IFERROR(DQ174/EJ174,"i.a.")</f>
        <v>0.62343845103554907</v>
      </c>
      <c r="HF174" s="87">
        <f>IFERROR(DR174/EK174,"i.a.")</f>
        <v>0.58677204466773181</v>
      </c>
      <c r="HG174" s="87">
        <f>IFERROR(DS174/EL174,"i.a.")</f>
        <v>0.5646697527237321</v>
      </c>
      <c r="HH174" s="87">
        <f>IFERROR(DT174/EM174,"i.a.")</f>
        <v>0.59054970550464303</v>
      </c>
      <c r="HI174" s="87">
        <f>IFERROR(DU174/EN174,"i.a.")</f>
        <v>0.58244625037087427</v>
      </c>
      <c r="HJ174" s="87">
        <f>IFERROR(DV174/EO174,"i.a.")</f>
        <v>0.61731397056635828</v>
      </c>
      <c r="HK174" s="87">
        <f>IFERROR(DW174/EP174,"i.a.")</f>
        <v>0.64764679966300032</v>
      </c>
      <c r="HL174" s="217" t="e">
        <f>(HQ174-HR174)/ABS(HR174)</f>
        <v>#VALUE!</v>
      </c>
      <c r="HM174" s="87">
        <f>(HR174-HS174)/ABS(HS174)</f>
        <v>-1.8784193560937843</v>
      </c>
      <c r="HN174" s="87">
        <f>(HS174-HT174)/ABS(HT174)</f>
        <v>0.21724895616086409</v>
      </c>
      <c r="HO174" s="87">
        <f>(HT174-HU174)/ABS(HU174)</f>
        <v>5.254162073603502</v>
      </c>
      <c r="HP174" s="87">
        <f>(HU174-HV174)/ABS(HV174)</f>
        <v>-1.4796685626106398</v>
      </c>
      <c r="HQ174" s="87" t="str">
        <f>IFERROR(BG174/U174,"i.a")</f>
        <v>i.a</v>
      </c>
      <c r="HR174" s="87">
        <f>IFERROR(BH174/V174,"i.a")</f>
        <v>-1.9003634638037507E-2</v>
      </c>
      <c r="HS174" s="87">
        <f>IFERROR(BI174/W174,"i.a")</f>
        <v>2.1633897871449669E-2</v>
      </c>
      <c r="HT174" s="87">
        <f>IFERROR(BJ174/X174,"i.a")</f>
        <v>1.7772779974017629E-2</v>
      </c>
      <c r="HU174" s="87">
        <f>IFERROR(BK174/Y174,"i.a")</f>
        <v>-4.1777392742733789E-3</v>
      </c>
      <c r="HV174" s="87">
        <f>IFERROR(BL174/Z174,"i.a")</f>
        <v>8.7096374453552936E-3</v>
      </c>
      <c r="HW174" s="87">
        <f>IFERROR(BM174/AA174,"i.a")</f>
        <v>1.4050252920952057E-2</v>
      </c>
      <c r="HX174" s="87">
        <f>IFERROR(BN174/AB174,"i.a")</f>
        <v>2.0125443620647249E-2</v>
      </c>
      <c r="HY174" s="87">
        <f>IFERROR(BO174/AC174,"i.a")</f>
        <v>2.9874614828394232E-2</v>
      </c>
      <c r="HZ174" s="87">
        <f>IFERROR(BP174/AD174,"i.a")</f>
        <v>2.6138878885274851E-2</v>
      </c>
      <c r="IA174" s="87">
        <f>IFERROR(BQ174/AE174,"i.a")</f>
        <v>3.4115338060490816E-2</v>
      </c>
      <c r="IB174" s="87">
        <f>IFERROR(BR174/AF174,"i.a")</f>
        <v>3.0953571807479867E-2</v>
      </c>
      <c r="IC174" s="87" t="e">
        <f>(IH174-II174)/ABS(II174)</f>
        <v>#VALUE!</v>
      </c>
      <c r="ID174" s="87">
        <f>(II174-IJ174)/ABS(IJ174)</f>
        <v>-2.0120497544783533</v>
      </c>
      <c r="IE174" s="87">
        <f>(IJ174-IK174)/ABS(IK174)</f>
        <v>0.26100494687553372</v>
      </c>
      <c r="IF174" s="87">
        <f>(IK174-IL174)/ABS(IL174)</f>
        <v>3.4650079758237231</v>
      </c>
      <c r="IG174" s="87">
        <f>(IL174-IM174)/ABS(IM174)</f>
        <v>-1.6036487031933211</v>
      </c>
      <c r="IH174" s="87" t="str">
        <f>IFERROR(BZ174/U174,"i.a")</f>
        <v>i.a</v>
      </c>
      <c r="II174" s="87">
        <f>IFERROR(CA174/V174,"i.a")</f>
        <v>-1.9408533175433403E-2</v>
      </c>
      <c r="IJ174" s="87">
        <f>IFERROR(CB174/W174,"i.a")</f>
        <v>1.9177449616039136E-2</v>
      </c>
      <c r="IK174" s="87">
        <f>IFERROR(CC174/X174,"i.a")</f>
        <v>1.5208068504058E-2</v>
      </c>
      <c r="IL174" s="87">
        <f>IFERROR(CD174/Y174,"i.a")</f>
        <v>-6.1695818647304682E-3</v>
      </c>
      <c r="IM174" s="87">
        <f>IFERROR(CE174/Z174,"i.a")</f>
        <v>1.0220483920686292E-2</v>
      </c>
      <c r="IN174" s="87">
        <f>IFERROR(CF174/AA174,"i.a")</f>
        <v>1.3217569416941152E-2</v>
      </c>
      <c r="IO174" s="87">
        <f>IFERROR(CG174/AB174,"i.a")</f>
        <v>2.0825434928549102E-2</v>
      </c>
      <c r="IP174" s="87">
        <f>IFERROR(CH174/AC174,"i.a")</f>
        <v>3.2153390560257795E-2</v>
      </c>
      <c r="IQ174" s="87">
        <f>IFERROR(CI174/AD174,"i.a")</f>
        <v>2.7611711993896029E-2</v>
      </c>
      <c r="IR174" s="87">
        <f>IFERROR(CJ174/AE174,"i.a")</f>
        <v>3.5404042139668794E-2</v>
      </c>
      <c r="IS174" s="87">
        <f>IFERROR(CK174/AF174,"i.a")</f>
        <v>3.114049997149165E-2</v>
      </c>
      <c r="IT174" s="87" t="e">
        <f>(IY174-IZ174)/ABS(IZ174)</f>
        <v>#VALUE!</v>
      </c>
      <c r="IU174" s="87">
        <f>(IZ174-JA174)/ABS(JA174)</f>
        <v>-1.7383105931400418</v>
      </c>
      <c r="IV174" s="87">
        <f>(JA174-JB174)/ABS(JB174)</f>
        <v>0.34889860151860913</v>
      </c>
      <c r="IW174" s="87">
        <f>(JB174-JC174)/ABS(JC174)</f>
        <v>4.4377160182190387</v>
      </c>
      <c r="IX174" s="87">
        <f>(JC174-JD174)/ABS(JD174)</f>
        <v>-1.6273175512002875</v>
      </c>
      <c r="IY174" s="88" t="str">
        <f>IFERROR(BZ174/EX174,"i.a.")</f>
        <v>i.a.</v>
      </c>
      <c r="IZ174" s="88">
        <f>IFERROR(CA174/EY174,"i.a.")</f>
        <v>-6.9324999999999998E-2</v>
      </c>
      <c r="JA174" s="88">
        <f>IFERROR(CB174/EZ174,"i.a.")</f>
        <v>9.3896797153024916E-2</v>
      </c>
      <c r="JB174" s="88">
        <f>IFERROR(CC174/FA174,"i.a.")</f>
        <v>6.9609974424552426E-2</v>
      </c>
      <c r="JC174" s="88">
        <f>IFERROR(CD174/FB174,"i.a.")</f>
        <v>-2.0248901903367495E-2</v>
      </c>
      <c r="JD174" s="88">
        <f>IFERROR(CE174/FC174,"i.a.")</f>
        <v>3.2278551532033427E-2</v>
      </c>
      <c r="JE174" s="88">
        <f>IFERROR(CF174/FD174,"i.a.")</f>
        <v>4.3331989247311825E-2</v>
      </c>
      <c r="JF174" s="88">
        <f>IFERROR(CG174/FE174,"i.a.")</f>
        <v>6.8143721633888044E-2</v>
      </c>
      <c r="JG174" s="88">
        <f>IFERROR(CH174/FF174,"i.a.")</f>
        <v>0.10173892405063292</v>
      </c>
      <c r="JH174" s="88">
        <f>IFERROR(CI174/FG174,"i.a.")</f>
        <v>8.8743718592964815E-2</v>
      </c>
      <c r="JI174" s="88">
        <f>IFERROR(CJ174/FH174,"i.a.")</f>
        <v>0.10739768339768339</v>
      </c>
      <c r="JJ174" s="88">
        <f>IFERROR(CK174/FI174,"i.a.")</f>
        <v>8.9331262939958592E-2</v>
      </c>
      <c r="JK174" s="87" t="e">
        <f>(JP174-JQ174)/ABS(JQ174)</f>
        <v>#VALUE!</v>
      </c>
      <c r="JL174" s="87">
        <f>(JQ174-JR174)/ABS(JR174)</f>
        <v>-0.27047994441677098</v>
      </c>
      <c r="JM174" s="87">
        <f>(JR174-JS174)/ABS(JS174)</f>
        <v>6.9701276637220408E-2</v>
      </c>
      <c r="JN174" s="87">
        <f>(JS174-JT174)/ABS(JT174)</f>
        <v>0.39460644830987607</v>
      </c>
      <c r="JO174" s="87">
        <f>(JT174-JU174)/ABS(JU174)</f>
        <v>3.9209639450491253E-2</v>
      </c>
      <c r="JP174" s="85" t="str">
        <f>IFERROR(U174/EX174,"i.a")</f>
        <v>i.a</v>
      </c>
      <c r="JQ174" s="85">
        <f>IFERROR(V174/EY174,"i.a")</f>
        <v>3.5718824999999996</v>
      </c>
      <c r="JR174" s="85">
        <f>IFERROR(W174/EZ174,"i.a")</f>
        <v>4.8962087781731904</v>
      </c>
      <c r="JS174" s="85">
        <f>IFERROR(X174/FA174,"i.a")</f>
        <v>4.5771739130434783</v>
      </c>
      <c r="JT174" s="85">
        <f>IFERROR(Y174/FB174,"i.a")</f>
        <v>3.2820541727672037</v>
      </c>
      <c r="JU174" s="85">
        <f>IFERROR(Z174/FC174,"i.a")</f>
        <v>3.1582214484679665</v>
      </c>
      <c r="JV174" s="85">
        <f>IFERROR(AA174/FD174,"i.a")</f>
        <v>3.2783629032258061</v>
      </c>
      <c r="JW174" s="85">
        <f>IFERROR(AB174/FE174,"i.a")</f>
        <v>3.2721391830559758</v>
      </c>
      <c r="JX174" s="85">
        <f>IFERROR(AC174/FF174,"i.a")</f>
        <v>3.1641740506329112</v>
      </c>
      <c r="JY174" s="85">
        <f>IFERROR(AD174/FG174,"i.a")</f>
        <v>3.2139882747068675</v>
      </c>
      <c r="JZ174" s="85">
        <f>IFERROR(AE174/FH174,"i.a")</f>
        <v>3.0334864864864866</v>
      </c>
      <c r="KA174" s="218">
        <f>IFERROR(AF174/FI174,"i.a")</f>
        <v>2.8686521739130435</v>
      </c>
      <c r="KB174" s="7"/>
      <c r="KC174" s="7"/>
      <c r="KD174" s="22"/>
      <c r="KE174" s="22"/>
      <c r="KF174" s="22"/>
      <c r="KG174" s="22"/>
    </row>
    <row r="175" spans="1:293" s="11" customFormat="1" ht="15.75" customHeight="1" x14ac:dyDescent="0.25">
      <c r="A175" s="104" t="s">
        <v>209</v>
      </c>
      <c r="B175" s="167">
        <v>10076404</v>
      </c>
      <c r="C175" s="72" t="s">
        <v>59</v>
      </c>
      <c r="D175" s="72" t="s">
        <v>749</v>
      </c>
      <c r="E175" s="73">
        <v>522920</v>
      </c>
      <c r="F175" s="73"/>
      <c r="G175" s="72"/>
      <c r="H175" s="77">
        <v>45464</v>
      </c>
      <c r="I175" s="72"/>
      <c r="J175" s="72" t="s">
        <v>51</v>
      </c>
      <c r="K175" s="72" t="s">
        <v>51</v>
      </c>
      <c r="L175" s="72" t="s">
        <v>51</v>
      </c>
      <c r="M175" s="72" t="s">
        <v>51</v>
      </c>
      <c r="N175" s="168" t="e">
        <f>U175/V175-1</f>
        <v>#DIV/0!</v>
      </c>
      <c r="O175" s="168" t="e">
        <f>V175/W175-1</f>
        <v>#DIV/0!</v>
      </c>
      <c r="P175" s="168" t="e">
        <f>W175/X175-1</f>
        <v>#DIV/0!</v>
      </c>
      <c r="Q175" s="168" t="e">
        <f>X175/Y175-1</f>
        <v>#DIV/0!</v>
      </c>
      <c r="R175" s="168" t="e">
        <f>Y175/Z175-1</f>
        <v>#DIV/0!</v>
      </c>
      <c r="S175" s="233">
        <f>U175-V175</f>
        <v>0</v>
      </c>
      <c r="T175" s="233">
        <f>V175-W175</f>
        <v>0</v>
      </c>
      <c r="U175" s="79"/>
      <c r="V175" s="79"/>
      <c r="W175" s="79"/>
      <c r="X175" s="79"/>
      <c r="Y175" s="79"/>
      <c r="Z175" s="79"/>
      <c r="AA175" s="79"/>
      <c r="AB175" s="79"/>
      <c r="AC175" s="79">
        <v>274.90699999999998</v>
      </c>
      <c r="AD175" s="79">
        <v>294.48899999999998</v>
      </c>
      <c r="AE175" s="79">
        <v>288.69900000000001</v>
      </c>
      <c r="AF175" s="79">
        <v>269.07299999999998</v>
      </c>
      <c r="AG175" s="86">
        <f>(AN175-AO175)/ABS(AO175)</f>
        <v>-1</v>
      </c>
      <c r="AH175" s="86">
        <f>(AO175-AP175)/ABS(AP175)</f>
        <v>0.15610132964664736</v>
      </c>
      <c r="AI175" s="86">
        <f>(AP175-AQ175)/ABS(AQ175)</f>
        <v>-0.44735452410647075</v>
      </c>
      <c r="AJ175" s="86">
        <f>(AQ175-AR175)/ABS(AR175)</f>
        <v>0.22926162260711036</v>
      </c>
      <c r="AK175" s="86">
        <f>(AR175-AS175)/ABS(AS175)</f>
        <v>1.008655846858094</v>
      </c>
      <c r="AL175" s="233">
        <f>AO175-AP175</f>
        <v>7.6779999999999973</v>
      </c>
      <c r="AM175" s="233">
        <f>AP175-AQ175</f>
        <v>-39.815000000000005</v>
      </c>
      <c r="AN175" s="148"/>
      <c r="AO175" s="148">
        <v>56.863999999999997</v>
      </c>
      <c r="AP175" s="148">
        <v>49.186</v>
      </c>
      <c r="AQ175" s="148">
        <v>89.001000000000005</v>
      </c>
      <c r="AR175" s="148">
        <v>72.402000000000001</v>
      </c>
      <c r="AS175" s="148">
        <v>36.045000000000002</v>
      </c>
      <c r="AT175" s="148">
        <v>36.738999999999997</v>
      </c>
      <c r="AU175" s="148">
        <v>44.927999999999997</v>
      </c>
      <c r="AV175" s="148">
        <v>47.927999999999997</v>
      </c>
      <c r="AW175" s="148">
        <v>53.548000000000002</v>
      </c>
      <c r="AX175" s="148">
        <v>50.15</v>
      </c>
      <c r="AY175" s="148">
        <v>46.387999999999998</v>
      </c>
      <c r="AZ175" s="86">
        <f>(BG175-BH175)/ABS(BH175)</f>
        <v>-1</v>
      </c>
      <c r="BA175" s="86">
        <f>(BH175-BI175)/ABS(BI175)</f>
        <v>0.26852340936374564</v>
      </c>
      <c r="BB175" s="86">
        <f>(BI175-BJ175)/ABS(BJ175)</f>
        <v>0.13013512780159547</v>
      </c>
      <c r="BC175" s="86">
        <f>(BJ175-BK175)/ABS(BK175)</f>
        <v>0.87171152869476876</v>
      </c>
      <c r="BD175" s="86">
        <f>(BK175-BL175)/ABS(BL175)</f>
        <v>1.9617930204572807</v>
      </c>
      <c r="BE175" s="233">
        <f>BG175-BH175</f>
        <v>-26.417000000000002</v>
      </c>
      <c r="BF175" s="233">
        <f>BH175-BI175</f>
        <v>5.5920000000000023</v>
      </c>
      <c r="BG175" s="148"/>
      <c r="BH175" s="148">
        <v>26.417000000000002</v>
      </c>
      <c r="BI175" s="148">
        <v>20.824999999999999</v>
      </c>
      <c r="BJ175" s="148">
        <v>18.427</v>
      </c>
      <c r="BK175" s="148">
        <v>9.8450000000000006</v>
      </c>
      <c r="BL175" s="148">
        <v>3.3239999999999998</v>
      </c>
      <c r="BM175" s="148">
        <v>7.306</v>
      </c>
      <c r="BN175" s="148">
        <v>13.22</v>
      </c>
      <c r="BO175" s="148">
        <v>18.620999999999999</v>
      </c>
      <c r="BP175" s="148">
        <v>23.946999999999999</v>
      </c>
      <c r="BQ175" s="148">
        <v>23.048999999999999</v>
      </c>
      <c r="BR175" s="148">
        <v>19.859000000000002</v>
      </c>
      <c r="BS175" s="86">
        <f>(BZ175-CA175)/ABS(CA175)</f>
        <v>-1</v>
      </c>
      <c r="BT175" s="86">
        <f>(CA175-CB175)/ABS(CB175)</f>
        <v>0.27027949856104583</v>
      </c>
      <c r="BU175" s="86">
        <f>(CB175-CC175)/ABS(CC175)</f>
        <v>-4.2769762338329381E-2</v>
      </c>
      <c r="BV175" s="86">
        <f>(CC175-CD175)/ABS(CD175)</f>
        <v>0.79416938929379266</v>
      </c>
      <c r="BW175" s="86">
        <f>(CD175-CE175)/ABS(CE175)</f>
        <v>1.2531143827859568</v>
      </c>
      <c r="BX175" s="233">
        <f>BZ175-CA175</f>
        <v>-26.042000000000002</v>
      </c>
      <c r="BY175" s="233">
        <f>CA175-CB175</f>
        <v>5.5410000000000004</v>
      </c>
      <c r="BZ175" s="148"/>
      <c r="CA175" s="148">
        <v>26.042000000000002</v>
      </c>
      <c r="CB175" s="148">
        <v>20.501000000000001</v>
      </c>
      <c r="CC175" s="148">
        <v>21.417000000000002</v>
      </c>
      <c r="CD175" s="148">
        <v>11.936999999999999</v>
      </c>
      <c r="CE175" s="148">
        <v>5.298</v>
      </c>
      <c r="CF175" s="148">
        <v>9.4740000000000002</v>
      </c>
      <c r="CG175" s="148">
        <v>15.288</v>
      </c>
      <c r="CH175" s="148">
        <v>20.277999999999999</v>
      </c>
      <c r="CI175" s="148">
        <v>26.422000000000001</v>
      </c>
      <c r="CJ175" s="148">
        <v>24.526</v>
      </c>
      <c r="CK175" s="148">
        <v>22.109000000000002</v>
      </c>
      <c r="CL175" s="87">
        <f>(CS175-CT175)/ABS(CT175)</f>
        <v>-1</v>
      </c>
      <c r="CM175" s="87">
        <f>(CT175-CU175)/ABS(CU175)</f>
        <v>0.29738019169329061</v>
      </c>
      <c r="CN175" s="87">
        <f>(CU175-CV175)/ABS(CV175)</f>
        <v>-7.5277712124793145E-2</v>
      </c>
      <c r="CO175" s="87">
        <f>(CV175-CW175)/ABS(CW175)</f>
        <v>0.82076385153308229</v>
      </c>
      <c r="CP175" s="87">
        <f>(CW175-CX175)/ABS(CX175)</f>
        <v>1.2610070542447094</v>
      </c>
      <c r="CQ175" s="233">
        <f>CS175-CT175</f>
        <v>-20.303999999999998</v>
      </c>
      <c r="CR175" s="233">
        <f>CT175-CU175</f>
        <v>4.6539999999999981</v>
      </c>
      <c r="CS175" s="149"/>
      <c r="CT175" s="149">
        <v>20.303999999999998</v>
      </c>
      <c r="CU175" s="149">
        <v>15.65</v>
      </c>
      <c r="CV175" s="149">
        <v>16.923999999999999</v>
      </c>
      <c r="CW175" s="149">
        <v>9.2949999999999999</v>
      </c>
      <c r="CX175" s="149">
        <v>4.1109999999999998</v>
      </c>
      <c r="CY175" s="149">
        <v>7.36</v>
      </c>
      <c r="CZ175" s="149">
        <v>11.891999999999999</v>
      </c>
      <c r="DA175" s="149">
        <v>15.721</v>
      </c>
      <c r="DB175" s="149">
        <v>20.155000000000001</v>
      </c>
      <c r="DC175" s="149">
        <v>18.350000000000001</v>
      </c>
      <c r="DD175" s="149">
        <v>16.312999999999999</v>
      </c>
      <c r="DE175" s="86">
        <f>(DL175-DM175)/ABS(DM175)</f>
        <v>-1</v>
      </c>
      <c r="DF175" s="86">
        <f>(DM175-DN175)/ABS(DN175)</f>
        <v>0.15116844391145112</v>
      </c>
      <c r="DG175" s="86">
        <f>(DN175-DO175)/ABS(DO175)</f>
        <v>0.52722502722502718</v>
      </c>
      <c r="DH175" s="86">
        <f>(DO175-DP175)/ABS(DP175)</f>
        <v>-0.80076137125724878</v>
      </c>
      <c r="DI175" s="86">
        <f>(DP175-DQ175)/ABS(DQ175)</f>
        <v>0.10092181409539529</v>
      </c>
      <c r="DJ175" s="233">
        <f>DL175-DM175</f>
        <v>-35.517000000000003</v>
      </c>
      <c r="DK175" s="233">
        <f>DM175-DN175</f>
        <v>4.6640000000000015</v>
      </c>
      <c r="DL175" s="149"/>
      <c r="DM175" s="149">
        <v>35.517000000000003</v>
      </c>
      <c r="DN175" s="149">
        <v>30.853000000000002</v>
      </c>
      <c r="DO175" s="149">
        <v>20.202000000000002</v>
      </c>
      <c r="DP175" s="149">
        <v>101.396</v>
      </c>
      <c r="DQ175" s="149">
        <v>92.100999999999999</v>
      </c>
      <c r="DR175" s="149">
        <v>87.989000000000004</v>
      </c>
      <c r="DS175" s="149">
        <v>80.629000000000005</v>
      </c>
      <c r="DT175" s="149">
        <v>68.736999999999995</v>
      </c>
      <c r="DU175" s="149">
        <v>97.856999999999999</v>
      </c>
      <c r="DV175" s="149">
        <v>97.701999999999998</v>
      </c>
      <c r="DW175" s="149">
        <v>79.352000000000004</v>
      </c>
      <c r="DX175" s="86">
        <f>EE175/EF175-1</f>
        <v>-1</v>
      </c>
      <c r="DY175" s="86">
        <f>EF175/EG175-1</f>
        <v>-8.0152296732989403E-2</v>
      </c>
      <c r="DZ175" s="86">
        <f>EG175/EH175-1</f>
        <v>-2.0393430788666178E-2</v>
      </c>
      <c r="EA175" s="86">
        <f>EH175/EI175-1</f>
        <v>-0.43436481308824637</v>
      </c>
      <c r="EB175" s="86">
        <f>EI175/EJ175-1</f>
        <v>-3.364527775768289E-2</v>
      </c>
      <c r="EC175" s="233">
        <f>EE175-EF175</f>
        <v>-74.894000000000005</v>
      </c>
      <c r="ED175" s="233">
        <f>EF175-EG175</f>
        <v>-6.5259999999999962</v>
      </c>
      <c r="EE175" s="80"/>
      <c r="EF175" s="80">
        <v>74.894000000000005</v>
      </c>
      <c r="EG175" s="80">
        <v>81.42</v>
      </c>
      <c r="EH175" s="80">
        <v>83.114999999999995</v>
      </c>
      <c r="EI175" s="80">
        <v>146.941</v>
      </c>
      <c r="EJ175" s="80">
        <v>152.05699999999999</v>
      </c>
      <c r="EK175" s="80">
        <v>157.30199999999999</v>
      </c>
      <c r="EL175" s="80">
        <v>129.53100000000001</v>
      </c>
      <c r="EM175" s="80">
        <v>128.833</v>
      </c>
      <c r="EN175" s="80">
        <v>152.86000000000001</v>
      </c>
      <c r="EO175" s="80">
        <v>133.26300000000001</v>
      </c>
      <c r="EP175" s="80">
        <v>116.096</v>
      </c>
      <c r="EQ175" s="86">
        <f>EX175/EY175-1</f>
        <v>-1</v>
      </c>
      <c r="ER175" s="86">
        <f>EY175/EZ175-1</f>
        <v>-4.5801526717557217E-2</v>
      </c>
      <c r="ES175" s="86">
        <f>EZ175/FA175-1</f>
        <v>-3.6764705882352922E-2</v>
      </c>
      <c r="ET175" s="86">
        <f>FA175/FB175-1</f>
        <v>4.6153846153846212E-2</v>
      </c>
      <c r="EU175" s="86">
        <f>FB175/FC175-1</f>
        <v>-7.1428571428571397E-2</v>
      </c>
      <c r="EV175" s="233">
        <f>EX175-EY175</f>
        <v>-125</v>
      </c>
      <c r="EW175" s="233">
        <f>EY175-EZ175</f>
        <v>-6</v>
      </c>
      <c r="EX175" s="92"/>
      <c r="EY175" s="92">
        <v>125</v>
      </c>
      <c r="EZ175" s="92">
        <v>131</v>
      </c>
      <c r="FA175" s="92">
        <v>136</v>
      </c>
      <c r="FB175" s="92">
        <v>130</v>
      </c>
      <c r="FC175" s="92">
        <v>140</v>
      </c>
      <c r="FD175" s="92">
        <v>138</v>
      </c>
      <c r="FE175" s="92">
        <v>139</v>
      </c>
      <c r="FF175" s="92">
        <v>137</v>
      </c>
      <c r="FG175" s="92">
        <v>134</v>
      </c>
      <c r="FH175" s="92">
        <v>124</v>
      </c>
      <c r="FI175" s="92">
        <v>113</v>
      </c>
      <c r="FJ175" s="75"/>
      <c r="FK175" s="75" t="s">
        <v>403</v>
      </c>
      <c r="FL175" s="76">
        <v>8700</v>
      </c>
      <c r="FM175" s="123" t="s">
        <v>119</v>
      </c>
      <c r="FN175" s="123" t="s">
        <v>53</v>
      </c>
      <c r="FO175" s="175">
        <f>(FT175-FU175)/ABS(FU175)</f>
        <v>-1</v>
      </c>
      <c r="FP175" s="175">
        <f>(FU175-FV175)/ABS(FV175)</f>
        <v>-2.2839840303839096E-2</v>
      </c>
      <c r="FQ175" s="175">
        <f>(FV175-FW175)/ABS(FW175)</f>
        <v>1.2798410036075565</v>
      </c>
      <c r="FR175" s="175">
        <f>(FW175-FX175)/ABS(FX175)</f>
        <v>1.8550337531882186</v>
      </c>
      <c r="FS175" s="175">
        <f>(FX175-FY175)/ABS(FY175)</f>
        <v>1.0970008278987424</v>
      </c>
      <c r="FT175" s="87">
        <f>IFERROR(BZ175/MAX(AVERAGE(DL175:DM175),0),"Negativ EK")</f>
        <v>0</v>
      </c>
      <c r="FU175" s="87">
        <f>IFERROR(CA175/MAX(AVERAGE(DM175:DN175),0),"Negativ EK")</f>
        <v>0.784752147054392</v>
      </c>
      <c r="FV175" s="87">
        <f>IFERROR(CB175/MAX(AVERAGE(DN175:DO175),0),"Negativ EK")</f>
        <v>0.80309470179218478</v>
      </c>
      <c r="FW175" s="87">
        <f>IFERROR(CC175/MAX(AVERAGE(DO175:DP175),0),"Negativ EK")</f>
        <v>0.35225908320860544</v>
      </c>
      <c r="FX175" s="87">
        <f>IFERROR(CD175/MAX(AVERAGE(DP175:DQ175),0),"Negativ EK")</f>
        <v>0.12338175785671095</v>
      </c>
      <c r="FY175" s="87">
        <f>IFERROR(CE175/MAX(AVERAGE(DQ175:DR175),0),"Negativ EK")</f>
        <v>5.883724804264534E-2</v>
      </c>
      <c r="FZ175" s="87">
        <f>IFERROR(CF175/MAX(AVERAGE(DR175:DS175),0),"Negativ EK")</f>
        <v>0.11237234458954561</v>
      </c>
      <c r="GA175" s="87">
        <f>IFERROR(CG175/MAX(AVERAGE(DS175:DT175),0),"Negativ EK")</f>
        <v>0.20470522073296468</v>
      </c>
      <c r="GB175" s="87">
        <f>IFERROR(CH175/MAX(AVERAGE(DT175:DU175),0),"Negativ EK")</f>
        <v>0.2434421407733772</v>
      </c>
      <c r="GC175" s="87">
        <f>IFERROR(CI175/MAX(AVERAGE(DU175:DV175),0),"Negativ EK")</f>
        <v>0.27022024043894682</v>
      </c>
      <c r="GD175" s="87">
        <f>IFERROR(CJ175/MAX(AVERAGE(DV175:DW175),0),"Negativ EK")</f>
        <v>0.27704542117094222</v>
      </c>
      <c r="GE175" s="87">
        <f>(GJ175-GK175)/ABS(GK175)</f>
        <v>-1</v>
      </c>
      <c r="GF175" s="87">
        <f>(GK175-GL175)/ABS(GL175)</f>
        <v>0.33523868085816932</v>
      </c>
      <c r="GG175" s="87">
        <f>(GL175-GM175)/ABS(GM175)</f>
        <v>0.5801766612667445</v>
      </c>
      <c r="GH175" s="87">
        <f>(GM175-GN175)/ABS(GN175)</f>
        <v>1.4326164223349032</v>
      </c>
      <c r="GI175" s="87">
        <f>(GN175-GO175)/ABS(GO175)</f>
        <v>2.0644262738066606</v>
      </c>
      <c r="GJ175" s="87">
        <f>IFERROR(BG175/AVERAGE(EE175:EF175),"i.a")</f>
        <v>0</v>
      </c>
      <c r="GK175" s="87">
        <f>IFERROR(BH175/AVERAGE(EF175:EG175),"i.a")</f>
        <v>0.33799915554588839</v>
      </c>
      <c r="GL175" s="87">
        <f>IFERROR(BI175/AVERAGE(EG175:EH175),"i.a")</f>
        <v>0.25313763029142733</v>
      </c>
      <c r="GM175" s="87">
        <f>IFERROR(BJ175/AVERAGE(EH175:EI175),"i.a")</f>
        <v>0.16019577841916752</v>
      </c>
      <c r="GN175" s="87">
        <f>IFERROR(BK175/AVERAGE(EI175:EJ175),"i.a")</f>
        <v>6.5853283299553853E-2</v>
      </c>
      <c r="GO175" s="87">
        <f>IFERROR(BL175/AVERAGE(EJ175:EK175),"i.a")</f>
        <v>2.1489596229623188E-2</v>
      </c>
      <c r="GP175" s="87">
        <f>IFERROR(BM175/AVERAGE(EK175:EL175),"i.a")</f>
        <v>5.094253450614121E-2</v>
      </c>
      <c r="GQ175" s="87">
        <f>IFERROR(BN175/AVERAGE(EL175:EM175),"i.a")</f>
        <v>0.10233623879487853</v>
      </c>
      <c r="GR175" s="87">
        <f>IFERROR(BO175/AVERAGE(EM175:EN175),"i.a")</f>
        <v>0.13220775809125537</v>
      </c>
      <c r="GS175" s="87">
        <f>IFERROR(BP175/AVERAGE(EN175:EO175),"i.a")</f>
        <v>0.16738954924979813</v>
      </c>
      <c r="GT175" s="87">
        <f>IFERROR(BQ175/AVERAGE(EO175:EP175),"i.a")</f>
        <v>0.18486599641480755</v>
      </c>
      <c r="GU175" s="217" t="e">
        <f>(GZ175-HA175)/ABS(HA175)</f>
        <v>#VALUE!</v>
      </c>
      <c r="GV175" s="87">
        <f>(HA175-HB175)/ABS(HB175)</f>
        <v>0.25147721717721511</v>
      </c>
      <c r="GW175" s="87">
        <f>(HB175-HC175)/ABS(HC175)</f>
        <v>0.5590187685803012</v>
      </c>
      <c r="GX175" s="87">
        <f>(HC175-HD175)/ABS(HD175)</f>
        <v>-0.64776125433329002</v>
      </c>
      <c r="GY175" s="87">
        <f>(HD175-HE175)/ABS(HE175)</f>
        <v>0.13925227326548412</v>
      </c>
      <c r="GZ175" s="87" t="str">
        <f>IFERROR(DL175/EE175,"i.a.")</f>
        <v>i.a.</v>
      </c>
      <c r="HA175" s="87">
        <f>IFERROR(DM175/EF175,"i.a.")</f>
        <v>0.47423024541351777</v>
      </c>
      <c r="HB175" s="87">
        <f>IFERROR(DN175/EG175,"i.a.")</f>
        <v>0.37893637926799312</v>
      </c>
      <c r="HC175" s="87">
        <f>IFERROR(DO175/EH175,"i.a.")</f>
        <v>0.24306081934668836</v>
      </c>
      <c r="HD175" s="87">
        <f>IFERROR(DP175/EI175,"i.a.")</f>
        <v>0.69004566458646666</v>
      </c>
      <c r="HE175" s="87">
        <f>IFERROR(DQ175/EJ175,"i.a.")</f>
        <v>0.60570049389373726</v>
      </c>
      <c r="HF175" s="87">
        <f>IFERROR(DR175/EK175,"i.a.")</f>
        <v>0.55936351731065093</v>
      </c>
      <c r="HG175" s="87">
        <f>IFERROR(DS175/EL175,"i.a.")</f>
        <v>0.62246875265380486</v>
      </c>
      <c r="HH175" s="87">
        <f>IFERROR(DT175/EM175,"i.a.")</f>
        <v>0.53353566244673334</v>
      </c>
      <c r="HI175" s="87">
        <f>IFERROR(DU175/EN175,"i.a.")</f>
        <v>0.64017401543896368</v>
      </c>
      <c r="HJ175" s="87">
        <f>IFERROR(DV175/EO175,"i.a.")</f>
        <v>0.73315173754155316</v>
      </c>
      <c r="HK175" s="87">
        <f>IFERROR(DW175/EP175,"i.a.")</f>
        <v>0.68350330760749722</v>
      </c>
      <c r="HL175" s="217" t="e">
        <f>(HQ175-HR175)/ABS(HR175)</f>
        <v>#VALUE!</v>
      </c>
      <c r="HM175" s="87" t="e">
        <f>(HR175-HS175)/ABS(HS175)</f>
        <v>#VALUE!</v>
      </c>
      <c r="HN175" s="87" t="e">
        <f>(HS175-HT175)/ABS(HT175)</f>
        <v>#VALUE!</v>
      </c>
      <c r="HO175" s="87" t="e">
        <f>(HT175-HU175)/ABS(HU175)</f>
        <v>#VALUE!</v>
      </c>
      <c r="HP175" s="87" t="e">
        <f>(HU175-HV175)/ABS(HV175)</f>
        <v>#VALUE!</v>
      </c>
      <c r="HQ175" s="87" t="str">
        <f>IFERROR(BG175/U175,"i.a")</f>
        <v>i.a</v>
      </c>
      <c r="HR175" s="87" t="str">
        <f>IFERROR(BH175/V175,"i.a")</f>
        <v>i.a</v>
      </c>
      <c r="HS175" s="87" t="str">
        <f>IFERROR(BI175/W175,"i.a")</f>
        <v>i.a</v>
      </c>
      <c r="HT175" s="87" t="str">
        <f>IFERROR(BJ175/X175,"i.a")</f>
        <v>i.a</v>
      </c>
      <c r="HU175" s="87" t="str">
        <f>IFERROR(BK175/Y175,"i.a")</f>
        <v>i.a</v>
      </c>
      <c r="HV175" s="87" t="str">
        <f>IFERROR(BL175/Z175,"i.a")</f>
        <v>i.a</v>
      </c>
      <c r="HW175" s="87" t="str">
        <f>IFERROR(BM175/AA175,"i.a")</f>
        <v>i.a</v>
      </c>
      <c r="HX175" s="87" t="str">
        <f>IFERROR(BN175/AB175,"i.a")</f>
        <v>i.a</v>
      </c>
      <c r="HY175" s="87">
        <f>IFERROR(BO175/AC175,"i.a")</f>
        <v>6.7735634232667777E-2</v>
      </c>
      <c r="HZ175" s="87">
        <f>IFERROR(BP175/AD175,"i.a")</f>
        <v>8.1317128992933529E-2</v>
      </c>
      <c r="IA175" s="87">
        <f>IFERROR(BQ175/AE175,"i.a")</f>
        <v>7.9837477788284678E-2</v>
      </c>
      <c r="IB175" s="87">
        <f>IFERROR(BR175/AF175,"i.a")</f>
        <v>7.38052498764276E-2</v>
      </c>
      <c r="IC175" s="87" t="e">
        <f>(IH175-II175)/ABS(II175)</f>
        <v>#VALUE!</v>
      </c>
      <c r="ID175" s="87" t="e">
        <f>(II175-IJ175)/ABS(IJ175)</f>
        <v>#VALUE!</v>
      </c>
      <c r="IE175" s="87" t="e">
        <f>(IJ175-IK175)/ABS(IK175)</f>
        <v>#VALUE!</v>
      </c>
      <c r="IF175" s="87" t="e">
        <f>(IK175-IL175)/ABS(IL175)</f>
        <v>#VALUE!</v>
      </c>
      <c r="IG175" s="87" t="e">
        <f>(IL175-IM175)/ABS(IM175)</f>
        <v>#VALUE!</v>
      </c>
      <c r="IH175" s="87" t="str">
        <f>IFERROR(BZ175/U175,"i.a")</f>
        <v>i.a</v>
      </c>
      <c r="II175" s="87" t="str">
        <f>IFERROR(CA175/V175,"i.a")</f>
        <v>i.a</v>
      </c>
      <c r="IJ175" s="87" t="str">
        <f>IFERROR(CB175/W175,"i.a")</f>
        <v>i.a</v>
      </c>
      <c r="IK175" s="87" t="str">
        <f>IFERROR(CC175/X175,"i.a")</f>
        <v>i.a</v>
      </c>
      <c r="IL175" s="87" t="str">
        <f>IFERROR(CD175/Y175,"i.a")</f>
        <v>i.a</v>
      </c>
      <c r="IM175" s="87" t="str">
        <f>IFERROR(CE175/Z175,"i.a")</f>
        <v>i.a</v>
      </c>
      <c r="IN175" s="87" t="str">
        <f>IFERROR(CF175/AA175,"i.a")</f>
        <v>i.a</v>
      </c>
      <c r="IO175" s="87" t="str">
        <f>IFERROR(CG175/AB175,"i.a")</f>
        <v>i.a</v>
      </c>
      <c r="IP175" s="87">
        <f>IFERROR(CH175/AC175,"i.a")</f>
        <v>7.3763127166641809E-2</v>
      </c>
      <c r="IQ175" s="87">
        <f>IFERROR(CI175/AD175,"i.a")</f>
        <v>8.9721517611863269E-2</v>
      </c>
      <c r="IR175" s="87">
        <f>IFERROR(CJ175/AE175,"i.a")</f>
        <v>8.4953532918368255E-2</v>
      </c>
      <c r="IS175" s="87">
        <f>IFERROR(CK175/AF175,"i.a")</f>
        <v>8.2167292890776872E-2</v>
      </c>
      <c r="IT175" s="87" t="e">
        <f>(IY175-IZ175)/ABS(IZ175)</f>
        <v>#VALUE!</v>
      </c>
      <c r="IU175" s="87">
        <f>(IZ175-JA175)/ABS(JA175)</f>
        <v>0.33125291449197597</v>
      </c>
      <c r="IV175" s="87">
        <f>(JA175-JB175)/ABS(JB175)</f>
        <v>-6.2342570840670485E-3</v>
      </c>
      <c r="IW175" s="87">
        <f>(JB175-JC175)/ABS(JC175)</f>
        <v>0.71501485741318405</v>
      </c>
      <c r="IX175" s="87">
        <f>(JC175-JD175)/ABS(JD175)</f>
        <v>1.4264308737694922</v>
      </c>
      <c r="IY175" s="88" t="str">
        <f>IFERROR(BZ175/EX175,"i.a.")</f>
        <v>i.a.</v>
      </c>
      <c r="IZ175" s="88">
        <f>IFERROR(CA175/EY175,"i.a.")</f>
        <v>0.20833600000000002</v>
      </c>
      <c r="JA175" s="88">
        <f>IFERROR(CB175/EZ175,"i.a.")</f>
        <v>0.15649618320610689</v>
      </c>
      <c r="JB175" s="88">
        <f>IFERROR(CC175/FA175,"i.a.")</f>
        <v>0.1574779411764706</v>
      </c>
      <c r="JC175" s="88">
        <f>IFERROR(CD175/FB175,"i.a.")</f>
        <v>9.1823076923076924E-2</v>
      </c>
      <c r="JD175" s="88">
        <f>IFERROR(CE175/FC175,"i.a.")</f>
        <v>3.7842857142857143E-2</v>
      </c>
      <c r="JE175" s="88">
        <f>IFERROR(CF175/FD175,"i.a.")</f>
        <v>6.8652173913043485E-2</v>
      </c>
      <c r="JF175" s="88">
        <f>IFERROR(CG175/FE175,"i.a.")</f>
        <v>0.10998561151079136</v>
      </c>
      <c r="JG175" s="88">
        <f>IFERROR(CH175/FF175,"i.a.")</f>
        <v>0.14801459854014598</v>
      </c>
      <c r="JH175" s="88">
        <f>IFERROR(CI175/FG175,"i.a.")</f>
        <v>0.19717910447761194</v>
      </c>
      <c r="JI175" s="88">
        <f>IFERROR(CJ175/FH175,"i.a.")</f>
        <v>0.19779032258064516</v>
      </c>
      <c r="JJ175" s="88">
        <f>IFERROR(CK175/FI175,"i.a.")</f>
        <v>0.19565486725663719</v>
      </c>
      <c r="JK175" s="87" t="e">
        <f>(JP175-JQ175)/ABS(JQ175)</f>
        <v>#VALUE!</v>
      </c>
      <c r="JL175" s="87" t="e">
        <f>(JQ175-JR175)/ABS(JR175)</f>
        <v>#DIV/0!</v>
      </c>
      <c r="JM175" s="87" t="e">
        <f>(JR175-JS175)/ABS(JS175)</f>
        <v>#DIV/0!</v>
      </c>
      <c r="JN175" s="87" t="e">
        <f>(JS175-JT175)/ABS(JT175)</f>
        <v>#DIV/0!</v>
      </c>
      <c r="JO175" s="87" t="e">
        <f>(JT175-JU175)/ABS(JU175)</f>
        <v>#DIV/0!</v>
      </c>
      <c r="JP175" s="85" t="str">
        <f>IFERROR(U175/EX175,"i.a")</f>
        <v>i.a</v>
      </c>
      <c r="JQ175" s="85">
        <f>IFERROR(V175/EY175,"i.a")</f>
        <v>0</v>
      </c>
      <c r="JR175" s="85">
        <f>IFERROR(W175/EZ175,"i.a")</f>
        <v>0</v>
      </c>
      <c r="JS175" s="85">
        <f>IFERROR(X175/FA175,"i.a")</f>
        <v>0</v>
      </c>
      <c r="JT175" s="85">
        <f>IFERROR(Y175/FB175,"i.a")</f>
        <v>0</v>
      </c>
      <c r="JU175" s="85">
        <f>IFERROR(Z175/FC175,"i.a")</f>
        <v>0</v>
      </c>
      <c r="JV175" s="85">
        <f>IFERROR(AA175/FD175,"i.a")</f>
        <v>0</v>
      </c>
      <c r="JW175" s="85">
        <f>IFERROR(AB175/FE175,"i.a")</f>
        <v>0</v>
      </c>
      <c r="JX175" s="85">
        <f>IFERROR(AC175/FF175,"i.a")</f>
        <v>2.006620437956204</v>
      </c>
      <c r="JY175" s="85">
        <f>IFERROR(AD175/FG175,"i.a")</f>
        <v>2.1976791044776118</v>
      </c>
      <c r="JZ175" s="85">
        <f>IFERROR(AE175/FH175,"i.a")</f>
        <v>2.3282177419354841</v>
      </c>
      <c r="KA175" s="218">
        <f>IFERROR(AF175/FI175,"i.a")</f>
        <v>2.3811769911504421</v>
      </c>
      <c r="KB175" s="7"/>
      <c r="KC175" s="7"/>
      <c r="KD175" s="22"/>
      <c r="KE175" s="22"/>
      <c r="KF175" s="22"/>
      <c r="KG175" s="22"/>
    </row>
    <row r="176" spans="1:293" s="11" customFormat="1" ht="15.75" customHeight="1" x14ac:dyDescent="0.25">
      <c r="A176" s="104" t="s">
        <v>210</v>
      </c>
      <c r="B176" s="167">
        <v>28659024</v>
      </c>
      <c r="C176" s="72" t="s">
        <v>409</v>
      </c>
      <c r="D176" s="72" t="s">
        <v>748</v>
      </c>
      <c r="E176" s="73">
        <v>522920</v>
      </c>
      <c r="F176" s="73"/>
      <c r="G176" s="72"/>
      <c r="H176" s="77">
        <v>45441</v>
      </c>
      <c r="I176" s="72"/>
      <c r="J176" s="72" t="s">
        <v>51</v>
      </c>
      <c r="K176" s="72" t="s">
        <v>51</v>
      </c>
      <c r="L176" s="72" t="s">
        <v>51</v>
      </c>
      <c r="M176" s="72" t="s">
        <v>51</v>
      </c>
      <c r="N176" s="168">
        <f>U176/V176-1</f>
        <v>-1</v>
      </c>
      <c r="O176" s="168">
        <f>V176/W176-1</f>
        <v>-0.13079815594307465</v>
      </c>
      <c r="P176" s="168">
        <f>W176/X176-1</f>
        <v>5.7496973129529838E-2</v>
      </c>
      <c r="Q176" s="168" t="e">
        <f>X176/Y176-1</f>
        <v>#DIV/0!</v>
      </c>
      <c r="R176" s="168" t="e">
        <f>Y176/Z176-1</f>
        <v>#DIV/0!</v>
      </c>
      <c r="S176" s="233">
        <f>U176-V176</f>
        <v>-542.05600000000004</v>
      </c>
      <c r="T176" s="233">
        <f>V176-W176</f>
        <v>-81.56899999999996</v>
      </c>
      <c r="U176" s="79"/>
      <c r="V176" s="79">
        <v>542.05600000000004</v>
      </c>
      <c r="W176" s="79">
        <v>623.625</v>
      </c>
      <c r="X176" s="79">
        <v>589.71799999999996</v>
      </c>
      <c r="Y176" s="79"/>
      <c r="Z176" s="79"/>
      <c r="AA176" s="79"/>
      <c r="AB176" s="79"/>
      <c r="AC176" s="79"/>
      <c r="AD176" s="79"/>
      <c r="AE176" s="79">
        <v>161.58600000000001</v>
      </c>
      <c r="AF176" s="79">
        <v>152.56</v>
      </c>
      <c r="AG176" s="86">
        <f>(AN176-AO176)/ABS(AO176)</f>
        <v>-1</v>
      </c>
      <c r="AH176" s="86">
        <f>(AO176-AP176)/ABS(AP176)</f>
        <v>-0.11924008166920939</v>
      </c>
      <c r="AI176" s="86">
        <f>(AP176-AQ176)/ABS(AQ176)</f>
        <v>8.6848205373567772E-2</v>
      </c>
      <c r="AJ176" s="86">
        <f>(AQ176-AR176)/ABS(AR176)</f>
        <v>1.0332947550277596</v>
      </c>
      <c r="AK176" s="86">
        <f>(AR176-AS176)/ABS(AS176)</f>
        <v>0.4331834899877402</v>
      </c>
      <c r="AL176" s="233">
        <f>AO176-AP176</f>
        <v>-15.710000000000008</v>
      </c>
      <c r="AM176" s="233">
        <f>AP176-AQ176</f>
        <v>10.528000000000006</v>
      </c>
      <c r="AN176" s="148"/>
      <c r="AO176" s="148">
        <v>116.041</v>
      </c>
      <c r="AP176" s="148">
        <v>131.751</v>
      </c>
      <c r="AQ176" s="148">
        <v>121.223</v>
      </c>
      <c r="AR176" s="148">
        <v>59.619</v>
      </c>
      <c r="AS176" s="148">
        <v>41.598999999999997</v>
      </c>
      <c r="AT176" s="148">
        <v>56.906999999999996</v>
      </c>
      <c r="AU176" s="148">
        <v>50.164999999999999</v>
      </c>
      <c r="AV176" s="148">
        <v>39.843000000000004</v>
      </c>
      <c r="AW176" s="148">
        <v>37.74</v>
      </c>
      <c r="AX176" s="148">
        <v>39.591999999999999</v>
      </c>
      <c r="AY176" s="148">
        <v>34.744</v>
      </c>
      <c r="AZ176" s="86">
        <f>(BG176-BH176)/ABS(BH176)</f>
        <v>-1</v>
      </c>
      <c r="BA176" s="86">
        <f>(BH176-BI176)/ABS(BI176)</f>
        <v>-0.66517254785372881</v>
      </c>
      <c r="BB176" s="86">
        <f>(BI176-BJ176)/ABS(BJ176)</f>
        <v>3.7266344055413181E-2</v>
      </c>
      <c r="BC176" s="86">
        <f>(BJ176-BK176)/ABS(BK176)</f>
        <v>1.1626224798645668</v>
      </c>
      <c r="BD176" s="86">
        <f>(BK176-BL176)/ABS(BL176)</f>
        <v>0.79808135780832024</v>
      </c>
      <c r="BE176" s="233">
        <f>BG176-BH176</f>
        <v>-14.641</v>
      </c>
      <c r="BF176" s="233">
        <f>BH176-BI176</f>
        <v>-29.085999999999999</v>
      </c>
      <c r="BG176" s="148"/>
      <c r="BH176" s="148">
        <v>14.641</v>
      </c>
      <c r="BI176" s="148">
        <v>43.726999999999997</v>
      </c>
      <c r="BJ176" s="148">
        <v>42.155999999999999</v>
      </c>
      <c r="BK176" s="148">
        <v>19.492999999999999</v>
      </c>
      <c r="BL176" s="148">
        <v>10.840999999999999</v>
      </c>
      <c r="BM176" s="148">
        <v>15.045999999999999</v>
      </c>
      <c r="BN176" s="148">
        <v>13.654999999999999</v>
      </c>
      <c r="BO176" s="148">
        <v>7.6379999999999999</v>
      </c>
      <c r="BP176" s="148">
        <v>9.7609999999999992</v>
      </c>
      <c r="BQ176" s="148">
        <v>14.305999999999999</v>
      </c>
      <c r="BR176" s="148">
        <v>8.0180000000000007</v>
      </c>
      <c r="BS176" s="86">
        <f>(BZ176-CA176)/ABS(CA176)</f>
        <v>-1</v>
      </c>
      <c r="BT176" s="86">
        <f>(CA176-CB176)/ABS(CB176)</f>
        <v>-0.63051437271178445</v>
      </c>
      <c r="BU176" s="86">
        <f>(CB176-CC176)/ABS(CC176)</f>
        <v>3.7944203021239027E-2</v>
      </c>
      <c r="BV176" s="86">
        <f>(CC176-CD176)/ABS(CD176)</f>
        <v>1.7191672208297097</v>
      </c>
      <c r="BW176" s="86">
        <f>(CD176-CE176)/ABS(CE176)</f>
        <v>0.80791639692962158</v>
      </c>
      <c r="BX176" s="233">
        <f>BZ176-CA176</f>
        <v>-20.385999999999999</v>
      </c>
      <c r="BY176" s="233">
        <f>CA176-CB176</f>
        <v>-34.787999999999997</v>
      </c>
      <c r="BZ176" s="148"/>
      <c r="CA176" s="148">
        <v>20.385999999999999</v>
      </c>
      <c r="CB176" s="148">
        <v>55.173999999999999</v>
      </c>
      <c r="CC176" s="148">
        <v>53.156999999999996</v>
      </c>
      <c r="CD176" s="148">
        <v>19.548999999999999</v>
      </c>
      <c r="CE176" s="148">
        <v>10.813000000000001</v>
      </c>
      <c r="CF176" s="148">
        <v>15.224</v>
      </c>
      <c r="CG176" s="148">
        <v>13.819000000000001</v>
      </c>
      <c r="CH176" s="148">
        <v>8.8374980000000001</v>
      </c>
      <c r="CI176" s="148">
        <v>6.1280000000000001</v>
      </c>
      <c r="CJ176" s="148">
        <v>12.448</v>
      </c>
      <c r="CK176" s="148">
        <v>7.9969999999999999</v>
      </c>
      <c r="CL176" s="87">
        <f>(CS176-CT176)/ABS(CT176)</f>
        <v>-1</v>
      </c>
      <c r="CM176" s="87">
        <f>(CT176-CU176)/ABS(CU176)</f>
        <v>-0.63712784588441329</v>
      </c>
      <c r="CN176" s="87">
        <f>(CU176-CV176)/ABS(CV176)</f>
        <v>4.8524078409769023E-2</v>
      </c>
      <c r="CO176" s="87">
        <f>(CV176-CW176)/ABS(CW176)</f>
        <v>1.9361099878689851</v>
      </c>
      <c r="CP176" s="87">
        <f>(CW176-CX176)/ABS(CX176)</f>
        <v>0.76097792546878695</v>
      </c>
      <c r="CQ176" s="233">
        <f>CS176-CT176</f>
        <v>-16.576000000000001</v>
      </c>
      <c r="CR176" s="233">
        <f>CT176-CU176</f>
        <v>-29.103999999999999</v>
      </c>
      <c r="CS176" s="149"/>
      <c r="CT176" s="149">
        <v>16.576000000000001</v>
      </c>
      <c r="CU176" s="149">
        <v>45.68</v>
      </c>
      <c r="CV176" s="149">
        <v>43.566000000000003</v>
      </c>
      <c r="CW176" s="149">
        <v>14.837999999999999</v>
      </c>
      <c r="CX176" s="149">
        <v>8.4260000000000002</v>
      </c>
      <c r="CY176" s="149">
        <v>11.898</v>
      </c>
      <c r="CZ176" s="149">
        <v>10.794</v>
      </c>
      <c r="DA176" s="149">
        <v>7.1539999999999999</v>
      </c>
      <c r="DB176" s="149">
        <v>4.0759999999999996</v>
      </c>
      <c r="DC176" s="149">
        <v>9.1059999999999999</v>
      </c>
      <c r="DD176" s="149">
        <v>6.0490000000000004</v>
      </c>
      <c r="DE176" s="86">
        <f>(DL176-DM176)/ABS(DM176)</f>
        <v>-1</v>
      </c>
      <c r="DF176" s="86">
        <f>(DM176-DN176)/ABS(DN176)</f>
        <v>-0.31196170972988829</v>
      </c>
      <c r="DG176" s="86">
        <f>(DN176-DO176)/ABS(DO176)</f>
        <v>0.35051045211473014</v>
      </c>
      <c r="DH176" s="86">
        <f>(DO176-DP176)/ABS(DP176)</f>
        <v>1.2081345419847327</v>
      </c>
      <c r="DI176" s="86">
        <f>(DP176-DQ176)/ABS(DQ176)</f>
        <v>0.18602348281227898</v>
      </c>
      <c r="DJ176" s="233">
        <f>DL176-DM176</f>
        <v>-51.606999999999999</v>
      </c>
      <c r="DK176" s="233">
        <f>DM176-DN176</f>
        <v>-23.399000000000001</v>
      </c>
      <c r="DL176" s="149"/>
      <c r="DM176" s="149">
        <v>51.606999999999999</v>
      </c>
      <c r="DN176" s="149">
        <v>75.006</v>
      </c>
      <c r="DO176" s="149">
        <v>55.539000000000001</v>
      </c>
      <c r="DP176" s="149">
        <v>25.152000000000001</v>
      </c>
      <c r="DQ176" s="149">
        <v>21.207000000000001</v>
      </c>
      <c r="DR176" s="149">
        <v>23.298999999999999</v>
      </c>
      <c r="DS176" s="149">
        <v>22.434000000000001</v>
      </c>
      <c r="DT176" s="149">
        <v>20.207000000000001</v>
      </c>
      <c r="DU176" s="149">
        <v>18.605</v>
      </c>
      <c r="DV176" s="149">
        <v>29.957999999999998</v>
      </c>
      <c r="DW176" s="149">
        <v>26.864999999999998</v>
      </c>
      <c r="DX176" s="86">
        <f>EE176/EF176-1</f>
        <v>-1</v>
      </c>
      <c r="DY176" s="86">
        <f>EF176/EG176-1</f>
        <v>0.13049724136352192</v>
      </c>
      <c r="DZ176" s="86">
        <f>EG176/EH176-1</f>
        <v>-4.5620398086040792E-2</v>
      </c>
      <c r="EA176" s="86">
        <f>EH176/EI176-1</f>
        <v>1.1597810442866243</v>
      </c>
      <c r="EB176" s="86">
        <f>EI176/EJ176-1</f>
        <v>0.32703988978646148</v>
      </c>
      <c r="EC176" s="233">
        <f>EE176-EF176</f>
        <v>-197.52500000000001</v>
      </c>
      <c r="ED176" s="233">
        <f>EF176-EG176</f>
        <v>22.801000000000016</v>
      </c>
      <c r="EE176" s="80"/>
      <c r="EF176" s="80">
        <v>197.52500000000001</v>
      </c>
      <c r="EG176" s="80">
        <v>174.72399999999999</v>
      </c>
      <c r="EH176" s="80">
        <v>183.07599999999999</v>
      </c>
      <c r="EI176" s="80">
        <v>84.766000000000005</v>
      </c>
      <c r="EJ176" s="80">
        <v>63.875999999999998</v>
      </c>
      <c r="EK176" s="80">
        <v>65.566000000000003</v>
      </c>
      <c r="EL176" s="80">
        <v>67.772000000000006</v>
      </c>
      <c r="EM176" s="80">
        <v>58.738999999999997</v>
      </c>
      <c r="EN176" s="80">
        <v>51.064</v>
      </c>
      <c r="EO176" s="80">
        <v>60.27</v>
      </c>
      <c r="EP176" s="80">
        <v>60.15</v>
      </c>
      <c r="EQ176" s="86">
        <f>EX176/EY176-1</f>
        <v>-1</v>
      </c>
      <c r="ER176" s="86">
        <f>EY176/EZ176-1</f>
        <v>0.10465116279069764</v>
      </c>
      <c r="ES176" s="86">
        <f>EZ176/FA176-1</f>
        <v>0.19444444444444442</v>
      </c>
      <c r="ET176" s="86">
        <f>FA176/FB176-1</f>
        <v>0.75609756097560976</v>
      </c>
      <c r="EU176" s="86">
        <f>FB176/FC176-1</f>
        <v>5.1282051282051322E-2</v>
      </c>
      <c r="EV176" s="233">
        <f>EX176-EY176</f>
        <v>-190</v>
      </c>
      <c r="EW176" s="233">
        <f>EY176-EZ176</f>
        <v>18</v>
      </c>
      <c r="EX176" s="92"/>
      <c r="EY176" s="92">
        <v>190</v>
      </c>
      <c r="EZ176" s="92">
        <v>172</v>
      </c>
      <c r="FA176" s="92">
        <v>144</v>
      </c>
      <c r="FB176" s="92">
        <v>82</v>
      </c>
      <c r="FC176" s="92">
        <v>78</v>
      </c>
      <c r="FD176" s="92">
        <v>73</v>
      </c>
      <c r="FE176" s="92">
        <v>68</v>
      </c>
      <c r="FF176" s="92">
        <v>62</v>
      </c>
      <c r="FG176" s="92">
        <v>53</v>
      </c>
      <c r="FH176" s="92">
        <v>50</v>
      </c>
      <c r="FI176" s="92">
        <v>50</v>
      </c>
      <c r="FJ176" s="123" t="s">
        <v>637</v>
      </c>
      <c r="FK176" s="75" t="s">
        <v>403</v>
      </c>
      <c r="FL176" s="76">
        <v>2605</v>
      </c>
      <c r="FM176" s="75" t="s">
        <v>159</v>
      </c>
      <c r="FN176" s="75" t="s">
        <v>57</v>
      </c>
      <c r="FO176" s="175">
        <f>(FT176-FU176)/ABS(FU176)</f>
        <v>-1</v>
      </c>
      <c r="FP176" s="175">
        <f>(FU176-FV176)/ABS(FV176)</f>
        <v>-0.61903989942312332</v>
      </c>
      <c r="FQ176" s="175">
        <f>(FV176-FW176)/ABS(FW176)</f>
        <v>-0.35843765991813709</v>
      </c>
      <c r="FR176" s="175">
        <f>(FW176-FX176)/ABS(FX176)</f>
        <v>0.56222965622491383</v>
      </c>
      <c r="FS176" s="175">
        <f>(FX176-FY176)/ABS(FY176)</f>
        <v>0.73565277857049849</v>
      </c>
      <c r="FT176" s="87">
        <f>IFERROR(BZ176/MAX(AVERAGE(DL176:DM176),0),"Negativ EK")</f>
        <v>0</v>
      </c>
      <c r="FU176" s="87">
        <f>IFERROR(CA176/MAX(AVERAGE(DM176:DN176),0),"Negativ EK")</f>
        <v>0.32202064558931548</v>
      </c>
      <c r="FV176" s="87">
        <f>IFERROR(CB176/MAX(AVERAGE(DN176:DO176),0),"Negativ EK")</f>
        <v>0.84528706576276369</v>
      </c>
      <c r="FW176" s="87">
        <f>IFERROR(CC176/MAX(AVERAGE(DO176:DP176),0),"Negativ EK")</f>
        <v>1.3175447075882067</v>
      </c>
      <c r="FX176" s="87">
        <f>IFERROR(CD176/MAX(AVERAGE(DP176:DQ176),0),"Negativ EK")</f>
        <v>0.84337453353178449</v>
      </c>
      <c r="FY176" s="87">
        <f>IFERROR(CE176/MAX(AVERAGE(DQ176:DR176),0),"Negativ EK")</f>
        <v>0.48591201186356897</v>
      </c>
      <c r="FZ176" s="87">
        <f>IFERROR(CF176/MAX(AVERAGE(DR176:DS176),0),"Negativ EK")</f>
        <v>0.66577744735748801</v>
      </c>
      <c r="GA176" s="87">
        <f>IFERROR(CG176/MAX(AVERAGE(DS176:DT176),0),"Negativ EK")</f>
        <v>0.64815553106165424</v>
      </c>
      <c r="GB176" s="87">
        <f>IFERROR(CH176/MAX(AVERAGE(DT176:DU176),0),"Negativ EK")</f>
        <v>0.45540028857054521</v>
      </c>
      <c r="GC176" s="87">
        <f>IFERROR(CI176/MAX(AVERAGE(DU176:DV176),0),"Negativ EK")</f>
        <v>0.25237320593867757</v>
      </c>
      <c r="GD176" s="87">
        <f>IFERROR(CJ176/MAX(AVERAGE(DV176:DW176),0),"Negativ EK")</f>
        <v>0.43813244636854803</v>
      </c>
      <c r="GE176" s="87">
        <f>(GJ176-GK176)/ABS(GK176)</f>
        <v>-1</v>
      </c>
      <c r="GF176" s="87">
        <f>(GK176-GL176)/ABS(GL176)</f>
        <v>-0.67816901488537018</v>
      </c>
      <c r="GG176" s="87">
        <f>(GL176-GM176)/ABS(GM176)</f>
        <v>-0.22352293984211857</v>
      </c>
      <c r="GH176" s="87">
        <f>(GM176-GN176)/ABS(GN176)</f>
        <v>0.20017223083769151</v>
      </c>
      <c r="GI176" s="87">
        <f>(GN176-GO176)/ABS(GO176)</f>
        <v>0.56582424292881295</v>
      </c>
      <c r="GJ176" s="87">
        <f>IFERROR(BG176/AVERAGE(EE176:EF176),"i.a")</f>
        <v>0</v>
      </c>
      <c r="GK176" s="87">
        <f>IFERROR(BH176/AVERAGE(EF176:EG176),"i.a")</f>
        <v>7.8662400704904503E-2</v>
      </c>
      <c r="GL176" s="87">
        <f>IFERROR(BI176/AVERAGE(EG176:EH176),"i.a")</f>
        <v>0.24442146450531024</v>
      </c>
      <c r="GM176" s="87">
        <f>IFERROR(BJ176/AVERAGE(EH176:EI176),"i.a")</f>
        <v>0.31478259570941081</v>
      </c>
      <c r="GN176" s="87">
        <f>IFERROR(BK176/AVERAGE(EI176:EJ176),"i.a")</f>
        <v>0.26228118566757713</v>
      </c>
      <c r="GO176" s="87">
        <f>IFERROR(BL176/AVERAGE(EJ176:EK176),"i.a")</f>
        <v>0.16750359234251633</v>
      </c>
      <c r="GP176" s="87">
        <f>IFERROR(BM176/AVERAGE(EK176:EL176),"i.a")</f>
        <v>0.22568210112646053</v>
      </c>
      <c r="GQ176" s="87">
        <f>IFERROR(BN176/AVERAGE(EL176:EM176),"i.a")</f>
        <v>0.21587055671048366</v>
      </c>
      <c r="GR176" s="87">
        <f>IFERROR(BO176/AVERAGE(EM176:EN176),"i.a")</f>
        <v>0.13912188191579467</v>
      </c>
      <c r="GS176" s="87">
        <f>IFERROR(BP176/AVERAGE(EN176:EO176),"i.a")</f>
        <v>0.17534625541164423</v>
      </c>
      <c r="GT176" s="87">
        <f>IFERROR(BQ176/AVERAGE(EO176:EP176),"i.a")</f>
        <v>0.23760172728782591</v>
      </c>
      <c r="GU176" s="217" t="e">
        <f>(GZ176-HA176)/ABS(HA176)</f>
        <v>#VALUE!</v>
      </c>
      <c r="GV176" s="87">
        <f>(HA176-HB176)/ABS(HB176)</f>
        <v>-0.39138437043840024</v>
      </c>
      <c r="GW176" s="87">
        <f>(HB176-HC176)/ABS(HC176)</f>
        <v>0.41506634195277314</v>
      </c>
      <c r="GX176" s="87">
        <f>(HC176-HD176)/ABS(HD176)</f>
        <v>2.2388148014365044E-2</v>
      </c>
      <c r="GY176" s="87">
        <f>(HD176-HE176)/ABS(HE176)</f>
        <v>-0.10626387952578718</v>
      </c>
      <c r="GZ176" s="87" t="str">
        <f>IFERROR(DL176/EE176,"i.a.")</f>
        <v>i.a.</v>
      </c>
      <c r="HA176" s="87">
        <f>IFERROR(DM176/EF176,"i.a.")</f>
        <v>0.2612681938995064</v>
      </c>
      <c r="HB176" s="87">
        <f>IFERROR(DN176/EG176,"i.a.")</f>
        <v>0.42928275451569337</v>
      </c>
      <c r="HC176" s="87">
        <f>IFERROR(DO176/EH176,"i.a.")</f>
        <v>0.30336581528982504</v>
      </c>
      <c r="HD176" s="87">
        <f>IFERROR(DP176/EI176,"i.a.")</f>
        <v>0.29672274260906495</v>
      </c>
      <c r="HE176" s="87">
        <f>IFERROR(DQ176/EJ176,"i.a.")</f>
        <v>0.33200263009581066</v>
      </c>
      <c r="HF176" s="87">
        <f>IFERROR(DR176/EK176,"i.a.")</f>
        <v>0.35535185919531465</v>
      </c>
      <c r="HG176" s="87">
        <f>IFERROR(DS176/EL176,"i.a.")</f>
        <v>0.3310216608628932</v>
      </c>
      <c r="HH176" s="87">
        <f>IFERROR(DT176/EM176,"i.a.")</f>
        <v>0.34401334717989757</v>
      </c>
      <c r="HI176" s="87">
        <f>IFERROR(DU176/EN176,"i.a.")</f>
        <v>0.36434670217765941</v>
      </c>
      <c r="HJ176" s="87">
        <f>IFERROR(DV176/EO176,"i.a.")</f>
        <v>0.49706321553011446</v>
      </c>
      <c r="HK176" s="87">
        <f>IFERROR(DW176/EP176,"i.a.")</f>
        <v>0.44663341645885285</v>
      </c>
      <c r="HL176" s="217" t="e">
        <f>(HQ176-HR176)/ABS(HR176)</f>
        <v>#VALUE!</v>
      </c>
      <c r="HM176" s="87">
        <f>(HR176-HS176)/ABS(HS176)</f>
        <v>-0.61478745767094467</v>
      </c>
      <c r="HN176" s="87">
        <f>(HS176-HT176)/ABS(HT176)</f>
        <v>-1.9130673267315958E-2</v>
      </c>
      <c r="HO176" s="87" t="e">
        <f>(HT176-HU176)/ABS(HU176)</f>
        <v>#VALUE!</v>
      </c>
      <c r="HP176" s="87" t="e">
        <f>(HU176-HV176)/ABS(HV176)</f>
        <v>#VALUE!</v>
      </c>
      <c r="HQ176" s="87" t="str">
        <f>IFERROR(BG176/U176,"i.a")</f>
        <v>i.a</v>
      </c>
      <c r="HR176" s="87">
        <f>IFERROR(BH176/V176,"i.a")</f>
        <v>2.7010124415189574E-2</v>
      </c>
      <c r="HS176" s="87">
        <f>IFERROR(BI176/W176,"i.a")</f>
        <v>7.0117458408498687E-2</v>
      </c>
      <c r="HT176" s="87">
        <f>IFERROR(BJ176/X176,"i.a")</f>
        <v>7.148501487151486E-2</v>
      </c>
      <c r="HU176" s="87" t="str">
        <f>IFERROR(BK176/Y176,"i.a")</f>
        <v>i.a</v>
      </c>
      <c r="HV176" s="87" t="str">
        <f>IFERROR(BL176/Z176,"i.a")</f>
        <v>i.a</v>
      </c>
      <c r="HW176" s="87" t="str">
        <f>IFERROR(BM176/AA176,"i.a")</f>
        <v>i.a</v>
      </c>
      <c r="HX176" s="87" t="str">
        <f>IFERROR(BN176/AB176,"i.a")</f>
        <v>i.a</v>
      </c>
      <c r="HY176" s="87" t="str">
        <f>IFERROR(BO176/AC176,"i.a")</f>
        <v>i.a</v>
      </c>
      <c r="HZ176" s="87" t="str">
        <f>IFERROR(BP176/AD176,"i.a")</f>
        <v>i.a</v>
      </c>
      <c r="IA176" s="87">
        <f>IFERROR(BQ176/AE176,"i.a")</f>
        <v>8.853489782530663E-2</v>
      </c>
      <c r="IB176" s="87">
        <f>IFERROR(BR176/AF176,"i.a")</f>
        <v>5.2556371263765077E-2</v>
      </c>
      <c r="IC176" s="87" t="e">
        <f>(IH176-II176)/ABS(II176)</f>
        <v>#VALUE!</v>
      </c>
      <c r="ID176" s="87">
        <f>(II176-IJ176)/ABS(IJ176)</f>
        <v>-0.57491389391942282</v>
      </c>
      <c r="IE176" s="87">
        <f>(IJ176-IK176)/ABS(IK176)</f>
        <v>-1.8489670046455926E-2</v>
      </c>
      <c r="IF176" s="87" t="e">
        <f>(IK176-IL176)/ABS(IL176)</f>
        <v>#VALUE!</v>
      </c>
      <c r="IG176" s="87" t="e">
        <f>(IL176-IM176)/ABS(IM176)</f>
        <v>#VALUE!</v>
      </c>
      <c r="IH176" s="87" t="str">
        <f>IFERROR(BZ176/U176,"i.a")</f>
        <v>i.a</v>
      </c>
      <c r="II176" s="87">
        <f>IFERROR(CA176/V176,"i.a")</f>
        <v>3.7608660359815214E-2</v>
      </c>
      <c r="IJ176" s="87">
        <f>IFERROR(CB176/W176,"i.a")</f>
        <v>8.8473040689516932E-2</v>
      </c>
      <c r="IK176" s="87">
        <f>IFERROR(CC176/X176,"i.a")</f>
        <v>9.0139693887586955E-2</v>
      </c>
      <c r="IL176" s="87" t="str">
        <f>IFERROR(CD176/Y176,"i.a")</f>
        <v>i.a</v>
      </c>
      <c r="IM176" s="87" t="str">
        <f>IFERROR(CE176/Z176,"i.a")</f>
        <v>i.a</v>
      </c>
      <c r="IN176" s="87" t="str">
        <f>IFERROR(CF176/AA176,"i.a")</f>
        <v>i.a</v>
      </c>
      <c r="IO176" s="87" t="str">
        <f>IFERROR(CG176/AB176,"i.a")</f>
        <v>i.a</v>
      </c>
      <c r="IP176" s="87" t="str">
        <f>IFERROR(CH176/AC176,"i.a")</f>
        <v>i.a</v>
      </c>
      <c r="IQ176" s="87" t="str">
        <f>IFERROR(CI176/AD176,"i.a")</f>
        <v>i.a</v>
      </c>
      <c r="IR176" s="87">
        <f>IFERROR(CJ176/AE176,"i.a")</f>
        <v>7.7036376913841548E-2</v>
      </c>
      <c r="IS176" s="87">
        <f>IFERROR(CK176/AF176,"i.a")</f>
        <v>5.241872050340849E-2</v>
      </c>
      <c r="IT176" s="87" t="e">
        <f>(IY176-IZ176)/ABS(IZ176)</f>
        <v>#VALUE!</v>
      </c>
      <c r="IU176" s="87">
        <f>(IZ176-JA176)/ABS(JA176)</f>
        <v>-0.66551827424435228</v>
      </c>
      <c r="IV176" s="87">
        <f>(JA176-JB176)/ABS(JB176)</f>
        <v>-0.1310234579357068</v>
      </c>
      <c r="IW176" s="87">
        <f>(JB176-JC176)/ABS(JC176)</f>
        <v>0.54841466741691802</v>
      </c>
      <c r="IX176" s="87">
        <f>(JC176-JD176)/ABS(JD176)</f>
        <v>0.71972535317695696</v>
      </c>
      <c r="IY176" s="88" t="str">
        <f>IFERROR(BZ176/EX176,"i.a.")</f>
        <v>i.a.</v>
      </c>
      <c r="IZ176" s="88">
        <f>IFERROR(CA176/EY176,"i.a.")</f>
        <v>0.10729473684210526</v>
      </c>
      <c r="JA176" s="88">
        <f>IFERROR(CB176/EZ176,"i.a.")</f>
        <v>0.32077906976744186</v>
      </c>
      <c r="JB176" s="88">
        <f>IFERROR(CC176/FA176,"i.a.")</f>
        <v>0.36914583333333328</v>
      </c>
      <c r="JC176" s="88">
        <f>IFERROR(CD176/FB176,"i.a.")</f>
        <v>0.23840243902439023</v>
      </c>
      <c r="JD176" s="88">
        <f>IFERROR(CE176/FC176,"i.a.")</f>
        <v>0.13862820512820515</v>
      </c>
      <c r="JE176" s="88">
        <f>IFERROR(CF176/FD176,"i.a.")</f>
        <v>0.20854794520547945</v>
      </c>
      <c r="JF176" s="88">
        <f>IFERROR(CG176/FE176,"i.a.")</f>
        <v>0.20322058823529413</v>
      </c>
      <c r="JG176" s="88">
        <f>IFERROR(CH176/FF176,"i.a.")</f>
        <v>0.14254029032258064</v>
      </c>
      <c r="JH176" s="88">
        <f>IFERROR(CI176/FG176,"i.a.")</f>
        <v>0.11562264150943397</v>
      </c>
      <c r="JI176" s="88">
        <f>IFERROR(CJ176/FH176,"i.a.")</f>
        <v>0.24896000000000001</v>
      </c>
      <c r="JJ176" s="88">
        <f>IFERROR(CK176/FI176,"i.a.")</f>
        <v>0.15994</v>
      </c>
      <c r="JK176" s="87" t="e">
        <f>(JP176-JQ176)/ABS(JQ176)</f>
        <v>#VALUE!</v>
      </c>
      <c r="JL176" s="87">
        <f>(JQ176-JR176)/ABS(JR176)</f>
        <v>-0.21314359380109921</v>
      </c>
      <c r="JM176" s="87">
        <f>(JR176-JS176)/ABS(JS176)</f>
        <v>-0.11465369691481236</v>
      </c>
      <c r="JN176" s="87" t="e">
        <f>(JS176-JT176)/ABS(JT176)</f>
        <v>#DIV/0!</v>
      </c>
      <c r="JO176" s="87" t="e">
        <f>(JT176-JU176)/ABS(JU176)</f>
        <v>#DIV/0!</v>
      </c>
      <c r="JP176" s="85" t="str">
        <f>IFERROR(U176/EX176,"i.a")</f>
        <v>i.a</v>
      </c>
      <c r="JQ176" s="85">
        <f>IFERROR(V176/EY176,"i.a")</f>
        <v>2.8529263157894738</v>
      </c>
      <c r="JR176" s="85">
        <f>IFERROR(W176/EZ176,"i.a")</f>
        <v>3.6257267441860463</v>
      </c>
      <c r="JS176" s="85">
        <f>IFERROR(X176/FA176,"i.a")</f>
        <v>4.0952638888888888</v>
      </c>
      <c r="JT176" s="85">
        <f>IFERROR(Y176/FB176,"i.a")</f>
        <v>0</v>
      </c>
      <c r="JU176" s="85">
        <f>IFERROR(Z176/FC176,"i.a")</f>
        <v>0</v>
      </c>
      <c r="JV176" s="85">
        <f>IFERROR(AA176/FD176,"i.a")</f>
        <v>0</v>
      </c>
      <c r="JW176" s="85">
        <f>IFERROR(AB176/FE176,"i.a")</f>
        <v>0</v>
      </c>
      <c r="JX176" s="85">
        <f>IFERROR(AC176/FF176,"i.a")</f>
        <v>0</v>
      </c>
      <c r="JY176" s="85">
        <f>IFERROR(AD176/FG176,"i.a")</f>
        <v>0</v>
      </c>
      <c r="JZ176" s="85">
        <f>IFERROR(AE176/FH176,"i.a")</f>
        <v>3.2317200000000001</v>
      </c>
      <c r="KA176" s="218">
        <f>IFERROR(AF176/FI176,"i.a")</f>
        <v>3.0512000000000001</v>
      </c>
      <c r="KB176" s="7"/>
      <c r="KC176" s="7"/>
      <c r="KD176" s="22"/>
      <c r="KE176" s="22"/>
      <c r="KF176" s="22"/>
      <c r="KG176" s="22"/>
    </row>
    <row r="177" spans="1:293" s="11" customFormat="1" ht="15.75" customHeight="1" x14ac:dyDescent="0.25">
      <c r="A177" s="104" t="s">
        <v>361</v>
      </c>
      <c r="B177" s="167">
        <v>21820873</v>
      </c>
      <c r="C177" s="72" t="s">
        <v>409</v>
      </c>
      <c r="D177" s="72" t="s">
        <v>748</v>
      </c>
      <c r="E177" s="73">
        <v>494100</v>
      </c>
      <c r="F177" s="73"/>
      <c r="G177" s="72"/>
      <c r="H177" s="7">
        <v>45231</v>
      </c>
      <c r="I177" s="72"/>
      <c r="J177" s="72" t="s">
        <v>60</v>
      </c>
      <c r="K177" s="72" t="s">
        <v>60</v>
      </c>
      <c r="L177" s="72" t="s">
        <v>60</v>
      </c>
      <c r="M177" s="72" t="s">
        <v>60</v>
      </c>
      <c r="N177" s="168" t="e">
        <f>U177/V177-1</f>
        <v>#DIV/0!</v>
      </c>
      <c r="O177" s="168" t="e">
        <f>V177/W177-1</f>
        <v>#DIV/0!</v>
      </c>
      <c r="P177" s="168" t="e">
        <f>W177/X177-1</f>
        <v>#DIV/0!</v>
      </c>
      <c r="Q177" s="168" t="e">
        <f>X177/Y177-1</f>
        <v>#DIV/0!</v>
      </c>
      <c r="R177" s="168" t="e">
        <f>Y177/Z177-1</f>
        <v>#DIV/0!</v>
      </c>
      <c r="S177" s="233">
        <f>U177-V177</f>
        <v>0</v>
      </c>
      <c r="T177" s="233">
        <f>V177-W177</f>
        <v>0</v>
      </c>
      <c r="U177" s="79"/>
      <c r="V177" s="79"/>
      <c r="W177" s="79"/>
      <c r="X177" s="79"/>
      <c r="Y177" s="79"/>
      <c r="Z177" s="79"/>
      <c r="AA177" s="79"/>
      <c r="AB177" s="79"/>
      <c r="AC177" s="79"/>
      <c r="AD177" s="79"/>
      <c r="AE177" s="79"/>
      <c r="AF177" s="79"/>
      <c r="AG177" s="86">
        <f>(AN177-AO177)/ABS(AO177)</f>
        <v>-1</v>
      </c>
      <c r="AH177" s="86">
        <f>(AO177-AP177)/ABS(AP177)</f>
        <v>1.9485092730260629E-2</v>
      </c>
      <c r="AI177" s="86">
        <f>(AP177-AQ177)/ABS(AQ177)</f>
        <v>0.12022792022792016</v>
      </c>
      <c r="AJ177" s="86">
        <f>(AQ177-AR177)/ABS(AR177)</f>
        <v>-1.4343111418326228E-2</v>
      </c>
      <c r="AK177" s="86">
        <f>(AR177-AS177)/ABS(AS177)</f>
        <v>-4.1730490581660222E-2</v>
      </c>
      <c r="AL177" s="233">
        <f>AO177-AP177</f>
        <v>0.49800000000000111</v>
      </c>
      <c r="AM177" s="233">
        <f>AP177-AQ177</f>
        <v>2.7429999999999986</v>
      </c>
      <c r="AN177" s="148"/>
      <c r="AO177" s="148">
        <v>26.056000000000001</v>
      </c>
      <c r="AP177" s="148">
        <v>25.558</v>
      </c>
      <c r="AQ177" s="148">
        <v>22.815000000000001</v>
      </c>
      <c r="AR177" s="148">
        <v>23.146999999999998</v>
      </c>
      <c r="AS177" s="148">
        <v>24.155000000000001</v>
      </c>
      <c r="AT177" s="148">
        <v>23.693000000000001</v>
      </c>
      <c r="AU177" s="148">
        <v>28.326000000000001</v>
      </c>
      <c r="AV177" s="148">
        <v>24.850999999999999</v>
      </c>
      <c r="AW177" s="148">
        <v>20.8</v>
      </c>
      <c r="AX177" s="148">
        <v>19.988</v>
      </c>
      <c r="AY177" s="148"/>
      <c r="AZ177" s="86">
        <f>(BG177-BH177)/ABS(BH177)</f>
        <v>-1</v>
      </c>
      <c r="BA177" s="86">
        <f>(BH177-BI177)/ABS(BI177)</f>
        <v>0.54499437570303699</v>
      </c>
      <c r="BB177" s="86">
        <f>(BI177-BJ177)/ABS(BJ177)</f>
        <v>2.7749469214437368</v>
      </c>
      <c r="BC177" s="86">
        <f>(BJ177-BK177)/ABS(BK177)</f>
        <v>0.18341708542713556</v>
      </c>
      <c r="BD177" s="86">
        <f>(BK177-BL177)/ABS(BL177)</f>
        <v>-0.6195028680688337</v>
      </c>
      <c r="BE177" s="233">
        <f>BG177-BH177</f>
        <v>-2.7469999999999999</v>
      </c>
      <c r="BF177" s="233">
        <f>BH177-BI177</f>
        <v>0.96899999999999986</v>
      </c>
      <c r="BG177" s="148"/>
      <c r="BH177" s="148">
        <v>2.7469999999999999</v>
      </c>
      <c r="BI177" s="148">
        <v>1.778</v>
      </c>
      <c r="BJ177" s="148">
        <v>0.47099999999999997</v>
      </c>
      <c r="BK177" s="148">
        <v>0.39800000000000002</v>
      </c>
      <c r="BL177" s="148">
        <v>1.046</v>
      </c>
      <c r="BM177" s="148">
        <v>0.20699999999999999</v>
      </c>
      <c r="BN177" s="148">
        <v>-0.13600000000000001</v>
      </c>
      <c r="BO177" s="148">
        <v>-1.847</v>
      </c>
      <c r="BP177" s="148">
        <v>0.33300000000000002</v>
      </c>
      <c r="BQ177" s="148">
        <v>2.1840000000000002</v>
      </c>
      <c r="BR177" s="148"/>
      <c r="BS177" s="86">
        <f>(BZ177-CA177)/ABS(CA177)</f>
        <v>-1</v>
      </c>
      <c r="BT177" s="86">
        <f>(CA177-CB177)/ABS(CB177)</f>
        <v>0.57808398950131223</v>
      </c>
      <c r="BU177" s="86">
        <f>(CB177-CC177)/ABS(CC177)</f>
        <v>5.1204819277108431</v>
      </c>
      <c r="BV177" s="86">
        <f>(CC177-CD177)/ABS(CD177)</f>
        <v>2.0365853658536581</v>
      </c>
      <c r="BW177" s="86">
        <f>(CD177-CE177)/ABS(CE177)</f>
        <v>-0.88547486033519562</v>
      </c>
      <c r="BX177" s="233">
        <f>BZ177-CA177</f>
        <v>-2.4049999999999998</v>
      </c>
      <c r="BY177" s="233">
        <f>CA177-CB177</f>
        <v>0.88099999999999978</v>
      </c>
      <c r="BZ177" s="148"/>
      <c r="CA177" s="148">
        <v>2.4049999999999998</v>
      </c>
      <c r="CB177" s="148">
        <v>1.524</v>
      </c>
      <c r="CC177" s="148">
        <v>0.249</v>
      </c>
      <c r="CD177" s="148">
        <v>8.2000000000000003E-2</v>
      </c>
      <c r="CE177" s="148">
        <v>0.71599999999999997</v>
      </c>
      <c r="CF177" s="148">
        <v>-0.16200000000000001</v>
      </c>
      <c r="CG177" s="148">
        <v>-0.52700000000000002</v>
      </c>
      <c r="CH177" s="148">
        <v>-2.1909999999999998</v>
      </c>
      <c r="CI177" s="148">
        <v>2.9000000000000001E-2</v>
      </c>
      <c r="CJ177" s="148">
        <v>1.8420000000000001</v>
      </c>
      <c r="CK177" s="148"/>
      <c r="CL177" s="87">
        <f>(CS177-CT177)/ABS(CT177)</f>
        <v>-1</v>
      </c>
      <c r="CM177" s="87">
        <f>(CT177-CU177)/ABS(CU177)</f>
        <v>0.61478933791917445</v>
      </c>
      <c r="CN177" s="87">
        <f>(CU177-CV177)/ABS(CV177)</f>
        <v>5.841176470588235</v>
      </c>
      <c r="CO177" s="87">
        <f>(CV177-CW177)/ABS(CW177)</f>
        <v>4.1515151515151514</v>
      </c>
      <c r="CP177" s="87">
        <f>(CW177-CX177)/ABS(CX177)</f>
        <v>-0.93877551020408156</v>
      </c>
      <c r="CQ177" s="233">
        <f>CS177-CT177</f>
        <v>-1.8779999999999999</v>
      </c>
      <c r="CR177" s="233">
        <f>CT177-CU177</f>
        <v>0.71499999999999986</v>
      </c>
      <c r="CS177" s="149"/>
      <c r="CT177" s="149">
        <v>1.8779999999999999</v>
      </c>
      <c r="CU177" s="149">
        <v>1.163</v>
      </c>
      <c r="CV177" s="149">
        <v>0.17</v>
      </c>
      <c r="CW177" s="149">
        <v>3.3000000000000002E-2</v>
      </c>
      <c r="CX177" s="149">
        <v>0.53900000000000003</v>
      </c>
      <c r="CY177" s="149">
        <v>-0.14399999999999999</v>
      </c>
      <c r="CZ177" s="149">
        <v>-0.42399999999999999</v>
      </c>
      <c r="DA177" s="149">
        <v>-1.726</v>
      </c>
      <c r="DB177" s="149">
        <v>3.2000000000000001E-2</v>
      </c>
      <c r="DC177" s="149">
        <v>1.397</v>
      </c>
      <c r="DD177" s="149"/>
      <c r="DE177" s="86">
        <f>(DL177-DM177)/ABS(DM177)</f>
        <v>-1</v>
      </c>
      <c r="DF177" s="86">
        <f>(DM177-DN177)/ABS(DN177)</f>
        <v>0.71030927835051549</v>
      </c>
      <c r="DG177" s="86">
        <f>(DN177-DO177)/ABS(DO177)</f>
        <v>1.4967824967824965</v>
      </c>
      <c r="DH177" s="86">
        <f>(DO177-DP177)/ABS(DP177)</f>
        <v>0.28217821782178226</v>
      </c>
      <c r="DI177" s="86">
        <f>(DP177-DQ177)/ABS(DQ177)</f>
        <v>5.7591623036649268E-2</v>
      </c>
      <c r="DJ177" s="233">
        <f>DL177-DM177</f>
        <v>-3.3180000000000001</v>
      </c>
      <c r="DK177" s="233">
        <f>DM177-DN177</f>
        <v>1.3780000000000001</v>
      </c>
      <c r="DL177" s="149"/>
      <c r="DM177" s="149">
        <v>3.3180000000000001</v>
      </c>
      <c r="DN177" s="149">
        <v>1.94</v>
      </c>
      <c r="DO177" s="149">
        <v>0.77700000000000002</v>
      </c>
      <c r="DP177" s="149">
        <v>0.60599999999999998</v>
      </c>
      <c r="DQ177" s="149">
        <v>0.57299999999999995</v>
      </c>
      <c r="DR177" s="149">
        <v>3.4000000000000002E-2</v>
      </c>
      <c r="DS177" s="149">
        <v>0.17899999999999999</v>
      </c>
      <c r="DT177" s="149">
        <v>0.60299999999999998</v>
      </c>
      <c r="DU177" s="149">
        <v>2.3290000000000002</v>
      </c>
      <c r="DV177" s="149">
        <v>2.2970000000000002</v>
      </c>
      <c r="DW177" s="149"/>
      <c r="DX177" s="86">
        <f>EE177/EF177-1</f>
        <v>-1</v>
      </c>
      <c r="DY177" s="86">
        <f>EF177/EG177-1</f>
        <v>-0.12562936892017407</v>
      </c>
      <c r="DZ177" s="86">
        <f>EG177/EH177-1</f>
        <v>0.16877106781694562</v>
      </c>
      <c r="EA177" s="86">
        <f>EH177/EI177-1</f>
        <v>0.2452333523050656</v>
      </c>
      <c r="EB177" s="86">
        <f>EI177/EJ177-1</f>
        <v>-7.4897986047123943E-2</v>
      </c>
      <c r="EC177" s="233">
        <f>EE177-EF177</f>
        <v>-17.887</v>
      </c>
      <c r="ED177" s="233">
        <f>EF177-EG177</f>
        <v>-2.5700000000000003</v>
      </c>
      <c r="EE177" s="80"/>
      <c r="EF177" s="80">
        <v>17.887</v>
      </c>
      <c r="EG177" s="80">
        <v>20.457000000000001</v>
      </c>
      <c r="EH177" s="80">
        <v>17.503</v>
      </c>
      <c r="EI177" s="80">
        <v>14.055999999999999</v>
      </c>
      <c r="EJ177" s="80">
        <v>15.194000000000001</v>
      </c>
      <c r="EK177" s="80">
        <v>15.712999999999999</v>
      </c>
      <c r="EL177" s="80">
        <v>17.759</v>
      </c>
      <c r="EM177" s="80">
        <v>20.975999999999999</v>
      </c>
      <c r="EN177" s="80">
        <v>14.945</v>
      </c>
      <c r="EO177" s="80">
        <v>14.819000000000001</v>
      </c>
      <c r="EP177" s="80"/>
      <c r="EQ177" s="86">
        <f>EX177/EY177-1</f>
        <v>-1</v>
      </c>
      <c r="ER177" s="86">
        <f>EY177/EZ177-1</f>
        <v>-8.6956521739130488E-2</v>
      </c>
      <c r="ES177" s="86">
        <f>EZ177/FA177-1</f>
        <v>6.9767441860465018E-2</v>
      </c>
      <c r="ET177" s="86">
        <f>FA177/FB177-1</f>
        <v>-8.5106382978723416E-2</v>
      </c>
      <c r="EU177" s="86">
        <f>FB177/FC177-1</f>
        <v>-4.081632653061229E-2</v>
      </c>
      <c r="EV177" s="233">
        <f>EX177-EY177</f>
        <v>-42</v>
      </c>
      <c r="EW177" s="233">
        <f>EY177-EZ177</f>
        <v>-4</v>
      </c>
      <c r="EX177" s="92"/>
      <c r="EY177" s="92">
        <v>42</v>
      </c>
      <c r="EZ177" s="92">
        <v>46</v>
      </c>
      <c r="FA177" s="92">
        <v>43</v>
      </c>
      <c r="FB177" s="92">
        <v>47</v>
      </c>
      <c r="FC177" s="92">
        <v>49</v>
      </c>
      <c r="FD177" s="92">
        <v>53</v>
      </c>
      <c r="FE177" s="92">
        <v>66</v>
      </c>
      <c r="FF177" s="92">
        <v>61</v>
      </c>
      <c r="FG177" s="92"/>
      <c r="FH177" s="92"/>
      <c r="FI177" s="92"/>
      <c r="FJ177" s="123"/>
      <c r="FK177" s="78" t="s">
        <v>387</v>
      </c>
      <c r="FL177" s="76">
        <v>5220</v>
      </c>
      <c r="FM177" s="78" t="s">
        <v>126</v>
      </c>
      <c r="FN177" s="78" t="s">
        <v>63</v>
      </c>
      <c r="FO177" s="175">
        <f>(FT177-FU177)/ABS(FU177)</f>
        <v>-1</v>
      </c>
      <c r="FP177" s="175">
        <f>(FU177-FV177)/ABS(FV177)</f>
        <v>-0.18454655772630943</v>
      </c>
      <c r="FQ177" s="175">
        <f>(FV177-FW177)/ABS(FW177)</f>
        <v>2.1154311763062554</v>
      </c>
      <c r="FR177" s="175">
        <f>(FW177-FX177)/ABS(FX177)</f>
        <v>1.5886725570075653</v>
      </c>
      <c r="FS177" s="175">
        <f>(FX177-FY177)/ABS(FY177)</f>
        <v>-0.94103752351438819</v>
      </c>
      <c r="FT177" s="87">
        <f>IFERROR(BZ177/MAX(AVERAGE(DL177:DM177),0),"Negativ EK")</f>
        <v>0</v>
      </c>
      <c r="FU177" s="87">
        <f>IFERROR(CA177/MAX(AVERAGE(DM177:DN177),0),"Negativ EK")</f>
        <v>0.91479650057055906</v>
      </c>
      <c r="FV177" s="87">
        <f>IFERROR(CB177/MAX(AVERAGE(DN177:DO177),0),"Negativ EK")</f>
        <v>1.1218255428781745</v>
      </c>
      <c r="FW177" s="87">
        <f>IFERROR(CC177/MAX(AVERAGE(DO177:DP177),0),"Negativ EK")</f>
        <v>0.36008676789587851</v>
      </c>
      <c r="FX177" s="87">
        <f>IFERROR(CD177/MAX(AVERAGE(DP177:DQ177),0),"Negativ EK")</f>
        <v>0.13910093299406279</v>
      </c>
      <c r="FY177" s="87">
        <f>IFERROR(CE177/MAX(AVERAGE(DQ177:DR177),0),"Negativ EK")</f>
        <v>2.3591433278418452</v>
      </c>
      <c r="FZ177" s="87">
        <f>IFERROR(CF177/MAX(AVERAGE(DR177:DS177),0),"Negativ EK")</f>
        <v>-1.5211267605633805</v>
      </c>
      <c r="GA177" s="87">
        <f>IFERROR(CG177/MAX(AVERAGE(DS177:DT177),0),"Negativ EK")</f>
        <v>-1.3478260869565217</v>
      </c>
      <c r="GB177" s="87">
        <f>IFERROR(CH177/MAX(AVERAGE(DT177:DU177),0),"Negativ EK")</f>
        <v>-1.4945429740791265</v>
      </c>
      <c r="GC177" s="87">
        <f>IFERROR(CI177/MAX(AVERAGE(DU177:DV177),0),"Negativ EK")</f>
        <v>1.2537829658452227E-2</v>
      </c>
      <c r="GD177" s="87">
        <f>IFERROR(CJ177/MAX(AVERAGE(DV177:DW177),0),"Negativ EK")</f>
        <v>0.80191554201131909</v>
      </c>
      <c r="GE177" s="87">
        <f>(GJ177-GK177)/ABS(GK177)</f>
        <v>-1</v>
      </c>
      <c r="GF177" s="87">
        <f>(GK177-GL177)/ABS(GL177)</f>
        <v>0.52952186787208644</v>
      </c>
      <c r="GG177" s="87">
        <f>(GL177-GM177)/ABS(GM177)</f>
        <v>2.1383969940422256</v>
      </c>
      <c r="GH177" s="87">
        <f>(GM177-GN177)/ABS(GN177)</f>
        <v>9.683290816387452E-2</v>
      </c>
      <c r="GI177" s="87">
        <f>(GN177-GO177)/ABS(GO177)</f>
        <v>-0.59794786815054501</v>
      </c>
      <c r="GJ177" s="87">
        <f>IFERROR(BG177/AVERAGE(EE177:EF177),"i.a")</f>
        <v>0</v>
      </c>
      <c r="GK177" s="87">
        <f>IFERROR(BH177/AVERAGE(EF177:EG177),"i.a")</f>
        <v>0.14328186939286458</v>
      </c>
      <c r="GL177" s="87">
        <f>IFERROR(BI177/AVERAGE(EG177:EH177),"i.a")</f>
        <v>9.3677555321390937E-2</v>
      </c>
      <c r="GM177" s="87">
        <f>IFERROR(BJ177/AVERAGE(EH177:EI177),"i.a")</f>
        <v>2.9848854526442536E-2</v>
      </c>
      <c r="GN177" s="87">
        <f>IFERROR(BK177/AVERAGE(EI177:EJ177),"i.a")</f>
        <v>2.7213675213675216E-2</v>
      </c>
      <c r="GO177" s="87">
        <f>IFERROR(BL177/AVERAGE(EJ177:EK177),"i.a")</f>
        <v>6.7686931763031033E-2</v>
      </c>
      <c r="GP177" s="87">
        <f>IFERROR(BM177/AVERAGE(EK177:EL177),"i.a")</f>
        <v>1.2368546845124282E-2</v>
      </c>
      <c r="GQ177" s="87">
        <f>IFERROR(BN177/AVERAGE(EL177:EM177),"i.a")</f>
        <v>-7.022073060539564E-3</v>
      </c>
      <c r="GR177" s="87">
        <f>IFERROR(BO177/AVERAGE(EM177:EN177),"i.a")</f>
        <v>-0.10283678071323181</v>
      </c>
      <c r="GS177" s="87">
        <f>IFERROR(BP177/AVERAGE(EN177:EO177),"i.a")</f>
        <v>2.2376024727859156E-2</v>
      </c>
      <c r="GT177" s="87">
        <f>IFERROR(BQ177/AVERAGE(EO177:EP177),"i.a")</f>
        <v>0.14737836561171469</v>
      </c>
      <c r="GU177" s="217" t="e">
        <f>(GZ177-HA177)/ABS(HA177)</f>
        <v>#VALUE!</v>
      </c>
      <c r="GV177" s="87">
        <f>(HA177-HB177)/ABS(HB177)</f>
        <v>0.95604611769533698</v>
      </c>
      <c r="GW177" s="87">
        <f>(HB177-HC177)/ABS(HC177)</f>
        <v>1.1362459813845647</v>
      </c>
      <c r="GX177" s="87">
        <f>(HC177-HD177)/ABS(HD177)</f>
        <v>2.9669029863621684E-2</v>
      </c>
      <c r="GY177" s="87">
        <f>(HD177-HE177)/ABS(HE177)</f>
        <v>0.14321621516924096</v>
      </c>
      <c r="GZ177" s="87" t="str">
        <f>IFERROR(DL177/EE177,"i.a.")</f>
        <v>i.a.</v>
      </c>
      <c r="HA177" s="87">
        <f>IFERROR(DM177/EF177,"i.a.")</f>
        <v>0.18549784759881477</v>
      </c>
      <c r="HB177" s="87">
        <f>IFERROR(DN177/EG177,"i.a.")</f>
        <v>9.4833064476707238E-2</v>
      </c>
      <c r="HC177" s="87">
        <f>IFERROR(DO177/EH177,"i.a.")</f>
        <v>4.4392389876021253E-2</v>
      </c>
      <c r="HD177" s="87">
        <f>IFERROR(DP177/EI177,"i.a.")</f>
        <v>4.311326124075128E-2</v>
      </c>
      <c r="HE177" s="87">
        <f>IFERROR(DQ177/EJ177,"i.a.")</f>
        <v>3.7712254837435823E-2</v>
      </c>
      <c r="HF177" s="87">
        <f>IFERROR(DR177/EK177,"i.a.")</f>
        <v>2.1638134029147841E-3</v>
      </c>
      <c r="HG177" s="87">
        <f>IFERROR(DS177/EL177,"i.a.")</f>
        <v>1.0079396362407792E-2</v>
      </c>
      <c r="HH177" s="87">
        <f>IFERROR(DT177/EM177,"i.a.")</f>
        <v>2.8747139588100688E-2</v>
      </c>
      <c r="HI177" s="87">
        <f>IFERROR(DU177/EN177,"i.a.")</f>
        <v>0.15583807293409169</v>
      </c>
      <c r="HJ177" s="87">
        <f>IFERROR(DV177/EO177,"i.a.")</f>
        <v>0.15500371145151495</v>
      </c>
      <c r="HK177" s="87" t="str">
        <f>IFERROR(DW177/EP177,"i.a.")</f>
        <v>i.a.</v>
      </c>
      <c r="HL177" s="217" t="e">
        <f>(HQ177-HR177)/ABS(HR177)</f>
        <v>#VALUE!</v>
      </c>
      <c r="HM177" s="217" t="e">
        <f>(HR177-HS177)/ABS(HS177)</f>
        <v>#VALUE!</v>
      </c>
      <c r="HN177" s="87" t="e">
        <f>(HS177-HT177)/ABS(HT177)</f>
        <v>#VALUE!</v>
      </c>
      <c r="HO177" s="87" t="e">
        <f>(HT177-HU177)/ABS(HU177)</f>
        <v>#VALUE!</v>
      </c>
      <c r="HP177" s="87" t="e">
        <f>(HU177-HV177)/ABS(HV177)</f>
        <v>#VALUE!</v>
      </c>
      <c r="HQ177" s="87" t="str">
        <f>IFERROR(BG177/U177,"i.a")</f>
        <v>i.a</v>
      </c>
      <c r="HR177" s="87" t="str">
        <f>IFERROR(BH177/V177,"i.a")</f>
        <v>i.a</v>
      </c>
      <c r="HS177" s="87" t="str">
        <f>IFERROR(BI177/W177,"i.a")</f>
        <v>i.a</v>
      </c>
      <c r="HT177" s="87" t="str">
        <f>IFERROR(BJ177/X177,"i.a")</f>
        <v>i.a</v>
      </c>
      <c r="HU177" s="87" t="str">
        <f>IFERROR(BK177/Y177,"i.a")</f>
        <v>i.a</v>
      </c>
      <c r="HV177" s="87" t="str">
        <f>IFERROR(BL177/Z177,"i.a")</f>
        <v>i.a</v>
      </c>
      <c r="HW177" s="87" t="str">
        <f>IFERROR(BM177/AA177,"i.a")</f>
        <v>i.a</v>
      </c>
      <c r="HX177" s="87" t="str">
        <f>IFERROR(BN177/AB177,"i.a")</f>
        <v>i.a</v>
      </c>
      <c r="HY177" s="87" t="str">
        <f>IFERROR(BO177/AC177,"i.a")</f>
        <v>i.a</v>
      </c>
      <c r="HZ177" s="87" t="str">
        <f>IFERROR(BP177/AD177,"i.a")</f>
        <v>i.a</v>
      </c>
      <c r="IA177" s="87" t="str">
        <f>IFERROR(BQ177/AE177,"i.a")</f>
        <v>i.a</v>
      </c>
      <c r="IB177" s="87" t="str">
        <f>IFERROR(BR177/AF177,"i.a")</f>
        <v>i.a</v>
      </c>
      <c r="IC177" s="87" t="e">
        <f>(IH177-II177)/ABS(II177)</f>
        <v>#VALUE!</v>
      </c>
      <c r="ID177" s="87" t="e">
        <f>(II177-IJ177)/ABS(IJ177)</f>
        <v>#VALUE!</v>
      </c>
      <c r="IE177" s="87" t="e">
        <f>(IJ177-IK177)/ABS(IK177)</f>
        <v>#VALUE!</v>
      </c>
      <c r="IF177" s="87" t="e">
        <f>(IK177-IL177)/ABS(IL177)</f>
        <v>#VALUE!</v>
      </c>
      <c r="IG177" s="87" t="e">
        <f>(IL177-IM177)/ABS(IM177)</f>
        <v>#VALUE!</v>
      </c>
      <c r="IH177" s="87" t="str">
        <f>IFERROR(BZ177/U177,"i.a")</f>
        <v>i.a</v>
      </c>
      <c r="II177" s="87" t="str">
        <f>IFERROR(CA177/V177,"i.a")</f>
        <v>i.a</v>
      </c>
      <c r="IJ177" s="87" t="str">
        <f>IFERROR(CB177/W177,"i.a")</f>
        <v>i.a</v>
      </c>
      <c r="IK177" s="87" t="str">
        <f>IFERROR(CC177/X177,"i.a")</f>
        <v>i.a</v>
      </c>
      <c r="IL177" s="87" t="str">
        <f>IFERROR(CD177/Y177,"i.a")</f>
        <v>i.a</v>
      </c>
      <c r="IM177" s="87" t="str">
        <f>IFERROR(CE177/Z177,"i.a")</f>
        <v>i.a</v>
      </c>
      <c r="IN177" s="87" t="str">
        <f>IFERROR(CF177/AA177,"i.a")</f>
        <v>i.a</v>
      </c>
      <c r="IO177" s="87" t="str">
        <f>IFERROR(CG177/AB177,"i.a")</f>
        <v>i.a</v>
      </c>
      <c r="IP177" s="87" t="str">
        <f>IFERROR(CH177/AC177,"i.a")</f>
        <v>i.a</v>
      </c>
      <c r="IQ177" s="87" t="str">
        <f>IFERROR(CI177/AD177,"i.a")</f>
        <v>i.a</v>
      </c>
      <c r="IR177" s="87" t="str">
        <f>IFERROR(CJ177/AE177,"i.a")</f>
        <v>i.a</v>
      </c>
      <c r="IS177" s="87" t="str">
        <f>IFERROR(CK177/AF177,"i.a")</f>
        <v>i.a</v>
      </c>
      <c r="IT177" s="87" t="e">
        <f>(IY177-IZ177)/ABS(IZ177)</f>
        <v>#VALUE!</v>
      </c>
      <c r="IU177" s="87">
        <f>(IZ177-JA177)/ABS(JA177)</f>
        <v>0.72837770278715153</v>
      </c>
      <c r="IV177" s="87">
        <f>(JA177-JB177)/ABS(JB177)</f>
        <v>4.7213200628601362</v>
      </c>
      <c r="IW177" s="87">
        <f>(JB177-JC177)/ABS(JC177)</f>
        <v>2.3190584231423705</v>
      </c>
      <c r="IX177" s="87">
        <f>(JC177-JD177)/ABS(JD177)</f>
        <v>-0.88060145013669322</v>
      </c>
      <c r="IY177" s="88" t="str">
        <f>IFERROR(BZ177/EX177,"i.a.")</f>
        <v>i.a.</v>
      </c>
      <c r="IZ177" s="88">
        <f>IFERROR(CA177/EY177,"i.a.")</f>
        <v>5.7261904761904757E-2</v>
      </c>
      <c r="JA177" s="88">
        <f>IFERROR(CB177/EZ177,"i.a.")</f>
        <v>3.3130434782608693E-2</v>
      </c>
      <c r="JB177" s="88">
        <f>IFERROR(CC177/FA177,"i.a.")</f>
        <v>5.7906976744186043E-3</v>
      </c>
      <c r="JC177" s="88">
        <f>IFERROR(CD177/FB177,"i.a.")</f>
        <v>1.7446808510638298E-3</v>
      </c>
      <c r="JD177" s="88">
        <f>IFERROR(CE177/FC177,"i.a.")</f>
        <v>1.4612244897959183E-2</v>
      </c>
      <c r="JE177" s="88">
        <f>IFERROR(CF177/FD177,"i.a.")</f>
        <v>-3.056603773584906E-3</v>
      </c>
      <c r="JF177" s="88">
        <f>IFERROR(CG177/FE177,"i.a.")</f>
        <v>-7.9848484848484853E-3</v>
      </c>
      <c r="JG177" s="88">
        <f>IFERROR(CH177/FF177,"i.a.")</f>
        <v>-3.591803278688524E-2</v>
      </c>
      <c r="JH177" s="88" t="str">
        <f>IFERROR(CI177/FG177,"i.a.")</f>
        <v>i.a.</v>
      </c>
      <c r="JI177" s="88" t="str">
        <f>IFERROR(CJ177/FH177,"i.a.")</f>
        <v>i.a.</v>
      </c>
      <c r="JJ177" s="88" t="str">
        <f>IFERROR(CK177/FI177,"i.a.")</f>
        <v>i.a.</v>
      </c>
      <c r="JK177" s="87" t="e">
        <f>(JP177-JQ177)/ABS(JQ177)</f>
        <v>#VALUE!</v>
      </c>
      <c r="JL177" s="87" t="e">
        <f>(JQ177-JR177)/ABS(JR177)</f>
        <v>#DIV/0!</v>
      </c>
      <c r="JM177" s="87" t="e">
        <f>(JR177-JS177)/ABS(JS177)</f>
        <v>#DIV/0!</v>
      </c>
      <c r="JN177" s="87" t="e">
        <f>(JS177-JT177)/ABS(JT177)</f>
        <v>#DIV/0!</v>
      </c>
      <c r="JO177" s="87" t="e">
        <f>(JT177-JU177)/ABS(JU177)</f>
        <v>#DIV/0!</v>
      </c>
      <c r="JP177" s="85" t="str">
        <f>IFERROR(U177/EX177,"i.a")</f>
        <v>i.a</v>
      </c>
      <c r="JQ177" s="85">
        <f>IFERROR(V177/EY177,"i.a")</f>
        <v>0</v>
      </c>
      <c r="JR177" s="85">
        <f>IFERROR(W177/EZ177,"i.a")</f>
        <v>0</v>
      </c>
      <c r="JS177" s="85">
        <f>IFERROR(X177/FA177,"i.a")</f>
        <v>0</v>
      </c>
      <c r="JT177" s="85">
        <f>IFERROR(Y177/FB177,"i.a")</f>
        <v>0</v>
      </c>
      <c r="JU177" s="85">
        <f>IFERROR(Z177/FC177,"i.a")</f>
        <v>0</v>
      </c>
      <c r="JV177" s="85">
        <f>IFERROR(AA177/FD177,"i.a")</f>
        <v>0</v>
      </c>
      <c r="JW177" s="85">
        <f>IFERROR(AB177/FE177,"i.a")</f>
        <v>0</v>
      </c>
      <c r="JX177" s="85">
        <f>IFERROR(AC177/FF177,"i.a")</f>
        <v>0</v>
      </c>
      <c r="JY177" s="85" t="str">
        <f>IFERROR(AD177/FG177,"i.a")</f>
        <v>i.a</v>
      </c>
      <c r="JZ177" s="85" t="str">
        <f>IFERROR(AE177/FH177,"i.a")</f>
        <v>i.a</v>
      </c>
      <c r="KA177" s="218" t="str">
        <f>IFERROR(AF177/FI177,"i.a")</f>
        <v>i.a</v>
      </c>
      <c r="KB177" s="7"/>
      <c r="KC177" s="7"/>
      <c r="KD177" s="22"/>
      <c r="KE177" s="22"/>
      <c r="KF177" s="22"/>
      <c r="KG177" s="22"/>
    </row>
    <row r="178" spans="1:293" s="11" customFormat="1" ht="15.75" customHeight="1" x14ac:dyDescent="0.25">
      <c r="A178" s="104" t="s">
        <v>211</v>
      </c>
      <c r="B178" s="167">
        <v>14793232</v>
      </c>
      <c r="C178" s="72" t="s">
        <v>59</v>
      </c>
      <c r="D178" s="72" t="s">
        <v>749</v>
      </c>
      <c r="E178" s="73">
        <v>522920</v>
      </c>
      <c r="F178" s="73"/>
      <c r="G178" s="72"/>
      <c r="H178" s="77">
        <v>45472</v>
      </c>
      <c r="I178" s="72"/>
      <c r="J178" s="72" t="s">
        <v>51</v>
      </c>
      <c r="K178" s="72" t="s">
        <v>51</v>
      </c>
      <c r="L178" s="72" t="s">
        <v>51</v>
      </c>
      <c r="M178" s="72" t="s">
        <v>51</v>
      </c>
      <c r="N178" s="168" t="e">
        <f>U178/V178-1</f>
        <v>#DIV/0!</v>
      </c>
      <c r="O178" s="168" t="e">
        <f>V178/W178-1</f>
        <v>#DIV/0!</v>
      </c>
      <c r="P178" s="168" t="e">
        <f>W178/X178-1</f>
        <v>#DIV/0!</v>
      </c>
      <c r="Q178" s="168" t="e">
        <f>X178/Y178-1</f>
        <v>#DIV/0!</v>
      </c>
      <c r="R178" s="168" t="e">
        <f>Y178/Z178-1</f>
        <v>#DIV/0!</v>
      </c>
      <c r="S178" s="233">
        <f>U178-V178</f>
        <v>0</v>
      </c>
      <c r="T178" s="233">
        <f>V178-W178</f>
        <v>0</v>
      </c>
      <c r="U178" s="79"/>
      <c r="V178" s="79"/>
      <c r="W178" s="79"/>
      <c r="X178" s="79"/>
      <c r="Y178" s="79"/>
      <c r="Z178" s="79"/>
      <c r="AA178" s="79"/>
      <c r="AB178" s="79"/>
      <c r="AC178" s="79"/>
      <c r="AD178" s="79"/>
      <c r="AE178" s="79"/>
      <c r="AF178" s="79"/>
      <c r="AG178" s="86">
        <f>(AN178-AO178)/ABS(AO178)</f>
        <v>-1</v>
      </c>
      <c r="AH178" s="86">
        <f>(AO178-AP178)/ABS(AP178)</f>
        <v>6.6263729214628322E-2</v>
      </c>
      <c r="AI178" s="86">
        <f>(AP178-AQ178)/ABS(AQ178)</f>
        <v>0.26261462729817048</v>
      </c>
      <c r="AJ178" s="86">
        <f>(AQ178-AR178)/ABS(AR178)</f>
        <v>0.22299141536429667</v>
      </c>
      <c r="AK178" s="86">
        <f>(AR178-AS178)/ABS(AS178)</f>
        <v>8.4157647929170562E-2</v>
      </c>
      <c r="AL178" s="233">
        <f>AO178-AP178</f>
        <v>9.296999999999997</v>
      </c>
      <c r="AM178" s="233">
        <f>AP178-AQ178</f>
        <v>29.182000000000002</v>
      </c>
      <c r="AN178" s="148"/>
      <c r="AO178" s="148">
        <v>149.6</v>
      </c>
      <c r="AP178" s="148">
        <v>140.303</v>
      </c>
      <c r="AQ178" s="148">
        <v>111.121</v>
      </c>
      <c r="AR178" s="148">
        <v>90.86</v>
      </c>
      <c r="AS178" s="148">
        <v>83.807000000000002</v>
      </c>
      <c r="AT178" s="148">
        <v>71.391999999999996</v>
      </c>
      <c r="AU178" s="148">
        <v>64.293000000000006</v>
      </c>
      <c r="AV178" s="148">
        <v>60.3</v>
      </c>
      <c r="AW178" s="148"/>
      <c r="AX178" s="148"/>
      <c r="AY178" s="148"/>
      <c r="AZ178" s="86">
        <f>(BG178-BH178)/ABS(BH178)</f>
        <v>-1</v>
      </c>
      <c r="BA178" s="86">
        <f>(BH178-BI178)/ABS(BI178)</f>
        <v>9.950619219313378E-2</v>
      </c>
      <c r="BB178" s="86">
        <f>(BI178-BJ178)/ABS(BJ178)</f>
        <v>0.16166628727521049</v>
      </c>
      <c r="BC178" s="86">
        <f>(BJ178-BK178)/ABS(BK178)</f>
        <v>3.2428975975153699E-3</v>
      </c>
      <c r="BD178" s="86">
        <f>(BK178-BL178)/ABS(BL178)</f>
        <v>0.33581452104942022</v>
      </c>
      <c r="BE178" s="233">
        <f>BG178-BH178</f>
        <v>-28.055</v>
      </c>
      <c r="BF178" s="233">
        <f>BH178-BI178</f>
        <v>2.5390000000000015</v>
      </c>
      <c r="BG178" s="148"/>
      <c r="BH178" s="148">
        <v>28.055</v>
      </c>
      <c r="BI178" s="148">
        <v>25.515999999999998</v>
      </c>
      <c r="BJ178" s="148">
        <v>21.965</v>
      </c>
      <c r="BK178" s="148">
        <v>21.893999999999998</v>
      </c>
      <c r="BL178" s="148">
        <v>16.39</v>
      </c>
      <c r="BM178" s="148">
        <v>15.013999999999999</v>
      </c>
      <c r="BN178" s="148">
        <v>11.714</v>
      </c>
      <c r="BO178" s="148">
        <v>11.728</v>
      </c>
      <c r="BP178" s="148"/>
      <c r="BQ178" s="148"/>
      <c r="BR178" s="148"/>
      <c r="BS178" s="86">
        <f>(BZ178-CA178)/ABS(CA178)</f>
        <v>-1</v>
      </c>
      <c r="BT178" s="86">
        <f>(CA178-CB178)/ABS(CB178)</f>
        <v>1.0025062656641574E-2</v>
      </c>
      <c r="BU178" s="86">
        <f>(CB178-CC178)/ABS(CC178)</f>
        <v>0.19615444254923234</v>
      </c>
      <c r="BV178" s="86">
        <f>(CC178-CD178)/ABS(CD178)</f>
        <v>-7.1329141266260124E-2</v>
      </c>
      <c r="BW178" s="86">
        <f>(CD178-CE178)/ABS(CE178)</f>
        <v>0.40308459051724121</v>
      </c>
      <c r="BX178" s="233">
        <f>BZ178-CA178</f>
        <v>-23.373999999999999</v>
      </c>
      <c r="BY178" s="233">
        <f>CA178-CB178</f>
        <v>0.23199999999999932</v>
      </c>
      <c r="BZ178" s="148"/>
      <c r="CA178" s="148">
        <v>23.373999999999999</v>
      </c>
      <c r="CB178" s="148">
        <v>23.141999999999999</v>
      </c>
      <c r="CC178" s="148">
        <v>19.347000000000001</v>
      </c>
      <c r="CD178" s="148">
        <v>20.832999999999998</v>
      </c>
      <c r="CE178" s="148">
        <v>14.848000000000001</v>
      </c>
      <c r="CF178" s="148">
        <v>13.885</v>
      </c>
      <c r="CG178" s="148">
        <v>10.069000000000001</v>
      </c>
      <c r="CH178" s="148">
        <v>10.253</v>
      </c>
      <c r="CI178" s="148"/>
      <c r="CJ178" s="148"/>
      <c r="CK178" s="148"/>
      <c r="CL178" s="87">
        <f>(CS178-CT178)/ABS(CT178)</f>
        <v>-1</v>
      </c>
      <c r="CM178" s="87">
        <f>(CT178-CU178)/ABS(CU178)</f>
        <v>5.2622547617685644E-2</v>
      </c>
      <c r="CN178" s="87">
        <f>(CU178-CV178)/ABS(CV178)</f>
        <v>0.17698936313450933</v>
      </c>
      <c r="CO178" s="87">
        <f>(CV178-CW178)/ABS(CW178)</f>
        <v>-8.0703057309073026E-2</v>
      </c>
      <c r="CP178" s="87">
        <f>(CW178-CX178)/ABS(CX178)</f>
        <v>0.40785919665417797</v>
      </c>
      <c r="CQ178" s="233">
        <f>CS178-CT178</f>
        <v>-18.402999999999999</v>
      </c>
      <c r="CR178" s="233">
        <f>CT178-CU178</f>
        <v>0.91999999999999815</v>
      </c>
      <c r="CS178" s="149"/>
      <c r="CT178" s="149">
        <v>18.402999999999999</v>
      </c>
      <c r="CU178" s="149">
        <v>17.483000000000001</v>
      </c>
      <c r="CV178" s="149">
        <v>14.853999999999999</v>
      </c>
      <c r="CW178" s="149">
        <v>16.158000000000001</v>
      </c>
      <c r="CX178" s="149">
        <v>11.477</v>
      </c>
      <c r="CY178" s="149">
        <v>10.872999999999999</v>
      </c>
      <c r="CZ178" s="149">
        <v>7.8239999999999998</v>
      </c>
      <c r="DA178" s="149">
        <v>7.6769999999999996</v>
      </c>
      <c r="DB178" s="149"/>
      <c r="DC178" s="149"/>
      <c r="DD178" s="149"/>
      <c r="DE178" s="86">
        <f>(DL178-DM178)/ABS(DM178)</f>
        <v>-1</v>
      </c>
      <c r="DF178" s="86">
        <f>(DM178-DN178)/ABS(DN178)</f>
        <v>-2.2610512053294243E-2</v>
      </c>
      <c r="DG178" s="86">
        <f>(DN178-DO178)/ABS(DO178)</f>
        <v>0.10153760047262957</v>
      </c>
      <c r="DH178" s="86">
        <f>(DO178-DP178)/ABS(DP178)</f>
        <v>5.626077674685926E-2</v>
      </c>
      <c r="DI178" s="86">
        <f>(DP178-DQ178)/ABS(DQ178)</f>
        <v>9.4387434178602916E-2</v>
      </c>
      <c r="DJ178" s="233">
        <f>DL178-DM178</f>
        <v>-69.25</v>
      </c>
      <c r="DK178" s="233">
        <f>DM178-DN178</f>
        <v>-1.6020000000000039</v>
      </c>
      <c r="DL178" s="149"/>
      <c r="DM178" s="149">
        <v>69.25</v>
      </c>
      <c r="DN178" s="149">
        <v>70.852000000000004</v>
      </c>
      <c r="DO178" s="149">
        <v>64.320999999999998</v>
      </c>
      <c r="DP178" s="149">
        <v>60.895000000000003</v>
      </c>
      <c r="DQ178" s="149">
        <v>55.643000000000001</v>
      </c>
      <c r="DR178" s="149">
        <v>54.180999999999997</v>
      </c>
      <c r="DS178" s="149">
        <v>43.414999999999999</v>
      </c>
      <c r="DT178" s="149">
        <v>36.826000000000001</v>
      </c>
      <c r="DU178" s="149"/>
      <c r="DV178" s="149"/>
      <c r="DW178" s="149"/>
      <c r="DX178" s="86">
        <f>EE178/EF178-1</f>
        <v>-1</v>
      </c>
      <c r="DY178" s="86">
        <f>EF178/EG178-1</f>
        <v>0.44448935207906315</v>
      </c>
      <c r="DZ178" s="86">
        <f>EG178/EH178-1</f>
        <v>0.120973005043014</v>
      </c>
      <c r="EA178" s="86">
        <f>EH178/EI178-1</f>
        <v>0.15994844812592679</v>
      </c>
      <c r="EB178" s="86">
        <f>EI178/EJ178-1</f>
        <v>-2.1301999779571257E-2</v>
      </c>
      <c r="EC178" s="233">
        <f>EE178-EF178</f>
        <v>-300.214</v>
      </c>
      <c r="ED178" s="233">
        <f>EF178-EG178</f>
        <v>92.38</v>
      </c>
      <c r="EE178" s="80"/>
      <c r="EF178" s="80">
        <v>300.214</v>
      </c>
      <c r="EG178" s="80">
        <v>207.834</v>
      </c>
      <c r="EH178" s="80">
        <v>185.405</v>
      </c>
      <c r="EI178" s="80">
        <v>159.839</v>
      </c>
      <c r="EJ178" s="80">
        <v>163.31800000000001</v>
      </c>
      <c r="EK178" s="80">
        <v>145.99600000000001</v>
      </c>
      <c r="EL178" s="80">
        <v>136.99700000000001</v>
      </c>
      <c r="EM178" s="80">
        <v>117.20399999999999</v>
      </c>
      <c r="EN178" s="80"/>
      <c r="EO178" s="80"/>
      <c r="EP178" s="80"/>
      <c r="EQ178" s="86">
        <f>EX178/EY178-1</f>
        <v>-1</v>
      </c>
      <c r="ER178" s="86">
        <f>EY178/EZ178-1</f>
        <v>-6.4655172413793149E-2</v>
      </c>
      <c r="ES178" s="86">
        <f>EZ178/FA178-1</f>
        <v>6.4220183486238591E-2</v>
      </c>
      <c r="ET178" s="86">
        <f>FA178/FB178-1</f>
        <v>-4.8034934497816595E-2</v>
      </c>
      <c r="EU178" s="86">
        <f>FB178/FC178-1</f>
        <v>2.6905829596412634E-2</v>
      </c>
      <c r="EV178" s="233">
        <f>EX178-EY178</f>
        <v>-217</v>
      </c>
      <c r="EW178" s="233">
        <f>EY178-EZ178</f>
        <v>-15</v>
      </c>
      <c r="EX178" s="92"/>
      <c r="EY178" s="92">
        <v>217</v>
      </c>
      <c r="EZ178" s="92">
        <v>232</v>
      </c>
      <c r="FA178" s="92">
        <v>218</v>
      </c>
      <c r="FB178" s="92">
        <v>229</v>
      </c>
      <c r="FC178" s="92">
        <v>223</v>
      </c>
      <c r="FD178" s="92">
        <v>185</v>
      </c>
      <c r="FE178" s="92">
        <v>160</v>
      </c>
      <c r="FF178" s="92">
        <v>162</v>
      </c>
      <c r="FG178" s="92"/>
      <c r="FH178" s="92"/>
      <c r="FI178" s="92"/>
      <c r="FJ178" s="75"/>
      <c r="FK178" s="75" t="s">
        <v>387</v>
      </c>
      <c r="FL178" s="76">
        <v>7000</v>
      </c>
      <c r="FM178" s="75" t="s">
        <v>77</v>
      </c>
      <c r="FN178" s="123" t="s">
        <v>63</v>
      </c>
      <c r="FO178" s="175">
        <f>(FT178-FU178)/ABS(FU178)</f>
        <v>-1</v>
      </c>
      <c r="FP178" s="175">
        <f>(FU178-FV178)/ABS(FV178)</f>
        <v>-2.5509144805311773E-2</v>
      </c>
      <c r="FQ178" s="175">
        <f>(FV178-FW178)/ABS(FW178)</f>
        <v>0.10804431860093869</v>
      </c>
      <c r="FR178" s="175">
        <f>(FW178-FX178)/ABS(FX178)</f>
        <v>-0.13568997144843636</v>
      </c>
      <c r="FS178" s="175">
        <f>(FX178-FY178)/ABS(FY178)</f>
        <v>0.32224992765420274</v>
      </c>
      <c r="FT178" s="87">
        <f>IFERROR(BZ178/MAX(AVERAGE(DL178:DM178),0),"Negativ EK")</f>
        <v>0</v>
      </c>
      <c r="FU178" s="87">
        <f>IFERROR(CA178/MAX(AVERAGE(DM178:DN178),0),"Negativ EK")</f>
        <v>0.33367118242423377</v>
      </c>
      <c r="FV178" s="87">
        <f>IFERROR(CB178/MAX(AVERAGE(DN178:DO178),0),"Negativ EK")</f>
        <v>0.34240565793464672</v>
      </c>
      <c r="FW178" s="87">
        <f>IFERROR(CC178/MAX(AVERAGE(DO178:DP178),0),"Negativ EK")</f>
        <v>0.30901801686685409</v>
      </c>
      <c r="FX178" s="87">
        <f>IFERROR(CD178/MAX(AVERAGE(DP178:DQ178),0),"Negativ EK")</f>
        <v>0.35753144896943478</v>
      </c>
      <c r="FY178" s="87">
        <f>IFERROR(CE178/MAX(AVERAGE(DQ178:DR178),0),"Negativ EK")</f>
        <v>0.2703962703962704</v>
      </c>
      <c r="FZ178" s="87">
        <f>IFERROR(CF178/MAX(AVERAGE(DR178:DS178),0),"Negativ EK")</f>
        <v>0.28454035001434486</v>
      </c>
      <c r="GA178" s="87">
        <f>IFERROR(CG178/MAX(AVERAGE(DS178:DT178),0),"Negativ EK")</f>
        <v>0.25096895601998981</v>
      </c>
      <c r="GB178" s="87">
        <f>IFERROR(CH178/MAX(AVERAGE(DT178:DU178),0),"Negativ EK")</f>
        <v>0.27841742247325257</v>
      </c>
      <c r="GC178" s="87" t="str">
        <f>IFERROR(CI178/MAX(AVERAGE(DU178:DV178),0),"Negativ EK")</f>
        <v>Negativ EK</v>
      </c>
      <c r="GD178" s="87" t="str">
        <f>IFERROR(CJ178/MAX(AVERAGE(DV178:DW178),0),"Negativ EK")</f>
        <v>Negativ EK</v>
      </c>
      <c r="GE178" s="87">
        <f>(GJ178-GK178)/ABS(GK178)</f>
        <v>-1</v>
      </c>
      <c r="GF178" s="87">
        <f>(GK178-GL178)/ABS(GL178)</f>
        <v>-0.14896089441974814</v>
      </c>
      <c r="GG178" s="87">
        <f>(GL178-GM178)/ABS(GM178)</f>
        <v>1.9884385028043246E-2</v>
      </c>
      <c r="GH178" s="87">
        <f>(GM178-GN178)/ABS(GN178)</f>
        <v>-6.0939610655303782E-2</v>
      </c>
      <c r="GI178" s="87">
        <f>(GN178-GO178)/ABS(GO178)</f>
        <v>0.27859255025848234</v>
      </c>
      <c r="GJ178" s="87">
        <f>IFERROR(BG178/AVERAGE(EE178:EF178),"i.a")</f>
        <v>0</v>
      </c>
      <c r="GK178" s="87">
        <f>IFERROR(BH178/AVERAGE(EF178:EG178),"i.a")</f>
        <v>0.11044232041066986</v>
      </c>
      <c r="GL178" s="87">
        <f>IFERROR(BI178/AVERAGE(EG178:EH178),"i.a")</f>
        <v>0.12977349652501402</v>
      </c>
      <c r="GM178" s="87">
        <f>IFERROR(BJ178/AVERAGE(EH178:EI178),"i.a")</f>
        <v>0.12724334094147907</v>
      </c>
      <c r="GN178" s="87">
        <f>IFERROR(BK178/AVERAGE(EI178:EJ178),"i.a")</f>
        <v>0.13550070089770605</v>
      </c>
      <c r="GO178" s="87">
        <f>IFERROR(BL178/AVERAGE(EJ178:EK178),"i.a")</f>
        <v>0.10597645111440154</v>
      </c>
      <c r="GP178" s="87">
        <f>IFERROR(BM178/AVERAGE(EK178:EL178),"i.a")</f>
        <v>0.10610863166226724</v>
      </c>
      <c r="GQ178" s="87">
        <f>IFERROR(BN178/AVERAGE(EL178:EM178),"i.a")</f>
        <v>9.216328810665575E-2</v>
      </c>
      <c r="GR178" s="87">
        <f>IFERROR(BO178/AVERAGE(EM178:EN178),"i.a")</f>
        <v>0.10006484420326951</v>
      </c>
      <c r="GS178" s="87" t="str">
        <f>IFERROR(BP178/AVERAGE(EN178:EO178),"i.a")</f>
        <v>i.a</v>
      </c>
      <c r="GT178" s="87" t="str">
        <f>IFERROR(BQ178/AVERAGE(EO178:EP178),"i.a")</f>
        <v>i.a</v>
      </c>
      <c r="GU178" s="217" t="e">
        <f>(GZ178-HA178)/ABS(HA178)</f>
        <v>#VALUE!</v>
      </c>
      <c r="GV178" s="87">
        <f>(HA178-HB178)/ABS(HB178)</f>
        <v>-0.32336677557370525</v>
      </c>
      <c r="GW178" s="87">
        <f>(HB178-HC178)/ABS(HC178)</f>
        <v>-1.733797734909651E-2</v>
      </c>
      <c r="GX178" s="87">
        <f>(HC178-HD178)/ABS(HD178)</f>
        <v>-8.9389896203224115E-2</v>
      </c>
      <c r="GY178" s="87">
        <f>(HD178-HE178)/ABS(HE178)</f>
        <v>0.11820748988157517</v>
      </c>
      <c r="GZ178" s="87" t="str">
        <f>IFERROR(DL178/EE178,"i.a.")</f>
        <v>i.a.</v>
      </c>
      <c r="HA178" s="87">
        <f>IFERROR(DM178/EF178,"i.a.")</f>
        <v>0.23066878959675433</v>
      </c>
      <c r="HB178" s="87">
        <f>IFERROR(DN178/EG178,"i.a.")</f>
        <v>0.34090668514295064</v>
      </c>
      <c r="HC178" s="87">
        <f>IFERROR(DO178/EH178,"i.a.")</f>
        <v>0.34692160405598554</v>
      </c>
      <c r="HD178" s="87">
        <f>IFERROR(DP178/EI178,"i.a.")</f>
        <v>0.38097710821514152</v>
      </c>
      <c r="HE178" s="87">
        <f>IFERROR(DQ178/EJ178,"i.a.")</f>
        <v>0.34070341297346279</v>
      </c>
      <c r="HF178" s="87">
        <f>IFERROR(DR178/EK178,"i.a.")</f>
        <v>0.37111290720293705</v>
      </c>
      <c r="HG178" s="87">
        <f>IFERROR(DS178/EL178,"i.a.")</f>
        <v>0.31690474973904537</v>
      </c>
      <c r="HH178" s="87">
        <f>IFERROR(DT178/EM178,"i.a.")</f>
        <v>0.31420429336882705</v>
      </c>
      <c r="HI178" s="87" t="str">
        <f>IFERROR(DU178/EN178,"i.a.")</f>
        <v>i.a.</v>
      </c>
      <c r="HJ178" s="87" t="str">
        <f>IFERROR(DV178/EO178,"i.a.")</f>
        <v>i.a.</v>
      </c>
      <c r="HK178" s="87" t="str">
        <f>IFERROR(DW178/EP178,"i.a.")</f>
        <v>i.a.</v>
      </c>
      <c r="HL178" s="217" t="e">
        <f>(HQ178-HR178)/ABS(HR178)</f>
        <v>#VALUE!</v>
      </c>
      <c r="HM178" s="87" t="e">
        <f>(HR178-HS178)/ABS(HS178)</f>
        <v>#VALUE!</v>
      </c>
      <c r="HN178" s="87" t="e">
        <f>(HS178-HT178)/ABS(HT178)</f>
        <v>#VALUE!</v>
      </c>
      <c r="HO178" s="87" t="e">
        <f>(HT178-HU178)/ABS(HU178)</f>
        <v>#VALUE!</v>
      </c>
      <c r="HP178" s="87" t="e">
        <f>(HU178-HV178)/ABS(HV178)</f>
        <v>#VALUE!</v>
      </c>
      <c r="HQ178" s="87" t="str">
        <f>IFERROR(BG178/U178,"i.a")</f>
        <v>i.a</v>
      </c>
      <c r="HR178" s="87" t="str">
        <f>IFERROR(BH178/V178,"i.a")</f>
        <v>i.a</v>
      </c>
      <c r="HS178" s="87" t="str">
        <f>IFERROR(BI178/W178,"i.a")</f>
        <v>i.a</v>
      </c>
      <c r="HT178" s="87" t="str">
        <f>IFERROR(BJ178/X178,"i.a")</f>
        <v>i.a</v>
      </c>
      <c r="HU178" s="87" t="str">
        <f>IFERROR(BK178/Y178,"i.a")</f>
        <v>i.a</v>
      </c>
      <c r="HV178" s="87" t="str">
        <f>IFERROR(BL178/Z178,"i.a")</f>
        <v>i.a</v>
      </c>
      <c r="HW178" s="87" t="str">
        <f>IFERROR(BM178/AA178,"i.a")</f>
        <v>i.a</v>
      </c>
      <c r="HX178" s="87" t="str">
        <f>IFERROR(BN178/AB178,"i.a")</f>
        <v>i.a</v>
      </c>
      <c r="HY178" s="87" t="str">
        <f>IFERROR(BO178/AC178,"i.a")</f>
        <v>i.a</v>
      </c>
      <c r="HZ178" s="87" t="str">
        <f>IFERROR(BP178/AD178,"i.a")</f>
        <v>i.a</v>
      </c>
      <c r="IA178" s="87" t="str">
        <f>IFERROR(BQ178/AE178,"i.a")</f>
        <v>i.a</v>
      </c>
      <c r="IB178" s="87" t="str">
        <f>IFERROR(BR178/AF178,"i.a")</f>
        <v>i.a</v>
      </c>
      <c r="IC178" s="87" t="e">
        <f>(IH178-II178)/ABS(II178)</f>
        <v>#VALUE!</v>
      </c>
      <c r="ID178" s="87" t="e">
        <f>(II178-IJ178)/ABS(IJ178)</f>
        <v>#VALUE!</v>
      </c>
      <c r="IE178" s="87" t="e">
        <f>(IJ178-IK178)/ABS(IK178)</f>
        <v>#VALUE!</v>
      </c>
      <c r="IF178" s="87" t="e">
        <f>(IK178-IL178)/ABS(IL178)</f>
        <v>#VALUE!</v>
      </c>
      <c r="IG178" s="87" t="e">
        <f>(IL178-IM178)/ABS(IM178)</f>
        <v>#VALUE!</v>
      </c>
      <c r="IH178" s="87" t="str">
        <f>IFERROR(BZ178/U178,"i.a")</f>
        <v>i.a</v>
      </c>
      <c r="II178" s="87" t="str">
        <f>IFERROR(CA178/V178,"i.a")</f>
        <v>i.a</v>
      </c>
      <c r="IJ178" s="87" t="str">
        <f>IFERROR(CB178/W178,"i.a")</f>
        <v>i.a</v>
      </c>
      <c r="IK178" s="87" t="str">
        <f>IFERROR(CC178/X178,"i.a")</f>
        <v>i.a</v>
      </c>
      <c r="IL178" s="87" t="str">
        <f>IFERROR(CD178/Y178,"i.a")</f>
        <v>i.a</v>
      </c>
      <c r="IM178" s="87" t="str">
        <f>IFERROR(CE178/Z178,"i.a")</f>
        <v>i.a</v>
      </c>
      <c r="IN178" s="87" t="str">
        <f>IFERROR(CF178/AA178,"i.a")</f>
        <v>i.a</v>
      </c>
      <c r="IO178" s="87" t="str">
        <f>IFERROR(CG178/AB178,"i.a")</f>
        <v>i.a</v>
      </c>
      <c r="IP178" s="87" t="str">
        <f>IFERROR(CH178/AC178,"i.a")</f>
        <v>i.a</v>
      </c>
      <c r="IQ178" s="87" t="str">
        <f>IFERROR(CI178/AD178,"i.a")</f>
        <v>i.a</v>
      </c>
      <c r="IR178" s="87" t="str">
        <f>IFERROR(CJ178/AE178,"i.a")</f>
        <v>i.a</v>
      </c>
      <c r="IS178" s="87" t="str">
        <f>IFERROR(CK178/AF178,"i.a")</f>
        <v>i.a</v>
      </c>
      <c r="IT178" s="87" t="e">
        <f>(IY178-IZ178)/ABS(IZ178)</f>
        <v>#VALUE!</v>
      </c>
      <c r="IU178" s="87">
        <f>(IZ178-JA178)/ABS(JA178)</f>
        <v>7.9842463301109931E-2</v>
      </c>
      <c r="IV178" s="87">
        <f>(JA178-JB178)/ABS(JB178)</f>
        <v>0.12397270894712334</v>
      </c>
      <c r="IW178" s="87">
        <f>(JB178-JC178)/ABS(JC178)</f>
        <v>-2.446960252281441E-2</v>
      </c>
      <c r="IX178" s="87">
        <f>(JC178-JD178)/ABS(JD178)</f>
        <v>0.36632254884430016</v>
      </c>
      <c r="IY178" s="88" t="str">
        <f>IFERROR(BZ178/EX178,"i.a.")</f>
        <v>i.a.</v>
      </c>
      <c r="IZ178" s="88">
        <f>IFERROR(CA178/EY178,"i.a.")</f>
        <v>0.10771428571428571</v>
      </c>
      <c r="JA178" s="88">
        <f>IFERROR(CB178/EZ178,"i.a.")</f>
        <v>9.9749999999999991E-2</v>
      </c>
      <c r="JB178" s="88">
        <f>IFERROR(CC178/FA178,"i.a.")</f>
        <v>8.874770642201836E-2</v>
      </c>
      <c r="JC178" s="88">
        <f>IFERROR(CD178/FB178,"i.a.")</f>
        <v>9.0973799126637542E-2</v>
      </c>
      <c r="JD178" s="88">
        <f>IFERROR(CE178/FC178,"i.a.")</f>
        <v>6.6582959641255615E-2</v>
      </c>
      <c r="JE178" s="88">
        <f>IFERROR(CF178/FD178,"i.a.")</f>
        <v>7.5054054054054048E-2</v>
      </c>
      <c r="JF178" s="88">
        <f>IFERROR(CG178/FE178,"i.a.")</f>
        <v>6.2931250000000008E-2</v>
      </c>
      <c r="JG178" s="88">
        <f>IFERROR(CH178/FF178,"i.a.")</f>
        <v>6.3290123456790123E-2</v>
      </c>
      <c r="JH178" s="88" t="str">
        <f>IFERROR(CI178/FG178,"i.a.")</f>
        <v>i.a.</v>
      </c>
      <c r="JI178" s="88" t="str">
        <f>IFERROR(CJ178/FH178,"i.a.")</f>
        <v>i.a.</v>
      </c>
      <c r="JJ178" s="88" t="str">
        <f>IFERROR(CK178/FI178,"i.a.")</f>
        <v>i.a.</v>
      </c>
      <c r="JK178" s="87" t="e">
        <f>(JP178-JQ178)/ABS(JQ178)</f>
        <v>#VALUE!</v>
      </c>
      <c r="JL178" s="87" t="e">
        <f>(JQ178-JR178)/ABS(JR178)</f>
        <v>#DIV/0!</v>
      </c>
      <c r="JM178" s="87" t="e">
        <f>(JR178-JS178)/ABS(JS178)</f>
        <v>#DIV/0!</v>
      </c>
      <c r="JN178" s="87" t="e">
        <f>(JS178-JT178)/ABS(JT178)</f>
        <v>#DIV/0!</v>
      </c>
      <c r="JO178" s="87" t="e">
        <f>(JT178-JU178)/ABS(JU178)</f>
        <v>#DIV/0!</v>
      </c>
      <c r="JP178" s="85" t="str">
        <f>IFERROR(U178/EX178,"i.a")</f>
        <v>i.a</v>
      </c>
      <c r="JQ178" s="85">
        <f>IFERROR(V178/EY178,"i.a")</f>
        <v>0</v>
      </c>
      <c r="JR178" s="85">
        <f>IFERROR(W178/EZ178,"i.a")</f>
        <v>0</v>
      </c>
      <c r="JS178" s="85">
        <f>IFERROR(X178/FA178,"i.a")</f>
        <v>0</v>
      </c>
      <c r="JT178" s="85">
        <f>IFERROR(Y178/FB178,"i.a")</f>
        <v>0</v>
      </c>
      <c r="JU178" s="85">
        <f>IFERROR(Z178/FC178,"i.a")</f>
        <v>0</v>
      </c>
      <c r="JV178" s="85">
        <f>IFERROR(AA178/FD178,"i.a")</f>
        <v>0</v>
      </c>
      <c r="JW178" s="85">
        <f>IFERROR(AB178/FE178,"i.a")</f>
        <v>0</v>
      </c>
      <c r="JX178" s="85">
        <f>IFERROR(AC178/FF178,"i.a")</f>
        <v>0</v>
      </c>
      <c r="JY178" s="85" t="str">
        <f>IFERROR(AD178/FG178,"i.a")</f>
        <v>i.a</v>
      </c>
      <c r="JZ178" s="85" t="str">
        <f>IFERROR(AE178/FH178,"i.a")</f>
        <v>i.a</v>
      </c>
      <c r="KA178" s="218" t="str">
        <f>IFERROR(AF178/FI178,"i.a")</f>
        <v>i.a</v>
      </c>
      <c r="KB178" s="7"/>
      <c r="KC178" s="7"/>
      <c r="KD178" s="22"/>
      <c r="KE178" s="22"/>
      <c r="KF178" s="22"/>
      <c r="KG178" s="22"/>
    </row>
    <row r="179" spans="1:293" s="11" customFormat="1" ht="15.75" customHeight="1" x14ac:dyDescent="0.25">
      <c r="A179" s="104" t="s">
        <v>755</v>
      </c>
      <c r="B179" s="221">
        <v>38764497</v>
      </c>
      <c r="C179" s="72" t="s">
        <v>409</v>
      </c>
      <c r="D179" s="72" t="s">
        <v>748</v>
      </c>
      <c r="E179" s="73">
        <v>532000</v>
      </c>
      <c r="F179" s="73"/>
      <c r="G179" s="72"/>
      <c r="H179" s="83">
        <v>45471</v>
      </c>
      <c r="I179" s="72"/>
      <c r="J179" s="72" t="s">
        <v>51</v>
      </c>
      <c r="K179" s="83" t="s">
        <v>51</v>
      </c>
      <c r="L179" s="83" t="s">
        <v>51</v>
      </c>
      <c r="M179" s="72" t="s">
        <v>51</v>
      </c>
      <c r="N179" s="168" t="e">
        <f>U179/V179-1</f>
        <v>#DIV/0!</v>
      </c>
      <c r="O179" s="168" t="e">
        <f>V179/W179-1</f>
        <v>#DIV/0!</v>
      </c>
      <c r="P179" s="168" t="e">
        <f>W179/X179-1</f>
        <v>#DIV/0!</v>
      </c>
      <c r="Q179" s="168" t="e">
        <f>X179/Y179-1</f>
        <v>#DIV/0!</v>
      </c>
      <c r="R179" s="168" t="e">
        <f>Y179/Z179-1</f>
        <v>#DIV/0!</v>
      </c>
      <c r="S179" s="233">
        <f>U179-V179</f>
        <v>0</v>
      </c>
      <c r="T179" s="233">
        <f>V179-W179</f>
        <v>0</v>
      </c>
      <c r="U179" s="79"/>
      <c r="V179" s="79"/>
      <c r="W179" s="79"/>
      <c r="X179" s="79"/>
      <c r="Y179" s="79"/>
      <c r="Z179" s="79"/>
      <c r="AA179" s="79"/>
      <c r="AB179" s="79"/>
      <c r="AC179" s="79"/>
      <c r="AD179" s="79"/>
      <c r="AE179" s="79"/>
      <c r="AF179" s="79"/>
      <c r="AG179" s="86">
        <f>(AN179-AO179)/ABS(AO179)</f>
        <v>-1</v>
      </c>
      <c r="AH179" s="86">
        <f>(AO179-AP179)/ABS(AP179)</f>
        <v>1.3558218992353165E-2</v>
      </c>
      <c r="AI179" s="86">
        <f>(AP179-AQ179)/ABS(AQ179)</f>
        <v>3.5840683107690605E-2</v>
      </c>
      <c r="AJ179" s="86">
        <f>(AQ179-AR179)/ABS(AR179)</f>
        <v>0.18187451587916334</v>
      </c>
      <c r="AK179" s="86" t="e">
        <f>(AR179-AS179)/ABS(AS179)</f>
        <v>#DIV/0!</v>
      </c>
      <c r="AL179" s="233">
        <f>AO179-AP179</f>
        <v>0.75</v>
      </c>
      <c r="AM179" s="233">
        <f>AP179-AQ179</f>
        <v>1.9140000000000015</v>
      </c>
      <c r="AN179" s="148"/>
      <c r="AO179" s="148">
        <v>56.067</v>
      </c>
      <c r="AP179" s="148">
        <v>55.317</v>
      </c>
      <c r="AQ179" s="148">
        <v>53.402999999999999</v>
      </c>
      <c r="AR179" s="148">
        <v>45.185000000000002</v>
      </c>
      <c r="AS179" s="148"/>
      <c r="AT179" s="148"/>
      <c r="AU179" s="148"/>
      <c r="AV179" s="148"/>
      <c r="AW179" s="148"/>
      <c r="AX179" s="148"/>
      <c r="AY179" s="148"/>
      <c r="AZ179" s="86">
        <f>(BG179-BH179)/ABS(BH179)</f>
        <v>-1</v>
      </c>
      <c r="BA179" s="86">
        <f>(BH179-BI179)/ABS(BI179)</f>
        <v>0.51138353765324007</v>
      </c>
      <c r="BB179" s="86">
        <f>(BI179-BJ179)/ABS(BJ179)</f>
        <v>-0.75525075010715825</v>
      </c>
      <c r="BC179" s="86">
        <f>(BJ179-BK179)/ABS(BK179)</f>
        <v>-0.53414536741214058</v>
      </c>
      <c r="BD179" s="86" t="e">
        <f>(BK179-BL179)/ABS(BL179)</f>
        <v>#DIV/0!</v>
      </c>
      <c r="BE179" s="233">
        <f>BG179-BH179</f>
        <v>-0.86299999999999999</v>
      </c>
      <c r="BF179" s="233">
        <f>BH179-BI179</f>
        <v>0.29200000000000004</v>
      </c>
      <c r="BG179" s="148"/>
      <c r="BH179" s="148">
        <v>0.86299999999999999</v>
      </c>
      <c r="BI179" s="148">
        <v>0.57099999999999995</v>
      </c>
      <c r="BJ179" s="148">
        <v>2.3330000000000002</v>
      </c>
      <c r="BK179" s="148">
        <v>5.008</v>
      </c>
      <c r="BL179" s="148"/>
      <c r="BM179" s="148"/>
      <c r="BN179" s="148"/>
      <c r="BO179" s="148"/>
      <c r="BP179" s="148"/>
      <c r="BQ179" s="148"/>
      <c r="BR179" s="148"/>
      <c r="BS179" s="86">
        <f>(BZ179-CA179)/ABS(CA179)</f>
        <v>-1</v>
      </c>
      <c r="BT179" s="86">
        <f>(CA179-CB179)/ABS(CB179)</f>
        <v>21.370370370370374</v>
      </c>
      <c r="BU179" s="86">
        <f>(CB179-CC179)/ABS(CC179)</f>
        <v>-1.0151515151515151</v>
      </c>
      <c r="BV179" s="86">
        <f>(CC179-CD179)/ABS(CD179)</f>
        <v>-0.59747007002484753</v>
      </c>
      <c r="BW179" s="86" t="e">
        <f>(CD179-CE179)/ABS(CE179)</f>
        <v>#DIV/0!</v>
      </c>
      <c r="BX179" s="233">
        <f>BZ179-CA179</f>
        <v>-0.55000000000000004</v>
      </c>
      <c r="BY179" s="233">
        <f>CA179-CB179</f>
        <v>0.57700000000000007</v>
      </c>
      <c r="BZ179" s="148"/>
      <c r="CA179" s="148">
        <v>0.55000000000000004</v>
      </c>
      <c r="CB179" s="148">
        <v>-2.7E-2</v>
      </c>
      <c r="CC179" s="148">
        <v>1.782</v>
      </c>
      <c r="CD179" s="148">
        <v>4.4269999999999996</v>
      </c>
      <c r="CE179" s="148"/>
      <c r="CF179" s="148"/>
      <c r="CG179" s="148"/>
      <c r="CH179" s="148"/>
      <c r="CI179" s="148"/>
      <c r="CJ179" s="148"/>
      <c r="CK179" s="148"/>
      <c r="CL179" s="87">
        <f>(CS179-CT179)/ABS(CT179)</f>
        <v>-1</v>
      </c>
      <c r="CM179" s="87">
        <f>(CT179-CU179)/ABS(CU179)</f>
        <v>76.333333333333329</v>
      </c>
      <c r="CN179" s="87">
        <f>(CU179-CV179)/ABS(CV179)</f>
        <v>-0.99795501022494892</v>
      </c>
      <c r="CO179" s="87">
        <f>(CV179-CW179)/ABS(CW179)</f>
        <v>-0.57117801812335567</v>
      </c>
      <c r="CP179" s="87" t="e">
        <f>(CW179-CX179)/ABS(CX179)</f>
        <v>#DIV/0!</v>
      </c>
      <c r="CQ179" s="233">
        <f>CS179-CT179</f>
        <v>-0.23200000000000001</v>
      </c>
      <c r="CR179" s="233">
        <f>CT179-CU179</f>
        <v>0.22900000000000001</v>
      </c>
      <c r="CS179" s="149"/>
      <c r="CT179" s="149">
        <v>0.23200000000000001</v>
      </c>
      <c r="CU179" s="149">
        <v>3.0000000000000001E-3</v>
      </c>
      <c r="CV179" s="149">
        <v>1.4670000000000001</v>
      </c>
      <c r="CW179" s="149">
        <v>3.4209999999999998</v>
      </c>
      <c r="CX179" s="149"/>
      <c r="CY179" s="149"/>
      <c r="CZ179" s="149"/>
      <c r="DA179" s="149"/>
      <c r="DB179" s="149"/>
      <c r="DC179" s="149"/>
      <c r="DD179" s="149"/>
      <c r="DE179" s="86">
        <f>(DL179-DM179)/ABS(DM179)</f>
        <v>-1</v>
      </c>
      <c r="DF179" s="86">
        <f>(DM179-DN179)/ABS(DN179)</f>
        <v>0.51977131967603607</v>
      </c>
      <c r="DG179" s="86">
        <f>(DN179-DO179)/ABS(DO179)</f>
        <v>9.5374344301393603E-4</v>
      </c>
      <c r="DH179" s="86">
        <f>(DO179-DP179)/ABS(DP179)</f>
        <v>-0.11256876851460008</v>
      </c>
      <c r="DI179" s="86" t="e">
        <f>(DP179-DQ179)/ABS(DQ179)</f>
        <v>#DIV/0!</v>
      </c>
      <c r="DJ179" s="233">
        <f>DL179-DM179</f>
        <v>-6.38</v>
      </c>
      <c r="DK179" s="233">
        <f>DM179-DN179</f>
        <v>2.1819999999999995</v>
      </c>
      <c r="DL179" s="149"/>
      <c r="DM179" s="149">
        <v>6.38</v>
      </c>
      <c r="DN179" s="149">
        <v>4.1980000000000004</v>
      </c>
      <c r="DO179" s="149">
        <v>4.194</v>
      </c>
      <c r="DP179" s="149">
        <v>4.726</v>
      </c>
      <c r="DQ179" s="149"/>
      <c r="DR179" s="149"/>
      <c r="DS179" s="149"/>
      <c r="DT179" s="149"/>
      <c r="DU179" s="149"/>
      <c r="DV179" s="149"/>
      <c r="DW179" s="149"/>
      <c r="DX179" s="86">
        <f>EE179/EF179-1</f>
        <v>-1</v>
      </c>
      <c r="DY179" s="86">
        <f>EF179/EG179-1</f>
        <v>2.4671964516725264E-2</v>
      </c>
      <c r="DZ179" s="86">
        <f>EG179/EH179-1</f>
        <v>-0.35319606729821007</v>
      </c>
      <c r="EA179" s="86">
        <f>EH179/EI179-1</f>
        <v>0.15171226983307529</v>
      </c>
      <c r="EB179" s="86" t="e">
        <f>EI179/EJ179-1</f>
        <v>#DIV/0!</v>
      </c>
      <c r="EC179" s="233">
        <f>EE179-EF179</f>
        <v>-22.178000000000001</v>
      </c>
      <c r="ED179" s="233">
        <f>EF179-EG179</f>
        <v>0.53400000000000247</v>
      </c>
      <c r="EE179" s="80"/>
      <c r="EF179" s="80">
        <v>22.178000000000001</v>
      </c>
      <c r="EG179" s="80">
        <v>21.643999999999998</v>
      </c>
      <c r="EH179" s="80">
        <v>33.463000000000001</v>
      </c>
      <c r="EI179" s="80">
        <v>29.055</v>
      </c>
      <c r="EJ179" s="80"/>
      <c r="EK179" s="80"/>
      <c r="EL179" s="80"/>
      <c r="EM179" s="80"/>
      <c r="EN179" s="80"/>
      <c r="EO179" s="80"/>
      <c r="EP179" s="80"/>
      <c r="EQ179" s="86">
        <f>EX179/EY179-1</f>
        <v>-1</v>
      </c>
      <c r="ER179" s="86">
        <f>EY179/EZ179-1</f>
        <v>6.4814814814814881E-2</v>
      </c>
      <c r="ES179" s="86">
        <f>EZ179/FA179-1</f>
        <v>-5.2631578947368474E-2</v>
      </c>
      <c r="ET179" s="86">
        <f>FA179/FB179-1</f>
        <v>0.1515151515151516</v>
      </c>
      <c r="EU179" s="86" t="e">
        <f>FB179/FC179-1</f>
        <v>#DIV/0!</v>
      </c>
      <c r="EV179" s="233">
        <f>EX179-EY179</f>
        <v>-115</v>
      </c>
      <c r="EW179" s="233">
        <f>EY179-EZ179</f>
        <v>7</v>
      </c>
      <c r="EX179" s="92"/>
      <c r="EY179" s="92">
        <v>115</v>
      </c>
      <c r="EZ179" s="92">
        <v>108</v>
      </c>
      <c r="FA179" s="92">
        <v>114</v>
      </c>
      <c r="FB179" s="92">
        <v>99</v>
      </c>
      <c r="FC179" s="92"/>
      <c r="FD179" s="92"/>
      <c r="FE179" s="92"/>
      <c r="FF179" s="92"/>
      <c r="FG179" s="92"/>
      <c r="FH179" s="92"/>
      <c r="FI179" s="92"/>
      <c r="FJ179" s="123"/>
      <c r="FK179" s="123" t="s">
        <v>403</v>
      </c>
      <c r="FL179" s="172">
        <v>2600</v>
      </c>
      <c r="FM179" s="123" t="s">
        <v>357</v>
      </c>
      <c r="FN179" s="123" t="s">
        <v>57</v>
      </c>
      <c r="FO179" s="175">
        <f>(FT179-FU179)/ABS(FU179)</f>
        <v>-1</v>
      </c>
      <c r="FP179" s="175">
        <f>(FU179-FV179)/ABS(FV179)</f>
        <v>17.160724914742691</v>
      </c>
      <c r="FQ179" s="175">
        <f>(FV179-FW179)/ABS(FW179)</f>
        <v>-1.0161048039980356</v>
      </c>
      <c r="FR179" s="175">
        <f>(FW179-FX179)/ABS(FX179)</f>
        <v>-0.57346267958238328</v>
      </c>
      <c r="FS179" s="175" t="e">
        <f>(FX179-FY179)/ABS(FY179)</f>
        <v>#VALUE!</v>
      </c>
      <c r="FT179" s="87">
        <f>IFERROR(BZ179/MAX(AVERAGE(DL179:DM179),0),"Negativ EK")</f>
        <v>0</v>
      </c>
      <c r="FU179" s="87">
        <f>IFERROR(CA179/MAX(AVERAGE(DM179:DN179),0),"Negativ EK")</f>
        <v>0.10398941198714313</v>
      </c>
      <c r="FV179" s="87">
        <f>IFERROR(CB179/MAX(AVERAGE(DN179:DO179),0),"Negativ EK")</f>
        <v>-6.4346997140133462E-3</v>
      </c>
      <c r="FW179" s="87">
        <f>IFERROR(CC179/MAX(AVERAGE(DO179:DP179),0),"Negativ EK")</f>
        <v>0.39955156950672649</v>
      </c>
      <c r="FX179" s="87">
        <f>IFERROR(CD179/MAX(AVERAGE(DP179:DQ179),0),"Negativ EK")</f>
        <v>0.93673296656792204</v>
      </c>
      <c r="FY179" s="87" t="str">
        <f>IFERROR(CE179/MAX(AVERAGE(DQ179:DR179),0),"Negativ EK")</f>
        <v>Negativ EK</v>
      </c>
      <c r="FZ179" s="87" t="str">
        <f>IFERROR(CF179/MAX(AVERAGE(DR179:DS179),0),"Negativ EK")</f>
        <v>Negativ EK</v>
      </c>
      <c r="GA179" s="87" t="str">
        <f>IFERROR(CG179/MAX(AVERAGE(DS179:DT179),0),"Negativ EK")</f>
        <v>Negativ EK</v>
      </c>
      <c r="GB179" s="87" t="str">
        <f>IFERROR(CH179/MAX(AVERAGE(DT179:DU179),0),"Negativ EK")</f>
        <v>Negativ EK</v>
      </c>
      <c r="GC179" s="87" t="str">
        <f>IFERROR(CI179/MAX(AVERAGE(DU179:DV179),0),"Negativ EK")</f>
        <v>Negativ EK</v>
      </c>
      <c r="GD179" s="87" t="str">
        <f>IFERROR(CJ179/MAX(AVERAGE(DV179:DW179),0),"Negativ EK")</f>
        <v>Negativ EK</v>
      </c>
      <c r="GE179" s="87">
        <f>(GJ179-GK179)/ABS(GK179)</f>
        <v>-1</v>
      </c>
      <c r="GF179" s="87">
        <f>(GK179-GL179)/ABS(GL179)</f>
        <v>0.90059359703932018</v>
      </c>
      <c r="GG179" s="87">
        <f>(GL179-GM179)/ABS(GM179)</f>
        <v>-0.72233593545646324</v>
      </c>
      <c r="GH179" s="87">
        <f>(GM179-GN179)/ABS(GN179)</f>
        <v>-0.56699170319459169</v>
      </c>
      <c r="GI179" s="87" t="e">
        <f>(GN179-GO179)/ABS(GO179)</f>
        <v>#VALUE!</v>
      </c>
      <c r="GJ179" s="87">
        <f>IFERROR(BG179/AVERAGE(EE179:EF179),"i.a")</f>
        <v>0</v>
      </c>
      <c r="GK179" s="87">
        <f>IFERROR(BH179/AVERAGE(EF179:EG179),"i.a")</f>
        <v>3.9386609465565235E-2</v>
      </c>
      <c r="GL179" s="87">
        <f>IFERROR(BI179/AVERAGE(EG179:EH179),"i.a")</f>
        <v>2.0723320086377409E-2</v>
      </c>
      <c r="GM179" s="87">
        <f>IFERROR(BJ179/AVERAGE(EH179:EI179),"i.a")</f>
        <v>7.4634505262484413E-2</v>
      </c>
      <c r="GN179" s="87">
        <f>IFERROR(BK179/AVERAGE(EI179:EJ179),"i.a")</f>
        <v>0.17236276028222336</v>
      </c>
      <c r="GO179" s="87" t="str">
        <f>IFERROR(BL179/AVERAGE(EJ179:EK179),"i.a")</f>
        <v>i.a</v>
      </c>
      <c r="GP179" s="87" t="str">
        <f>IFERROR(BM179/AVERAGE(EK179:EL179),"i.a")</f>
        <v>i.a</v>
      </c>
      <c r="GQ179" s="87" t="str">
        <f>IFERROR(BN179/AVERAGE(EL179:EM179),"i.a")</f>
        <v>i.a</v>
      </c>
      <c r="GR179" s="87" t="str">
        <f>IFERROR(BO179/AVERAGE(EM179:EN179),"i.a")</f>
        <v>i.a</v>
      </c>
      <c r="GS179" s="87" t="str">
        <f>IFERROR(BP179/AVERAGE(EN179:EO179),"i.a")</f>
        <v>i.a</v>
      </c>
      <c r="GT179" s="87" t="str">
        <f>IFERROR(BQ179/AVERAGE(EO179:EP179),"i.a")</f>
        <v>i.a</v>
      </c>
      <c r="GU179" s="217" t="e">
        <f>(GZ179-HA179)/ABS(HA179)</f>
        <v>#VALUE!</v>
      </c>
      <c r="GV179" s="87">
        <f>(HA179-HB179)/ABS(HB179)</f>
        <v>0.48317839494400405</v>
      </c>
      <c r="GW179" s="87">
        <f>(HB179-HC179)/ABS(HC179)</f>
        <v>0.54753812219707909</v>
      </c>
      <c r="GX179" s="87">
        <f>(HC179-HD179)/ABS(HD179)</f>
        <v>-0.229467936801593</v>
      </c>
      <c r="GY179" s="87" t="e">
        <f>(HD179-HE179)/ABS(HE179)</f>
        <v>#VALUE!</v>
      </c>
      <c r="GZ179" s="87" t="str">
        <f>IFERROR(DL179/EE179,"i.a.")</f>
        <v>i.a.</v>
      </c>
      <c r="HA179" s="87">
        <f>IFERROR(DM179/EF179,"i.a.")</f>
        <v>0.28767246821174136</v>
      </c>
      <c r="HB179" s="87">
        <f>IFERROR(DN179/EG179,"i.a.")</f>
        <v>0.19395675475882465</v>
      </c>
      <c r="HC179" s="87">
        <f>IFERROR(DO179/EH179,"i.a.")</f>
        <v>0.12533245674326868</v>
      </c>
      <c r="HD179" s="87">
        <f>IFERROR(DP179/EI179,"i.a.")</f>
        <v>0.16265702977112373</v>
      </c>
      <c r="HE179" s="87" t="str">
        <f>IFERROR(DQ179/EJ179,"i.a.")</f>
        <v>i.a.</v>
      </c>
      <c r="HF179" s="87" t="str">
        <f>IFERROR(DR179/EK179,"i.a.")</f>
        <v>i.a.</v>
      </c>
      <c r="HG179" s="87" t="str">
        <f>IFERROR(DS179/EL179,"i.a.")</f>
        <v>i.a.</v>
      </c>
      <c r="HH179" s="87" t="str">
        <f>IFERROR(DT179/EM179,"i.a.")</f>
        <v>i.a.</v>
      </c>
      <c r="HI179" s="87" t="str">
        <f>IFERROR(DU179/EN179,"i.a.")</f>
        <v>i.a.</v>
      </c>
      <c r="HJ179" s="87" t="str">
        <f>IFERROR(DV179/EO179,"i.a.")</f>
        <v>i.a.</v>
      </c>
      <c r="HK179" s="87" t="str">
        <f>IFERROR(DW179/EP179,"i.a.")</f>
        <v>i.a.</v>
      </c>
      <c r="HL179" s="217" t="e">
        <f>(HQ179-HR179)/ABS(HR179)</f>
        <v>#VALUE!</v>
      </c>
      <c r="HM179" s="87" t="e">
        <f>(HR179-HS179)/ABS(HS179)</f>
        <v>#VALUE!</v>
      </c>
      <c r="HN179" s="87" t="e">
        <f>(HS179-HT179)/ABS(HT179)</f>
        <v>#VALUE!</v>
      </c>
      <c r="HO179" s="87" t="e">
        <f>(HT179-HU179)/ABS(HU179)</f>
        <v>#VALUE!</v>
      </c>
      <c r="HP179" s="87" t="e">
        <f>(HU179-HV179)/ABS(HV179)</f>
        <v>#VALUE!</v>
      </c>
      <c r="HQ179" s="87" t="str">
        <f>IFERROR(BG179/U179,"i.a")</f>
        <v>i.a</v>
      </c>
      <c r="HR179" s="87" t="str">
        <f>IFERROR(BH179/V179,"i.a")</f>
        <v>i.a</v>
      </c>
      <c r="HS179" s="87" t="str">
        <f>IFERROR(BI179/W179,"i.a")</f>
        <v>i.a</v>
      </c>
      <c r="HT179" s="87" t="str">
        <f>IFERROR(BJ179/X179,"i.a")</f>
        <v>i.a</v>
      </c>
      <c r="HU179" s="87" t="str">
        <f>IFERROR(BK179/Y179,"i.a")</f>
        <v>i.a</v>
      </c>
      <c r="HV179" s="87" t="str">
        <f>IFERROR(BL179/Z179,"i.a")</f>
        <v>i.a</v>
      </c>
      <c r="HW179" s="87" t="str">
        <f>IFERROR(BM179/AA179,"i.a")</f>
        <v>i.a</v>
      </c>
      <c r="HX179" s="87" t="str">
        <f>IFERROR(BN179/AB179,"i.a")</f>
        <v>i.a</v>
      </c>
      <c r="HY179" s="87" t="str">
        <f>IFERROR(BO179/AC179,"i.a")</f>
        <v>i.a</v>
      </c>
      <c r="HZ179" s="87" t="str">
        <f>IFERROR(BP179/AD179,"i.a")</f>
        <v>i.a</v>
      </c>
      <c r="IA179" s="87" t="str">
        <f>IFERROR(BQ179/AE179,"i.a")</f>
        <v>i.a</v>
      </c>
      <c r="IB179" s="87" t="str">
        <f>IFERROR(BR179/AF179,"i.a")</f>
        <v>i.a</v>
      </c>
      <c r="IC179" s="87" t="e">
        <f>(IH179-II179)/ABS(II179)</f>
        <v>#VALUE!</v>
      </c>
      <c r="ID179" s="87" t="e">
        <f>(II179-IJ179)/ABS(IJ179)</f>
        <v>#VALUE!</v>
      </c>
      <c r="IE179" s="87" t="e">
        <f>(IJ179-IK179)/ABS(IK179)</f>
        <v>#VALUE!</v>
      </c>
      <c r="IF179" s="87" t="e">
        <f>(IK179-IL179)/ABS(IL179)</f>
        <v>#VALUE!</v>
      </c>
      <c r="IG179" s="87" t="e">
        <f>(IL179-IM179)/ABS(IM179)</f>
        <v>#VALUE!</v>
      </c>
      <c r="IH179" s="87" t="str">
        <f>IFERROR(BZ179/U179,"i.a")</f>
        <v>i.a</v>
      </c>
      <c r="II179" s="87" t="str">
        <f>IFERROR(CA179/V179,"i.a")</f>
        <v>i.a</v>
      </c>
      <c r="IJ179" s="87" t="str">
        <f>IFERROR(CB179/W179,"i.a")</f>
        <v>i.a</v>
      </c>
      <c r="IK179" s="87" t="str">
        <f>IFERROR(CC179/X179,"i.a")</f>
        <v>i.a</v>
      </c>
      <c r="IL179" s="87" t="str">
        <f>IFERROR(CD179/Y179,"i.a")</f>
        <v>i.a</v>
      </c>
      <c r="IM179" s="87" t="str">
        <f>IFERROR(CE179/Z179,"i.a")</f>
        <v>i.a</v>
      </c>
      <c r="IN179" s="87" t="str">
        <f>IFERROR(CF179/AA179,"i.a")</f>
        <v>i.a</v>
      </c>
      <c r="IO179" s="87" t="str">
        <f>IFERROR(CG179/AB179,"i.a")</f>
        <v>i.a</v>
      </c>
      <c r="IP179" s="87" t="str">
        <f>IFERROR(CH179/AC179,"i.a")</f>
        <v>i.a</v>
      </c>
      <c r="IQ179" s="87" t="str">
        <f>IFERROR(CI179/AD179,"i.a")</f>
        <v>i.a</v>
      </c>
      <c r="IR179" s="87" t="str">
        <f>IFERROR(CJ179/AE179,"i.a")</f>
        <v>i.a</v>
      </c>
      <c r="IS179" s="87" t="str">
        <f>IFERROR(CK179/AF179,"i.a")</f>
        <v>i.a</v>
      </c>
      <c r="IT179" s="87" t="e">
        <f>(IY179-IZ179)/ABS(IZ179)</f>
        <v>#VALUE!</v>
      </c>
      <c r="IU179" s="87">
        <f>(IZ179-JA179)/ABS(JA179)</f>
        <v>20.130434782608699</v>
      </c>
      <c r="IV179" s="87">
        <f>(JA179-JB179)/ABS(JB179)</f>
        <v>-1.015993265993266</v>
      </c>
      <c r="IW179" s="87">
        <f>(JB179-JC179)/ABS(JC179)</f>
        <v>-0.65043453449526234</v>
      </c>
      <c r="IX179" s="87" t="e">
        <f>(JC179-JD179)/ABS(JD179)</f>
        <v>#VALUE!</v>
      </c>
      <c r="IY179" s="88" t="str">
        <f>IFERROR(BZ179/EX179,"i.a.")</f>
        <v>i.a.</v>
      </c>
      <c r="IZ179" s="88">
        <f>IFERROR(CA179/EY179,"i.a.")</f>
        <v>4.7826086956521746E-3</v>
      </c>
      <c r="JA179" s="88">
        <f>IFERROR(CB179/EZ179,"i.a.")</f>
        <v>-2.5000000000000001E-4</v>
      </c>
      <c r="JB179" s="88">
        <f>IFERROR(CC179/FA179,"i.a.")</f>
        <v>1.563157894736842E-2</v>
      </c>
      <c r="JC179" s="88">
        <f>IFERROR(CD179/FB179,"i.a.")</f>
        <v>4.4717171717171711E-2</v>
      </c>
      <c r="JD179" s="88" t="str">
        <f>IFERROR(CE179/FC179,"i.a.")</f>
        <v>i.a.</v>
      </c>
      <c r="JE179" s="88" t="str">
        <f>IFERROR(CF179/FD179,"i.a.")</f>
        <v>i.a.</v>
      </c>
      <c r="JF179" s="88" t="str">
        <f>IFERROR(CG179/FE179,"i.a.")</f>
        <v>i.a.</v>
      </c>
      <c r="JG179" s="88" t="str">
        <f>IFERROR(CH179/FF179,"i.a.")</f>
        <v>i.a.</v>
      </c>
      <c r="JH179" s="88" t="str">
        <f>IFERROR(CI179/FG179,"i.a.")</f>
        <v>i.a.</v>
      </c>
      <c r="JI179" s="88" t="str">
        <f>IFERROR(CJ179/FH179,"i.a.")</f>
        <v>i.a.</v>
      </c>
      <c r="JJ179" s="88" t="str">
        <f>IFERROR(CK179/FI179,"i.a.")</f>
        <v>i.a.</v>
      </c>
      <c r="JK179" s="88" t="e">
        <f>(JP179-JQ179)/ABS(JQ179)</f>
        <v>#VALUE!</v>
      </c>
      <c r="JL179" s="88" t="e">
        <f>(JQ179-JR179)/ABS(JR179)</f>
        <v>#DIV/0!</v>
      </c>
      <c r="JM179" s="88" t="e">
        <f>(JR179-JS179)/ABS(JS179)</f>
        <v>#DIV/0!</v>
      </c>
      <c r="JN179" s="215" t="e">
        <f>(JS179-JT179)/ABS(JT179)</f>
        <v>#DIV/0!</v>
      </c>
      <c r="JO179" s="87" t="e">
        <f>(JT179-JU179)/ABS(JU179)</f>
        <v>#VALUE!</v>
      </c>
      <c r="JP179" s="85" t="str">
        <f>IFERROR(U179/EX179,"i.a")</f>
        <v>i.a</v>
      </c>
      <c r="JQ179" s="85">
        <f>IFERROR(V179/EY179,"i.a")</f>
        <v>0</v>
      </c>
      <c r="JR179" s="85">
        <f>IFERROR(W179/EZ179,"i.a")</f>
        <v>0</v>
      </c>
      <c r="JS179" s="85">
        <f>IFERROR(X179/FA179,"i.a")</f>
        <v>0</v>
      </c>
      <c r="JT179" s="85">
        <f>IFERROR(Y179/FB179,"i.a")</f>
        <v>0</v>
      </c>
      <c r="JU179" s="85" t="str">
        <f>IFERROR(Z179/FC179,"i.a")</f>
        <v>i.a</v>
      </c>
      <c r="JV179" s="85" t="str">
        <f>IFERROR(AA179/FD179,"i.a")</f>
        <v>i.a</v>
      </c>
      <c r="JW179" s="85" t="str">
        <f>IFERROR(AB179/FE179,"i.a")</f>
        <v>i.a</v>
      </c>
      <c r="JX179" s="85" t="str">
        <f>IFERROR(AC179/FF179,"i.a")</f>
        <v>i.a</v>
      </c>
      <c r="JY179" s="85" t="str">
        <f>IFERROR(AD179/FG179,"i.a")</f>
        <v>i.a</v>
      </c>
      <c r="JZ179" s="85" t="str">
        <f>IFERROR(AE179/FH179,"i.a")</f>
        <v>i.a</v>
      </c>
      <c r="KA179" s="218" t="str">
        <f>IFERROR(AF179/FI179,"i.a")</f>
        <v>i.a</v>
      </c>
      <c r="KB179" s="7"/>
      <c r="KC179" s="7"/>
      <c r="KD179" s="22"/>
      <c r="KE179" s="22"/>
      <c r="KF179" s="22"/>
      <c r="KG179" s="22"/>
    </row>
    <row r="180" spans="1:293" s="11" customFormat="1" ht="15.75" customHeight="1" x14ac:dyDescent="0.25">
      <c r="A180" s="104" t="s">
        <v>515</v>
      </c>
      <c r="B180" s="167">
        <v>27962327</v>
      </c>
      <c r="C180" s="93" t="s">
        <v>59</v>
      </c>
      <c r="D180" s="72" t="s">
        <v>749</v>
      </c>
      <c r="E180" s="8">
        <v>494100</v>
      </c>
      <c r="F180" s="8"/>
      <c r="G180" s="93"/>
      <c r="H180" s="74">
        <v>45481</v>
      </c>
      <c r="I180" s="72"/>
      <c r="J180" s="72" t="s">
        <v>51</v>
      </c>
      <c r="K180" s="72" t="s">
        <v>51</v>
      </c>
      <c r="L180" s="72" t="s">
        <v>51</v>
      </c>
      <c r="M180" s="72" t="s">
        <v>51</v>
      </c>
      <c r="N180" s="168" t="e">
        <f>U180/V180-1</f>
        <v>#DIV/0!</v>
      </c>
      <c r="O180" s="168" t="e">
        <f>V180/W180-1</f>
        <v>#DIV/0!</v>
      </c>
      <c r="P180" s="168" t="e">
        <f>W180/X180-1</f>
        <v>#DIV/0!</v>
      </c>
      <c r="Q180" s="168" t="e">
        <f>X180/Y180-1</f>
        <v>#DIV/0!</v>
      </c>
      <c r="R180" s="168" t="e">
        <f>Y180/Z180-1</f>
        <v>#DIV/0!</v>
      </c>
      <c r="S180" s="233">
        <f>U180-V180</f>
        <v>0</v>
      </c>
      <c r="T180" s="233">
        <f>V180-W180</f>
        <v>0</v>
      </c>
      <c r="U180" s="79"/>
      <c r="V180" s="79"/>
      <c r="W180" s="79"/>
      <c r="X180" s="79"/>
      <c r="Y180" s="79"/>
      <c r="Z180" s="79"/>
      <c r="AA180" s="79"/>
      <c r="AB180" s="79"/>
      <c r="AC180" s="79"/>
      <c r="AD180" s="79"/>
      <c r="AE180" s="79"/>
      <c r="AF180" s="79"/>
      <c r="AG180" s="86">
        <f>(AN180-AO180)/ABS(AO180)</f>
        <v>-1</v>
      </c>
      <c r="AH180" s="86">
        <f>(AO180-AP180)/ABS(AP180)</f>
        <v>-6.6235864297254227E-3</v>
      </c>
      <c r="AI180" s="86">
        <f>(AP180-AQ180)/ABS(AQ180)</f>
        <v>8.9021815622800884E-2</v>
      </c>
      <c r="AJ180" s="86">
        <f>(AQ180-AR180)/ABS(AR180)</f>
        <v>7.0030120481927693E-2</v>
      </c>
      <c r="AK180" s="86">
        <f>(AR180-AS180)/ABS(AS180)</f>
        <v>4.5600682369923255E-2</v>
      </c>
      <c r="AL180" s="233">
        <f>AO180-AP180</f>
        <v>-0.12300000000000111</v>
      </c>
      <c r="AM180" s="233">
        <f>AP180-AQ180</f>
        <v>1.5180000000000007</v>
      </c>
      <c r="AN180" s="148"/>
      <c r="AO180" s="148">
        <v>18.446999999999999</v>
      </c>
      <c r="AP180" s="148">
        <v>18.57</v>
      </c>
      <c r="AQ180" s="148">
        <v>17.052</v>
      </c>
      <c r="AR180" s="148">
        <v>15.936</v>
      </c>
      <c r="AS180" s="148">
        <v>15.241</v>
      </c>
      <c r="AT180" s="148">
        <v>15.276</v>
      </c>
      <c r="AU180" s="148">
        <v>15.586</v>
      </c>
      <c r="AV180" s="148">
        <v>12.724</v>
      </c>
      <c r="AW180" s="148">
        <v>12.186</v>
      </c>
      <c r="AX180" s="148">
        <v>12.111000000000001</v>
      </c>
      <c r="AY180" s="148">
        <v>9.5990000000000002</v>
      </c>
      <c r="AZ180" s="86">
        <f>(BG180-BH180)/ABS(BH180)</f>
        <v>1</v>
      </c>
      <c r="BA180" s="86">
        <f>(BH180-BI180)/ABS(BI180)</f>
        <v>0.24050632911392397</v>
      </c>
      <c r="BB180" s="86">
        <f>(BI180-BJ180)/ABS(BJ180)</f>
        <v>-3.7086092715231787</v>
      </c>
      <c r="BC180" s="86">
        <f>(BJ180-BK180)/ABS(BK180)</f>
        <v>-1.1889862327909888</v>
      </c>
      <c r="BD180" s="86">
        <f>(BK180-BL180)/ABS(BL180)</f>
        <v>2.7755555555555556</v>
      </c>
      <c r="BE180" s="233">
        <f>BG180-BH180</f>
        <v>0.54</v>
      </c>
      <c r="BF180" s="233">
        <f>BH180-BI180</f>
        <v>0.17099999999999993</v>
      </c>
      <c r="BG180" s="148"/>
      <c r="BH180" s="148">
        <v>-0.54</v>
      </c>
      <c r="BI180" s="148">
        <v>-0.71099999999999997</v>
      </c>
      <c r="BJ180" s="148">
        <v>-0.151</v>
      </c>
      <c r="BK180" s="148">
        <v>0.79900000000000004</v>
      </c>
      <c r="BL180" s="148">
        <v>-0.45</v>
      </c>
      <c r="BM180" s="148">
        <v>-0.92500000000000004</v>
      </c>
      <c r="BN180" s="148">
        <v>0.26500000000000001</v>
      </c>
      <c r="BO180" s="148">
        <v>0.35599999999999998</v>
      </c>
      <c r="BP180" s="148">
        <v>1.1419999999999999</v>
      </c>
      <c r="BQ180" s="148">
        <v>2.06</v>
      </c>
      <c r="BR180" s="148">
        <v>0.33700000000000002</v>
      </c>
      <c r="BS180" s="86">
        <f>(BZ180-CA180)/ABS(CA180)</f>
        <v>1</v>
      </c>
      <c r="BT180" s="86">
        <f>(CA180-CB180)/ABS(CB180)</f>
        <v>0.28169014084507038</v>
      </c>
      <c r="BU180" s="86">
        <f>(CB180-CC180)/ABS(CC180)</f>
        <v>-3.3631284916201123</v>
      </c>
      <c r="BV180" s="86">
        <f>(CC180-CD180)/ABS(CD180)</f>
        <v>-1.2286079182630907</v>
      </c>
      <c r="BW180" s="86">
        <f>(CD180-CE180)/ABS(CE180)</f>
        <v>2.6802575107296138</v>
      </c>
      <c r="BX180" s="233">
        <f>BZ180-CA180</f>
        <v>0.56100000000000005</v>
      </c>
      <c r="BY180" s="233">
        <f>CA180-CB180</f>
        <v>0.21999999999999997</v>
      </c>
      <c r="BZ180" s="148"/>
      <c r="CA180" s="148">
        <v>-0.56100000000000005</v>
      </c>
      <c r="CB180" s="148">
        <v>-0.78100000000000003</v>
      </c>
      <c r="CC180" s="148">
        <v>-0.17899999999999999</v>
      </c>
      <c r="CD180" s="148">
        <v>0.78300000000000003</v>
      </c>
      <c r="CE180" s="148">
        <v>-0.46600000000000003</v>
      </c>
      <c r="CF180" s="148">
        <v>-0.94299999999999995</v>
      </c>
      <c r="CG180" s="148">
        <v>0.23300000000000001</v>
      </c>
      <c r="CH180" s="148">
        <v>0.33400000000000002</v>
      </c>
      <c r="CI180" s="148">
        <v>1.123</v>
      </c>
      <c r="CJ180" s="148">
        <v>2.0070000000000001</v>
      </c>
      <c r="CK180" s="148">
        <v>0.29899999999999999</v>
      </c>
      <c r="CL180" s="87">
        <f>(CS180-CT180)/ABS(CT180)</f>
        <v>1</v>
      </c>
      <c r="CM180" s="87">
        <f>(CT180-CU180)/ABS(CU180)</f>
        <v>0.38547486033519551</v>
      </c>
      <c r="CN180" s="87">
        <f>(CU180-CV180)/ABS(CV180)</f>
        <v>-3.773333333333333</v>
      </c>
      <c r="CO180" s="87">
        <f>(CV180-CW180)/ABS(CW180)</f>
        <v>-1.246305418719212</v>
      </c>
      <c r="CP180" s="87">
        <f>(CW180-CX180)/ABS(CX180)</f>
        <v>2.8510638297872339</v>
      </c>
      <c r="CQ180" s="233">
        <f>CS180-CT180</f>
        <v>0.44</v>
      </c>
      <c r="CR180" s="233">
        <f>CT180-CU180</f>
        <v>0.27599999999999997</v>
      </c>
      <c r="CS180" s="149"/>
      <c r="CT180" s="149">
        <v>-0.44</v>
      </c>
      <c r="CU180" s="149">
        <v>-0.71599999999999997</v>
      </c>
      <c r="CV180" s="149">
        <v>-0.15</v>
      </c>
      <c r="CW180" s="149">
        <v>0.60899999999999999</v>
      </c>
      <c r="CX180" s="149">
        <v>-0.32900000000000001</v>
      </c>
      <c r="CY180" s="149">
        <v>-0.73799999999999999</v>
      </c>
      <c r="CZ180" s="149">
        <v>0.17799999999999999</v>
      </c>
      <c r="DA180" s="149">
        <v>0.25900000000000001</v>
      </c>
      <c r="DB180" s="149">
        <v>0.85299999999999998</v>
      </c>
      <c r="DC180" s="149">
        <v>1.514</v>
      </c>
      <c r="DD180" s="149">
        <v>0.214</v>
      </c>
      <c r="DE180" s="86">
        <f>(DL180-DM180)/ABS(DM180)</f>
        <v>-1</v>
      </c>
      <c r="DF180" s="86">
        <f>(DM180-DN180)/ABS(DN180)</f>
        <v>-0.504</v>
      </c>
      <c r="DG180" s="86">
        <f>(DN180-DO180)/ABS(DO180)</f>
        <v>-0.45003142677561281</v>
      </c>
      <c r="DH180" s="86">
        <f>(DO180-DP180)/ABS(DP180)</f>
        <v>-8.7205966724039088E-2</v>
      </c>
      <c r="DI180" s="86">
        <f>(DP180-DQ180)/ABS(DQ180)</f>
        <v>0.53703703703703731</v>
      </c>
      <c r="DJ180" s="233">
        <f>DL180-DM180</f>
        <v>-0.434</v>
      </c>
      <c r="DK180" s="233">
        <f>DM180-DN180</f>
        <v>-0.441</v>
      </c>
      <c r="DL180" s="149"/>
      <c r="DM180" s="149">
        <v>0.434</v>
      </c>
      <c r="DN180" s="149">
        <v>0.875</v>
      </c>
      <c r="DO180" s="149">
        <v>1.591</v>
      </c>
      <c r="DP180" s="149">
        <v>1.7430000000000001</v>
      </c>
      <c r="DQ180" s="149">
        <v>1.1339999999999999</v>
      </c>
      <c r="DR180" s="149">
        <v>1.611</v>
      </c>
      <c r="DS180" s="149">
        <v>2.35</v>
      </c>
      <c r="DT180" s="149">
        <v>2.1720000000000002</v>
      </c>
      <c r="DU180" s="149">
        <v>2.4119999999999999</v>
      </c>
      <c r="DV180" s="149">
        <v>1.5589999999999999</v>
      </c>
      <c r="DW180" s="149">
        <v>4.4699999999999997E-2</v>
      </c>
      <c r="DX180" s="86">
        <f>EE180/EF180-1</f>
        <v>-1</v>
      </c>
      <c r="DY180" s="86">
        <f>EF180/EG180-1</f>
        <v>6.5797798304441102E-3</v>
      </c>
      <c r="DZ180" s="86">
        <f>EG180/EH180-1</f>
        <v>-0.32017204301075275</v>
      </c>
      <c r="EA180" s="86">
        <f>EH180/EI180-1</f>
        <v>0.19023241527592916</v>
      </c>
      <c r="EB180" s="86">
        <f>EI180/EJ180-1</f>
        <v>0.36620506364526495</v>
      </c>
      <c r="EC180" s="233">
        <f>EE180-EF180</f>
        <v>-7.9550000000000001</v>
      </c>
      <c r="ED180" s="233">
        <f>EF180-EG180</f>
        <v>5.200000000000049E-2</v>
      </c>
      <c r="EE180" s="80"/>
      <c r="EF180" s="80">
        <v>7.9550000000000001</v>
      </c>
      <c r="EG180" s="80">
        <v>7.9029999999999996</v>
      </c>
      <c r="EH180" s="80">
        <v>11.625</v>
      </c>
      <c r="EI180" s="80">
        <v>9.7669999999999995</v>
      </c>
      <c r="EJ180" s="80">
        <v>7.149</v>
      </c>
      <c r="EK180" s="80">
        <v>7.3810000000000002</v>
      </c>
      <c r="EL180" s="80">
        <v>8.8409999999999993</v>
      </c>
      <c r="EM180" s="80">
        <v>7.1180000000000003</v>
      </c>
      <c r="EN180" s="80">
        <v>6.92</v>
      </c>
      <c r="EO180" s="80">
        <v>5.2169999999999996</v>
      </c>
      <c r="EP180" s="80">
        <v>5.3170000000000002</v>
      </c>
      <c r="EQ180" s="86">
        <f>EX180/EY180-1</f>
        <v>-1</v>
      </c>
      <c r="ER180" s="86">
        <f>EY180/EZ180-1</f>
        <v>-4.8780487804878092E-2</v>
      </c>
      <c r="ES180" s="86">
        <f>EZ180/FA180-1</f>
        <v>-2.3809523809523836E-2</v>
      </c>
      <c r="ET180" s="86">
        <f>FA180/FB180-1</f>
        <v>7.6923076923076872E-2</v>
      </c>
      <c r="EU180" s="86">
        <f>FB180/FC180-1</f>
        <v>2.6315789473684292E-2</v>
      </c>
      <c r="EV180" s="233">
        <f>EX180-EY180</f>
        <v>-39</v>
      </c>
      <c r="EW180" s="233">
        <f>EY180-EZ180</f>
        <v>-2</v>
      </c>
      <c r="EX180" s="92"/>
      <c r="EY180" s="92">
        <v>39</v>
      </c>
      <c r="EZ180" s="92">
        <v>41</v>
      </c>
      <c r="FA180" s="92">
        <v>42</v>
      </c>
      <c r="FB180" s="92">
        <v>39</v>
      </c>
      <c r="FC180" s="92">
        <v>38</v>
      </c>
      <c r="FD180" s="92">
        <v>41</v>
      </c>
      <c r="FE180" s="92">
        <v>40</v>
      </c>
      <c r="FF180" s="92">
        <v>33</v>
      </c>
      <c r="FG180" s="92">
        <v>30</v>
      </c>
      <c r="FH180" s="92"/>
      <c r="FI180" s="92"/>
      <c r="FJ180" s="75"/>
      <c r="FK180" s="75" t="s">
        <v>403</v>
      </c>
      <c r="FL180" s="166" t="s">
        <v>516</v>
      </c>
      <c r="FM180" s="123" t="s">
        <v>453</v>
      </c>
      <c r="FN180" s="123" t="s">
        <v>122</v>
      </c>
      <c r="FO180" s="175">
        <f>(FT180-FU180)/ABS(FU180)</f>
        <v>1</v>
      </c>
      <c r="FP180" s="175">
        <f>(FU180-FV180)/ABS(FV180)</f>
        <v>-0.35321017011157901</v>
      </c>
      <c r="FQ180" s="175">
        <f>(FV180-FW180)/ABS(FW180)</f>
        <v>-4.8988931026202156</v>
      </c>
      <c r="FR180" s="175">
        <f>(FW180-FX180)/ABS(FX180)</f>
        <v>-1.1972720398449044</v>
      </c>
      <c r="FS180" s="175">
        <f>(FX180-FY180)/ABS(FY180)</f>
        <v>2.6031654038765351</v>
      </c>
      <c r="FT180" s="87">
        <f>IFERROR(BZ180/MAX(AVERAGE(DL180:DM180),0),"Negativ EK")</f>
        <v>0</v>
      </c>
      <c r="FU180" s="87">
        <f>IFERROR(CA180/MAX(AVERAGE(DM180:DN180),0),"Negativ EK")</f>
        <v>-0.85714285714285732</v>
      </c>
      <c r="FV180" s="87">
        <f>IFERROR(CB180/MAX(AVERAGE(DN180:DO180),0),"Negativ EK")</f>
        <v>-0.63341443633414429</v>
      </c>
      <c r="FW180" s="87">
        <f>IFERROR(CC180/MAX(AVERAGE(DO180:DP180),0),"Negativ EK")</f>
        <v>-0.10737852429514097</v>
      </c>
      <c r="FX180" s="87">
        <f>IFERROR(CD180/MAX(AVERAGE(DP180:DQ180),0),"Negativ EK")</f>
        <v>0.54431699687174151</v>
      </c>
      <c r="FY180" s="87">
        <f>IFERROR(CE180/MAX(AVERAGE(DQ180:DR180),0),"Negativ EK")</f>
        <v>-0.3395264116575592</v>
      </c>
      <c r="FZ180" s="87">
        <f>IFERROR(CF180/MAX(AVERAGE(DR180:DS180),0),"Negativ EK")</f>
        <v>-0.47614238828578637</v>
      </c>
      <c r="GA180" s="87">
        <f>IFERROR(CG180/MAX(AVERAGE(DS180:DT180),0),"Negativ EK")</f>
        <v>0.10305174701459531</v>
      </c>
      <c r="GB180" s="87">
        <f>IFERROR(CH180/MAX(AVERAGE(DT180:DU180),0),"Negativ EK")</f>
        <v>0.14572425828970334</v>
      </c>
      <c r="GC180" s="87">
        <f>IFERROR(CI180/MAX(AVERAGE(DU180:DV180),0),"Negativ EK")</f>
        <v>0.56560060438176785</v>
      </c>
      <c r="GD180" s="87">
        <f>IFERROR(CJ180/MAX(AVERAGE(DV180:DW180),0),"Negativ EK")</f>
        <v>2.5029619006048516</v>
      </c>
      <c r="GE180" s="87">
        <f>(GJ180-GK180)/ABS(GK180)</f>
        <v>1</v>
      </c>
      <c r="GF180" s="87">
        <f>(GK180-GL180)/ABS(GL180)</f>
        <v>6.4737520175098304E-2</v>
      </c>
      <c r="GG180" s="87">
        <f>(GL180-GM180)/ABS(GM180)</f>
        <v>-4.1580586612261285</v>
      </c>
      <c r="GH180" s="87">
        <f>(GM180-GN180)/ABS(GN180)</f>
        <v>-1.1494433018835248</v>
      </c>
      <c r="GI180" s="87">
        <f>(GN180-GO180)/ABS(GO180)</f>
        <v>2.5251136333779987</v>
      </c>
      <c r="GJ180" s="87">
        <f>IFERROR(BG180/AVERAGE(EE180:EF180),"i.a")</f>
        <v>0</v>
      </c>
      <c r="GK180" s="87">
        <f>IFERROR(BH180/AVERAGE(EF180:EG180),"i.a")</f>
        <v>-6.8104426787741201E-2</v>
      </c>
      <c r="GL180" s="87">
        <f>IFERROR(BI180/AVERAGE(EG180:EH180),"i.a")</f>
        <v>-7.2818517001229002E-2</v>
      </c>
      <c r="GM180" s="87">
        <f>IFERROR(BJ180/AVERAGE(EH180:EI180),"i.a")</f>
        <v>-1.4117427075542258E-2</v>
      </c>
      <c r="GN180" s="87">
        <f>IFERROR(BK180/AVERAGE(EI180:EJ180),"i.a")</f>
        <v>9.4466777015842995E-2</v>
      </c>
      <c r="GO180" s="87">
        <f>IFERROR(BL180/AVERAGE(EJ180:EK180),"i.a")</f>
        <v>-6.194081211286992E-2</v>
      </c>
      <c r="GP180" s="87">
        <f>IFERROR(BM180/AVERAGE(EK180:EL180),"i.a")</f>
        <v>-0.11404265811860437</v>
      </c>
      <c r="GQ180" s="87">
        <f>IFERROR(BN180/AVERAGE(EL180:EM180),"i.a")</f>
        <v>3.3210100883514004E-2</v>
      </c>
      <c r="GR180" s="87">
        <f>IFERROR(BO180/AVERAGE(EM180:EN180),"i.a")</f>
        <v>5.0719475708790422E-2</v>
      </c>
      <c r="GS180" s="87">
        <f>IFERROR(BP180/AVERAGE(EN180:EO180),"i.a")</f>
        <v>0.18818488918184062</v>
      </c>
      <c r="GT180" s="87">
        <f>IFERROR(BQ180/AVERAGE(EO180:EP180),"i.a")</f>
        <v>0.39111448642490987</v>
      </c>
      <c r="GU180" s="217" t="e">
        <f>(GZ180-HA180)/ABS(HA180)</f>
        <v>#VALUE!</v>
      </c>
      <c r="GV180" s="87">
        <f>(HA180-HB180)/ABS(HB180)</f>
        <v>-0.50724223758642373</v>
      </c>
      <c r="GW180" s="87">
        <f>(HB180-HC180)/ABS(HC180)</f>
        <v>-0.19101801040952784</v>
      </c>
      <c r="GX180" s="87">
        <f>(HC180-HD180)/ABS(HD180)</f>
        <v>-0.23309597221451098</v>
      </c>
      <c r="GY180" s="87">
        <f>(HD180-HE180)/ABS(HE180)</f>
        <v>0.12504123863804448</v>
      </c>
      <c r="GZ180" s="87" t="str">
        <f>IFERROR(DL180/EE180,"i.a.")</f>
        <v>i.a.</v>
      </c>
      <c r="HA180" s="87">
        <f>IFERROR(DM180/EF180,"i.a.")</f>
        <v>5.4556882463859209E-2</v>
      </c>
      <c r="HB180" s="87">
        <f>IFERROR(DN180/EG180,"i.a.")</f>
        <v>0.11071744906997344</v>
      </c>
      <c r="HC180" s="87">
        <f>IFERROR(DO180/EH180,"i.a.")</f>
        <v>0.13686021505376345</v>
      </c>
      <c r="HD180" s="87">
        <f>IFERROR(DP180/EI180,"i.a.")</f>
        <v>0.17845807310330708</v>
      </c>
      <c r="HE180" s="87">
        <f>IFERROR(DQ180/EJ180,"i.a.")</f>
        <v>0.1586235837180025</v>
      </c>
      <c r="HF180" s="87">
        <f>IFERROR(DR180/EK180,"i.a.")</f>
        <v>0.2182631079799485</v>
      </c>
      <c r="HG180" s="87">
        <f>IFERROR(DS180/EL180,"i.a.")</f>
        <v>0.26580703540323497</v>
      </c>
      <c r="HH180" s="87">
        <f>IFERROR(DT180/EM180,"i.a.")</f>
        <v>0.30514189379039058</v>
      </c>
      <c r="HI180" s="87">
        <f>IFERROR(DU180/EN180,"i.a.")</f>
        <v>0.34855491329479765</v>
      </c>
      <c r="HJ180" s="87">
        <f>IFERROR(DV180/EO180,"i.a.")</f>
        <v>0.29883074563925627</v>
      </c>
      <c r="HK180" s="87">
        <f>IFERROR(DW180/EP180,"i.a.")</f>
        <v>8.4069964265563284E-3</v>
      </c>
      <c r="HL180" s="217" t="e">
        <f>(HQ180-HR180)/ABS(HR180)</f>
        <v>#VALUE!</v>
      </c>
      <c r="HM180" s="87" t="e">
        <f>(HR180-HS180)/ABS(HS180)</f>
        <v>#VALUE!</v>
      </c>
      <c r="HN180" s="87" t="e">
        <f>(HS180-HT180)/ABS(HT180)</f>
        <v>#VALUE!</v>
      </c>
      <c r="HO180" s="87" t="e">
        <f>(HT180-HU180)/ABS(HU180)</f>
        <v>#VALUE!</v>
      </c>
      <c r="HP180" s="87" t="e">
        <f>(HU180-HV180)/ABS(HV180)</f>
        <v>#VALUE!</v>
      </c>
      <c r="HQ180" s="87" t="str">
        <f>IFERROR(BG180/U180,"i.a")</f>
        <v>i.a</v>
      </c>
      <c r="HR180" s="87" t="str">
        <f>IFERROR(BH180/V180,"i.a")</f>
        <v>i.a</v>
      </c>
      <c r="HS180" s="87" t="str">
        <f>IFERROR(BI180/W180,"i.a")</f>
        <v>i.a</v>
      </c>
      <c r="HT180" s="87" t="str">
        <f>IFERROR(BJ180/X180,"i.a")</f>
        <v>i.a</v>
      </c>
      <c r="HU180" s="87" t="str">
        <f>IFERROR(BK180/Y180,"i.a")</f>
        <v>i.a</v>
      </c>
      <c r="HV180" s="87" t="str">
        <f>IFERROR(BL180/Z180,"i.a")</f>
        <v>i.a</v>
      </c>
      <c r="HW180" s="87" t="str">
        <f>IFERROR(BM180/AA180,"i.a")</f>
        <v>i.a</v>
      </c>
      <c r="HX180" s="87" t="str">
        <f>IFERROR(BN180/AB180,"i.a")</f>
        <v>i.a</v>
      </c>
      <c r="HY180" s="87" t="str">
        <f>IFERROR(BO180/AC180,"i.a")</f>
        <v>i.a</v>
      </c>
      <c r="HZ180" s="87" t="str">
        <f>IFERROR(BP180/AD180,"i.a")</f>
        <v>i.a</v>
      </c>
      <c r="IA180" s="87" t="str">
        <f>IFERROR(BQ180/AE180,"i.a")</f>
        <v>i.a</v>
      </c>
      <c r="IB180" s="87" t="str">
        <f>IFERROR(BR180/AF180,"i.a")</f>
        <v>i.a</v>
      </c>
      <c r="IC180" s="87" t="e">
        <f>(IH180-II180)/ABS(II180)</f>
        <v>#VALUE!</v>
      </c>
      <c r="ID180" s="87" t="e">
        <f>(II180-IJ180)/ABS(IJ180)</f>
        <v>#VALUE!</v>
      </c>
      <c r="IE180" s="87" t="e">
        <f>(IJ180-IK180)/ABS(IK180)</f>
        <v>#VALUE!</v>
      </c>
      <c r="IF180" s="87" t="e">
        <f>(IK180-IL180)/ABS(IL180)</f>
        <v>#VALUE!</v>
      </c>
      <c r="IG180" s="87" t="e">
        <f>(IL180-IM180)/ABS(IM180)</f>
        <v>#VALUE!</v>
      </c>
      <c r="IH180" s="87" t="str">
        <f>IFERROR(BZ180/U180,"i.a")</f>
        <v>i.a</v>
      </c>
      <c r="II180" s="87" t="str">
        <f>IFERROR(CA180/V180,"i.a")</f>
        <v>i.a</v>
      </c>
      <c r="IJ180" s="87" t="str">
        <f>IFERROR(CB180/W180,"i.a")</f>
        <v>i.a</v>
      </c>
      <c r="IK180" s="87" t="str">
        <f>IFERROR(CC180/X180,"i.a")</f>
        <v>i.a</v>
      </c>
      <c r="IL180" s="87" t="str">
        <f>IFERROR(CD180/Y180,"i.a")</f>
        <v>i.a</v>
      </c>
      <c r="IM180" s="87" t="str">
        <f>IFERROR(CE180/Z180,"i.a")</f>
        <v>i.a</v>
      </c>
      <c r="IN180" s="87" t="str">
        <f>IFERROR(CF180/AA180,"i.a")</f>
        <v>i.a</v>
      </c>
      <c r="IO180" s="87" t="str">
        <f>IFERROR(CG180/AB180,"i.a")</f>
        <v>i.a</v>
      </c>
      <c r="IP180" s="87" t="str">
        <f>IFERROR(CH180/AC180,"i.a")</f>
        <v>i.a</v>
      </c>
      <c r="IQ180" s="87" t="str">
        <f>IFERROR(CI180/AD180,"i.a")</f>
        <v>i.a</v>
      </c>
      <c r="IR180" s="87" t="str">
        <f>IFERROR(CJ180/AE180,"i.a")</f>
        <v>i.a</v>
      </c>
      <c r="IS180" s="87" t="str">
        <f>IFERROR(CK180/AF180,"i.a")</f>
        <v>i.a</v>
      </c>
      <c r="IT180" s="87" t="e">
        <f>(IY180-IZ180)/ABS(IZ180)</f>
        <v>#VALUE!</v>
      </c>
      <c r="IU180" s="87">
        <f>(IZ180-JA180)/ABS(JA180)</f>
        <v>0.24485373781148417</v>
      </c>
      <c r="IV180" s="87">
        <f>(JA180-JB180)/ABS(JB180)</f>
        <v>-3.469546259708407</v>
      </c>
      <c r="IW180" s="87">
        <f>(JB180-JC180)/ABS(JC180)</f>
        <v>-1.2122787812442986</v>
      </c>
      <c r="IX180" s="87">
        <f>(JC180-JD180)/ABS(JD180)</f>
        <v>2.6371739848134697</v>
      </c>
      <c r="IY180" s="88" t="str">
        <f>IFERROR(BZ180/EX180,"i.a.")</f>
        <v>i.a.</v>
      </c>
      <c r="IZ180" s="88">
        <f>IFERROR(CA180/EY180,"i.a.")</f>
        <v>-1.4384615384615386E-2</v>
      </c>
      <c r="JA180" s="88">
        <f>IFERROR(CB180/EZ180,"i.a.")</f>
        <v>-1.9048780487804878E-2</v>
      </c>
      <c r="JB180" s="88">
        <f>IFERROR(CC180/FA180,"i.a.")</f>
        <v>-4.2619047619047619E-3</v>
      </c>
      <c r="JC180" s="88">
        <f>IFERROR(CD180/FB180,"i.a.")</f>
        <v>2.0076923076923079E-2</v>
      </c>
      <c r="JD180" s="88">
        <f>IFERROR(CE180/FC180,"i.a.")</f>
        <v>-1.2263157894736842E-2</v>
      </c>
      <c r="JE180" s="88">
        <f>IFERROR(CF180/FD180,"i.a.")</f>
        <v>-2.3E-2</v>
      </c>
      <c r="JF180" s="88">
        <f>IFERROR(CG180/FE180,"i.a.")</f>
        <v>5.8250000000000003E-3</v>
      </c>
      <c r="JG180" s="88">
        <f>IFERROR(CH180/FF180,"i.a.")</f>
        <v>1.0121212121212121E-2</v>
      </c>
      <c r="JH180" s="88">
        <f>IFERROR(CI180/FG180,"i.a.")</f>
        <v>3.7433333333333332E-2</v>
      </c>
      <c r="JI180" s="88" t="str">
        <f>IFERROR(CJ180/FH180,"i.a.")</f>
        <v>i.a.</v>
      </c>
      <c r="JJ180" s="88" t="str">
        <f>IFERROR(CK180/FI180,"i.a.")</f>
        <v>i.a.</v>
      </c>
      <c r="JK180" s="87" t="e">
        <f>(JP180-JQ180)/ABS(JQ180)</f>
        <v>#VALUE!</v>
      </c>
      <c r="JL180" s="87" t="e">
        <f>(JQ180-JR180)/ABS(JR180)</f>
        <v>#DIV/0!</v>
      </c>
      <c r="JM180" s="87" t="e">
        <f>(JR180-JS180)/ABS(JS180)</f>
        <v>#DIV/0!</v>
      </c>
      <c r="JN180" s="87" t="e">
        <f>(JS180-JT180)/ABS(JT180)</f>
        <v>#DIV/0!</v>
      </c>
      <c r="JO180" s="87" t="e">
        <f>(JT180-JU180)/ABS(JU180)</f>
        <v>#DIV/0!</v>
      </c>
      <c r="JP180" s="85" t="str">
        <f>IFERROR(U180/EX180,"i.a")</f>
        <v>i.a</v>
      </c>
      <c r="JQ180" s="85">
        <f>IFERROR(V180/EY180,"i.a")</f>
        <v>0</v>
      </c>
      <c r="JR180" s="85">
        <f>IFERROR(W180/EZ180,"i.a")</f>
        <v>0</v>
      </c>
      <c r="JS180" s="85">
        <f>IFERROR(X180/FA180,"i.a")</f>
        <v>0</v>
      </c>
      <c r="JT180" s="85">
        <f>IFERROR(Y180/FB180,"i.a")</f>
        <v>0</v>
      </c>
      <c r="JU180" s="85">
        <f>IFERROR(Z180/FC180,"i.a")</f>
        <v>0</v>
      </c>
      <c r="JV180" s="85">
        <f>IFERROR(AA180/FD180,"i.a")</f>
        <v>0</v>
      </c>
      <c r="JW180" s="85">
        <f>IFERROR(AB180/FE180,"i.a")</f>
        <v>0</v>
      </c>
      <c r="JX180" s="85">
        <f>IFERROR(AC180/FF180,"i.a")</f>
        <v>0</v>
      </c>
      <c r="JY180" s="85">
        <f>IFERROR(AD180/FG180,"i.a")</f>
        <v>0</v>
      </c>
      <c r="JZ180" s="85" t="str">
        <f>IFERROR(AE180/FH180,"i.a")</f>
        <v>i.a</v>
      </c>
      <c r="KA180" s="218" t="str">
        <f>IFERROR(AF180/FI180,"i.a")</f>
        <v>i.a</v>
      </c>
      <c r="KB180" s="7"/>
      <c r="KC180" s="7"/>
      <c r="KD180" s="22"/>
      <c r="KE180" s="22"/>
      <c r="KF180" s="22"/>
      <c r="KG180" s="22"/>
    </row>
    <row r="181" spans="1:293" s="34" customFormat="1" ht="15.75" customHeight="1" x14ac:dyDescent="0.25">
      <c r="A181" s="104" t="s">
        <v>752</v>
      </c>
      <c r="B181" s="167">
        <v>75085818</v>
      </c>
      <c r="C181" s="72" t="s">
        <v>55</v>
      </c>
      <c r="D181" s="72" t="s">
        <v>748</v>
      </c>
      <c r="E181" s="73">
        <v>522920</v>
      </c>
      <c r="F181" s="73"/>
      <c r="G181" s="72"/>
      <c r="H181" s="77">
        <v>45475</v>
      </c>
      <c r="I181" s="72"/>
      <c r="J181" s="72" t="s">
        <v>51</v>
      </c>
      <c r="K181" s="72" t="s">
        <v>51</v>
      </c>
      <c r="L181" s="72" t="s">
        <v>51</v>
      </c>
      <c r="M181" s="72" t="s">
        <v>51</v>
      </c>
      <c r="N181" s="168">
        <f>U181/V181-1</f>
        <v>-1</v>
      </c>
      <c r="O181" s="168">
        <f>V181/W181-1</f>
        <v>-0.32344745068929626</v>
      </c>
      <c r="P181" s="168">
        <f>W181/X181-1</f>
        <v>1.4368139241376707</v>
      </c>
      <c r="Q181" s="168">
        <f>X181/Y181-1</f>
        <v>0.27359118175898711</v>
      </c>
      <c r="R181" s="168">
        <f>Y181/Z181-1</f>
        <v>0.28971596581096937</v>
      </c>
      <c r="S181" s="233">
        <f>U181-V181</f>
        <v>-1486.549</v>
      </c>
      <c r="T181" s="233">
        <f>V181-W181</f>
        <v>-710.69200000000001</v>
      </c>
      <c r="U181" s="79"/>
      <c r="V181" s="79">
        <v>1486.549</v>
      </c>
      <c r="W181" s="79">
        <v>2197.241</v>
      </c>
      <c r="X181" s="79">
        <v>901.68600000000004</v>
      </c>
      <c r="Y181" s="79">
        <v>707.98699999999997</v>
      </c>
      <c r="Z181" s="79">
        <v>548.94799999999998</v>
      </c>
      <c r="AA181" s="79">
        <v>604.24099999999999</v>
      </c>
      <c r="AB181" s="79">
        <v>547.07100000000003</v>
      </c>
      <c r="AC181" s="79">
        <v>497.06200000000001</v>
      </c>
      <c r="AD181" s="79">
        <v>531.78200000000004</v>
      </c>
      <c r="AE181" s="79">
        <v>602.97299999999996</v>
      </c>
      <c r="AF181" s="79">
        <v>555.31100000000004</v>
      </c>
      <c r="AG181" s="86">
        <f>(AN181-AO181)/ABS(AO181)</f>
        <v>-1</v>
      </c>
      <c r="AH181" s="86">
        <f>(AO181-AP181)/ABS(AP181)</f>
        <v>0.78818445553087424</v>
      </c>
      <c r="AI181" s="86">
        <f>(AP181-AQ181)/ABS(AQ181)</f>
        <v>0.55269704851294799</v>
      </c>
      <c r="AJ181" s="86">
        <f>(AQ181-AR181)/ABS(AR181)</f>
        <v>-0.21273091475628753</v>
      </c>
      <c r="AK181" s="86">
        <f>(AR181-AS181)/ABS(AS181)</f>
        <v>0.29878013528357517</v>
      </c>
      <c r="AL181" s="233">
        <f>AO181-AP181</f>
        <v>64.933000000000007</v>
      </c>
      <c r="AM181" s="233">
        <f>AP181-AQ181</f>
        <v>29.324999999999996</v>
      </c>
      <c r="AN181" s="148"/>
      <c r="AO181" s="148">
        <v>147.316</v>
      </c>
      <c r="AP181" s="148">
        <v>82.382999999999996</v>
      </c>
      <c r="AQ181" s="148">
        <v>53.058</v>
      </c>
      <c r="AR181" s="148">
        <v>67.394999999999996</v>
      </c>
      <c r="AS181" s="148">
        <v>51.890999999999998</v>
      </c>
      <c r="AT181" s="148">
        <v>50.046999999999997</v>
      </c>
      <c r="AU181" s="148">
        <v>52.161000000000001</v>
      </c>
      <c r="AV181" s="148">
        <v>43.389000000000003</v>
      </c>
      <c r="AW181" s="148">
        <v>51.524000000000001</v>
      </c>
      <c r="AX181" s="148">
        <v>28.879000000000001</v>
      </c>
      <c r="AY181" s="148">
        <v>46.96</v>
      </c>
      <c r="AZ181" s="86">
        <f>(BG181-BH181)/ABS(BH181)</f>
        <v>-1</v>
      </c>
      <c r="BA181" s="86">
        <f>(BH181-BI181)/ABS(BI181)</f>
        <v>1.457623020191029</v>
      </c>
      <c r="BB181" s="86">
        <f>(BI181-BJ181)/ABS(BJ181)</f>
        <v>-3.6228000634215953</v>
      </c>
      <c r="BC181" s="86">
        <f>(BJ181-BK181)/ABS(BK181)</f>
        <v>-0.70279440177182972</v>
      </c>
      <c r="BD181" s="86">
        <f>(BK181-BL181)/ABS(BL181)</f>
        <v>83.545816733067724</v>
      </c>
      <c r="BE181" s="233">
        <f>BG181-BH181</f>
        <v>-7.57</v>
      </c>
      <c r="BF181" s="233">
        <f>BH181-BI181</f>
        <v>24.112000000000002</v>
      </c>
      <c r="BG181" s="148"/>
      <c r="BH181" s="148">
        <v>7.57</v>
      </c>
      <c r="BI181" s="148">
        <v>-16.542000000000002</v>
      </c>
      <c r="BJ181" s="148">
        <v>6.3070000000000004</v>
      </c>
      <c r="BK181" s="148">
        <v>21.221</v>
      </c>
      <c r="BL181" s="148">
        <v>0.251</v>
      </c>
      <c r="BM181" s="148">
        <v>-0.10299999999999999</v>
      </c>
      <c r="BN181" s="148">
        <v>3.8610000000000002</v>
      </c>
      <c r="BO181" s="148">
        <v>3.0379999999999998</v>
      </c>
      <c r="BP181" s="148">
        <v>13.33</v>
      </c>
      <c r="BQ181" s="148">
        <v>-18.395</v>
      </c>
      <c r="BR181" s="148">
        <v>2.597</v>
      </c>
      <c r="BS181" s="86">
        <f>(BZ181-CA181)/ABS(CA181)</f>
        <v>-1</v>
      </c>
      <c r="BT181" s="86">
        <f>(CA181-CB181)/ABS(CB181)</f>
        <v>0.52535587188612076</v>
      </c>
      <c r="BU181" s="86">
        <f>(CB181-CC181)/ABS(CC181)</f>
        <v>1.8330182734719602</v>
      </c>
      <c r="BV181" s="86">
        <f>(CC181-CD181)/ABS(CD181)</f>
        <v>-0.27863636363636374</v>
      </c>
      <c r="BW181" s="86">
        <f>(CD181-CE181)/ABS(CE181)</f>
        <v>0.15183246073298443</v>
      </c>
      <c r="BX181" s="233">
        <f>BZ181-CA181</f>
        <v>-6.8579999999999997</v>
      </c>
      <c r="BY181" s="233">
        <f>CA181-CB181</f>
        <v>2.3619999999999992</v>
      </c>
      <c r="BZ181" s="148"/>
      <c r="CA181" s="148">
        <v>6.8579999999999997</v>
      </c>
      <c r="CB181" s="148">
        <v>4.4960000000000004</v>
      </c>
      <c r="CC181" s="148">
        <v>1.587</v>
      </c>
      <c r="CD181" s="148">
        <v>2.2000000000000002</v>
      </c>
      <c r="CE181" s="148">
        <v>1.91</v>
      </c>
      <c r="CF181" s="148">
        <v>1.7949999999999999</v>
      </c>
      <c r="CG181" s="148">
        <v>1.8029999999999999</v>
      </c>
      <c r="CH181" s="148">
        <v>1.7729999999999999</v>
      </c>
      <c r="CI181" s="148">
        <v>11.77</v>
      </c>
      <c r="CJ181" s="148">
        <v>-20.777000000000001</v>
      </c>
      <c r="CK181" s="148">
        <v>2.0369999999999999</v>
      </c>
      <c r="CL181" s="87">
        <f>(CS181-CT181)/ABS(CT181)</f>
        <v>-1</v>
      </c>
      <c r="CM181" s="87">
        <f>(CT181-CU181)/ABS(CU181)</f>
        <v>0.10763112105394003</v>
      </c>
      <c r="CN181" s="87">
        <f>(CU181-CV181)/ABS(CV181)</f>
        <v>51.246753246753244</v>
      </c>
      <c r="CO181" s="87">
        <f>(CV181-CW181)/ABS(CW181)</f>
        <v>-0.9285714285714286</v>
      </c>
      <c r="CP181" s="87">
        <f>(CW181-CX181)/ABS(CX181)</f>
        <v>1.3902439024390243</v>
      </c>
      <c r="CQ181" s="233">
        <f>CS181-CT181</f>
        <v>-4.4560000000000004</v>
      </c>
      <c r="CR181" s="233">
        <f>CT181-CU181</f>
        <v>0.43300000000000072</v>
      </c>
      <c r="CS181" s="149"/>
      <c r="CT181" s="149">
        <v>4.4560000000000004</v>
      </c>
      <c r="CU181" s="149">
        <v>4.0229999999999997</v>
      </c>
      <c r="CV181" s="149">
        <v>7.6999999999999999E-2</v>
      </c>
      <c r="CW181" s="149">
        <v>1.0780000000000001</v>
      </c>
      <c r="CX181" s="149">
        <v>0.45100000000000001</v>
      </c>
      <c r="CY181" s="149">
        <v>2.8130000000000002</v>
      </c>
      <c r="CZ181" s="149">
        <v>8.1000000000000003E-2</v>
      </c>
      <c r="DA181" s="149">
        <v>1.512</v>
      </c>
      <c r="DB181" s="149">
        <v>8.577</v>
      </c>
      <c r="DC181" s="149">
        <v>-16.577999999999999</v>
      </c>
      <c r="DD181" s="149">
        <v>1.028</v>
      </c>
      <c r="DE181" s="86">
        <f>(DL181-DM181)/ABS(DM181)</f>
        <v>-1</v>
      </c>
      <c r="DF181" s="86">
        <f>(DM181-DN181)/ABS(DN181)</f>
        <v>0.13891140345408054</v>
      </c>
      <c r="DG181" s="86">
        <f>(DN181-DO181)/ABS(DO181)</f>
        <v>0.15788333814611616</v>
      </c>
      <c r="DH181" s="86">
        <f>(DO181-DP181)/ABS(DP181)</f>
        <v>2.7871285336808823E-3</v>
      </c>
      <c r="DI181" s="86">
        <f>(DP181-DQ181)/ABS(DQ181)</f>
        <v>4.0564971751412361E-2</v>
      </c>
      <c r="DJ181" s="233">
        <f>DL181-DM181</f>
        <v>-36.533999999999999</v>
      </c>
      <c r="DK181" s="233">
        <f>DM181-DN181</f>
        <v>4.455999999999996</v>
      </c>
      <c r="DL181" s="149"/>
      <c r="DM181" s="149">
        <v>36.533999999999999</v>
      </c>
      <c r="DN181" s="149">
        <v>32.078000000000003</v>
      </c>
      <c r="DO181" s="149">
        <v>27.704000000000001</v>
      </c>
      <c r="DP181" s="149">
        <v>27.626999999999999</v>
      </c>
      <c r="DQ181" s="149">
        <v>26.55</v>
      </c>
      <c r="DR181" s="149">
        <v>26.099</v>
      </c>
      <c r="DS181" s="149">
        <v>23.286000000000001</v>
      </c>
      <c r="DT181" s="149">
        <v>23.204999999999998</v>
      </c>
      <c r="DU181" s="149">
        <v>21.693000000000001</v>
      </c>
      <c r="DV181" s="149">
        <v>13.116</v>
      </c>
      <c r="DW181" s="149">
        <v>15.694000000000001</v>
      </c>
      <c r="DX181" s="86">
        <f>EE181/EF181-1</f>
        <v>-1</v>
      </c>
      <c r="DY181" s="86">
        <f>EF181/EG181-1</f>
        <v>-0.13057650550773425</v>
      </c>
      <c r="DZ181" s="86">
        <f>EG181/EH181-1</f>
        <v>-0.45558758356493645</v>
      </c>
      <c r="EA181" s="86">
        <f>EH181/EI181-1</f>
        <v>2.7716819298953883</v>
      </c>
      <c r="EB181" s="86">
        <f>EI181/EJ181-1</f>
        <v>1.5160652232023519</v>
      </c>
      <c r="EC181" s="233">
        <f>EE181-EF181</f>
        <v>-504.11</v>
      </c>
      <c r="ED181" s="233">
        <f>EF181-EG181</f>
        <v>-75.711000000000013</v>
      </c>
      <c r="EE181" s="80"/>
      <c r="EF181" s="80">
        <v>504.11</v>
      </c>
      <c r="EG181" s="80">
        <v>579.82100000000003</v>
      </c>
      <c r="EH181" s="80">
        <v>1065.04</v>
      </c>
      <c r="EI181" s="80">
        <v>282.37799999999999</v>
      </c>
      <c r="EJ181" s="80">
        <v>112.23</v>
      </c>
      <c r="EK181" s="80">
        <v>103.94</v>
      </c>
      <c r="EL181" s="80">
        <v>117.706</v>
      </c>
      <c r="EM181" s="80">
        <v>98.801000000000002</v>
      </c>
      <c r="EN181" s="80">
        <v>97.799000000000007</v>
      </c>
      <c r="EO181" s="80">
        <v>131.22</v>
      </c>
      <c r="EP181" s="80">
        <v>102.88800000000001</v>
      </c>
      <c r="EQ181" s="86">
        <f>EX181/EY181-1</f>
        <v>-1</v>
      </c>
      <c r="ER181" s="86">
        <f>EY181/EZ181-1</f>
        <v>0.96153846153846145</v>
      </c>
      <c r="ES181" s="86">
        <f>EZ181/FA181-1</f>
        <v>1.4761904761904763</v>
      </c>
      <c r="ET181" s="86">
        <f>FA181/FB181-1</f>
        <v>-9.9999999999999978E-2</v>
      </c>
      <c r="EU181" s="86">
        <f>FB181/FC181-1</f>
        <v>-0.125</v>
      </c>
      <c r="EV181" s="233">
        <f>EX181-EY181</f>
        <v>-306</v>
      </c>
      <c r="EW181" s="233">
        <f>EY181-EZ181</f>
        <v>150</v>
      </c>
      <c r="EX181" s="92"/>
      <c r="EY181" s="92">
        <v>306</v>
      </c>
      <c r="EZ181" s="92">
        <v>156</v>
      </c>
      <c r="FA181" s="92">
        <v>63</v>
      </c>
      <c r="FB181" s="92">
        <v>70</v>
      </c>
      <c r="FC181" s="92">
        <v>80</v>
      </c>
      <c r="FD181" s="92">
        <v>94</v>
      </c>
      <c r="FE181" s="92">
        <v>79</v>
      </c>
      <c r="FF181" s="92">
        <v>68</v>
      </c>
      <c r="FG181" s="92">
        <v>61</v>
      </c>
      <c r="FH181" s="92">
        <v>86</v>
      </c>
      <c r="FI181" s="92">
        <v>85</v>
      </c>
      <c r="FJ181" s="75"/>
      <c r="FK181" s="75" t="s">
        <v>403</v>
      </c>
      <c r="FL181" s="76">
        <v>8000</v>
      </c>
      <c r="FM181" s="75" t="s">
        <v>103</v>
      </c>
      <c r="FN181" s="75" t="s">
        <v>53</v>
      </c>
      <c r="FO181" s="175">
        <f>(FT181-FU181)/ABS(FU181)</f>
        <v>-1</v>
      </c>
      <c r="FP181" s="175">
        <f>(FU181-FV181)/ABS(FV181)</f>
        <v>0.32905067237649516</v>
      </c>
      <c r="FQ181" s="175">
        <f>(FV181-FW181)/ABS(FW181)</f>
        <v>1.6220891587681412</v>
      </c>
      <c r="FR181" s="175">
        <f>(FW181-FX181)/ABS(FX181)</f>
        <v>-0.2936813408889643</v>
      </c>
      <c r="FS181" s="175">
        <f>(FX181-FY181)/ABS(FY181)</f>
        <v>0.11934635039095746</v>
      </c>
      <c r="FT181" s="87">
        <f>IFERROR(BZ181/MAX(AVERAGE(DL181:DM181),0),"Negativ EK")</f>
        <v>0</v>
      </c>
      <c r="FU181" s="87">
        <f>IFERROR(CA181/MAX(AVERAGE(DM181:DN181),0),"Negativ EK")</f>
        <v>0.19990672185623506</v>
      </c>
      <c r="FV181" s="87">
        <f>IFERROR(CB181/MAX(AVERAGE(DN181:DO181),0),"Negativ EK")</f>
        <v>0.1504131678431635</v>
      </c>
      <c r="FW181" s="87">
        <f>IFERROR(CC181/MAX(AVERAGE(DO181:DP181),0),"Negativ EK")</f>
        <v>5.7363864741284264E-2</v>
      </c>
      <c r="FX181" s="87">
        <f>IFERROR(CD181/MAX(AVERAGE(DP181:DQ181),0),"Negativ EK")</f>
        <v>8.1215275855067659E-2</v>
      </c>
      <c r="FY181" s="87">
        <f>IFERROR(CE181/MAX(AVERAGE(DQ181:DR181),0),"Negativ EK")</f>
        <v>7.2555983969306154E-2</v>
      </c>
      <c r="FZ181" s="87">
        <f>IFERROR(CF181/MAX(AVERAGE(DR181:DS181),0),"Negativ EK")</f>
        <v>7.2694137896122293E-2</v>
      </c>
      <c r="GA181" s="87">
        <f>IFERROR(CG181/MAX(AVERAGE(DS181:DT181),0),"Negativ EK")</f>
        <v>7.7563399367619537E-2</v>
      </c>
      <c r="GB181" s="87">
        <f>IFERROR(CH181/MAX(AVERAGE(DT181:DU181),0),"Negativ EK")</f>
        <v>7.8979019109982632E-2</v>
      </c>
      <c r="GC181" s="87">
        <f>IFERROR(CI181/MAX(AVERAGE(DU181:DV181),0),"Negativ EK")</f>
        <v>0.67626188629377459</v>
      </c>
      <c r="GD181" s="87">
        <f>IFERROR(CJ181/MAX(AVERAGE(DV181:DW181),0),"Negativ EK")</f>
        <v>-1.4423464074973966</v>
      </c>
      <c r="GE181" s="87">
        <f>(GJ181-GK181)/ABS(GK181)</f>
        <v>-1</v>
      </c>
      <c r="GF181" s="87">
        <f>(GK181-GL181)/ABS(GL181)</f>
        <v>1.694441120896474</v>
      </c>
      <c r="GG181" s="87">
        <f>(GL181-GM181)/ABS(GM181)</f>
        <v>-3.1485146865634235</v>
      </c>
      <c r="GH181" s="87">
        <f>(GM181-GN181)/ABS(GN181)</f>
        <v>-0.91295967049154614</v>
      </c>
      <c r="GI181" s="87">
        <f>(GN181-GO181)/ABS(GO181)</f>
        <v>45.314999197145653</v>
      </c>
      <c r="GJ181" s="87">
        <f>IFERROR(BG181/AVERAGE(EE181:EF181),"i.a")</f>
        <v>0</v>
      </c>
      <c r="GK181" s="87">
        <f>IFERROR(BH181/AVERAGE(EF181:EG181),"i.a")</f>
        <v>1.3967678754459463E-2</v>
      </c>
      <c r="GL181" s="87">
        <f>IFERROR(BI181/AVERAGE(EG181:EH181),"i.a")</f>
        <v>-2.011355366806071E-2</v>
      </c>
      <c r="GM181" s="87">
        <f>IFERROR(BJ181/AVERAGE(EH181:EI181),"i.a")</f>
        <v>9.3616086470568165E-3</v>
      </c>
      <c r="GN181" s="87">
        <f>IFERROR(BK181/AVERAGE(EI181:EJ181),"i.a")</f>
        <v>0.10755483923285894</v>
      </c>
      <c r="GO181" s="87">
        <f>IFERROR(BL181/AVERAGE(EJ181:EK181),"i.a")</f>
        <v>2.3222463801637599E-3</v>
      </c>
      <c r="GP181" s="87">
        <f>IFERROR(BM181/AVERAGE(EK181:EL181),"i.a")</f>
        <v>-9.294099600263482E-4</v>
      </c>
      <c r="GQ181" s="87">
        <f>IFERROR(BN181/AVERAGE(EL181:EM181),"i.a")</f>
        <v>3.566628330723718E-2</v>
      </c>
      <c r="GR181" s="87">
        <f>IFERROR(BO181/AVERAGE(EM181:EN181),"i.a")</f>
        <v>3.0905391658189212E-2</v>
      </c>
      <c r="GS181" s="87">
        <f>IFERROR(BP181/AVERAGE(EN181:EO181),"i.a")</f>
        <v>0.11640955553906007</v>
      </c>
      <c r="GT181" s="87">
        <f>IFERROR(BQ181/AVERAGE(EO181:EP181),"i.a")</f>
        <v>-0.15714969159533207</v>
      </c>
      <c r="GU181" s="217" t="e">
        <f>(GZ181-HA181)/ABS(HA181)</f>
        <v>#VALUE!</v>
      </c>
      <c r="GV181" s="87">
        <f>(HA181-HB181)/ABS(HB181)</f>
        <v>0.30996161326327287</v>
      </c>
      <c r="GW181" s="87">
        <f>(HB181-HC181)/ABS(HC181)</f>
        <v>1.1268496147244398</v>
      </c>
      <c r="GX181" s="87">
        <f>(HC181-HD181)/ABS(HD181)</f>
        <v>-0.73412733439017896</v>
      </c>
      <c r="GY181" s="87">
        <f>(HD181-HE181)/ABS(HE181)</f>
        <v>-0.58643163851411584</v>
      </c>
      <c r="GZ181" s="87" t="str">
        <f>IFERROR(DL181/EE181,"i.a.")</f>
        <v>i.a.</v>
      </c>
      <c r="HA181" s="87">
        <f>IFERROR(DM181/EF181,"i.a.")</f>
        <v>7.2472277875860427E-2</v>
      </c>
      <c r="HB181" s="87">
        <f>IFERROR(DN181/EG181,"i.a.")</f>
        <v>5.5323970673707923E-2</v>
      </c>
      <c r="HC181" s="87">
        <f>IFERROR(DO181/EH181,"i.a.")</f>
        <v>2.6012168557049502E-2</v>
      </c>
      <c r="HD181" s="87">
        <f>IFERROR(DP181/EI181,"i.a.")</f>
        <v>9.783694197140004E-2</v>
      </c>
      <c r="HE181" s="87">
        <f>IFERROR(DQ181/EJ181,"i.a.")</f>
        <v>0.23656776263031276</v>
      </c>
      <c r="HF181" s="87">
        <f>IFERROR(DR181/EK181,"i.a.")</f>
        <v>0.25109678660765827</v>
      </c>
      <c r="HG181" s="87">
        <f>IFERROR(DS181/EL181,"i.a.")</f>
        <v>0.19783188622500128</v>
      </c>
      <c r="HH181" s="87">
        <f>IFERROR(DT181/EM181,"i.a.")</f>
        <v>0.23486604386595275</v>
      </c>
      <c r="HI181" s="87">
        <f>IFERROR(DU181/EN181,"i.a.")</f>
        <v>0.22181208396813873</v>
      </c>
      <c r="HJ181" s="87">
        <f>IFERROR(DV181/EO181,"i.a.")</f>
        <v>9.9954275262917239E-2</v>
      </c>
      <c r="HK181" s="87">
        <f>IFERROR(DW181/EP181,"i.a.")</f>
        <v>0.15253479511702045</v>
      </c>
      <c r="HL181" s="217" t="e">
        <f>(HQ181-HR181)/ABS(HR181)</f>
        <v>#VALUE!</v>
      </c>
      <c r="HM181" s="87">
        <f>(HR181-HS181)/ABS(HS181)</f>
        <v>1.6764042507226848</v>
      </c>
      <c r="HN181" s="87">
        <f>(HS181-HT181)/ABS(HT181)</f>
        <v>-2.0763234884049426</v>
      </c>
      <c r="HO181" s="87">
        <f>(HT181-HU181)/ABS(HU181)</f>
        <v>-0.76663971729319569</v>
      </c>
      <c r="HP181" s="87">
        <f>(HU181-HV181)/ABS(HV181)</f>
        <v>64.553826558939733</v>
      </c>
      <c r="HQ181" s="87" t="str">
        <f>IFERROR(BG181/U181,"i.a")</f>
        <v>i.a</v>
      </c>
      <c r="HR181" s="87">
        <f>IFERROR(BH181/V181,"i.a")</f>
        <v>5.0923312988673773E-3</v>
      </c>
      <c r="HS181" s="87">
        <f>IFERROR(BI181/W181,"i.a")</f>
        <v>-7.5285323730988098E-3</v>
      </c>
      <c r="HT181" s="87">
        <f>IFERROR(BJ181/X181,"i.a")</f>
        <v>6.9946744210290504E-3</v>
      </c>
      <c r="HU181" s="87">
        <f>IFERROR(BK181/Y181,"i.a")</f>
        <v>2.9973714206616788E-2</v>
      </c>
      <c r="HV181" s="87">
        <f>IFERROR(BL181/Z181,"i.a")</f>
        <v>4.5723820835488971E-4</v>
      </c>
      <c r="HW181" s="87">
        <f>IFERROR(BM181/AA181,"i.a")</f>
        <v>-1.7046178594302603E-4</v>
      </c>
      <c r="HX181" s="87">
        <f>IFERROR(BN181/AB181,"i.a")</f>
        <v>7.0575848473050113E-3</v>
      </c>
      <c r="HY181" s="87">
        <f>IFERROR(BO181/AC181,"i.a")</f>
        <v>6.1119136043390962E-3</v>
      </c>
      <c r="HZ181" s="87">
        <f>IFERROR(BP181/AD181,"i.a")</f>
        <v>2.5066662654997723E-2</v>
      </c>
      <c r="IA181" s="87">
        <f>IFERROR(BQ181/AE181,"i.a")</f>
        <v>-3.0507170304474664E-2</v>
      </c>
      <c r="IB181" s="87">
        <f>IFERROR(BR181/AF181,"i.a")</f>
        <v>4.6766586651443964E-3</v>
      </c>
      <c r="IC181" s="87" t="e">
        <f>(IH181-II181)/ABS(II181)</f>
        <v>#VALUE!</v>
      </c>
      <c r="ID181" s="87">
        <f>(II181-IJ181)/ABS(IJ181)</f>
        <v>1.2546007304831066</v>
      </c>
      <c r="IE181" s="87">
        <f>(IJ181-IK181)/ABS(IK181)</f>
        <v>0.16259113812906176</v>
      </c>
      <c r="IF181" s="87">
        <f>(IK181-IL181)/ABS(IL181)</f>
        <v>-0.43359875076447707</v>
      </c>
      <c r="IG181" s="87">
        <f>(IL181-IM181)/ABS(IM181)</f>
        <v>-0.10690997764867102</v>
      </c>
      <c r="IH181" s="87" t="str">
        <f>IFERROR(BZ181/U181,"i.a")</f>
        <v>i.a</v>
      </c>
      <c r="II181" s="87">
        <f>IFERROR(CA181/V181,"i.a")</f>
        <v>4.6133696232011183E-3</v>
      </c>
      <c r="IJ181" s="87">
        <f>IFERROR(CB181/W181,"i.a")</f>
        <v>2.0462024875741898E-3</v>
      </c>
      <c r="IK181" s="87">
        <f>IFERROR(CC181/X181,"i.a")</f>
        <v>1.7600361988541465E-3</v>
      </c>
      <c r="IL181" s="87">
        <f>IFERROR(CD181/Y181,"i.a")</f>
        <v>3.1074016895790463E-3</v>
      </c>
      <c r="IM181" s="87">
        <f>IFERROR(CE181/Z181,"i.a")</f>
        <v>3.4793823823021488E-3</v>
      </c>
      <c r="IN181" s="87">
        <f>IFERROR(CF181/AA181,"i.a")</f>
        <v>2.9706689880362306E-3</v>
      </c>
      <c r="IO181" s="87">
        <f>IFERROR(CG181/AB181,"i.a")</f>
        <v>3.2957330949730471E-3</v>
      </c>
      <c r="IP181" s="87">
        <f>IFERROR(CH181/AC181,"i.a")</f>
        <v>3.5669594537502359E-3</v>
      </c>
      <c r="IQ181" s="87">
        <f>IFERROR(CI181/AD181,"i.a")</f>
        <v>2.2133129741134523E-2</v>
      </c>
      <c r="IR181" s="87">
        <f>IFERROR(CJ181/AE181,"i.a")</f>
        <v>-3.4457595945423761E-2</v>
      </c>
      <c r="IS181" s="87">
        <f>IFERROR(CK181/AF181,"i.a")</f>
        <v>3.6682147481321274E-3</v>
      </c>
      <c r="IT181" s="87" t="e">
        <f>(IY181-IZ181)/ABS(IZ181)</f>
        <v>#VALUE!</v>
      </c>
      <c r="IU181" s="87">
        <f>(IZ181-JA181)/ABS(JA181)</f>
        <v>-0.2223675947247227</v>
      </c>
      <c r="IV181" s="87">
        <f>(JA181-JB181)/ABS(JB181)</f>
        <v>0.14410353351752231</v>
      </c>
      <c r="IW181" s="87">
        <f>(JB181-JC181)/ABS(JC181)</f>
        <v>-0.19848484848484854</v>
      </c>
      <c r="IX181" s="87">
        <f>(JC181-JD181)/ABS(JD181)</f>
        <v>0.31637995512341072</v>
      </c>
      <c r="IY181" s="88" t="str">
        <f>IFERROR(BZ181/EX181,"i.a.")</f>
        <v>i.a.</v>
      </c>
      <c r="IZ181" s="88">
        <f>IFERROR(CA181/EY181,"i.a.")</f>
        <v>2.2411764705882353E-2</v>
      </c>
      <c r="JA181" s="88">
        <f>IFERROR(CB181/EZ181,"i.a.")</f>
        <v>2.8820512820512824E-2</v>
      </c>
      <c r="JB181" s="88">
        <f>IFERROR(CC181/FA181,"i.a.")</f>
        <v>2.519047619047619E-2</v>
      </c>
      <c r="JC181" s="88">
        <f>IFERROR(CD181/FB181,"i.a.")</f>
        <v>3.1428571428571431E-2</v>
      </c>
      <c r="JD181" s="88">
        <f>IFERROR(CE181/FC181,"i.a.")</f>
        <v>2.3875E-2</v>
      </c>
      <c r="JE181" s="88">
        <f>IFERROR(CF181/FD181,"i.a.")</f>
        <v>1.9095744680851064E-2</v>
      </c>
      <c r="JF181" s="88">
        <f>IFERROR(CG181/FE181,"i.a.")</f>
        <v>2.2822784810126583E-2</v>
      </c>
      <c r="JG181" s="88">
        <f>IFERROR(CH181/FF181,"i.a.")</f>
        <v>2.6073529411764704E-2</v>
      </c>
      <c r="JH181" s="88">
        <f>IFERROR(CI181/FG181,"i.a.")</f>
        <v>0.19295081967213115</v>
      </c>
      <c r="JI181" s="88">
        <f>IFERROR(CJ181/FH181,"i.a.")</f>
        <v>-0.24159302325581397</v>
      </c>
      <c r="JJ181" s="88">
        <f>IFERROR(CK181/FI181,"i.a.")</f>
        <v>2.396470588235294E-2</v>
      </c>
      <c r="JK181" s="87" t="e">
        <f>(JP181-JQ181)/ABS(JQ181)</f>
        <v>#VALUE!</v>
      </c>
      <c r="JL181" s="87">
        <f>(JQ181-JR181)/ABS(JR181)</f>
        <v>-0.65509085721415106</v>
      </c>
      <c r="JM181" s="87">
        <f>(JR181-JS181)/ABS(JS181)</f>
        <v>-1.5902069098248279E-2</v>
      </c>
      <c r="JN181" s="87">
        <f>(JS181-JT181)/ABS(JT181)</f>
        <v>0.41510131306554149</v>
      </c>
      <c r="JO181" s="87">
        <f>(JT181-JU181)/ABS(JU181)</f>
        <v>0.47396110378396489</v>
      </c>
      <c r="JP181" s="85" t="str">
        <f>IFERROR(U181/EX181,"i.a")</f>
        <v>i.a</v>
      </c>
      <c r="JQ181" s="85">
        <f>IFERROR(V181/EY181,"i.a")</f>
        <v>4.8580032679738565</v>
      </c>
      <c r="JR181" s="85">
        <f>IFERROR(W181/EZ181,"i.a")</f>
        <v>14.084878205128206</v>
      </c>
      <c r="JS181" s="85">
        <f>IFERROR(X181/FA181,"i.a")</f>
        <v>14.312476190476191</v>
      </c>
      <c r="JT181" s="85">
        <f>IFERROR(Y181/FB181,"i.a")</f>
        <v>10.114099999999999</v>
      </c>
      <c r="JU181" s="85">
        <f>IFERROR(Z181/FC181,"i.a")</f>
        <v>6.8618499999999996</v>
      </c>
      <c r="JV181" s="85">
        <f>IFERROR(AA181/FD181,"i.a")</f>
        <v>6.4280957446808511</v>
      </c>
      <c r="JW181" s="85">
        <f>IFERROR(AB181/FE181,"i.a")</f>
        <v>6.9249493670886082</v>
      </c>
      <c r="JX181" s="85">
        <f>IFERROR(AC181/FF181,"i.a")</f>
        <v>7.3097352941176474</v>
      </c>
      <c r="JY181" s="85">
        <f>IFERROR(AD181/FG181,"i.a")</f>
        <v>8.7177377049180329</v>
      </c>
      <c r="JZ181" s="85">
        <f>IFERROR(AE181/FH181,"i.a")</f>
        <v>7.0113139534883713</v>
      </c>
      <c r="KA181" s="218">
        <f>IFERROR(AF181/FI181,"i.a")</f>
        <v>6.5330705882352946</v>
      </c>
      <c r="KB181" s="7"/>
      <c r="KC181" s="7"/>
      <c r="KD181" s="22"/>
      <c r="KE181" s="22"/>
      <c r="KF181" s="22"/>
      <c r="KG181" s="22"/>
    </row>
    <row r="182" spans="1:293" s="34" customFormat="1" ht="15.75" customHeight="1" x14ac:dyDescent="0.25">
      <c r="A182" s="104" t="s">
        <v>382</v>
      </c>
      <c r="B182" s="167">
        <v>26994802</v>
      </c>
      <c r="C182" s="72" t="s">
        <v>59</v>
      </c>
      <c r="D182" s="72" t="s">
        <v>749</v>
      </c>
      <c r="E182" s="73">
        <v>494100</v>
      </c>
      <c r="F182" s="73"/>
      <c r="G182" s="72"/>
      <c r="H182" s="77">
        <v>45470</v>
      </c>
      <c r="I182" s="72"/>
      <c r="J182" s="72" t="s">
        <v>51</v>
      </c>
      <c r="K182" s="72" t="s">
        <v>51</v>
      </c>
      <c r="L182" s="72" t="s">
        <v>51</v>
      </c>
      <c r="M182" s="72" t="s">
        <v>51</v>
      </c>
      <c r="N182" s="168" t="e">
        <f>U182/V182-1</f>
        <v>#DIV/0!</v>
      </c>
      <c r="O182" s="168" t="e">
        <f>V182/W182-1</f>
        <v>#DIV/0!</v>
      </c>
      <c r="P182" s="168" t="e">
        <f>W182/X182-1</f>
        <v>#DIV/0!</v>
      </c>
      <c r="Q182" s="168" t="e">
        <f>X182/Y182-1</f>
        <v>#DIV/0!</v>
      </c>
      <c r="R182" s="168" t="e">
        <f>Y182/Z182-1</f>
        <v>#DIV/0!</v>
      </c>
      <c r="S182" s="233">
        <f>U182-V182</f>
        <v>0</v>
      </c>
      <c r="T182" s="233">
        <f>V182-W182</f>
        <v>0</v>
      </c>
      <c r="U182" s="79"/>
      <c r="V182" s="79"/>
      <c r="W182" s="79"/>
      <c r="X182" s="79"/>
      <c r="Y182" s="79"/>
      <c r="Z182" s="79"/>
      <c r="AA182" s="79"/>
      <c r="AB182" s="79"/>
      <c r="AC182" s="79"/>
      <c r="AD182" s="79"/>
      <c r="AE182" s="79"/>
      <c r="AF182" s="79"/>
      <c r="AG182" s="86">
        <f>(AN182-AO182)/ABS(AO182)</f>
        <v>-1</v>
      </c>
      <c r="AH182" s="86">
        <f>(AO182-AP182)/ABS(AP182)</f>
        <v>-5.9024482824065277E-2</v>
      </c>
      <c r="AI182" s="86">
        <f>(AP182-AQ182)/ABS(AQ182)</f>
        <v>-2.846029788445227E-4</v>
      </c>
      <c r="AJ182" s="86">
        <f>(AQ182-AR182)/ABS(AR182)</f>
        <v>-6.5032987747407223E-3</v>
      </c>
      <c r="AK182" s="86">
        <f>(AR182-AS182)/ABS(AS182)</f>
        <v>-8.6891525740446576E-3</v>
      </c>
      <c r="AL182" s="233">
        <f>AO182-AP182</f>
        <v>-0.62199999999999989</v>
      </c>
      <c r="AM182" s="233">
        <f>AP182-AQ182</f>
        <v>-3.0000000000001137E-3</v>
      </c>
      <c r="AN182" s="148"/>
      <c r="AO182" s="148">
        <v>9.9160000000000004</v>
      </c>
      <c r="AP182" s="148">
        <v>10.538</v>
      </c>
      <c r="AQ182" s="148">
        <v>10.541</v>
      </c>
      <c r="AR182" s="148">
        <v>10.61</v>
      </c>
      <c r="AS182" s="148">
        <v>10.702999999999999</v>
      </c>
      <c r="AT182" s="148">
        <v>9.8960000000000008</v>
      </c>
      <c r="AU182" s="148">
        <v>10.543725999999999</v>
      </c>
      <c r="AV182" s="148">
        <v>10.049799999999999</v>
      </c>
      <c r="AW182" s="148">
        <v>10.243888</v>
      </c>
      <c r="AX182" s="148"/>
      <c r="AY182" s="148"/>
      <c r="AZ182" s="86">
        <f>(BG182-BH182)/ABS(BH182)</f>
        <v>-1</v>
      </c>
      <c r="BA182" s="86">
        <f>(BH182-BI182)/ABS(BI182)</f>
        <v>-4.7139197267293029E-2</v>
      </c>
      <c r="BB182" s="86">
        <f>(BI182-BJ182)/ABS(BJ182)</f>
        <v>-0.12859056407203451</v>
      </c>
      <c r="BC182" s="86">
        <f>(BJ182-BK182)/ABS(BK182)</f>
        <v>-4.2058739663530069E-2</v>
      </c>
      <c r="BD182" s="86">
        <f>(BK182-BL182)/ABS(BL182)</f>
        <v>1.7701683110853145E-2</v>
      </c>
      <c r="BE182" s="233">
        <f>BG182-BH182</f>
        <v>-5.5789999999999997</v>
      </c>
      <c r="BF182" s="233">
        <f>BH182-BI182</f>
        <v>-0.27600000000000069</v>
      </c>
      <c r="BG182" s="148"/>
      <c r="BH182" s="148">
        <v>5.5789999999999997</v>
      </c>
      <c r="BI182" s="148">
        <v>5.8550000000000004</v>
      </c>
      <c r="BJ182" s="148">
        <v>6.7190000000000003</v>
      </c>
      <c r="BK182" s="148">
        <v>7.0140000000000002</v>
      </c>
      <c r="BL182" s="148">
        <v>6.8920000000000003</v>
      </c>
      <c r="BM182" s="148">
        <v>5.9729999999999999</v>
      </c>
      <c r="BN182" s="148">
        <v>7.2324859999999997</v>
      </c>
      <c r="BO182" s="148">
        <v>6.6993799999999997</v>
      </c>
      <c r="BP182" s="148">
        <v>6.7344910000000002</v>
      </c>
      <c r="BQ182" s="148"/>
      <c r="BR182" s="148"/>
      <c r="BS182" s="86">
        <f>(BZ182-CA182)/ABS(CA182)</f>
        <v>-1</v>
      </c>
      <c r="BT182" s="86">
        <f>(CA182-CB182)/ABS(CB182)</f>
        <v>-5.9898477157360422E-2</v>
      </c>
      <c r="BU182" s="86">
        <f>(CB182-CC182)/ABS(CC182)</f>
        <v>-0.1278040141676505</v>
      </c>
      <c r="BV182" s="86">
        <f>(CC182-CD182)/ABS(CD182)</f>
        <v>-2.2363295339777847E-2</v>
      </c>
      <c r="BW182" s="86">
        <f>(CD182-CE182)/ABS(CE182)</f>
        <v>4.824561403508771E-2</v>
      </c>
      <c r="BX182" s="233">
        <f>BZ182-CA182</f>
        <v>-5.556</v>
      </c>
      <c r="BY182" s="233">
        <f>CA182-CB182</f>
        <v>-0.35400000000000009</v>
      </c>
      <c r="BZ182" s="148"/>
      <c r="CA182" s="148">
        <v>5.556</v>
      </c>
      <c r="CB182" s="148">
        <v>5.91</v>
      </c>
      <c r="CC182" s="148">
        <v>6.7759999999999998</v>
      </c>
      <c r="CD182" s="148">
        <v>6.931</v>
      </c>
      <c r="CE182" s="148">
        <v>6.6120000000000001</v>
      </c>
      <c r="CF182" s="148">
        <v>5.8369999999999997</v>
      </c>
      <c r="CG182" s="148">
        <v>7.3694569999999997</v>
      </c>
      <c r="CH182" s="148">
        <v>7.542065</v>
      </c>
      <c r="CI182" s="148">
        <v>6.1905190000000001</v>
      </c>
      <c r="CJ182" s="148"/>
      <c r="CK182" s="148"/>
      <c r="CL182" s="87">
        <f>(CS182-CT182)/ABS(CT182)</f>
        <v>-1</v>
      </c>
      <c r="CM182" s="87">
        <f>(CT182-CU182)/ABS(CU182)</f>
        <v>-6.2878133102852285E-2</v>
      </c>
      <c r="CN182" s="87">
        <f>(CU182-CV182)/ABS(CV182)</f>
        <v>-0.1297480255735238</v>
      </c>
      <c r="CO182" s="87">
        <f>(CV182-CW182)/ABS(CW182)</f>
        <v>-1.5549796371714275E-2</v>
      </c>
      <c r="CP182" s="87">
        <f>(CW182-CX182)/ABS(CX182)</f>
        <v>3.4271491479992394E-2</v>
      </c>
      <c r="CQ182" s="233">
        <f>CS182-CT182</f>
        <v>-4.3369999999999997</v>
      </c>
      <c r="CR182" s="233">
        <f>CT182-CU182</f>
        <v>-0.29100000000000037</v>
      </c>
      <c r="CS182" s="149"/>
      <c r="CT182" s="149">
        <v>4.3369999999999997</v>
      </c>
      <c r="CU182" s="149">
        <v>4.6280000000000001</v>
      </c>
      <c r="CV182" s="149">
        <v>5.3179999999999996</v>
      </c>
      <c r="CW182" s="149">
        <v>5.4020000000000001</v>
      </c>
      <c r="CX182" s="149">
        <v>5.2229999999999999</v>
      </c>
      <c r="CY182" s="149">
        <v>4.5220000000000002</v>
      </c>
      <c r="CZ182" s="149">
        <v>5.6992500000000001</v>
      </c>
      <c r="DA182" s="149">
        <v>5.8891619999999998</v>
      </c>
      <c r="DB182" s="149">
        <v>4.7559740000000001</v>
      </c>
      <c r="DC182" s="149"/>
      <c r="DD182" s="149"/>
      <c r="DE182" s="86">
        <f>(DL182-DM182)/ABS(DM182)</f>
        <v>-1</v>
      </c>
      <c r="DF182" s="86">
        <f>(DM182-DN182)/ABS(DN182)</f>
        <v>-1.4283210655450424E-2</v>
      </c>
      <c r="DG182" s="86">
        <f>(DN182-DO182)/ABS(DO182)</f>
        <v>-3.1486039209029849E-2</v>
      </c>
      <c r="DH182" s="86">
        <f>(DO182-DP182)/ABS(DP182)</f>
        <v>2.7736589620584354E-2</v>
      </c>
      <c r="DI182" s="86">
        <f>(DP182-DQ182)/ABS(DQ182)</f>
        <v>3.6337340685166704E-2</v>
      </c>
      <c r="DJ182" s="233">
        <f>DL182-DM182</f>
        <v>-11.249000000000001</v>
      </c>
      <c r="DK182" s="233">
        <f>DM182-DN182</f>
        <v>-0.16300000000000026</v>
      </c>
      <c r="DL182" s="149"/>
      <c r="DM182" s="149">
        <v>11.249000000000001</v>
      </c>
      <c r="DN182" s="149">
        <v>11.412000000000001</v>
      </c>
      <c r="DO182" s="149">
        <v>11.782999999999999</v>
      </c>
      <c r="DP182" s="149">
        <v>11.465</v>
      </c>
      <c r="DQ182" s="149">
        <v>11.063000000000001</v>
      </c>
      <c r="DR182" s="149">
        <v>10.84</v>
      </c>
      <c r="DS182" s="149">
        <v>12.318054999999999</v>
      </c>
      <c r="DT182" s="149">
        <v>12.618805</v>
      </c>
      <c r="DU182" s="149">
        <v>13.729644</v>
      </c>
      <c r="DV182" s="149"/>
      <c r="DW182" s="149"/>
      <c r="DX182" s="86">
        <f>EE182/EF182-1</f>
        <v>-1</v>
      </c>
      <c r="DY182" s="86">
        <f>EF182/EG182-1</f>
        <v>6.5312448109813293E-3</v>
      </c>
      <c r="DZ182" s="86">
        <f>EG182/EH182-1</f>
        <v>-5.1202604768406768E-2</v>
      </c>
      <c r="EA182" s="86">
        <f>EH182/EI182-1</f>
        <v>-0.12903078260074086</v>
      </c>
      <c r="EB182" s="86">
        <f>EI182/EJ182-1</f>
        <v>-0.35425465930235989</v>
      </c>
      <c r="EC182" s="233">
        <f>EE182-EF182</f>
        <v>-18.184999999999999</v>
      </c>
      <c r="ED182" s="233">
        <f>EF182-EG182</f>
        <v>0.11799999999999855</v>
      </c>
      <c r="EE182" s="80"/>
      <c r="EF182" s="80">
        <v>18.184999999999999</v>
      </c>
      <c r="EG182" s="80">
        <v>18.067</v>
      </c>
      <c r="EH182" s="80">
        <v>19.042000000000002</v>
      </c>
      <c r="EI182" s="80">
        <v>21.863</v>
      </c>
      <c r="EJ182" s="80">
        <v>33.856999999999999</v>
      </c>
      <c r="EK182" s="80">
        <v>28.097999999999999</v>
      </c>
      <c r="EL182" s="80">
        <v>20.352349</v>
      </c>
      <c r="EM182" s="80">
        <v>20.432089000000001</v>
      </c>
      <c r="EN182" s="80">
        <v>20.526249</v>
      </c>
      <c r="EO182" s="80"/>
      <c r="EP182" s="80"/>
      <c r="EQ182" s="86">
        <f>EX182/EY182-1</f>
        <v>-1</v>
      </c>
      <c r="ER182" s="86">
        <f>EY182/EZ182-1</f>
        <v>-0.11764705882352944</v>
      </c>
      <c r="ES182" s="86">
        <f>EZ182/FA182-1</f>
        <v>-0.15000000000000002</v>
      </c>
      <c r="ET182" s="86">
        <f>FA182/FB182-1</f>
        <v>5.2631578947368363E-2</v>
      </c>
      <c r="EU182" s="86">
        <f>FB182/FC182-1</f>
        <v>2.7027027027026973E-2</v>
      </c>
      <c r="EV182" s="233">
        <f>EX182-EY182</f>
        <v>-30</v>
      </c>
      <c r="EW182" s="233">
        <f>EY182-EZ182</f>
        <v>-4</v>
      </c>
      <c r="EX182" s="92"/>
      <c r="EY182" s="92">
        <v>30</v>
      </c>
      <c r="EZ182" s="92">
        <v>34</v>
      </c>
      <c r="FA182" s="92">
        <v>40</v>
      </c>
      <c r="FB182" s="92">
        <v>38</v>
      </c>
      <c r="FC182" s="92">
        <v>37</v>
      </c>
      <c r="FD182" s="92">
        <v>35</v>
      </c>
      <c r="FE182" s="92">
        <v>30</v>
      </c>
      <c r="FF182" s="92">
        <v>29</v>
      </c>
      <c r="FG182" s="92">
        <v>36</v>
      </c>
      <c r="FH182" s="92"/>
      <c r="FI182" s="92"/>
      <c r="FJ182" s="103"/>
      <c r="FK182" s="103" t="s">
        <v>393</v>
      </c>
      <c r="FL182" s="76">
        <v>7001</v>
      </c>
      <c r="FM182" s="75" t="s">
        <v>77</v>
      </c>
      <c r="FN182" s="75" t="s">
        <v>63</v>
      </c>
      <c r="FO182" s="175">
        <f>(FT182-FU182)/ABS(FU182)</f>
        <v>-1</v>
      </c>
      <c r="FP182" s="175">
        <f>(FU182-FV182)/ABS(FV182)</f>
        <v>-3.7745252974933897E-2</v>
      </c>
      <c r="FQ182" s="175">
        <f>(FV182-FW182)/ABS(FW182)</f>
        <v>-0.12581106796160993</v>
      </c>
      <c r="FR182" s="175">
        <f>(FW182-FX182)/ABS(FX182)</f>
        <v>-5.2641101058779761E-2</v>
      </c>
      <c r="FS182" s="175">
        <f>(FX182-FY182)/ABS(FY182)</f>
        <v>1.9163870925538201E-2</v>
      </c>
      <c r="FT182" s="87">
        <f>IFERROR(BZ182/MAX(AVERAGE(DL182:DM182),0),"Negativ EK")</f>
        <v>0</v>
      </c>
      <c r="FU182" s="87">
        <f>IFERROR(CA182/MAX(AVERAGE(DM182:DN182),0),"Negativ EK")</f>
        <v>0.49035788358854415</v>
      </c>
      <c r="FV182" s="87">
        <f>IFERROR(CB182/MAX(AVERAGE(DN182:DO182),0),"Negativ EK")</f>
        <v>0.5095925846087519</v>
      </c>
      <c r="FW182" s="87">
        <f>IFERROR(CC182/MAX(AVERAGE(DO182:DP182),0),"Negativ EK")</f>
        <v>0.58293186510667594</v>
      </c>
      <c r="FX182" s="87">
        <f>IFERROR(CD182/MAX(AVERAGE(DP182:DQ182),0),"Negativ EK")</f>
        <v>0.61532315340909094</v>
      </c>
      <c r="FY182" s="87">
        <f>IFERROR(CE182/MAX(AVERAGE(DQ182:DR182),0),"Negativ EK")</f>
        <v>0.60375291056019731</v>
      </c>
      <c r="FZ182" s="87">
        <f>IFERROR(CF182/MAX(AVERAGE(DR182:DS182),0),"Negativ EK")</f>
        <v>0.5041010568460953</v>
      </c>
      <c r="GA182" s="87">
        <f>IFERROR(CG182/MAX(AVERAGE(DS182:DT182),0),"Negativ EK")</f>
        <v>0.5910493141478117</v>
      </c>
      <c r="GB182" s="87">
        <f>IFERROR(CH182/MAX(AVERAGE(DT182:DU182),0),"Negativ EK")</f>
        <v>0.57248644882285094</v>
      </c>
      <c r="GC182" s="87">
        <f>IFERROR(CI182/MAX(AVERAGE(DU182:DV182),0),"Negativ EK")</f>
        <v>0.45088707325550464</v>
      </c>
      <c r="GD182" s="87" t="str">
        <f>IFERROR(CJ182/MAX(AVERAGE(DV182:DW182),0),"Negativ EK")</f>
        <v>Negativ EK</v>
      </c>
      <c r="GE182" s="87">
        <f>(GJ182-GK182)/ABS(GK182)</f>
        <v>-1</v>
      </c>
      <c r="GF182" s="87">
        <f>(GK182-GL182)/ABS(GL182)</f>
        <v>-2.461349639721859E-2</v>
      </c>
      <c r="GG182" s="87">
        <f>(GL182-GM182)/ABS(GM182)</f>
        <v>-3.945126582140638E-2</v>
      </c>
      <c r="GH182" s="87">
        <f>(GM182-GN182)/ABS(GN182)</f>
        <v>0.30488906065146321</v>
      </c>
      <c r="GI182" s="87">
        <f>(GN182-GO182)/ABS(GO182)</f>
        <v>0.13158125946038951</v>
      </c>
      <c r="GJ182" s="87">
        <f>IFERROR(BG182/AVERAGE(EE182:EF182),"i.a")</f>
        <v>0</v>
      </c>
      <c r="GK182" s="87">
        <f>IFERROR(BH182/AVERAGE(EF182:EG182),"i.a")</f>
        <v>0.3077899150391703</v>
      </c>
      <c r="GL182" s="87">
        <f>IFERROR(BI182/AVERAGE(EG182:EH182),"i.a")</f>
        <v>0.31555687299576923</v>
      </c>
      <c r="GM182" s="87">
        <f>IFERROR(BJ182/AVERAGE(EH182:EI182),"i.a")</f>
        <v>0.32851729617406183</v>
      </c>
      <c r="GN182" s="87">
        <f>IFERROR(BK182/AVERAGE(EI182:EJ182),"i.a")</f>
        <v>0.25175879396984924</v>
      </c>
      <c r="GO182" s="87">
        <f>IFERROR(BL182/AVERAGE(EJ182:EK182),"i.a")</f>
        <v>0.22248406101202486</v>
      </c>
      <c r="GP182" s="87">
        <f>IFERROR(BM182/AVERAGE(EK182:EL182),"i.a")</f>
        <v>0.24656169143384291</v>
      </c>
      <c r="GQ182" s="87">
        <f>IFERROR(BN182/AVERAGE(EL182:EM182),"i.a")</f>
        <v>0.35466890582138216</v>
      </c>
      <c r="GR182" s="87">
        <f>IFERROR(BO182/AVERAGE(EM182:EN182),"i.a")</f>
        <v>0.32713143780394605</v>
      </c>
      <c r="GS182" s="87">
        <f>IFERROR(BP182/AVERAGE(EN182:EO182),"i.a")</f>
        <v>0.32809165473925606</v>
      </c>
      <c r="GT182" s="87" t="str">
        <f>IFERROR(BQ182/AVERAGE(EO182:EP182),"i.a")</f>
        <v>i.a</v>
      </c>
      <c r="GU182" s="217" t="e">
        <f>(GZ182-HA182)/ABS(HA182)</f>
        <v>#VALUE!</v>
      </c>
      <c r="GV182" s="87">
        <f>(HA182-HB182)/ABS(HB182)</f>
        <v>-2.0679393286336067E-2</v>
      </c>
      <c r="GW182" s="87">
        <f>(HB182-HC182)/ABS(HC182)</f>
        <v>2.0780585674525651E-2</v>
      </c>
      <c r="GX182" s="87">
        <f>(HC182-HD182)/ABS(HD182)</f>
        <v>0.17999186319056995</v>
      </c>
      <c r="GY182" s="87">
        <f>(HD182-HE182)/ABS(HE182)</f>
        <v>0.60487002440551119</v>
      </c>
      <c r="GZ182" s="87" t="str">
        <f>IFERROR(DL182/EE182,"i.a.")</f>
        <v>i.a.</v>
      </c>
      <c r="HA182" s="87">
        <f>IFERROR(DM182/EF182,"i.a.")</f>
        <v>0.61858674731921925</v>
      </c>
      <c r="HB182" s="87">
        <f>IFERROR(DN182/EG182,"i.a.")</f>
        <v>0.63164886256711139</v>
      </c>
      <c r="HC182" s="87">
        <f>IFERROR(DO182/EH182,"i.a.")</f>
        <v>0.61879004306270347</v>
      </c>
      <c r="HD182" s="87">
        <f>IFERROR(DP182/EI182,"i.a.")</f>
        <v>0.52440195764533692</v>
      </c>
      <c r="HE182" s="87">
        <f>IFERROR(DQ182/EJ182,"i.a.")</f>
        <v>0.32675665298165818</v>
      </c>
      <c r="HF182" s="87">
        <f>IFERROR(DR182/EK182,"i.a.")</f>
        <v>0.38579258310200015</v>
      </c>
      <c r="HG182" s="87">
        <f>IFERROR(DS182/EL182,"i.a.")</f>
        <v>0.60523996517551848</v>
      </c>
      <c r="HH182" s="87">
        <f>IFERROR(DT182/EM182,"i.a.")</f>
        <v>0.61759739789700407</v>
      </c>
      <c r="HI182" s="87">
        <f>IFERROR(DU182/EN182,"i.a.")</f>
        <v>0.66888226874768986</v>
      </c>
      <c r="HJ182" s="87" t="str">
        <f>IFERROR(DV182/EO182,"i.a.")</f>
        <v>i.a.</v>
      </c>
      <c r="HK182" s="87" t="str">
        <f>IFERROR(DW182/EP182,"i.a.")</f>
        <v>i.a.</v>
      </c>
      <c r="HL182" s="217" t="e">
        <f>(HQ182-HR182)/ABS(HR182)</f>
        <v>#VALUE!</v>
      </c>
      <c r="HM182" s="87" t="e">
        <f>(HR182-HS182)/ABS(HS182)</f>
        <v>#VALUE!</v>
      </c>
      <c r="HN182" s="87" t="e">
        <f>(HS182-HT182)/ABS(HT182)</f>
        <v>#VALUE!</v>
      </c>
      <c r="HO182" s="87" t="e">
        <f>(HT182-HU182)/ABS(HU182)</f>
        <v>#VALUE!</v>
      </c>
      <c r="HP182" s="87" t="e">
        <f>(HU182-HV182)/ABS(HV182)</f>
        <v>#VALUE!</v>
      </c>
      <c r="HQ182" s="87" t="str">
        <f>IFERROR(BG182/U182,"i.a")</f>
        <v>i.a</v>
      </c>
      <c r="HR182" s="87" t="str">
        <f>IFERROR(BH182/V182,"i.a")</f>
        <v>i.a</v>
      </c>
      <c r="HS182" s="87" t="str">
        <f>IFERROR(BI182/W182,"i.a")</f>
        <v>i.a</v>
      </c>
      <c r="HT182" s="87" t="str">
        <f>IFERROR(BJ182/X182,"i.a")</f>
        <v>i.a</v>
      </c>
      <c r="HU182" s="87" t="str">
        <f>IFERROR(BK182/Y182,"i.a")</f>
        <v>i.a</v>
      </c>
      <c r="HV182" s="87" t="str">
        <f>IFERROR(BL182/Z182,"i.a")</f>
        <v>i.a</v>
      </c>
      <c r="HW182" s="87" t="str">
        <f>IFERROR(BM182/AA182,"i.a")</f>
        <v>i.a</v>
      </c>
      <c r="HX182" s="87" t="str">
        <f>IFERROR(BN182/AB182,"i.a")</f>
        <v>i.a</v>
      </c>
      <c r="HY182" s="87" t="str">
        <f>IFERROR(BO182/AC182,"i.a")</f>
        <v>i.a</v>
      </c>
      <c r="HZ182" s="87" t="str">
        <f>IFERROR(BP182/AD182,"i.a")</f>
        <v>i.a</v>
      </c>
      <c r="IA182" s="87" t="str">
        <f>IFERROR(BQ182/AE182,"i.a")</f>
        <v>i.a</v>
      </c>
      <c r="IB182" s="87" t="str">
        <f>IFERROR(BR182/AF182,"i.a")</f>
        <v>i.a</v>
      </c>
      <c r="IC182" s="87" t="e">
        <f>(IH182-II182)/ABS(II182)</f>
        <v>#VALUE!</v>
      </c>
      <c r="ID182" s="87" t="e">
        <f>(II182-IJ182)/ABS(IJ182)</f>
        <v>#VALUE!</v>
      </c>
      <c r="IE182" s="87" t="e">
        <f>(IJ182-IK182)/ABS(IK182)</f>
        <v>#VALUE!</v>
      </c>
      <c r="IF182" s="87" t="e">
        <f>(IK182-IL182)/ABS(IL182)</f>
        <v>#VALUE!</v>
      </c>
      <c r="IG182" s="87" t="e">
        <f>(IL182-IM182)/ABS(IM182)</f>
        <v>#VALUE!</v>
      </c>
      <c r="IH182" s="87" t="str">
        <f>IFERROR(BZ182/U182,"i.a")</f>
        <v>i.a</v>
      </c>
      <c r="II182" s="87" t="str">
        <f>IFERROR(CA182/V182,"i.a")</f>
        <v>i.a</v>
      </c>
      <c r="IJ182" s="87" t="str">
        <f>IFERROR(CB182/W182,"i.a")</f>
        <v>i.a</v>
      </c>
      <c r="IK182" s="87" t="str">
        <f>IFERROR(CC182/X182,"i.a")</f>
        <v>i.a</v>
      </c>
      <c r="IL182" s="87" t="str">
        <f>IFERROR(CD182/Y182,"i.a")</f>
        <v>i.a</v>
      </c>
      <c r="IM182" s="87" t="str">
        <f>IFERROR(CE182/Z182,"i.a")</f>
        <v>i.a</v>
      </c>
      <c r="IN182" s="87" t="str">
        <f>IFERROR(CF182/AA182,"i.a")</f>
        <v>i.a</v>
      </c>
      <c r="IO182" s="87" t="str">
        <f>IFERROR(CG182/AB182,"i.a")</f>
        <v>i.a</v>
      </c>
      <c r="IP182" s="87" t="str">
        <f>IFERROR(CH182/AC182,"i.a")</f>
        <v>i.a</v>
      </c>
      <c r="IQ182" s="87" t="str">
        <f>IFERROR(CI182/AD182,"i.a")</f>
        <v>i.a</v>
      </c>
      <c r="IR182" s="87" t="str">
        <f>IFERROR(CJ182/AE182,"i.a")</f>
        <v>i.a</v>
      </c>
      <c r="IS182" s="87" t="str">
        <f>IFERROR(CK182/AF182,"i.a")</f>
        <v>i.a</v>
      </c>
      <c r="IT182" s="87" t="e">
        <f>(IY182-IZ182)/ABS(IZ182)</f>
        <v>#VALUE!</v>
      </c>
      <c r="IU182" s="87">
        <f>(IZ182-JA182)/ABS(JA182)</f>
        <v>6.5448392554991533E-2</v>
      </c>
      <c r="IV182" s="87">
        <f>(JA182-JB182)/ABS(JB182)</f>
        <v>2.6112924508646489E-2</v>
      </c>
      <c r="IW182" s="87">
        <f>(JB182-JC182)/ABS(JC182)</f>
        <v>-7.1245130572789014E-2</v>
      </c>
      <c r="IX182" s="87">
        <f>(JC182-JD182)/ABS(JD182)</f>
        <v>2.0660203139427645E-2</v>
      </c>
      <c r="IY182" s="88" t="str">
        <f>IFERROR(BZ182/EX182,"i.a.")</f>
        <v>i.a.</v>
      </c>
      <c r="IZ182" s="88">
        <f>IFERROR(CA182/EY182,"i.a.")</f>
        <v>0.1852</v>
      </c>
      <c r="JA182" s="88">
        <f>IFERROR(CB182/EZ182,"i.a.")</f>
        <v>0.17382352941176471</v>
      </c>
      <c r="JB182" s="88">
        <f>IFERROR(CC182/FA182,"i.a.")</f>
        <v>0.1694</v>
      </c>
      <c r="JC182" s="88">
        <f>IFERROR(CD182/FB182,"i.a.")</f>
        <v>0.18239473684210528</v>
      </c>
      <c r="JD182" s="88">
        <f>IFERROR(CE182/FC182,"i.a.")</f>
        <v>0.17870270270270269</v>
      </c>
      <c r="JE182" s="88">
        <f>IFERROR(CF182/FD182,"i.a.")</f>
        <v>0.16677142857142857</v>
      </c>
      <c r="JF182" s="88">
        <f>IFERROR(CG182/FE182,"i.a.")</f>
        <v>0.24564856666666665</v>
      </c>
      <c r="JG182" s="88">
        <f>IFERROR(CH182/FF182,"i.a.")</f>
        <v>0.26007120689655172</v>
      </c>
      <c r="JH182" s="88">
        <f>IFERROR(CI182/FG182,"i.a.")</f>
        <v>0.17195886111111111</v>
      </c>
      <c r="JI182" s="88" t="str">
        <f>IFERROR(CJ182/FH182,"i.a.")</f>
        <v>i.a.</v>
      </c>
      <c r="JJ182" s="88" t="str">
        <f>IFERROR(CK182/FI182,"i.a.")</f>
        <v>i.a.</v>
      </c>
      <c r="JK182" s="87" t="e">
        <f>(JP182-JQ182)/ABS(JQ182)</f>
        <v>#VALUE!</v>
      </c>
      <c r="JL182" s="87" t="e">
        <f>(JQ182-JR182)/ABS(JR182)</f>
        <v>#DIV/0!</v>
      </c>
      <c r="JM182" s="87" t="e">
        <f>(JR182-JS182)/ABS(JS182)</f>
        <v>#DIV/0!</v>
      </c>
      <c r="JN182" s="87" t="e">
        <f>(JS182-JT182)/ABS(JT182)</f>
        <v>#DIV/0!</v>
      </c>
      <c r="JO182" s="87" t="e">
        <f>(JT182-JU182)/ABS(JU182)</f>
        <v>#DIV/0!</v>
      </c>
      <c r="JP182" s="85" t="str">
        <f>IFERROR(U182/EX182,"i.a")</f>
        <v>i.a</v>
      </c>
      <c r="JQ182" s="85">
        <f>IFERROR(V182/EY182,"i.a")</f>
        <v>0</v>
      </c>
      <c r="JR182" s="85">
        <f>IFERROR(W182/EZ182,"i.a")</f>
        <v>0</v>
      </c>
      <c r="JS182" s="85">
        <f>IFERROR(X182/FA182,"i.a")</f>
        <v>0</v>
      </c>
      <c r="JT182" s="85">
        <f>IFERROR(Y182/FB182,"i.a")</f>
        <v>0</v>
      </c>
      <c r="JU182" s="85">
        <f>IFERROR(Z182/FC182,"i.a")</f>
        <v>0</v>
      </c>
      <c r="JV182" s="85">
        <f>IFERROR(AA182/FD182,"i.a")</f>
        <v>0</v>
      </c>
      <c r="JW182" s="85">
        <f>IFERROR(AB182/FE182,"i.a")</f>
        <v>0</v>
      </c>
      <c r="JX182" s="85">
        <f>IFERROR(AC182/FF182,"i.a")</f>
        <v>0</v>
      </c>
      <c r="JY182" s="85">
        <f>IFERROR(AD182/FG182,"i.a")</f>
        <v>0</v>
      </c>
      <c r="JZ182" s="85" t="str">
        <f>IFERROR(AE182/FH182,"i.a")</f>
        <v>i.a</v>
      </c>
      <c r="KA182" s="218" t="str">
        <f>IFERROR(AF182/FI182,"i.a")</f>
        <v>i.a</v>
      </c>
      <c r="KB182" s="7"/>
      <c r="KC182" s="7"/>
      <c r="KD182" s="22"/>
      <c r="KE182" s="22"/>
      <c r="KF182" s="22"/>
      <c r="KG182" s="22"/>
    </row>
    <row r="183" spans="1:293" s="34" customFormat="1" ht="15.75" customHeight="1" thickBot="1" x14ac:dyDescent="0.3">
      <c r="A183" s="104" t="s">
        <v>214</v>
      </c>
      <c r="B183" s="167">
        <v>27384404</v>
      </c>
      <c r="C183" s="72" t="s">
        <v>59</v>
      </c>
      <c r="D183" s="72" t="s">
        <v>749</v>
      </c>
      <c r="E183" s="73">
        <v>494100</v>
      </c>
      <c r="F183" s="73"/>
      <c r="G183" s="72"/>
      <c r="H183" s="77">
        <v>45477</v>
      </c>
      <c r="I183" s="72"/>
      <c r="J183" s="72" t="s">
        <v>51</v>
      </c>
      <c r="K183" s="72" t="s">
        <v>51</v>
      </c>
      <c r="L183" s="72" t="s">
        <v>51</v>
      </c>
      <c r="M183" s="72" t="s">
        <v>51</v>
      </c>
      <c r="N183" s="168" t="e">
        <f>U183/V183-1</f>
        <v>#DIV/0!</v>
      </c>
      <c r="O183" s="168" t="e">
        <f>V183/W183-1</f>
        <v>#DIV/0!</v>
      </c>
      <c r="P183" s="168" t="e">
        <f>W183/X183-1</f>
        <v>#DIV/0!</v>
      </c>
      <c r="Q183" s="168" t="e">
        <f>X183/Y183-1</f>
        <v>#DIV/0!</v>
      </c>
      <c r="R183" s="168" t="e">
        <f>Y183/Z183-1</f>
        <v>#DIV/0!</v>
      </c>
      <c r="S183" s="233">
        <f>U183-V183</f>
        <v>0</v>
      </c>
      <c r="T183" s="233">
        <f>V183-W183</f>
        <v>0</v>
      </c>
      <c r="U183" s="79"/>
      <c r="V183" s="79"/>
      <c r="W183" s="79"/>
      <c r="X183" s="79"/>
      <c r="Y183" s="79"/>
      <c r="Z183" s="79"/>
      <c r="AA183" s="79"/>
      <c r="AB183" s="79"/>
      <c r="AC183" s="79"/>
      <c r="AD183" s="79"/>
      <c r="AE183" s="79"/>
      <c r="AF183" s="79"/>
      <c r="AG183" s="86">
        <f>(AN183-AO183)/ABS(AO183)</f>
        <v>-1</v>
      </c>
      <c r="AH183" s="86">
        <f>(AO183-AP183)/ABS(AP183)</f>
        <v>-0.19282673093870445</v>
      </c>
      <c r="AI183" s="86">
        <f>(AP183-AQ183)/ABS(AQ183)</f>
        <v>0.27246811500216167</v>
      </c>
      <c r="AJ183" s="86">
        <f>(AQ183-AR183)/ABS(AR183)</f>
        <v>-7.309681539829424E-2</v>
      </c>
      <c r="AK183" s="86">
        <f>(AR183-AS183)/ABS(AS183)</f>
        <v>-4.0770237966533396E-2</v>
      </c>
      <c r="AL183" s="233">
        <f>AO183-AP183</f>
        <v>-18.161000000000001</v>
      </c>
      <c r="AM183" s="233">
        <f>AP183-AQ183</f>
        <v>20.167000000000002</v>
      </c>
      <c r="AN183" s="148"/>
      <c r="AO183" s="148">
        <v>76.022000000000006</v>
      </c>
      <c r="AP183" s="148">
        <v>94.183000000000007</v>
      </c>
      <c r="AQ183" s="148">
        <v>74.016000000000005</v>
      </c>
      <c r="AR183" s="148">
        <v>79.852999999999994</v>
      </c>
      <c r="AS183" s="148">
        <v>83.247</v>
      </c>
      <c r="AT183" s="148">
        <v>53.664999999999999</v>
      </c>
      <c r="AU183" s="148">
        <v>56.857999999999997</v>
      </c>
      <c r="AV183" s="148">
        <v>47.331000000000003</v>
      </c>
      <c r="AW183" s="148">
        <v>40.936999999999998</v>
      </c>
      <c r="AX183" s="148">
        <v>43.835999999999999</v>
      </c>
      <c r="AY183" s="148">
        <v>37.223999999999997</v>
      </c>
      <c r="AZ183" s="86">
        <f>(BG183-BH183)/ABS(BH183)</f>
        <v>1</v>
      </c>
      <c r="BA183" s="86">
        <f>(BH183-BI183)/ABS(BI183)</f>
        <v>-5.1386896221903395</v>
      </c>
      <c r="BB183" s="86">
        <f>(BI183-BJ183)/ABS(BJ183)</f>
        <v>6.6292707802141818E-2</v>
      </c>
      <c r="BC183" s="86">
        <f>(BJ183-BK183)/ABS(BK183)</f>
        <v>-0.75666956198039448</v>
      </c>
      <c r="BD183" s="86">
        <f>(BK183-BL183)/ABS(BL183)</f>
        <v>-0.24576509124941517</v>
      </c>
      <c r="BE183" s="233">
        <f>BG183-BH183</f>
        <v>17.308</v>
      </c>
      <c r="BF183" s="233">
        <f>BH183-BI183</f>
        <v>-21.490000000000002</v>
      </c>
      <c r="BG183" s="148"/>
      <c r="BH183" s="148">
        <v>-17.308</v>
      </c>
      <c r="BI183" s="148">
        <v>4.1820000000000004</v>
      </c>
      <c r="BJ183" s="148">
        <v>3.9220000000000002</v>
      </c>
      <c r="BK183" s="148">
        <v>16.117999999999999</v>
      </c>
      <c r="BL183" s="148">
        <v>21.37</v>
      </c>
      <c r="BM183" s="148">
        <v>12.45</v>
      </c>
      <c r="BN183" s="148">
        <v>13.278</v>
      </c>
      <c r="BO183" s="148">
        <v>1.887</v>
      </c>
      <c r="BP183" s="148">
        <v>-4.6589999999999998</v>
      </c>
      <c r="BQ183" s="148">
        <v>-3.5409999999999999</v>
      </c>
      <c r="BR183" s="148">
        <v>-9.766</v>
      </c>
      <c r="BS183" s="86">
        <f>(BZ183-CA183)/ABS(CA183)</f>
        <v>1</v>
      </c>
      <c r="BT183" s="86">
        <f>(CA183-CB183)/ABS(CB183)</f>
        <v>-6.3004201680672276</v>
      </c>
      <c r="BU183" s="86">
        <f>(CB183-CC183)/ABS(CC183)</f>
        <v>1.202247191011236</v>
      </c>
      <c r="BV183" s="86">
        <f>(CC183-CD183)/ABS(CD183)</f>
        <v>-0.90469891660367852</v>
      </c>
      <c r="BW183" s="86">
        <f>(CD183-CE183)/ABS(CE183)</f>
        <v>-0.13345341411495015</v>
      </c>
      <c r="BX183" s="233">
        <f>BZ183-CA183</f>
        <v>17.661000000000001</v>
      </c>
      <c r="BY183" s="233">
        <f>CA183-CB183</f>
        <v>-20.993000000000002</v>
      </c>
      <c r="BZ183" s="148"/>
      <c r="CA183" s="148">
        <v>-17.661000000000001</v>
      </c>
      <c r="CB183" s="148">
        <v>3.3319999999999999</v>
      </c>
      <c r="CC183" s="148">
        <v>1.5129999999999999</v>
      </c>
      <c r="CD183" s="148">
        <v>15.875999999999999</v>
      </c>
      <c r="CE183" s="148">
        <v>18.321000000000002</v>
      </c>
      <c r="CF183" s="148">
        <v>10.311999999999999</v>
      </c>
      <c r="CG183" s="148">
        <v>10.787000000000001</v>
      </c>
      <c r="CH183" s="148">
        <v>-2.254</v>
      </c>
      <c r="CI183" s="148">
        <v>-8.2319999999999993</v>
      </c>
      <c r="CJ183" s="148">
        <v>-6.6840000000000002</v>
      </c>
      <c r="CK183" s="148">
        <v>-12.689</v>
      </c>
      <c r="CL183" s="87">
        <f>(CS183-CT183)/ABS(CT183)</f>
        <v>1</v>
      </c>
      <c r="CM183" s="87">
        <f>(CT183-CU183)/ABS(CU183)</f>
        <v>-8.4932175800325567</v>
      </c>
      <c r="CN183" s="87">
        <f>(CU183-CV183)/ABS(CV183)</f>
        <v>2.9296375266524524</v>
      </c>
      <c r="CO183" s="87">
        <f>(CV183-CW183)/ABS(CW183)</f>
        <v>-0.96268894192521881</v>
      </c>
      <c r="CP183" s="87">
        <f>(CW183-CX183)/ABS(CX183)</f>
        <v>-8.3418404550094805E-2</v>
      </c>
      <c r="CQ183" s="233">
        <f>CS183-CT183</f>
        <v>13.81</v>
      </c>
      <c r="CR183" s="233">
        <f>CT183-CU183</f>
        <v>-15.653</v>
      </c>
      <c r="CS183" s="149"/>
      <c r="CT183" s="149">
        <v>-13.81</v>
      </c>
      <c r="CU183" s="149">
        <v>1.843</v>
      </c>
      <c r="CV183" s="149">
        <v>0.46899999999999997</v>
      </c>
      <c r="CW183" s="149">
        <v>12.57</v>
      </c>
      <c r="CX183" s="149">
        <v>13.714</v>
      </c>
      <c r="CY183" s="149">
        <v>7.835</v>
      </c>
      <c r="CZ183" s="149">
        <v>8.41</v>
      </c>
      <c r="DA183" s="149">
        <v>-1.6819999999999999</v>
      </c>
      <c r="DB183" s="149">
        <v>-5.7439999999999998</v>
      </c>
      <c r="DC183" s="149">
        <v>-4.3849999999999998</v>
      </c>
      <c r="DD183" s="149">
        <v>-9.5180000000000007</v>
      </c>
      <c r="DE183" s="86">
        <f>(DL183-DM183)/ABS(DM183)</f>
        <v>-1</v>
      </c>
      <c r="DF183" s="86">
        <f>(DM183-DN183)/ABS(DN183)</f>
        <v>-8.6807847278533148E-2</v>
      </c>
      <c r="DG183" s="86">
        <f>(DN183-DO183)/ABS(DO183)</f>
        <v>3.5263322616439527</v>
      </c>
      <c r="DH183" s="86">
        <f>(DO183-DP183)/ABS(DP183)</f>
        <v>1.3524424707307262E-2</v>
      </c>
      <c r="DI183" s="86">
        <f>(DP183-DQ183)/ABS(DQ183)</f>
        <v>0.56850151522004588</v>
      </c>
      <c r="DJ183" s="233">
        <f>DL183-DM183</f>
        <v>-145.27699999999999</v>
      </c>
      <c r="DK183" s="233">
        <f>DM183-DN183</f>
        <v>-13.810000000000002</v>
      </c>
      <c r="DL183" s="149"/>
      <c r="DM183" s="149">
        <v>145.27699999999999</v>
      </c>
      <c r="DN183" s="149">
        <v>159.08699999999999</v>
      </c>
      <c r="DO183" s="149">
        <v>35.146999999999998</v>
      </c>
      <c r="DP183" s="149">
        <v>34.677999999999997</v>
      </c>
      <c r="DQ183" s="149">
        <v>22.109000000000002</v>
      </c>
      <c r="DR183" s="149">
        <v>8.3949999999999996</v>
      </c>
      <c r="DS183" s="149">
        <v>0.56000000000000005</v>
      </c>
      <c r="DT183" s="149">
        <v>-7.85</v>
      </c>
      <c r="DU183" s="149">
        <v>-6.1680000000000001</v>
      </c>
      <c r="DV183" s="149">
        <v>-0.42399999999999999</v>
      </c>
      <c r="DW183" s="149">
        <v>3.9609999999999999</v>
      </c>
      <c r="DX183" s="86">
        <f>EE183/EF183-1</f>
        <v>-1</v>
      </c>
      <c r="DY183" s="86">
        <f>EF183/EG183-1</f>
        <v>-0.1950119352701204</v>
      </c>
      <c r="DZ183" s="86">
        <f>EG183/EH183-1</f>
        <v>0.71391627385114287</v>
      </c>
      <c r="EA183" s="86">
        <f>EH183/EI183-1</f>
        <v>9.1130641297367809E-3</v>
      </c>
      <c r="EB183" s="86">
        <f>EI183/EJ183-1</f>
        <v>1.2059725686656808E-2</v>
      </c>
      <c r="EC183" s="233">
        <f>EE183-EF183</f>
        <v>-201.66399999999999</v>
      </c>
      <c r="ED183" s="233">
        <f>EF183-EG183</f>
        <v>-48.854000000000013</v>
      </c>
      <c r="EE183" s="80"/>
      <c r="EF183" s="80">
        <v>201.66399999999999</v>
      </c>
      <c r="EG183" s="80">
        <v>250.518</v>
      </c>
      <c r="EH183" s="80">
        <v>146.167</v>
      </c>
      <c r="EI183" s="80">
        <v>144.84700000000001</v>
      </c>
      <c r="EJ183" s="80">
        <v>143.12100000000001</v>
      </c>
      <c r="EK183" s="80">
        <v>120.47199999999999</v>
      </c>
      <c r="EL183" s="80">
        <v>86.137</v>
      </c>
      <c r="EM183" s="80">
        <v>90.948999999999998</v>
      </c>
      <c r="EN183" s="80">
        <v>110.229</v>
      </c>
      <c r="EO183" s="80">
        <v>105.64100000000001</v>
      </c>
      <c r="EP183" s="80">
        <v>138.869</v>
      </c>
      <c r="EQ183" s="86">
        <f>EX183/EY183-1</f>
        <v>-1</v>
      </c>
      <c r="ER183" s="86">
        <f>EY183/EZ183-1</f>
        <v>6.8965517241379226E-2</v>
      </c>
      <c r="ES183" s="86">
        <f>EZ183/FA183-1</f>
        <v>0.17567567567567566</v>
      </c>
      <c r="ET183" s="86">
        <f>FA183/FB183-1</f>
        <v>7.2463768115942129E-2</v>
      </c>
      <c r="EU183" s="86">
        <f>FB183/FC183-1</f>
        <v>0</v>
      </c>
      <c r="EV183" s="233">
        <f>EX183-EY183</f>
        <v>-93</v>
      </c>
      <c r="EW183" s="233">
        <f>EY183-EZ183</f>
        <v>6</v>
      </c>
      <c r="EX183" s="92"/>
      <c r="EY183" s="92">
        <v>93</v>
      </c>
      <c r="EZ183" s="92">
        <v>87</v>
      </c>
      <c r="FA183" s="92">
        <v>74</v>
      </c>
      <c r="FB183" s="92">
        <v>69</v>
      </c>
      <c r="FC183" s="92">
        <v>69</v>
      </c>
      <c r="FD183" s="92">
        <v>50</v>
      </c>
      <c r="FE183" s="92">
        <v>52</v>
      </c>
      <c r="FF183" s="92">
        <v>54</v>
      </c>
      <c r="FG183" s="92">
        <v>49</v>
      </c>
      <c r="FH183" s="92">
        <v>53</v>
      </c>
      <c r="FI183" s="92">
        <v>48</v>
      </c>
      <c r="FJ183" s="123"/>
      <c r="FK183" s="75" t="s">
        <v>403</v>
      </c>
      <c r="FL183" s="76">
        <v>7330</v>
      </c>
      <c r="FM183" s="123" t="s">
        <v>451</v>
      </c>
      <c r="FN183" s="165" t="s">
        <v>53</v>
      </c>
      <c r="FO183" s="175">
        <f>(FT183-FU183)/ABS(FU183)</f>
        <v>1</v>
      </c>
      <c r="FP183" s="175">
        <f>(FU183-FV183)/ABS(FV183)</f>
        <v>-4.3825347640468975</v>
      </c>
      <c r="FQ183" s="175">
        <f>(FV183-FW183)/ABS(FW183)</f>
        <v>-0.20831620564700545</v>
      </c>
      <c r="FR183" s="175">
        <f>(FW183-FX183)/ABS(FX183)</f>
        <v>-0.9224939115957479</v>
      </c>
      <c r="FS183" s="175">
        <f>(FX183-FY183)/ABS(FY183)</f>
        <v>-0.53452133312487771</v>
      </c>
      <c r="FT183" s="87">
        <f>IFERROR(BZ183/MAX(AVERAGE(DL183:DM183),0),"Negativ EK")</f>
        <v>0</v>
      </c>
      <c r="FU183" s="87">
        <f>IFERROR(CA183/MAX(AVERAGE(DM183:DN183),0),"Negativ EK")</f>
        <v>-0.11605183267403506</v>
      </c>
      <c r="FV183" s="87">
        <f>IFERROR(CB183/MAX(AVERAGE(DN183:DO183),0),"Negativ EK")</f>
        <v>3.4309132283740232E-2</v>
      </c>
      <c r="FW183" s="87">
        <f>IFERROR(CC183/MAX(AVERAGE(DO183:DP183),0),"Negativ EK")</f>
        <v>4.3336913712853566E-2</v>
      </c>
      <c r="FX183" s="87">
        <f>IFERROR(CD183/MAX(AVERAGE(DP183:DQ183),0),"Negativ EK")</f>
        <v>0.55914205716096999</v>
      </c>
      <c r="FY183" s="87">
        <f>IFERROR(CE183/MAX(AVERAGE(DQ183:DR183),0),"Negativ EK")</f>
        <v>1.2012195121951219</v>
      </c>
      <c r="FZ183" s="87">
        <f>IFERROR(CF183/MAX(AVERAGE(DR183:DS183),0),"Negativ EK")</f>
        <v>2.303070910106086</v>
      </c>
      <c r="GA183" s="87" t="str">
        <f>IFERROR(CG183/MAX(AVERAGE(DS183:DT183),0),"Negativ EK")</f>
        <v>Negativ EK</v>
      </c>
      <c r="GB183" s="87" t="str">
        <f>IFERROR(CH183/MAX(AVERAGE(DT183:DU183),0),"Negativ EK")</f>
        <v>Negativ EK</v>
      </c>
      <c r="GC183" s="87" t="str">
        <f>IFERROR(CI183/MAX(AVERAGE(DU183:DV183),0),"Negativ EK")</f>
        <v>Negativ EK</v>
      </c>
      <c r="GD183" s="87">
        <f>IFERROR(CJ183/MAX(AVERAGE(DV183:DW183),0),"Negativ EK")</f>
        <v>-3.7794741306191688</v>
      </c>
      <c r="GE183" s="87">
        <f>(GJ183-GK183)/ABS(GK183)</f>
        <v>1</v>
      </c>
      <c r="GF183" s="87">
        <f>(GK183-GL183)/ABS(GL183)</f>
        <v>-4.6307418092241059</v>
      </c>
      <c r="GG183" s="87">
        <f>(GL183-GM183)/ABS(GM183)</f>
        <v>-0.21775185331350436</v>
      </c>
      <c r="GH183" s="87">
        <f>(GM183-GN183)/ABS(GN183)</f>
        <v>-0.75921646527098441</v>
      </c>
      <c r="GI183" s="87">
        <f>(GN183-GO183)/ABS(GO183)</f>
        <v>-0.3096071705804363</v>
      </c>
      <c r="GJ183" s="87">
        <f>IFERROR(BG183/AVERAGE(EE183:EF183),"i.a")</f>
        <v>0</v>
      </c>
      <c r="GK183" s="87">
        <f>IFERROR(BH183/AVERAGE(EF183:EG183),"i.a")</f>
        <v>-7.6553246259249585E-2</v>
      </c>
      <c r="GL183" s="87">
        <f>IFERROR(BI183/AVERAGE(EG183:EH183),"i.a")</f>
        <v>2.1084739780934496E-2</v>
      </c>
      <c r="GM183" s="87">
        <f>IFERROR(BJ183/AVERAGE(EH183:EI183),"i.a")</f>
        <v>2.695402970303834E-2</v>
      </c>
      <c r="GN183" s="87">
        <f>IFERROR(BK183/AVERAGE(EI183:EJ183),"i.a")</f>
        <v>0.11194299366596287</v>
      </c>
      <c r="GO183" s="87">
        <f>IFERROR(BL183/AVERAGE(EJ183:EK183),"i.a")</f>
        <v>0.16214391125712746</v>
      </c>
      <c r="GP183" s="87">
        <f>IFERROR(BM183/AVERAGE(EK183:EL183),"i.a")</f>
        <v>0.12051749923769052</v>
      </c>
      <c r="GQ183" s="87">
        <f>IFERROR(BN183/AVERAGE(EL183:EM183),"i.a")</f>
        <v>0.14996103588087142</v>
      </c>
      <c r="GR183" s="87">
        <f>IFERROR(BO183/AVERAGE(EM183:EN183),"i.a")</f>
        <v>1.8759506506675679E-2</v>
      </c>
      <c r="GS183" s="87">
        <f>IFERROR(BP183/AVERAGE(EN183:EO183),"i.a")</f>
        <v>-4.3164867744475838E-2</v>
      </c>
      <c r="GT183" s="87">
        <f>IFERROR(BQ183/AVERAGE(EO183:EP183),"i.a")</f>
        <v>-2.8964050550079751E-2</v>
      </c>
      <c r="GU183" s="217" t="e">
        <f>(GZ183-HA183)/ABS(HA183)</f>
        <v>#VALUE!</v>
      </c>
      <c r="GV183" s="87">
        <f>(HA183-HB183)/ABS(HB183)</f>
        <v>0.13441700906198656</v>
      </c>
      <c r="GW183" s="87">
        <f>(HB183-HC183)/ABS(HC183)</f>
        <v>1.6409296245687401</v>
      </c>
      <c r="GX183" s="87">
        <f>(HC183-HD183)/ABS(HD183)</f>
        <v>4.371522611665713E-3</v>
      </c>
      <c r="GY183" s="87">
        <f>(HD183-HE183)/ABS(HE183)</f>
        <v>0.54981121707600566</v>
      </c>
      <c r="GZ183" s="87" t="str">
        <f>IFERROR(DL183/EE183,"i.a.")</f>
        <v>i.a.</v>
      </c>
      <c r="HA183" s="87">
        <f>IFERROR(DM183/EF183,"i.a.")</f>
        <v>0.72039134401777216</v>
      </c>
      <c r="HB183" s="87">
        <f>IFERROR(DN183/EG183,"i.a.")</f>
        <v>0.63503221325413739</v>
      </c>
      <c r="HC183" s="87">
        <f>IFERROR(DO183/EH183,"i.a.")</f>
        <v>0.24045783247928737</v>
      </c>
      <c r="HD183" s="87">
        <f>IFERROR(DP183/EI183,"i.a.")</f>
        <v>0.23941124082652726</v>
      </c>
      <c r="HE183" s="87">
        <f>IFERROR(DQ183/EJ183,"i.a.")</f>
        <v>0.15447767972554691</v>
      </c>
      <c r="HF183" s="87">
        <f>IFERROR(DR183/EK183,"i.a.")</f>
        <v>6.9684241981539274E-2</v>
      </c>
      <c r="HG183" s="87">
        <f>IFERROR(DS183/EL183,"i.a.")</f>
        <v>6.5012712307138633E-3</v>
      </c>
      <c r="HH183" s="87">
        <f>IFERROR(DT183/EM183,"i.a.")</f>
        <v>-8.631210898415595E-2</v>
      </c>
      <c r="HI183" s="87">
        <f>IFERROR(DU183/EN183,"i.a.")</f>
        <v>-5.5956236562066247E-2</v>
      </c>
      <c r="HJ183" s="87">
        <f>IFERROR(DV183/EO183,"i.a.")</f>
        <v>-4.0135932071828171E-3</v>
      </c>
      <c r="HK183" s="87">
        <f>IFERROR(DW183/EP183,"i.a.")</f>
        <v>2.8523284534345317E-2</v>
      </c>
      <c r="HL183" s="217" t="e">
        <f>(HQ183-HR183)/ABS(HR183)</f>
        <v>#VALUE!</v>
      </c>
      <c r="HM183" s="87" t="e">
        <f>(HR183-HS183)/ABS(HS183)</f>
        <v>#VALUE!</v>
      </c>
      <c r="HN183" s="87" t="e">
        <f>(HS183-HT183)/ABS(HT183)</f>
        <v>#VALUE!</v>
      </c>
      <c r="HO183" s="87" t="e">
        <f>(HT183-HU183)/ABS(HU183)</f>
        <v>#VALUE!</v>
      </c>
      <c r="HP183" s="87" t="e">
        <f>(HU183-HV183)/ABS(HV183)</f>
        <v>#VALUE!</v>
      </c>
      <c r="HQ183" s="87" t="str">
        <f>IFERROR(BG183/U183,"i.a")</f>
        <v>i.a</v>
      </c>
      <c r="HR183" s="87" t="str">
        <f>IFERROR(BH183/V183,"i.a")</f>
        <v>i.a</v>
      </c>
      <c r="HS183" s="87" t="str">
        <f>IFERROR(BI183/W183,"i.a")</f>
        <v>i.a</v>
      </c>
      <c r="HT183" s="87" t="str">
        <f>IFERROR(BJ183/X183,"i.a")</f>
        <v>i.a</v>
      </c>
      <c r="HU183" s="87" t="str">
        <f>IFERROR(BK183/Y183,"i.a")</f>
        <v>i.a</v>
      </c>
      <c r="HV183" s="87" t="str">
        <f>IFERROR(BL183/Z183,"i.a")</f>
        <v>i.a</v>
      </c>
      <c r="HW183" s="87" t="str">
        <f>IFERROR(BM183/AA183,"i.a")</f>
        <v>i.a</v>
      </c>
      <c r="HX183" s="87" t="str">
        <f>IFERROR(BN183/AB183,"i.a")</f>
        <v>i.a</v>
      </c>
      <c r="HY183" s="87" t="str">
        <f>IFERROR(BO183/AC183,"i.a")</f>
        <v>i.a</v>
      </c>
      <c r="HZ183" s="87" t="str">
        <f>IFERROR(BP183/AD183,"i.a")</f>
        <v>i.a</v>
      </c>
      <c r="IA183" s="87" t="str">
        <f>IFERROR(BQ183/AE183,"i.a")</f>
        <v>i.a</v>
      </c>
      <c r="IB183" s="87" t="str">
        <f>IFERROR(BR183/AF183,"i.a")</f>
        <v>i.a</v>
      </c>
      <c r="IC183" s="87" t="e">
        <f>(IH183-II183)/ABS(II183)</f>
        <v>#VALUE!</v>
      </c>
      <c r="ID183" s="87" t="e">
        <f>(II183-IJ183)/ABS(IJ183)</f>
        <v>#VALUE!</v>
      </c>
      <c r="IE183" s="87" t="e">
        <f>(IJ183-IK183)/ABS(IK183)</f>
        <v>#VALUE!</v>
      </c>
      <c r="IF183" s="87" t="e">
        <f>(IK183-IL183)/ABS(IL183)</f>
        <v>#VALUE!</v>
      </c>
      <c r="IG183" s="87" t="e">
        <f>(IL183-IM183)/ABS(IM183)</f>
        <v>#VALUE!</v>
      </c>
      <c r="IH183" s="87" t="str">
        <f>IFERROR(BZ183/U183,"i.a")</f>
        <v>i.a</v>
      </c>
      <c r="II183" s="87" t="str">
        <f>IFERROR(CA183/V183,"i.a")</f>
        <v>i.a</v>
      </c>
      <c r="IJ183" s="87" t="str">
        <f>IFERROR(CB183/W183,"i.a")</f>
        <v>i.a</v>
      </c>
      <c r="IK183" s="87" t="str">
        <f>IFERROR(CC183/X183,"i.a")</f>
        <v>i.a</v>
      </c>
      <c r="IL183" s="87" t="str">
        <f>IFERROR(CD183/Y183,"i.a")</f>
        <v>i.a</v>
      </c>
      <c r="IM183" s="87" t="str">
        <f>IFERROR(CE183/Z183,"i.a")</f>
        <v>i.a</v>
      </c>
      <c r="IN183" s="87" t="str">
        <f>IFERROR(CF183/AA183,"i.a")</f>
        <v>i.a</v>
      </c>
      <c r="IO183" s="87" t="str">
        <f>IFERROR(CG183/AB183,"i.a")</f>
        <v>i.a</v>
      </c>
      <c r="IP183" s="87" t="str">
        <f>IFERROR(CH183/AC183,"i.a")</f>
        <v>i.a</v>
      </c>
      <c r="IQ183" s="87" t="str">
        <f>IFERROR(CI183/AD183,"i.a")</f>
        <v>i.a</v>
      </c>
      <c r="IR183" s="87" t="str">
        <f>IFERROR(CJ183/AE183,"i.a")</f>
        <v>i.a</v>
      </c>
      <c r="IS183" s="87" t="str">
        <f>IFERROR(CK183/AF183,"i.a")</f>
        <v>i.a</v>
      </c>
      <c r="IT183" s="87" t="e">
        <f>(IY183-IZ183)/ABS(IZ183)</f>
        <v>#VALUE!</v>
      </c>
      <c r="IU183" s="87">
        <f>(IZ183-JA183)/ABS(JA183)</f>
        <v>-5.9584575765790193</v>
      </c>
      <c r="IV183" s="87">
        <f>(JA183-JB183)/ABS(JB183)</f>
        <v>0.87317577166472959</v>
      </c>
      <c r="IW183" s="87">
        <f>(JB183-JC183)/ABS(JC183)</f>
        <v>-0.91113817899532179</v>
      </c>
      <c r="IX183" s="87">
        <f>(JC183-JD183)/ABS(JD183)</f>
        <v>-0.13345341411495013</v>
      </c>
      <c r="IY183" s="88" t="str">
        <f>IFERROR(BZ183/EX183,"i.a.")</f>
        <v>i.a.</v>
      </c>
      <c r="IZ183" s="88">
        <f>IFERROR(CA183/EY183,"i.a.")</f>
        <v>-0.18990322580645164</v>
      </c>
      <c r="JA183" s="88">
        <f>IFERROR(CB183/EZ183,"i.a.")</f>
        <v>3.8298850574712641E-2</v>
      </c>
      <c r="JB183" s="88">
        <f>IFERROR(CC183/FA183,"i.a.")</f>
        <v>2.0445945945945943E-2</v>
      </c>
      <c r="JC183" s="88">
        <f>IFERROR(CD183/FB183,"i.a.")</f>
        <v>0.23008695652173913</v>
      </c>
      <c r="JD183" s="88">
        <f>IFERROR(CE183/FC183,"i.a.")</f>
        <v>0.26552173913043481</v>
      </c>
      <c r="JE183" s="88">
        <f>IFERROR(CF183/FD183,"i.a.")</f>
        <v>0.20623999999999998</v>
      </c>
      <c r="JF183" s="88">
        <f>IFERROR(CG183/FE183,"i.a.")</f>
        <v>0.2074423076923077</v>
      </c>
      <c r="JG183" s="88">
        <f>IFERROR(CH183/FF183,"i.a.")</f>
        <v>-4.1740740740740738E-2</v>
      </c>
      <c r="JH183" s="88">
        <f>IFERROR(CI183/FG183,"i.a.")</f>
        <v>-0.16799999999999998</v>
      </c>
      <c r="JI183" s="88">
        <f>IFERROR(CJ183/FH183,"i.a.")</f>
        <v>-0.12611320754716981</v>
      </c>
      <c r="JJ183" s="88">
        <f>IFERROR(CK183/FI183,"i.a.")</f>
        <v>-0.26435416666666667</v>
      </c>
      <c r="JK183" s="87" t="e">
        <f>(JP183-JQ183)/ABS(JQ183)</f>
        <v>#VALUE!</v>
      </c>
      <c r="JL183" s="87" t="e">
        <f>(JQ183-JR183)/ABS(JR183)</f>
        <v>#DIV/0!</v>
      </c>
      <c r="JM183" s="87" t="e">
        <f>(JR183-JS183)/ABS(JS183)</f>
        <v>#DIV/0!</v>
      </c>
      <c r="JN183" s="87" t="e">
        <f>(JS183-JT183)/ABS(JT183)</f>
        <v>#DIV/0!</v>
      </c>
      <c r="JO183" s="87" t="e">
        <f>(JT183-JU183)/ABS(JU183)</f>
        <v>#DIV/0!</v>
      </c>
      <c r="JP183" s="85" t="str">
        <f>IFERROR(U183/EX183,"i.a")</f>
        <v>i.a</v>
      </c>
      <c r="JQ183" s="85">
        <f>IFERROR(V183/EY183,"i.a")</f>
        <v>0</v>
      </c>
      <c r="JR183" s="85">
        <f>IFERROR(W183/EZ183,"i.a")</f>
        <v>0</v>
      </c>
      <c r="JS183" s="85">
        <f>IFERROR(X183/FA183,"i.a")</f>
        <v>0</v>
      </c>
      <c r="JT183" s="85">
        <f>IFERROR(Y183/FB183,"i.a")</f>
        <v>0</v>
      </c>
      <c r="JU183" s="85">
        <f>IFERROR(Z183/FC183,"i.a")</f>
        <v>0</v>
      </c>
      <c r="JV183" s="85">
        <f>IFERROR(AA183/FD183,"i.a")</f>
        <v>0</v>
      </c>
      <c r="JW183" s="85">
        <f>IFERROR(AB183/FE183,"i.a")</f>
        <v>0</v>
      </c>
      <c r="JX183" s="85">
        <f>IFERROR(AC183/FF183,"i.a")</f>
        <v>0</v>
      </c>
      <c r="JY183" s="85">
        <f>IFERROR(AD183/FG183,"i.a")</f>
        <v>0</v>
      </c>
      <c r="JZ183" s="85">
        <f>IFERROR(AE183/FH183,"i.a")</f>
        <v>0</v>
      </c>
      <c r="KA183" s="218">
        <f>IFERROR(AF183/FI183,"i.a")</f>
        <v>0</v>
      </c>
      <c r="KB183" s="7"/>
      <c r="KC183" s="7"/>
      <c r="KD183" s="22"/>
      <c r="KE183" s="22"/>
      <c r="KF183" s="22"/>
      <c r="KG183" s="22"/>
    </row>
    <row r="184" spans="1:293" s="11" customFormat="1" ht="15.75" customHeight="1" x14ac:dyDescent="0.3">
      <c r="A184" s="104" t="s">
        <v>215</v>
      </c>
      <c r="B184" s="204">
        <v>49979517</v>
      </c>
      <c r="C184" s="72" t="s">
        <v>150</v>
      </c>
      <c r="D184" s="72" t="s">
        <v>749</v>
      </c>
      <c r="E184" s="73">
        <v>381100</v>
      </c>
      <c r="F184" s="73" t="s">
        <v>216</v>
      </c>
      <c r="G184" s="73"/>
      <c r="H184" s="74">
        <v>45478</v>
      </c>
      <c r="I184" s="72"/>
      <c r="J184" s="72" t="s">
        <v>51</v>
      </c>
      <c r="K184" s="72" t="s">
        <v>51</v>
      </c>
      <c r="L184" s="72" t="s">
        <v>51</v>
      </c>
      <c r="M184" s="72" t="s">
        <v>51</v>
      </c>
      <c r="N184" s="168">
        <f>U184/V184-1</f>
        <v>-1</v>
      </c>
      <c r="O184" s="168">
        <f>V184/W184-1</f>
        <v>0.24134594538169396</v>
      </c>
      <c r="P184" s="168">
        <f>W184/X184-1</f>
        <v>0.15806743223864395</v>
      </c>
      <c r="Q184" s="168">
        <f>X184/Y184-1</f>
        <v>0.2239354774722333</v>
      </c>
      <c r="R184" s="168">
        <f>Y184/Z184-1</f>
        <v>-9.4213810120180597E-4</v>
      </c>
      <c r="S184" s="233">
        <f>U184-V184</f>
        <v>-2164.3090000000002</v>
      </c>
      <c r="T184" s="233">
        <f>V184-W184</f>
        <v>420.79100000000017</v>
      </c>
      <c r="U184" s="79"/>
      <c r="V184" s="79">
        <v>2164.3090000000002</v>
      </c>
      <c r="W184" s="79">
        <v>1743.518</v>
      </c>
      <c r="X184" s="79">
        <v>1505.5409999999999</v>
      </c>
      <c r="Y184" s="79">
        <v>1230.0820000000001</v>
      </c>
      <c r="Z184" s="79">
        <v>1231.242</v>
      </c>
      <c r="AA184" s="79">
        <v>1009.617</v>
      </c>
      <c r="AB184" s="79">
        <v>1070.8040000000001</v>
      </c>
      <c r="AC184" s="79">
        <v>1039.854</v>
      </c>
      <c r="AD184" s="79">
        <v>1005.277</v>
      </c>
      <c r="AE184" s="79">
        <v>1049.47</v>
      </c>
      <c r="AF184" s="79">
        <v>1027.0719999999999</v>
      </c>
      <c r="AG184" s="86">
        <f>(AN184-AO184)/ABS(AO184)</f>
        <v>-1</v>
      </c>
      <c r="AH184" s="86">
        <f>(AO184-AP184)/ABS(AP184)</f>
        <v>0.26631207465196344</v>
      </c>
      <c r="AI184" s="86">
        <f>(AP184-AQ184)/ABS(AQ184)</f>
        <v>6.0379726492848458E-2</v>
      </c>
      <c r="AJ184" s="86">
        <f>(AQ184-AR184)/ABS(AR184)</f>
        <v>0.26127369599629363</v>
      </c>
      <c r="AK184" s="86">
        <f>(AR184-AS184)/ABS(AS184)</f>
        <v>7.3622143119912553E-2</v>
      </c>
      <c r="AL184" s="233">
        <f>AO184-AP184</f>
        <v>73.802000000000021</v>
      </c>
      <c r="AM184" s="233">
        <f>AP184-AQ184</f>
        <v>15.779999999999973</v>
      </c>
      <c r="AN184" s="148"/>
      <c r="AO184" s="148">
        <v>350.928</v>
      </c>
      <c r="AP184" s="148">
        <v>277.12599999999998</v>
      </c>
      <c r="AQ184" s="148">
        <v>261.346</v>
      </c>
      <c r="AR184" s="148">
        <v>207.208</v>
      </c>
      <c r="AS184" s="148">
        <v>192.999</v>
      </c>
      <c r="AT184" s="148">
        <v>169.08</v>
      </c>
      <c r="AU184" s="148">
        <v>168.136</v>
      </c>
      <c r="AV184" s="148">
        <v>127.76300000000001</v>
      </c>
      <c r="AW184" s="148">
        <v>98.715999999999994</v>
      </c>
      <c r="AX184" s="148">
        <v>102.723</v>
      </c>
      <c r="AY184" s="148">
        <v>93.671000000000006</v>
      </c>
      <c r="AZ184" s="86">
        <f>(BG184-BH184)/ABS(BH184)</f>
        <v>-1</v>
      </c>
      <c r="BA184" s="86">
        <f>(BH184-BI184)/ABS(BI184)</f>
        <v>0.20849605969732884</v>
      </c>
      <c r="BB184" s="86">
        <f>(BI184-BJ184)/ABS(BJ184)</f>
        <v>8.2627858470889229E-2</v>
      </c>
      <c r="BC184" s="86">
        <f>(BJ184-BK184)/ABS(BK184)</f>
        <v>0.29916929773472689</v>
      </c>
      <c r="BD184" s="86">
        <f>(BK184-BL184)/ABS(BL184)</f>
        <v>0.16950951080137369</v>
      </c>
      <c r="BE184" s="233">
        <f>BG184-BH184</f>
        <v>-277.25799999999998</v>
      </c>
      <c r="BF184" s="233">
        <f>BH184-BI184</f>
        <v>47.833999999999975</v>
      </c>
      <c r="BG184" s="148"/>
      <c r="BH184" s="148">
        <v>277.25799999999998</v>
      </c>
      <c r="BI184" s="148">
        <v>229.42400000000001</v>
      </c>
      <c r="BJ184" s="148">
        <v>211.91399999999999</v>
      </c>
      <c r="BK184" s="148">
        <v>163.11500000000001</v>
      </c>
      <c r="BL184" s="148">
        <v>139.47300000000001</v>
      </c>
      <c r="BM184" s="148">
        <v>114.621</v>
      </c>
      <c r="BN184" s="148">
        <v>114.97499999999999</v>
      </c>
      <c r="BO184" s="148">
        <v>68.784000000000006</v>
      </c>
      <c r="BP184" s="148">
        <v>43.661999999999999</v>
      </c>
      <c r="BQ184" s="148">
        <v>44</v>
      </c>
      <c r="BR184" s="148">
        <v>32.743000000000002</v>
      </c>
      <c r="BS184" s="86">
        <f>(BZ184-CA184)/ABS(CA184)</f>
        <v>-1</v>
      </c>
      <c r="BT184" s="86">
        <f>(CA184-CB184)/ABS(CB184)</f>
        <v>0.14238126323699504</v>
      </c>
      <c r="BU184" s="86">
        <f>(CB184-CC184)/ABS(CC184)</f>
        <v>-3.8575170626768338E-2</v>
      </c>
      <c r="BV184" s="86">
        <f>(CC184-CD184)/ABS(CD184)</f>
        <v>0.36594334733661921</v>
      </c>
      <c r="BW184" s="86">
        <f>(CD184-CE184)/ABS(CE184)</f>
        <v>0.26829609378004476</v>
      </c>
      <c r="BX184" s="233">
        <f>BZ184-CA184</f>
        <v>-544.24300000000005</v>
      </c>
      <c r="BY184" s="233">
        <f>CA184-CB184</f>
        <v>67.83200000000005</v>
      </c>
      <c r="BZ184" s="148"/>
      <c r="CA184" s="148">
        <v>544.24300000000005</v>
      </c>
      <c r="CB184" s="148">
        <v>476.411</v>
      </c>
      <c r="CC184" s="148">
        <v>495.52600000000001</v>
      </c>
      <c r="CD184" s="148">
        <v>362.77199999999999</v>
      </c>
      <c r="CE184" s="148">
        <v>286.03100000000001</v>
      </c>
      <c r="CF184" s="148">
        <v>243.23599999999999</v>
      </c>
      <c r="CG184" s="148">
        <v>233.691</v>
      </c>
      <c r="CH184" s="148">
        <v>216.37</v>
      </c>
      <c r="CI184" s="148">
        <v>176.196</v>
      </c>
      <c r="CJ184" s="148">
        <v>183.489</v>
      </c>
      <c r="CK184" s="148">
        <v>176.45099999999999</v>
      </c>
      <c r="CL184" s="87">
        <f>(CS184-CT184)/ABS(CT184)</f>
        <v>-1</v>
      </c>
      <c r="CM184" s="87">
        <f>(CT184-CU184)/ABS(CU184)</f>
        <v>0.1184109954394761</v>
      </c>
      <c r="CN184" s="87">
        <f>(CU184-CV184)/ABS(CV184)</f>
        <v>-4.1586693683062101E-2</v>
      </c>
      <c r="CO184" s="87">
        <f>(CV184-CW184)/ABS(CW184)</f>
        <v>0.37043693719809706</v>
      </c>
      <c r="CP184" s="87">
        <f>(CW184-CX184)/ABS(CX184)</f>
        <v>0.29075748743560265</v>
      </c>
      <c r="CQ184" s="233">
        <f>CS184-CT184</f>
        <v>-481.40100000000001</v>
      </c>
      <c r="CR184" s="233">
        <f>CT184-CU184</f>
        <v>50.968000000000018</v>
      </c>
      <c r="CS184" s="149"/>
      <c r="CT184" s="149">
        <v>481.40100000000001</v>
      </c>
      <c r="CU184" s="149">
        <v>430.43299999999999</v>
      </c>
      <c r="CV184" s="149">
        <v>449.11</v>
      </c>
      <c r="CW184" s="149">
        <v>327.71300000000002</v>
      </c>
      <c r="CX184" s="149">
        <v>253.892</v>
      </c>
      <c r="CY184" s="149">
        <v>217.37</v>
      </c>
      <c r="CZ184" s="149">
        <v>233.691</v>
      </c>
      <c r="DA184" s="149">
        <v>201.46600000000001</v>
      </c>
      <c r="DB184" s="149">
        <v>169.38800000000001</v>
      </c>
      <c r="DC184" s="149">
        <v>173.39400000000001</v>
      </c>
      <c r="DD184" s="149">
        <v>169.017</v>
      </c>
      <c r="DE184" s="86">
        <f>(DL184-DM184)/ABS(DM184)</f>
        <v>-1</v>
      </c>
      <c r="DF184" s="86">
        <f>(DM184-DN184)/ABS(DN184)</f>
        <v>0.18121645298551053</v>
      </c>
      <c r="DG184" s="86">
        <f>(DN184-DO184)/ABS(DO184)</f>
        <v>0.15562113311489362</v>
      </c>
      <c r="DH184" s="86">
        <f>(DO184-DP184)/ABS(DP184)</f>
        <v>0.21693248229587772</v>
      </c>
      <c r="DI184" s="86">
        <f>(DP184-DQ184)/ABS(DQ184)</f>
        <v>9.046893243932963E-2</v>
      </c>
      <c r="DJ184" s="233">
        <f>DL184-DM184</f>
        <v>-2590.8530000000001</v>
      </c>
      <c r="DK184" s="233">
        <f>DM184-DN184</f>
        <v>397.47600000000011</v>
      </c>
      <c r="DL184" s="149"/>
      <c r="DM184" s="149">
        <v>2590.8530000000001</v>
      </c>
      <c r="DN184" s="149">
        <v>2193.377</v>
      </c>
      <c r="DO184" s="149">
        <v>1898.0070000000001</v>
      </c>
      <c r="DP184" s="149">
        <v>1559.665</v>
      </c>
      <c r="DQ184" s="149">
        <v>1430.27</v>
      </c>
      <c r="DR184" s="149">
        <v>1323.5350000000001</v>
      </c>
      <c r="DS184" s="149">
        <v>1249.153</v>
      </c>
      <c r="DT184" s="149">
        <v>1178.2940000000001</v>
      </c>
      <c r="DU184" s="149">
        <v>1100.8710000000001</v>
      </c>
      <c r="DV184" s="149">
        <v>915.31100000000004</v>
      </c>
      <c r="DW184" s="149">
        <v>1598.675</v>
      </c>
      <c r="DX184" s="86">
        <f>EE184/EF184-1</f>
        <v>-1</v>
      </c>
      <c r="DY184" s="86">
        <f>EF184/EG184-1</f>
        <v>0.22539276069507919</v>
      </c>
      <c r="DZ184" s="86">
        <f>EG184/EH184-1</f>
        <v>0.11468584456157283</v>
      </c>
      <c r="EA184" s="86">
        <f>EH184/EI184-1</f>
        <v>0.21055662690904109</v>
      </c>
      <c r="EB184" s="86">
        <f>EI184/EJ184-1</f>
        <v>0.17652260622219362</v>
      </c>
      <c r="EC184" s="233">
        <f>EE184-EF184</f>
        <v>-4102.8869999999997</v>
      </c>
      <c r="ED184" s="233">
        <f>EF184-EG184</f>
        <v>754.66499999999951</v>
      </c>
      <c r="EE184" s="80"/>
      <c r="EF184" s="80">
        <v>4102.8869999999997</v>
      </c>
      <c r="EG184" s="80">
        <v>3348.2220000000002</v>
      </c>
      <c r="EH184" s="80">
        <v>3003.7359999999999</v>
      </c>
      <c r="EI184" s="80">
        <v>2481.2849999999999</v>
      </c>
      <c r="EJ184" s="80">
        <v>2108.9989999999998</v>
      </c>
      <c r="EK184" s="80">
        <v>1987.5340000000001</v>
      </c>
      <c r="EL184" s="80">
        <v>2023.1420000000001</v>
      </c>
      <c r="EM184" s="80">
        <v>1879.356</v>
      </c>
      <c r="EN184" s="80">
        <v>1849.671</v>
      </c>
      <c r="EO184" s="80">
        <v>1748.502</v>
      </c>
      <c r="EP184" s="80">
        <v>1811.6220000000001</v>
      </c>
      <c r="EQ184" s="86">
        <f>EX184/EY184-1</f>
        <v>-1</v>
      </c>
      <c r="ER184" s="86">
        <f>EY184/EZ184-1</f>
        <v>0.43710021321961623</v>
      </c>
      <c r="ES184" s="86">
        <f>EZ184/FA184-1</f>
        <v>1.6251354279523289E-2</v>
      </c>
      <c r="ET184" s="86">
        <f>FA184/FB184-1</f>
        <v>3.1284916201117285E-2</v>
      </c>
      <c r="EU184" s="86">
        <f>FB184/FC184-1</f>
        <v>2.2396416573349232E-3</v>
      </c>
      <c r="EV184" s="233">
        <f>EX184-EY184</f>
        <v>-1348</v>
      </c>
      <c r="EW184" s="233">
        <f>EY184-EZ184</f>
        <v>410</v>
      </c>
      <c r="EX184" s="92"/>
      <c r="EY184" s="92">
        <v>1348</v>
      </c>
      <c r="EZ184" s="92">
        <v>938</v>
      </c>
      <c r="FA184" s="92">
        <v>923</v>
      </c>
      <c r="FB184" s="92">
        <v>895</v>
      </c>
      <c r="FC184" s="92">
        <v>893</v>
      </c>
      <c r="FD184" s="92">
        <v>891</v>
      </c>
      <c r="FE184" s="92">
        <v>922</v>
      </c>
      <c r="FF184" s="92">
        <v>955</v>
      </c>
      <c r="FG184" s="92">
        <v>912</v>
      </c>
      <c r="FH184" s="92">
        <v>919</v>
      </c>
      <c r="FI184" s="92">
        <v>853</v>
      </c>
      <c r="FJ184" s="123"/>
      <c r="FK184" s="78" t="s">
        <v>393</v>
      </c>
      <c r="FL184" s="99">
        <v>5863</v>
      </c>
      <c r="FM184" s="75" t="s">
        <v>217</v>
      </c>
      <c r="FN184" s="75" t="s">
        <v>63</v>
      </c>
      <c r="FO184" s="175">
        <f>(FT184-FU184)/ABS(FU184)</f>
        <v>-1</v>
      </c>
      <c r="FP184" s="175">
        <f>(FU184-FV184)/ABS(FV184)</f>
        <v>-2.3056913587425731E-2</v>
      </c>
      <c r="FQ184" s="175">
        <f>(FV184-FW184)/ABS(FW184)</f>
        <v>-0.18748968255519385</v>
      </c>
      <c r="FR184" s="175">
        <f>(FW184-FX184)/ABS(FX184)</f>
        <v>0.18116519502686032</v>
      </c>
      <c r="FS184" s="175">
        <f>(FX184-FY184)/ABS(FY184)</f>
        <v>0.16813245924475176</v>
      </c>
      <c r="FT184" s="87">
        <f>IFERROR(BZ184/MAX(AVERAGE(DL184:DM184),0),"Negativ EK")</f>
        <v>0</v>
      </c>
      <c r="FU184" s="87">
        <f>IFERROR(CA184/MAX(AVERAGE(DM184:DN184),0),"Negativ EK")</f>
        <v>0.22751539955227909</v>
      </c>
      <c r="FV184" s="87">
        <f>IFERROR(CB184/MAX(AVERAGE(DN184:DO184),0),"Negativ EK")</f>
        <v>0.23288500908250118</v>
      </c>
      <c r="FW184" s="87">
        <f>IFERROR(CC184/MAX(AVERAGE(DO184:DP184),0),"Negativ EK")</f>
        <v>0.28662406382097549</v>
      </c>
      <c r="FX184" s="87">
        <f>IFERROR(CD184/MAX(AVERAGE(DP184:DQ184),0),"Negativ EK")</f>
        <v>0.24266213145101817</v>
      </c>
      <c r="FY184" s="87">
        <f>IFERROR(CE184/MAX(AVERAGE(DQ184:DR184),0),"Negativ EK")</f>
        <v>0.20773511559460453</v>
      </c>
      <c r="FZ184" s="87">
        <f>IFERROR(CF184/MAX(AVERAGE(DR184:DS184),0),"Negativ EK")</f>
        <v>0.1890909430136884</v>
      </c>
      <c r="GA184" s="87">
        <f>IFERROR(CG184/MAX(AVERAGE(DS184:DT184),0),"Negativ EK")</f>
        <v>0.19254055804307982</v>
      </c>
      <c r="GB184" s="87">
        <f>IFERROR(CH184/MAX(AVERAGE(DT184:DU184),0),"Negativ EK")</f>
        <v>0.1898677805248852</v>
      </c>
      <c r="GC184" s="87">
        <f>IFERROR(CI184/MAX(AVERAGE(DU184:DV184),0),"Negativ EK")</f>
        <v>0.17478184013149603</v>
      </c>
      <c r="GD184" s="87">
        <f>IFERROR(CJ184/MAX(AVERAGE(DV184:DW184),0),"Negativ EK")</f>
        <v>0.14597455992197253</v>
      </c>
      <c r="GE184" s="87">
        <f>(GJ184-GK184)/ABS(GK184)</f>
        <v>-1</v>
      </c>
      <c r="GF184" s="87">
        <f>(GK184-GL184)/ABS(GL184)</f>
        <v>3.0224657076272268E-2</v>
      </c>
      <c r="GG184" s="87">
        <f>(GL184-GM184)/ABS(GM184)</f>
        <v>-6.5132902500637607E-2</v>
      </c>
      <c r="GH184" s="87">
        <f>(GM184-GN184)/ABS(GN184)</f>
        <v>8.7243976036363954E-2</v>
      </c>
      <c r="GI184" s="87">
        <f>(GN184-GO184)/ABS(GO184)</f>
        <v>4.3711958739738745E-2</v>
      </c>
      <c r="GJ184" s="87">
        <f>IFERROR(BG184/AVERAGE(EE184:EF184),"i.a")</f>
        <v>0</v>
      </c>
      <c r="GK184" s="87">
        <f>IFERROR(BH184/AVERAGE(EF184:EG184),"i.a")</f>
        <v>7.4420599671807239E-2</v>
      </c>
      <c r="GL184" s="87">
        <f>IFERROR(BI184/AVERAGE(EG184:EH184),"i.a")</f>
        <v>7.2237253457910142E-2</v>
      </c>
      <c r="GM184" s="87">
        <f>IFERROR(BJ184/AVERAGE(EH184:EI184),"i.a")</f>
        <v>7.727007790854401E-2</v>
      </c>
      <c r="GN184" s="87">
        <f>IFERROR(BK184/AVERAGE(EI184:EJ184),"i.a")</f>
        <v>7.1069676734598561E-2</v>
      </c>
      <c r="GO184" s="87">
        <f>IFERROR(BL184/AVERAGE(EJ184:EK184),"i.a")</f>
        <v>6.8093190021903907E-2</v>
      </c>
      <c r="GP184" s="87">
        <f>IFERROR(BM184/AVERAGE(EK184:EL184),"i.a")</f>
        <v>5.7157945443610997E-2</v>
      </c>
      <c r="GQ184" s="87">
        <f>IFERROR(BN184/AVERAGE(EL184:EM184),"i.a")</f>
        <v>5.8923797014117624E-2</v>
      </c>
      <c r="GR184" s="87">
        <f>IFERROR(BO184/AVERAGE(EM184:EN184),"i.a")</f>
        <v>3.6891124682122176E-2</v>
      </c>
      <c r="GS184" s="87">
        <f>IFERROR(BP184/AVERAGE(EN184:EO184),"i.a")</f>
        <v>2.4268983175628298E-2</v>
      </c>
      <c r="GT184" s="87">
        <f>IFERROR(BQ184/AVERAGE(EO184:EP184),"i.a")</f>
        <v>2.4718240151185747E-2</v>
      </c>
      <c r="GU184" s="217" t="e">
        <f>(GZ184-HA184)/ABS(HA184)</f>
        <v>#VALUE!</v>
      </c>
      <c r="GV184" s="87">
        <f>(HA184-HB184)/ABS(HB184)</f>
        <v>-3.6050733386502443E-2</v>
      </c>
      <c r="GW184" s="87">
        <f>(HB184-HC184)/ABS(HC184)</f>
        <v>3.6723610291670525E-2</v>
      </c>
      <c r="GX184" s="87">
        <f>(HC184-HD184)/ABS(HD184)</f>
        <v>5.2668790910808715E-3</v>
      </c>
      <c r="GY184" s="87">
        <f>(HD184-HE184)/ABS(HE184)</f>
        <v>-7.3142388703589675E-2</v>
      </c>
      <c r="GZ184" s="87" t="str">
        <f>IFERROR(DL184/EE184,"i.a.")</f>
        <v>i.a.</v>
      </c>
      <c r="HA184" s="87">
        <f>IFERROR(DM184/EF184,"i.a.")</f>
        <v>0.63147071805779698</v>
      </c>
      <c r="HB184" s="87">
        <f>IFERROR(DN184/EG184,"i.a.")</f>
        <v>0.65508708801268245</v>
      </c>
      <c r="HC184" s="87">
        <f>IFERROR(DO184/EH184,"i.a.")</f>
        <v>0.6318820961629118</v>
      </c>
      <c r="HD184" s="87">
        <f>IFERROR(DP184/EI184,"i.a.")</f>
        <v>0.62857148614528358</v>
      </c>
      <c r="HE184" s="87">
        <f>IFERROR(DQ184/EJ184,"i.a.")</f>
        <v>0.67817481184201611</v>
      </c>
      <c r="HF184" s="87">
        <f>IFERROR(DR184/EK184,"i.a.")</f>
        <v>0.66591816794077485</v>
      </c>
      <c r="HG184" s="87">
        <f>IFERROR(DS184/EL184,"i.a.")</f>
        <v>0.61743219210515132</v>
      </c>
      <c r="HH184" s="87">
        <f>IFERROR(DT184/EM184,"i.a.")</f>
        <v>0.62696689717115872</v>
      </c>
      <c r="HI184" s="87">
        <f>IFERROR(DU184/EN184,"i.a.")</f>
        <v>0.59517124937353727</v>
      </c>
      <c r="HJ184" s="87">
        <f>IFERROR(DV184/EO184,"i.a.")</f>
        <v>0.52348295855538063</v>
      </c>
      <c r="HK184" s="87">
        <f>IFERROR(DW184/EP184,"i.a.")</f>
        <v>0.88245505960956527</v>
      </c>
      <c r="HL184" s="217" t="e">
        <f>(HQ184-HR184)/ABS(HR184)</f>
        <v>#VALUE!</v>
      </c>
      <c r="HM184" s="87">
        <f>(HR184-HS184)/ABS(HS184)</f>
        <v>-2.6463119170429348E-2</v>
      </c>
      <c r="HN184" s="87">
        <f>(HS184-HT184)/ABS(HT184)</f>
        <v>-6.5142643396786867E-2</v>
      </c>
      <c r="HO184" s="87">
        <f>(HT184-HU184)/ABS(HU184)</f>
        <v>6.146877972511447E-2</v>
      </c>
      <c r="HP184" s="87">
        <f>(HU184-HV184)/ABS(HV184)</f>
        <v>0.170612389335105</v>
      </c>
      <c r="HQ184" s="87" t="str">
        <f>IFERROR(BG184/U184,"i.a")</f>
        <v>i.a</v>
      </c>
      <c r="HR184" s="87">
        <f>IFERROR(BH184/V184,"i.a")</f>
        <v>0.1281046283132399</v>
      </c>
      <c r="HS184" s="87">
        <f>IFERROR(BI184/W184,"i.a")</f>
        <v>0.13158682617558293</v>
      </c>
      <c r="HT184" s="87">
        <f>IFERROR(BJ184/X184,"i.a")</f>
        <v>0.14075604716178436</v>
      </c>
      <c r="HU184" s="87">
        <f>IFERROR(BK184/Y184,"i.a")</f>
        <v>0.13260498080615762</v>
      </c>
      <c r="HV184" s="87">
        <f>IFERROR(BL184/Z184,"i.a")</f>
        <v>0.11327829947321487</v>
      </c>
      <c r="HW184" s="87">
        <f>IFERROR(BM184/AA184,"i.a")</f>
        <v>0.11352918978186778</v>
      </c>
      <c r="HX184" s="87">
        <f>IFERROR(BN184/AB184,"i.a")</f>
        <v>0.10737259106241663</v>
      </c>
      <c r="HY184" s="87">
        <f>IFERROR(BO184/AC184,"i.a")</f>
        <v>6.6147747664575998E-2</v>
      </c>
      <c r="HZ184" s="87">
        <f>IFERROR(BP184/AD184,"i.a")</f>
        <v>4.3432805087552977E-2</v>
      </c>
      <c r="IA184" s="87">
        <f>IFERROR(BQ184/AE184,"i.a")</f>
        <v>4.1925924514278637E-2</v>
      </c>
      <c r="IB184" s="87">
        <f>IFERROR(BR184/AF184,"i.a")</f>
        <v>3.1879946099202396E-2</v>
      </c>
      <c r="IC184" s="87" t="e">
        <f>(IH184-II184)/ABS(II184)</f>
        <v>#VALUE!</v>
      </c>
      <c r="ID184" s="87">
        <f>(II184-IJ184)/ABS(IJ184)</f>
        <v>-7.9723692265550331E-2</v>
      </c>
      <c r="IE184" s="87">
        <f>(IJ184-IK184)/ABS(IK184)</f>
        <v>-0.16980237712521212</v>
      </c>
      <c r="IF184" s="87">
        <f>(IK184-IL184)/ABS(IL184)</f>
        <v>0.11602561775370018</v>
      </c>
      <c r="IG184" s="87">
        <f>(IL184-IM184)/ABS(IM184)</f>
        <v>0.2694921306855394</v>
      </c>
      <c r="IH184" s="87" t="str">
        <f>IFERROR(BZ184/U184,"i.a")</f>
        <v>i.a</v>
      </c>
      <c r="II184" s="87">
        <f>IFERROR(CA184/V184,"i.a")</f>
        <v>0.2514627070349012</v>
      </c>
      <c r="IJ184" s="87">
        <f>IFERROR(CB184/W184,"i.a")</f>
        <v>0.2732469638971321</v>
      </c>
      <c r="IK184" s="87">
        <f>IFERROR(CC184/X184,"i.a")</f>
        <v>0.32913484255825648</v>
      </c>
      <c r="IL184" s="87">
        <f>IFERROR(CD184/Y184,"i.a")</f>
        <v>0.2949169242375711</v>
      </c>
      <c r="IM184" s="87">
        <f>IFERROR(CE184/Z184,"i.a")</f>
        <v>0.23231095105592564</v>
      </c>
      <c r="IN184" s="87">
        <f>IFERROR(CF184/AA184,"i.a")</f>
        <v>0.24091908119613675</v>
      </c>
      <c r="IO184" s="87">
        <f>IFERROR(CG184/AB184,"i.a")</f>
        <v>0.21823881868203704</v>
      </c>
      <c r="IP184" s="87">
        <f>IFERROR(CH184/AC184,"i.a")</f>
        <v>0.20807728777309123</v>
      </c>
      <c r="IQ184" s="87">
        <f>IFERROR(CI184/AD184,"i.a")</f>
        <v>0.17527109443466823</v>
      </c>
      <c r="IR184" s="87">
        <f>IFERROR(CJ184/AE184,"i.a")</f>
        <v>0.17483968098182892</v>
      </c>
      <c r="IS184" s="87">
        <f>IFERROR(CK184/AF184,"i.a")</f>
        <v>0.17180002959870391</v>
      </c>
      <c r="IT184" s="87" t="e">
        <f>(IY184-IZ184)/ABS(IZ184)</f>
        <v>#VALUE!</v>
      </c>
      <c r="IU184" s="87">
        <f>(IZ184-JA184)/ABS(JA184)</f>
        <v>-0.20507891326683889</v>
      </c>
      <c r="IV184" s="87">
        <f>(JA184-JB184)/ABS(JB184)</f>
        <v>-5.3949768111414872E-2</v>
      </c>
      <c r="IW184" s="87">
        <f>(JB184-JC184)/ABS(JC184)</f>
        <v>0.32450627937841209</v>
      </c>
      <c r="IX184" s="87">
        <f>(JC184-JD184)/ABS(JD184)</f>
        <v>0.26546191256489371</v>
      </c>
      <c r="IY184" s="88" t="str">
        <f>IFERROR(BZ184/EX184,"i.a.")</f>
        <v>i.a.</v>
      </c>
      <c r="IZ184" s="88">
        <f>IFERROR(CA184/EY184,"i.a.")</f>
        <v>0.40374109792284868</v>
      </c>
      <c r="JA184" s="88">
        <f>IFERROR(CB184/EZ184,"i.a.")</f>
        <v>0.50790085287846487</v>
      </c>
      <c r="JB184" s="88">
        <f>IFERROR(CC184/FA184,"i.a.")</f>
        <v>0.53686457204767069</v>
      </c>
      <c r="JC184" s="88">
        <f>IFERROR(CD184/FB184,"i.a.")</f>
        <v>0.40533184357541896</v>
      </c>
      <c r="JD184" s="88">
        <f>IFERROR(CE184/FC184,"i.a.")</f>
        <v>0.32030347144456889</v>
      </c>
      <c r="JE184" s="88">
        <f>IFERROR(CF184/FD184,"i.a.")</f>
        <v>0.2729921436588103</v>
      </c>
      <c r="JF184" s="88">
        <f>IFERROR(CG184/FE184,"i.a.")</f>
        <v>0.25346095444685468</v>
      </c>
      <c r="JG184" s="88">
        <f>IFERROR(CH184/FF184,"i.a.")</f>
        <v>0.22656544502617801</v>
      </c>
      <c r="JH184" s="88">
        <f>IFERROR(CI184/FG184,"i.a.")</f>
        <v>0.19319736842105262</v>
      </c>
      <c r="JI184" s="88">
        <f>IFERROR(CJ184/FH184,"i.a.")</f>
        <v>0.19966158868335149</v>
      </c>
      <c r="JJ184" s="88">
        <f>IFERROR(CK184/FI184,"i.a.")</f>
        <v>0.20685932004689331</v>
      </c>
      <c r="JK184" s="87" t="e">
        <f>(JP184-JQ184)/ABS(JQ184)</f>
        <v>#VALUE!</v>
      </c>
      <c r="JL184" s="87">
        <f>(JQ184-JR184)/ABS(JR184)</f>
        <v>-0.13621476500888066</v>
      </c>
      <c r="JM184" s="87">
        <f>(JR184-JS184)/ABS(JS184)</f>
        <v>0.1395482302305632</v>
      </c>
      <c r="JN184" s="87">
        <f>(JS184-JT184)/ABS(JT184)</f>
        <v>0.18680634056083295</v>
      </c>
      <c r="JO184" s="87">
        <f>(JT184-JU184)/ABS(JU184)</f>
        <v>-3.1746696361711628E-3</v>
      </c>
      <c r="JP184" s="85" t="str">
        <f>IFERROR(U184/EX184,"i.a")</f>
        <v>i.a</v>
      </c>
      <c r="JQ184" s="85">
        <f>IFERROR(V184/EY184,"i.a")</f>
        <v>1.6055704747774482</v>
      </c>
      <c r="JR184" s="85">
        <f>IFERROR(W184/EZ184,"i.a")</f>
        <v>1.8587611940298507</v>
      </c>
      <c r="JS184" s="85">
        <f>IFERROR(X184/FA184,"i.a")</f>
        <v>1.6311386782231851</v>
      </c>
      <c r="JT184" s="85">
        <f>IFERROR(Y184/FB184,"i.a")</f>
        <v>1.3743932960893857</v>
      </c>
      <c r="JU184" s="85">
        <f>IFERROR(Z184/FC184,"i.a")</f>
        <v>1.3787704367301232</v>
      </c>
      <c r="JV184" s="85">
        <f>IFERROR(AA184/FD184,"i.a")</f>
        <v>1.133127946127946</v>
      </c>
      <c r="JW184" s="85">
        <f>IFERROR(AB184/FE184,"i.a")</f>
        <v>1.1613926247288504</v>
      </c>
      <c r="JX184" s="85">
        <f>IFERROR(AC184/FF184,"i.a")</f>
        <v>1.0888523560209424</v>
      </c>
      <c r="JY184" s="85">
        <f>IFERROR(AD184/FG184,"i.a")</f>
        <v>1.1022774122807018</v>
      </c>
      <c r="JZ184" s="85">
        <f>IFERROR(AE184/FH184,"i.a")</f>
        <v>1.1419695321001089</v>
      </c>
      <c r="KA184" s="218">
        <f>IFERROR(AF184/FI184,"i.a")</f>
        <v>1.2040703399765531</v>
      </c>
      <c r="KB184" s="7"/>
      <c r="KC184" s="7"/>
      <c r="KD184" s="22"/>
      <c r="KE184" s="22"/>
      <c r="KF184" s="22"/>
      <c r="KG184" s="22"/>
    </row>
    <row r="185" spans="1:293" s="11" customFormat="1" ht="15.75" customHeight="1" x14ac:dyDescent="0.25">
      <c r="A185" s="104" t="s">
        <v>218</v>
      </c>
      <c r="B185" s="167">
        <v>21199109</v>
      </c>
      <c r="C185" s="72" t="s">
        <v>55</v>
      </c>
      <c r="D185" s="72" t="s">
        <v>748</v>
      </c>
      <c r="E185" s="73">
        <v>522920</v>
      </c>
      <c r="F185" s="73"/>
      <c r="G185" s="72"/>
      <c r="H185" s="91">
        <v>45489</v>
      </c>
      <c r="I185" s="72"/>
      <c r="J185" s="72" t="s">
        <v>51</v>
      </c>
      <c r="K185" s="72" t="s">
        <v>51</v>
      </c>
      <c r="L185" s="72" t="s">
        <v>51</v>
      </c>
      <c r="M185" s="72" t="s">
        <v>51</v>
      </c>
      <c r="N185" s="168">
        <f>U185/V185-1</f>
        <v>-1</v>
      </c>
      <c r="O185" s="168">
        <f>V185/W185-1</f>
        <v>-3.5648907402186403E-2</v>
      </c>
      <c r="P185" s="168">
        <f>W185/X185-1</f>
        <v>-0.51300209433601052</v>
      </c>
      <c r="Q185" s="168">
        <f>X185/Y185-1</f>
        <v>-2.1738554672720345E-2</v>
      </c>
      <c r="R185" s="168">
        <f>Y185/Z185-1</f>
        <v>0.27512221127322878</v>
      </c>
      <c r="S185" s="233">
        <f>U185-V185</f>
        <v>-485.70699999999999</v>
      </c>
      <c r="T185" s="233">
        <f>V185-W185</f>
        <v>-17.954999999999984</v>
      </c>
      <c r="U185" s="79"/>
      <c r="V185" s="79">
        <v>485.70699999999999</v>
      </c>
      <c r="W185" s="79">
        <v>503.66199999999998</v>
      </c>
      <c r="X185" s="79">
        <v>1034.2180000000001</v>
      </c>
      <c r="Y185" s="79">
        <v>1057.2</v>
      </c>
      <c r="Z185" s="79">
        <v>829.09699999999998</v>
      </c>
      <c r="AA185" s="79">
        <v>761.43399999999997</v>
      </c>
      <c r="AB185" s="79">
        <v>594.02200000000005</v>
      </c>
      <c r="AC185" s="79">
        <v>587.97400000000005</v>
      </c>
      <c r="AD185" s="79">
        <v>801.99800000000005</v>
      </c>
      <c r="AE185" s="79">
        <v>659.95399999999995</v>
      </c>
      <c r="AF185" s="79">
        <v>473.36</v>
      </c>
      <c r="AG185" s="86">
        <f>(AN185-AO185)/ABS(AO185)</f>
        <v>-1</v>
      </c>
      <c r="AH185" s="86">
        <f>(AO185-AP185)/ABS(AP185)</f>
        <v>-5.9220106005009134E-2</v>
      </c>
      <c r="AI185" s="86">
        <f>(AP185-AQ185)/ABS(AQ185)</f>
        <v>-0.62390953150242323</v>
      </c>
      <c r="AJ185" s="86">
        <f>(AQ185-AR185)/ABS(AR185)</f>
        <v>0.27025146951410384</v>
      </c>
      <c r="AK185" s="86">
        <f>(AR185-AS185)/ABS(AS185)</f>
        <v>-5.008755410182715E-2</v>
      </c>
      <c r="AL185" s="233">
        <f>AO185-AP185</f>
        <v>-4.0670000000000073</v>
      </c>
      <c r="AM185" s="233">
        <f>AP185-AQ185</f>
        <v>-113.92899999999999</v>
      </c>
      <c r="AN185" s="148"/>
      <c r="AO185" s="148">
        <v>64.608999999999995</v>
      </c>
      <c r="AP185" s="148">
        <v>68.676000000000002</v>
      </c>
      <c r="AQ185" s="148">
        <v>182.60499999999999</v>
      </c>
      <c r="AR185" s="148">
        <v>143.755</v>
      </c>
      <c r="AS185" s="148">
        <v>151.33500000000001</v>
      </c>
      <c r="AT185" s="148">
        <v>122.074</v>
      </c>
      <c r="AU185" s="148">
        <v>87.674000000000007</v>
      </c>
      <c r="AV185" s="148">
        <v>94.438999999999993</v>
      </c>
      <c r="AW185" s="148">
        <v>147.88300000000001</v>
      </c>
      <c r="AX185" s="148">
        <v>108.11199999999999</v>
      </c>
      <c r="AY185" s="148">
        <v>75.481999999999999</v>
      </c>
      <c r="AZ185" s="86">
        <f>(BG185-BH185)/ABS(BH185)</f>
        <v>-1</v>
      </c>
      <c r="BA185" s="86">
        <f>(BH185-BI185)/ABS(BI185)</f>
        <v>-0.46578573162695519</v>
      </c>
      <c r="BB185" s="86">
        <f>(BI185-BJ185)/ABS(BJ185)</f>
        <v>-0.49021375908343501</v>
      </c>
      <c r="BC185" s="86">
        <f>(BJ185-BK185)/ABS(BK185)</f>
        <v>0.45485646671468261</v>
      </c>
      <c r="BD185" s="86">
        <f>(BK185-BL185)/ABS(BL185)</f>
        <v>0.23455065100031755</v>
      </c>
      <c r="BE185" s="233">
        <f>BG185-BH185</f>
        <v>-15.403</v>
      </c>
      <c r="BF185" s="233">
        <f>BH185-BI185</f>
        <v>-13.429999999999998</v>
      </c>
      <c r="BG185" s="148"/>
      <c r="BH185" s="148">
        <v>15.403</v>
      </c>
      <c r="BI185" s="148">
        <v>28.832999999999998</v>
      </c>
      <c r="BJ185" s="148">
        <v>56.558999999999997</v>
      </c>
      <c r="BK185" s="148">
        <v>38.875999999999998</v>
      </c>
      <c r="BL185" s="148">
        <v>31.49</v>
      </c>
      <c r="BM185" s="148">
        <v>22.26</v>
      </c>
      <c r="BN185" s="148">
        <v>-6.5410000000000004</v>
      </c>
      <c r="BO185" s="148">
        <v>6.4210000000000003</v>
      </c>
      <c r="BP185" s="148">
        <v>48.234999999999999</v>
      </c>
      <c r="BQ185" s="148">
        <v>35.156999999999996</v>
      </c>
      <c r="BR185" s="148">
        <v>7.4379999999999997</v>
      </c>
      <c r="BS185" s="86">
        <f>(BZ185-CA185)/ABS(CA185)</f>
        <v>-1</v>
      </c>
      <c r="BT185" s="86">
        <f>(CA185-CB185)/ABS(CB185)</f>
        <v>-0.6240927805734493</v>
      </c>
      <c r="BU185" s="86">
        <f>(CB185-CC185)/ABS(CC185)</f>
        <v>0.39264067773262629</v>
      </c>
      <c r="BV185" s="86">
        <f>(CC185-CD185)/ABS(CD185)</f>
        <v>1.2370478795115751</v>
      </c>
      <c r="BW185" s="86">
        <f>(CD185-CE185)/ABS(CE185)</f>
        <v>-0.21698084753430863</v>
      </c>
      <c r="BX185" s="233">
        <f>BZ185-CA185</f>
        <v>-30.402999999999999</v>
      </c>
      <c r="BY185" s="233">
        <f>CA185-CB185</f>
        <v>-50.476000000000006</v>
      </c>
      <c r="BZ185" s="148"/>
      <c r="CA185" s="148">
        <v>30.402999999999999</v>
      </c>
      <c r="CB185" s="148">
        <v>80.879000000000005</v>
      </c>
      <c r="CC185" s="148">
        <v>58.076000000000001</v>
      </c>
      <c r="CD185" s="148">
        <v>25.960999999999999</v>
      </c>
      <c r="CE185" s="148">
        <v>33.155000000000001</v>
      </c>
      <c r="CF185" s="148">
        <v>21.501000000000001</v>
      </c>
      <c r="CG185" s="148">
        <v>-14.27</v>
      </c>
      <c r="CH185" s="148">
        <v>6.8120000000000003</v>
      </c>
      <c r="CI185" s="148">
        <v>58.18</v>
      </c>
      <c r="CJ185" s="148">
        <v>39.991</v>
      </c>
      <c r="CK185" s="148">
        <v>4.93</v>
      </c>
      <c r="CL185" s="87">
        <f>(CS185-CT185)/ABS(CT185)</f>
        <v>-1</v>
      </c>
      <c r="CM185" s="87">
        <f>(CT185-CU185)/ABS(CU185)</f>
        <v>-0.62298055191272073</v>
      </c>
      <c r="CN185" s="87">
        <f>(CU185-CV185)/ABS(CV185)</f>
        <v>0.61567937967721575</v>
      </c>
      <c r="CO185" s="87">
        <f>(CV185-CW185)/ABS(CW185)</f>
        <v>1.4403982617305684</v>
      </c>
      <c r="CP185" s="87">
        <f>(CW185-CX185)/ABS(CX185)</f>
        <v>-0.2441164241164242</v>
      </c>
      <c r="CQ185" s="233">
        <f>CS185-CT185</f>
        <v>-27.024000000000001</v>
      </c>
      <c r="CR185" s="233">
        <f>CT185-CU185</f>
        <v>-44.653999999999996</v>
      </c>
      <c r="CS185" s="149"/>
      <c r="CT185" s="149">
        <v>27.024000000000001</v>
      </c>
      <c r="CU185" s="149">
        <v>71.677999999999997</v>
      </c>
      <c r="CV185" s="149">
        <v>44.363999999999997</v>
      </c>
      <c r="CW185" s="149">
        <v>18.178999999999998</v>
      </c>
      <c r="CX185" s="149">
        <v>24.05</v>
      </c>
      <c r="CY185" s="149">
        <v>15.715999999999999</v>
      </c>
      <c r="CZ185" s="149">
        <v>-13.095000000000001</v>
      </c>
      <c r="DA185" s="149">
        <v>3.093</v>
      </c>
      <c r="DB185" s="149">
        <v>45.261000000000003</v>
      </c>
      <c r="DC185" s="149">
        <v>29.327000000000002</v>
      </c>
      <c r="DD185" s="149">
        <v>4.1239999999999997</v>
      </c>
      <c r="DE185" s="86">
        <f>(DL185-DM185)/ABS(DM185)</f>
        <v>-1</v>
      </c>
      <c r="DF185" s="86">
        <f>(DM185-DN185)/ABS(DN185)</f>
        <v>0.70687032725315624</v>
      </c>
      <c r="DG185" s="86">
        <f>(DN185-DO185)/ABS(DO185)</f>
        <v>0.40932138410929081</v>
      </c>
      <c r="DH185" s="86">
        <f>(DO185-DP185)/ABS(DP185)</f>
        <v>0.45759676973549812</v>
      </c>
      <c r="DI185" s="86">
        <f>(DP185-DQ185)/ABS(DQ185)</f>
        <v>9.5196104237957213E-2</v>
      </c>
      <c r="DJ185" s="233">
        <f>DL185-DM185</f>
        <v>-291.76900000000001</v>
      </c>
      <c r="DK185" s="233">
        <f>DM185-DN185</f>
        <v>120.83100000000002</v>
      </c>
      <c r="DL185" s="149"/>
      <c r="DM185" s="149">
        <v>291.76900000000001</v>
      </c>
      <c r="DN185" s="149">
        <v>170.93799999999999</v>
      </c>
      <c r="DO185" s="149">
        <v>121.291</v>
      </c>
      <c r="DP185" s="149">
        <v>83.212999999999994</v>
      </c>
      <c r="DQ185" s="149">
        <v>75.98</v>
      </c>
      <c r="DR185" s="149">
        <v>62.023000000000003</v>
      </c>
      <c r="DS185" s="149">
        <v>46.296999999999997</v>
      </c>
      <c r="DT185" s="149">
        <v>92.165000000000006</v>
      </c>
      <c r="DU185" s="149">
        <v>101.517</v>
      </c>
      <c r="DV185" s="149">
        <v>62.146000000000001</v>
      </c>
      <c r="DW185" s="149">
        <v>34.503999999999998</v>
      </c>
      <c r="DX185" s="86">
        <f>EE185/EF185-1</f>
        <v>-1</v>
      </c>
      <c r="DY185" s="86">
        <f>EF185/EG185-1</f>
        <v>0.5738348283931356</v>
      </c>
      <c r="DZ185" s="86">
        <f>EG185/EH185-1</f>
        <v>-0.31345181912507947</v>
      </c>
      <c r="EA185" s="86">
        <f>EH185/EI185-1</f>
        <v>0.65463196710341109</v>
      </c>
      <c r="EB185" s="86">
        <f>EI185/EJ185-1</f>
        <v>-0.19957222649092743</v>
      </c>
      <c r="EC185" s="233">
        <f>EE185-EF185</f>
        <v>-387.39</v>
      </c>
      <c r="ED185" s="233">
        <f>EF185-EG185</f>
        <v>141.24599999999998</v>
      </c>
      <c r="EE185" s="80"/>
      <c r="EF185" s="80">
        <v>387.39</v>
      </c>
      <c r="EG185" s="80">
        <v>246.14400000000001</v>
      </c>
      <c r="EH185" s="80">
        <v>358.524</v>
      </c>
      <c r="EI185" s="80">
        <v>216.679</v>
      </c>
      <c r="EJ185" s="80">
        <v>270.70400000000001</v>
      </c>
      <c r="EK185" s="80">
        <v>210.49</v>
      </c>
      <c r="EL185" s="80">
        <v>156.404</v>
      </c>
      <c r="EM185" s="80">
        <v>167.38900000000001</v>
      </c>
      <c r="EN185" s="80">
        <v>189.56299999999999</v>
      </c>
      <c r="EO185" s="80">
        <v>177.05099999999999</v>
      </c>
      <c r="EP185" s="80">
        <v>116.038</v>
      </c>
      <c r="EQ185" s="86">
        <f>EX185/EY185-1</f>
        <v>-1</v>
      </c>
      <c r="ER185" s="86">
        <f>EY185/EZ185-1</f>
        <v>-2.1276595744680882E-2</v>
      </c>
      <c r="ES185" s="86">
        <f>EZ185/FA185-1</f>
        <v>-0.70440251572327051</v>
      </c>
      <c r="ET185" s="86">
        <f>FA185/FB185-1</f>
        <v>6.7114093959731447E-2</v>
      </c>
      <c r="EU185" s="86">
        <f>FB185/FC185-1</f>
        <v>3.4722222222222321E-2</v>
      </c>
      <c r="EV185" s="233">
        <f>EX185-EY185</f>
        <v>-46</v>
      </c>
      <c r="EW185" s="233">
        <f>EY185-EZ185</f>
        <v>-1</v>
      </c>
      <c r="EX185" s="92"/>
      <c r="EY185" s="92">
        <v>46</v>
      </c>
      <c r="EZ185" s="92">
        <v>47</v>
      </c>
      <c r="FA185" s="92">
        <v>159</v>
      </c>
      <c r="FB185" s="92">
        <v>149</v>
      </c>
      <c r="FC185" s="92">
        <v>144</v>
      </c>
      <c r="FD185" s="92">
        <v>130</v>
      </c>
      <c r="FE185" s="92">
        <v>126</v>
      </c>
      <c r="FF185" s="92">
        <v>136</v>
      </c>
      <c r="FG185" s="92">
        <v>110</v>
      </c>
      <c r="FH185" s="92">
        <v>103</v>
      </c>
      <c r="FI185" s="92">
        <v>93</v>
      </c>
      <c r="FJ185" s="123"/>
      <c r="FK185" s="75" t="s">
        <v>387</v>
      </c>
      <c r="FL185" s="76">
        <v>8000</v>
      </c>
      <c r="FM185" s="78" t="s">
        <v>358</v>
      </c>
      <c r="FN185" s="75" t="s">
        <v>53</v>
      </c>
      <c r="FO185" s="175">
        <f>(FT185-FU185)/ABS(FU185)</f>
        <v>-1</v>
      </c>
      <c r="FP185" s="175">
        <f>(FU185-FV185)/ABS(FV185)</f>
        <v>-0.76259060090769859</v>
      </c>
      <c r="FQ185" s="175">
        <f>(FV185-FW185)/ABS(FW185)</f>
        <v>-2.5419827741144853E-2</v>
      </c>
      <c r="FR185" s="175">
        <f>(FW185-FX185)/ABS(FX185)</f>
        <v>0.74139558680067952</v>
      </c>
      <c r="FS185" s="175">
        <f>(FX185-FY185)/ABS(FY185)</f>
        <v>-0.32120764042562905</v>
      </c>
      <c r="FT185" s="87">
        <f>IFERROR(BZ185/MAX(AVERAGE(DL185:DM185),0),"Negativ EK")</f>
        <v>0</v>
      </c>
      <c r="FU185" s="87">
        <f>IFERROR(CA185/MAX(AVERAGE(DM185:DN185),0),"Negativ EK")</f>
        <v>0.13141361595999196</v>
      </c>
      <c r="FV185" s="87">
        <f>IFERROR(CB185/MAX(AVERAGE(DN185:DO185),0),"Negativ EK")</f>
        <v>0.55353164812527167</v>
      </c>
      <c r="FW185" s="87">
        <f>IFERROR(CC185/MAX(AVERAGE(DO185:DP185),0),"Negativ EK")</f>
        <v>0.56796933067323874</v>
      </c>
      <c r="FX185" s="87">
        <f>IFERROR(CD185/MAX(AVERAGE(DP185:DQ185),0),"Negativ EK")</f>
        <v>0.32615755717902173</v>
      </c>
      <c r="FY185" s="87">
        <f>IFERROR(CE185/MAX(AVERAGE(DQ185:DR185),0),"Negativ EK")</f>
        <v>0.48049680079418561</v>
      </c>
      <c r="FZ185" s="87">
        <f>IFERROR(CF185/MAX(AVERAGE(DR185:DS185),0),"Negativ EK")</f>
        <v>0.39699039881831616</v>
      </c>
      <c r="GA185" s="87">
        <f>IFERROR(CG185/MAX(AVERAGE(DS185:DT185),0),"Negativ EK")</f>
        <v>-0.20612153515043841</v>
      </c>
      <c r="GB185" s="87">
        <f>IFERROR(CH185/MAX(AVERAGE(DT185:DU185),0),"Negativ EK")</f>
        <v>7.034210716535351E-2</v>
      </c>
      <c r="GC185" s="87">
        <f>IFERROR(CI185/MAX(AVERAGE(DU185:DV185),0),"Negativ EK")</f>
        <v>0.7109731582581279</v>
      </c>
      <c r="GD185" s="87">
        <f>IFERROR(CJ185/MAX(AVERAGE(DV185:DW185),0),"Negativ EK")</f>
        <v>0.8275426797723745</v>
      </c>
      <c r="GE185" s="87">
        <f>(GJ185-GK185)/ABS(GK185)</f>
        <v>-1</v>
      </c>
      <c r="GF185" s="87">
        <f>(GK185-GL185)/ABS(GL185)</f>
        <v>-0.49012638117513468</v>
      </c>
      <c r="GG185" s="87">
        <f>(GL185-GM185)/ABS(GM185)</f>
        <v>-0.51505524497090804</v>
      </c>
      <c r="GH185" s="87">
        <f>(GM185-GN185)/ABS(GN185)</f>
        <v>0.23273402488652215</v>
      </c>
      <c r="GI185" s="87">
        <f>(GN185-GO185)/ABS(GO185)</f>
        <v>0.21887379321282602</v>
      </c>
      <c r="GJ185" s="87">
        <f>IFERROR(BG185/AVERAGE(EE185:EF185),"i.a")</f>
        <v>0</v>
      </c>
      <c r="GK185" s="87">
        <f>IFERROR(BH185/AVERAGE(EF185:EG185),"i.a")</f>
        <v>4.8625645979537009E-2</v>
      </c>
      <c r="GL185" s="87">
        <f>IFERROR(BI185/AVERAGE(EG185:EH185),"i.a")</f>
        <v>9.5368036674671058E-2</v>
      </c>
      <c r="GM185" s="87">
        <f>IFERROR(BJ185/AVERAGE(EH185:EI185),"i.a")</f>
        <v>0.19665752786407581</v>
      </c>
      <c r="GN185" s="87">
        <f>IFERROR(BK185/AVERAGE(EI185:EJ185),"i.a")</f>
        <v>0.15952956914787753</v>
      </c>
      <c r="GO185" s="87">
        <f>IFERROR(BL185/AVERAGE(EJ185:EK185),"i.a")</f>
        <v>0.13088276246170982</v>
      </c>
      <c r="GP185" s="87">
        <f>IFERROR(BM185/AVERAGE(EK185:EL185),"i.a")</f>
        <v>0.12134294918968422</v>
      </c>
      <c r="GQ185" s="87">
        <f>IFERROR(BN185/AVERAGE(EL185:EM185),"i.a")</f>
        <v>-4.0402355826098774E-2</v>
      </c>
      <c r="GR185" s="87">
        <f>IFERROR(BO185/AVERAGE(EM185:EN185),"i.a")</f>
        <v>3.597682601582286E-2</v>
      </c>
      <c r="GS185" s="87">
        <f>IFERROR(BP185/AVERAGE(EN185:EO185),"i.a")</f>
        <v>0.26313779615617516</v>
      </c>
      <c r="GT185" s="87">
        <f>IFERROR(BQ185/AVERAGE(EO185:EP185),"i.a")</f>
        <v>0.23990664951601728</v>
      </c>
      <c r="GU185" s="217" t="e">
        <f>(GZ185-HA185)/ABS(HA185)</f>
        <v>#VALUE!</v>
      </c>
      <c r="GV185" s="87">
        <f>(HA185-HB185)/ABS(HB185)</f>
        <v>8.4529517621520819E-2</v>
      </c>
      <c r="GW185" s="87">
        <f>(HB185-HC185)/ABS(HC185)</f>
        <v>1.0527639914700313</v>
      </c>
      <c r="GX185" s="87">
        <f>(HC185-HD185)/ABS(HD185)</f>
        <v>-0.11908098071672192</v>
      </c>
      <c r="GY185" s="87">
        <f>(HD185-HE185)/ABS(HE185)</f>
        <v>0.36826349670079694</v>
      </c>
      <c r="GZ185" s="87" t="str">
        <f>IFERROR(DL185/EE185,"i.a.")</f>
        <v>i.a.</v>
      </c>
      <c r="HA185" s="87">
        <f>IFERROR(DM185/EF185,"i.a.")</f>
        <v>0.75316606004285092</v>
      </c>
      <c r="HB185" s="87">
        <f>IFERROR(DN185/EG185,"i.a.")</f>
        <v>0.69446340353614133</v>
      </c>
      <c r="HC185" s="87">
        <f>IFERROR(DO185/EH185,"i.a.")</f>
        <v>0.33830650109895011</v>
      </c>
      <c r="HD185" s="87">
        <f>IFERROR(DP185/EI185,"i.a.")</f>
        <v>0.38403813936745135</v>
      </c>
      <c r="HE185" s="87">
        <f>IFERROR(DQ185/EJ185,"i.a.")</f>
        <v>0.28067557184230746</v>
      </c>
      <c r="HF185" s="87">
        <f>IFERROR(DR185/EK185,"i.a.")</f>
        <v>0.29466007886360396</v>
      </c>
      <c r="HG185" s="87">
        <f>IFERROR(DS185/EL185,"i.a.")</f>
        <v>0.29600905347689316</v>
      </c>
      <c r="HH185" s="87">
        <f>IFERROR(DT185/EM185,"i.a.")</f>
        <v>0.55060368363512535</v>
      </c>
      <c r="HI185" s="87">
        <f>IFERROR(DU185/EN185,"i.a.")</f>
        <v>0.53553172296281448</v>
      </c>
      <c r="HJ185" s="87">
        <f>IFERROR(DV185/EO185,"i.a.")</f>
        <v>0.35100620725101811</v>
      </c>
      <c r="HK185" s="87">
        <f>IFERROR(DW185/EP185,"i.a.")</f>
        <v>0.2973508678191627</v>
      </c>
      <c r="HL185" s="217" t="e">
        <f>(HQ185-HR185)/ABS(HR185)</f>
        <v>#VALUE!</v>
      </c>
      <c r="HM185" s="87">
        <f>(HR185-HS185)/ABS(HS185)</f>
        <v>-0.446037576486844</v>
      </c>
      <c r="HN185" s="87">
        <f>(HS185-HT185)/ABS(HT185)</f>
        <v>4.6793497441236613E-2</v>
      </c>
      <c r="HO185" s="87">
        <f>(HT185-HU185)/ABS(HU185)</f>
        <v>0.48718573512621366</v>
      </c>
      <c r="HP185" s="87">
        <f>(HU185-HV185)/ABS(HV185)</f>
        <v>-3.1817781789244992E-2</v>
      </c>
      <c r="HQ185" s="87" t="str">
        <f>IFERROR(BG185/U185,"i.a")</f>
        <v>i.a</v>
      </c>
      <c r="HR185" s="87">
        <f>IFERROR(BH185/V185,"i.a")</f>
        <v>3.1712534511547083E-2</v>
      </c>
      <c r="HS185" s="87">
        <f>IFERROR(BI185/W185,"i.a")</f>
        <v>5.7246724986201064E-2</v>
      </c>
      <c r="HT185" s="87">
        <f>IFERROR(BJ185/X185,"i.a")</f>
        <v>5.4687696404433099E-2</v>
      </c>
      <c r="HU185" s="87">
        <f>IFERROR(BK185/Y185,"i.a")</f>
        <v>3.6772606886114258E-2</v>
      </c>
      <c r="HV185" s="87">
        <f>IFERROR(BL185/Z185,"i.a")</f>
        <v>3.7981080621447186E-2</v>
      </c>
      <c r="HW185" s="87">
        <f>IFERROR(BM185/AA185,"i.a")</f>
        <v>2.9234313151238325E-2</v>
      </c>
      <c r="HX185" s="87">
        <f>IFERROR(BN185/AB185,"i.a")</f>
        <v>-1.1011376683018473E-2</v>
      </c>
      <c r="HY185" s="87">
        <f>IFERROR(BO185/AC185,"i.a")</f>
        <v>1.0920550908713651E-2</v>
      </c>
      <c r="HZ185" s="87">
        <f>IFERROR(BP185/AD185,"i.a")</f>
        <v>6.0143541505091033E-2</v>
      </c>
      <c r="IA185" s="87">
        <f>IFERROR(BQ185/AE185,"i.a")</f>
        <v>5.3271894707812968E-2</v>
      </c>
      <c r="IB185" s="87">
        <f>IFERROR(BR185/AF185,"i.a")</f>
        <v>1.5713199256379921E-2</v>
      </c>
      <c r="IC185" s="87" t="e">
        <f>(IH185-II185)/ABS(II185)</f>
        <v>#VALUE!</v>
      </c>
      <c r="ID185" s="87">
        <f>(II185-IJ185)/ABS(IJ185)</f>
        <v>-0.61019671952264354</v>
      </c>
      <c r="IE185" s="87">
        <f>(IJ185-IK185)/ABS(IK185)</f>
        <v>1.8596440796472269</v>
      </c>
      <c r="IF185" s="87">
        <f>(IK185-IL185)/ABS(IL185)</f>
        <v>1.2867587087245023</v>
      </c>
      <c r="IG185" s="87">
        <f>(IL185-IM185)/ABS(IM185)</f>
        <v>-0.38592619158924774</v>
      </c>
      <c r="IH185" s="87" t="str">
        <f>IFERROR(BZ185/U185,"i.a")</f>
        <v>i.a</v>
      </c>
      <c r="II185" s="87">
        <f>IFERROR(CA185/V185,"i.a")</f>
        <v>6.2595350694966301E-2</v>
      </c>
      <c r="IJ185" s="87">
        <f>IFERROR(CB185/W185,"i.a")</f>
        <v>0.16058189817774621</v>
      </c>
      <c r="IK185" s="87">
        <f>IFERROR(CC185/X185,"i.a")</f>
        <v>5.6154505143016266E-2</v>
      </c>
      <c r="IL185" s="87">
        <f>IFERROR(CD185/Y185,"i.a")</f>
        <v>2.4556375331063182E-2</v>
      </c>
      <c r="IM185" s="87">
        <f>IFERROR(CE185/Z185,"i.a")</f>
        <v>3.9989289552368419E-2</v>
      </c>
      <c r="IN185" s="87">
        <f>IFERROR(CF185/AA185,"i.a")</f>
        <v>2.8237509751337611E-2</v>
      </c>
      <c r="IO185" s="87">
        <f>IFERROR(CG185/AB185,"i.a")</f>
        <v>-2.4022679294706254E-2</v>
      </c>
      <c r="IP185" s="87">
        <f>IFERROR(CH185/AC185,"i.a")</f>
        <v>1.1585546299666311E-2</v>
      </c>
      <c r="IQ185" s="87">
        <f>IFERROR(CI185/AD185,"i.a")</f>
        <v>7.2543821805041903E-2</v>
      </c>
      <c r="IR185" s="87">
        <f>IFERROR(CJ185/AE185,"i.a")</f>
        <v>6.0596647645138911E-2</v>
      </c>
      <c r="IS185" s="87">
        <f>IFERROR(CK185/AF185,"i.a")</f>
        <v>1.0414906202467466E-2</v>
      </c>
      <c r="IT185" s="87" t="e">
        <f>(IY185-IZ185)/ABS(IZ185)</f>
        <v>#VALUE!</v>
      </c>
      <c r="IU185" s="87">
        <f>(IZ185-JA185)/ABS(JA185)</f>
        <v>-0.61592088449895899</v>
      </c>
      <c r="IV185" s="87">
        <f>(JA185-JB185)/ABS(JB185)</f>
        <v>3.7112737821167565</v>
      </c>
      <c r="IW185" s="87">
        <f>(JB185-JC185)/ABS(JC185)</f>
        <v>1.0963530443221678</v>
      </c>
      <c r="IX185" s="87">
        <f>(JC185-JD185)/ABS(JD185)</f>
        <v>-0.24325665801973456</v>
      </c>
      <c r="IY185" s="88" t="str">
        <f>IFERROR(BZ185/EX185,"i.a.")</f>
        <v>i.a.</v>
      </c>
      <c r="IZ185" s="88">
        <f>IFERROR(CA185/EY185,"i.a.")</f>
        <v>0.66093478260869565</v>
      </c>
      <c r="JA185" s="88">
        <f>IFERROR(CB185/EZ185,"i.a.")</f>
        <v>1.7208297872340426</v>
      </c>
      <c r="JB185" s="88">
        <f>IFERROR(CC185/FA185,"i.a.")</f>
        <v>0.36525786163522012</v>
      </c>
      <c r="JC185" s="88">
        <f>IFERROR(CD185/FB185,"i.a.")</f>
        <v>0.17423489932885905</v>
      </c>
      <c r="JD185" s="88">
        <f>IFERROR(CE185/FC185,"i.a.")</f>
        <v>0.23024305555555558</v>
      </c>
      <c r="JE185" s="88">
        <f>IFERROR(CF185/FD185,"i.a.")</f>
        <v>0.1653923076923077</v>
      </c>
      <c r="JF185" s="88">
        <f>IFERROR(CG185/FE185,"i.a.")</f>
        <v>-0.11325396825396825</v>
      </c>
      <c r="JG185" s="88">
        <f>IFERROR(CH185/FF185,"i.a.")</f>
        <v>5.0088235294117649E-2</v>
      </c>
      <c r="JH185" s="88">
        <f>IFERROR(CI185/FG185,"i.a.")</f>
        <v>0.52890909090909088</v>
      </c>
      <c r="JI185" s="88">
        <f>IFERROR(CJ185/FH185,"i.a.")</f>
        <v>0.38826213592233011</v>
      </c>
      <c r="JJ185" s="88">
        <f>IFERROR(CK185/FI185,"i.a.")</f>
        <v>5.3010752688172041E-2</v>
      </c>
      <c r="JK185" s="87" t="e">
        <f>(JP185-JQ185)/ABS(JQ185)</f>
        <v>#VALUE!</v>
      </c>
      <c r="JL185" s="87">
        <f>(JQ185-JR185)/ABS(JR185)</f>
        <v>-1.468475321527722E-2</v>
      </c>
      <c r="JM185" s="87">
        <f>(JR185-JS185)/ABS(JS185)</f>
        <v>0.64750355320370923</v>
      </c>
      <c r="JN185" s="87">
        <f>(JS185-JT185)/ABS(JT185)</f>
        <v>-8.3264431737329239E-2</v>
      </c>
      <c r="JO185" s="87">
        <f>(JT185-JU185)/ABS(JU185)</f>
        <v>0.23233287532446265</v>
      </c>
      <c r="JP185" s="85" t="str">
        <f>IFERROR(U185/EX185,"i.a")</f>
        <v>i.a</v>
      </c>
      <c r="JQ185" s="85">
        <f>IFERROR(V185/EY185,"i.a")</f>
        <v>10.558847826086957</v>
      </c>
      <c r="JR185" s="85">
        <f>IFERROR(W185/EZ185,"i.a")</f>
        <v>10.716212765957446</v>
      </c>
      <c r="JS185" s="85">
        <f>IFERROR(X185/FA185,"i.a")</f>
        <v>6.5045157232704405</v>
      </c>
      <c r="JT185" s="85">
        <f>IFERROR(Y185/FB185,"i.a")</f>
        <v>7.0953020134228195</v>
      </c>
      <c r="JU185" s="85">
        <f>IFERROR(Z185/FC185,"i.a")</f>
        <v>5.7576180555555556</v>
      </c>
      <c r="JV185" s="85">
        <f>IFERROR(AA185/FD185,"i.a")</f>
        <v>5.8571846153846154</v>
      </c>
      <c r="JW185" s="85">
        <f>IFERROR(AB185/FE185,"i.a")</f>
        <v>4.7144603174603175</v>
      </c>
      <c r="JX185" s="85">
        <f>IFERROR(AC185/FF185,"i.a")</f>
        <v>4.3233382352941181</v>
      </c>
      <c r="JY185" s="85">
        <f>IFERROR(AD185/FG185,"i.a")</f>
        <v>7.2908909090909093</v>
      </c>
      <c r="JZ185" s="85">
        <f>IFERROR(AE185/FH185,"i.a")</f>
        <v>6.4073203883495138</v>
      </c>
      <c r="KA185" s="218">
        <f>IFERROR(AF185/FI185,"i.a")</f>
        <v>5.0898924731182795</v>
      </c>
      <c r="KB185" s="7"/>
      <c r="KC185" s="7"/>
      <c r="KD185" s="22"/>
      <c r="KE185" s="22"/>
      <c r="KF185" s="22"/>
      <c r="KG185" s="22"/>
    </row>
    <row r="186" spans="1:293" s="11" customFormat="1" ht="15.75" customHeight="1" x14ac:dyDescent="0.25">
      <c r="A186" s="104" t="s">
        <v>219</v>
      </c>
      <c r="B186" s="167">
        <v>28303963</v>
      </c>
      <c r="C186" s="72" t="s">
        <v>59</v>
      </c>
      <c r="D186" s="72" t="s">
        <v>749</v>
      </c>
      <c r="E186" s="73">
        <v>494100</v>
      </c>
      <c r="F186" s="73"/>
      <c r="G186" s="72"/>
      <c r="H186" s="7">
        <v>45411</v>
      </c>
      <c r="I186" s="72"/>
      <c r="J186" s="72" t="s">
        <v>51</v>
      </c>
      <c r="K186" s="72" t="s">
        <v>51</v>
      </c>
      <c r="L186" s="72" t="s">
        <v>51</v>
      </c>
      <c r="M186" s="72" t="s">
        <v>51</v>
      </c>
      <c r="N186" s="168" t="e">
        <f>U186/V186-1</f>
        <v>#DIV/0!</v>
      </c>
      <c r="O186" s="168" t="e">
        <f>V186/W186-1</f>
        <v>#DIV/0!</v>
      </c>
      <c r="P186" s="168" t="e">
        <f>W186/X186-1</f>
        <v>#DIV/0!</v>
      </c>
      <c r="Q186" s="168" t="e">
        <f>X186/Y186-1</f>
        <v>#DIV/0!</v>
      </c>
      <c r="R186" s="168" t="e">
        <f>Y186/Z186-1</f>
        <v>#DIV/0!</v>
      </c>
      <c r="S186" s="233">
        <f>U186-V186</f>
        <v>0</v>
      </c>
      <c r="T186" s="233">
        <f>V186-W186</f>
        <v>0</v>
      </c>
      <c r="U186" s="79"/>
      <c r="V186" s="79"/>
      <c r="W186" s="79"/>
      <c r="X186" s="79"/>
      <c r="Y186" s="79"/>
      <c r="Z186" s="79"/>
      <c r="AA186" s="79"/>
      <c r="AB186" s="79"/>
      <c r="AC186" s="79"/>
      <c r="AD186" s="79"/>
      <c r="AE186" s="79"/>
      <c r="AF186" s="79"/>
      <c r="AG186" s="86">
        <f>(AN186-AO186)/ABS(AO186)</f>
        <v>-1</v>
      </c>
      <c r="AH186" s="86">
        <f>(AO186-AP186)/ABS(AP186)</f>
        <v>0.14338886115019756</v>
      </c>
      <c r="AI186" s="86">
        <f>(AP186-AQ186)/ABS(AQ186)</f>
        <v>0.2548986101617679</v>
      </c>
      <c r="AJ186" s="86">
        <f>(AQ186-AR186)/ABS(AR186)</f>
        <v>-0.39578744493392071</v>
      </c>
      <c r="AK186" s="86">
        <f>(AR186-AS186)/ABS(AS186)</f>
        <v>-0.30989929697890933</v>
      </c>
      <c r="AL186" s="233">
        <f>AO186-AP186</f>
        <v>3.1590000000000025</v>
      </c>
      <c r="AM186" s="233">
        <f>AP186-AQ186</f>
        <v>4.4749999999999979</v>
      </c>
      <c r="AN186" s="148"/>
      <c r="AO186" s="148">
        <v>25.19</v>
      </c>
      <c r="AP186" s="148">
        <v>22.030999999999999</v>
      </c>
      <c r="AQ186" s="148">
        <v>17.556000000000001</v>
      </c>
      <c r="AR186" s="148">
        <v>29.056000000000001</v>
      </c>
      <c r="AS186" s="148">
        <v>42.103999999999999</v>
      </c>
      <c r="AT186" s="148">
        <v>50.207999999999998</v>
      </c>
      <c r="AU186" s="148">
        <v>50.872999999999998</v>
      </c>
      <c r="AV186" s="148">
        <v>32.602049000000001</v>
      </c>
      <c r="AW186" s="148">
        <v>43.769770999999999</v>
      </c>
      <c r="AX186" s="148">
        <v>38.045999999999999</v>
      </c>
      <c r="AY186" s="148">
        <v>36.508000000000003</v>
      </c>
      <c r="AZ186" s="86">
        <f>(BG186-BH186)/ABS(BH186)</f>
        <v>-1</v>
      </c>
      <c r="BA186" s="86">
        <f>(BH186-BI186)/ABS(BI186)</f>
        <v>-0.4</v>
      </c>
      <c r="BB186" s="86">
        <f>(BI186-BJ186)/ABS(BJ186)</f>
        <v>0.89268073641670409</v>
      </c>
      <c r="BC186" s="86">
        <f>(BJ186-BK186)/ABS(BK186)</f>
        <v>-0.3415138971023064</v>
      </c>
      <c r="BD186" s="86">
        <f>(BK186-BL186)/ABS(BL186)</f>
        <v>1.2003903708523098</v>
      </c>
      <c r="BE186" s="233">
        <f>BG186-BH186</f>
        <v>-2.5289999999999999</v>
      </c>
      <c r="BF186" s="233">
        <f>BH186-BI186</f>
        <v>-1.6859999999999999</v>
      </c>
      <c r="BG186" s="148"/>
      <c r="BH186" s="148">
        <v>2.5289999999999999</v>
      </c>
      <c r="BI186" s="148">
        <v>4.2149999999999999</v>
      </c>
      <c r="BJ186" s="148">
        <v>2.2269999999999999</v>
      </c>
      <c r="BK186" s="148">
        <v>3.3820000000000001</v>
      </c>
      <c r="BL186" s="148">
        <v>1.5369999999999999</v>
      </c>
      <c r="BM186" s="148">
        <v>-2.6230000000000002</v>
      </c>
      <c r="BN186" s="148">
        <v>-5.0919999999999996</v>
      </c>
      <c r="BO186" s="148">
        <v>-6.4042479999999999</v>
      </c>
      <c r="BP186" s="148">
        <v>-4.9435979999999997</v>
      </c>
      <c r="BQ186" s="148">
        <v>-2.794</v>
      </c>
      <c r="BR186" s="148">
        <v>-9.2089999999999996</v>
      </c>
      <c r="BS186" s="86">
        <f>(BZ186-CA186)/ABS(CA186)</f>
        <v>-1</v>
      </c>
      <c r="BT186" s="86">
        <f>(CA186-CB186)/ABS(CB186)</f>
        <v>-0.45067698259187627</v>
      </c>
      <c r="BU186" s="86">
        <f>(CB186-CC186)/ABS(CC186)</f>
        <v>0.94543744120413942</v>
      </c>
      <c r="BV186" s="86">
        <f>(CC186-CD186)/ABS(CD186)</f>
        <v>-0.33018273471959675</v>
      </c>
      <c r="BW186" s="86">
        <f>(CD186-CE186)/ABS(CE186)</f>
        <v>1.9226519337016574</v>
      </c>
      <c r="BX186" s="233">
        <f>BZ186-CA186</f>
        <v>-2.2719999999999998</v>
      </c>
      <c r="BY186" s="233">
        <f>CA186-CB186</f>
        <v>-1.8640000000000003</v>
      </c>
      <c r="BZ186" s="148"/>
      <c r="CA186" s="148">
        <v>2.2719999999999998</v>
      </c>
      <c r="CB186" s="148">
        <v>4.1360000000000001</v>
      </c>
      <c r="CC186" s="148">
        <v>2.1259999999999999</v>
      </c>
      <c r="CD186" s="148">
        <v>3.1739999999999999</v>
      </c>
      <c r="CE186" s="148">
        <v>1.0860000000000001</v>
      </c>
      <c r="CF186" s="148">
        <v>-3.1819999999999999</v>
      </c>
      <c r="CG186" s="148">
        <v>-5.92</v>
      </c>
      <c r="CH186" s="148">
        <v>-6.8309560000000005</v>
      </c>
      <c r="CI186" s="148">
        <v>-5.4221550000000001</v>
      </c>
      <c r="CJ186" s="148">
        <v>-3.3860000000000001</v>
      </c>
      <c r="CK186" s="148">
        <v>-9.8350000000000009</v>
      </c>
      <c r="CL186" s="87">
        <f>(CS186-CT186)/ABS(CT186)</f>
        <v>-1</v>
      </c>
      <c r="CM186" s="87">
        <f>(CT186-CU186)/ABS(CU186)</f>
        <v>-0.45124223602484476</v>
      </c>
      <c r="CN186" s="87">
        <f>(CU186-CV186)/ABS(CV186)</f>
        <v>0.90307328605200965</v>
      </c>
      <c r="CO186" s="87">
        <f>(CV186-CW186)/ABS(CW186)</f>
        <v>-0.31581075616659926</v>
      </c>
      <c r="CP186" s="87">
        <f>(CW186-CX186)/ABS(CX186)</f>
        <v>1.944047619047619</v>
      </c>
      <c r="CQ186" s="233">
        <f>CS186-CT186</f>
        <v>-1.7669999999999999</v>
      </c>
      <c r="CR186" s="233">
        <f>CT186-CU186</f>
        <v>-1.4530000000000003</v>
      </c>
      <c r="CS186" s="149"/>
      <c r="CT186" s="149">
        <v>1.7669999999999999</v>
      </c>
      <c r="CU186" s="149">
        <v>3.22</v>
      </c>
      <c r="CV186" s="149">
        <v>1.6919999999999999</v>
      </c>
      <c r="CW186" s="149">
        <v>2.4729999999999999</v>
      </c>
      <c r="CX186" s="149">
        <v>0.84</v>
      </c>
      <c r="CY186" s="149">
        <v>-2.492</v>
      </c>
      <c r="CZ186" s="149">
        <v>-4.6289999999999996</v>
      </c>
      <c r="DA186" s="149">
        <v>-5.3439779999999999</v>
      </c>
      <c r="DB186" s="149">
        <v>-4.1378689999999994</v>
      </c>
      <c r="DC186" s="149">
        <v>-2.573</v>
      </c>
      <c r="DD186" s="149">
        <v>-6.7370000000000001</v>
      </c>
      <c r="DE186" s="86">
        <f>(DL186-DM186)/ABS(DM186)</f>
        <v>-1</v>
      </c>
      <c r="DF186" s="86">
        <f>(DM186-DN186)/ABS(DN186)</f>
        <v>9.8080550316209963E-2</v>
      </c>
      <c r="DG186" s="86">
        <f>(DN186-DO186)/ABS(DO186)</f>
        <v>0.2175616345829112</v>
      </c>
      <c r="DH186" s="86">
        <f>(DO186-DP186)/ABS(DP186)</f>
        <v>-0.47339403855730244</v>
      </c>
      <c r="DI186" s="86">
        <f>(DP186-DQ186)/ABS(DQ186)</f>
        <v>9.6489859594383776E-2</v>
      </c>
      <c r="DJ186" s="233">
        <f>DL186-DM186</f>
        <v>-19.794</v>
      </c>
      <c r="DK186" s="233">
        <f>DM186-DN186</f>
        <v>1.7680000000000007</v>
      </c>
      <c r="DL186" s="149"/>
      <c r="DM186" s="149">
        <v>19.794</v>
      </c>
      <c r="DN186" s="149">
        <v>18.026</v>
      </c>
      <c r="DO186" s="149">
        <v>14.805</v>
      </c>
      <c r="DP186" s="149">
        <v>28.114000000000001</v>
      </c>
      <c r="DQ186" s="149">
        <v>25.64</v>
      </c>
      <c r="DR186" s="149">
        <v>24.8</v>
      </c>
      <c r="DS186" s="149">
        <v>28.042000000000002</v>
      </c>
      <c r="DT186" s="149">
        <v>15.671104999999999</v>
      </c>
      <c r="DU186" s="149">
        <v>14.765083000000001</v>
      </c>
      <c r="DV186" s="149">
        <v>13.903</v>
      </c>
      <c r="DW186" s="149">
        <v>10.476000000000001</v>
      </c>
      <c r="DX186" s="86">
        <f>EE186/EF186-1</f>
        <v>-1</v>
      </c>
      <c r="DY186" s="86">
        <f>EF186/EG186-1</f>
        <v>4.4372587879419889E-2</v>
      </c>
      <c r="DZ186" s="86">
        <f>EG186/EH186-1</f>
        <v>0.20639754366537466</v>
      </c>
      <c r="EA186" s="86">
        <f>EH186/EI186-1</f>
        <v>-3.1775427652419586E-2</v>
      </c>
      <c r="EB186" s="86">
        <f>EI186/EJ186-1</f>
        <v>-0.36871413847739487</v>
      </c>
      <c r="EC186" s="233">
        <f>EE186-EF186</f>
        <v>-50.061999999999998</v>
      </c>
      <c r="ED186" s="233">
        <f>EF186-EG186</f>
        <v>2.1269999999999953</v>
      </c>
      <c r="EE186" s="80"/>
      <c r="EF186" s="80">
        <v>50.061999999999998</v>
      </c>
      <c r="EG186" s="80">
        <v>47.935000000000002</v>
      </c>
      <c r="EH186" s="80">
        <v>39.734000000000002</v>
      </c>
      <c r="EI186" s="80">
        <v>41.037999999999997</v>
      </c>
      <c r="EJ186" s="80">
        <v>65.007000000000005</v>
      </c>
      <c r="EK186" s="80">
        <v>86.114999999999995</v>
      </c>
      <c r="EL186" s="80">
        <v>91.308000000000007</v>
      </c>
      <c r="EM186" s="80">
        <v>52.069547</v>
      </c>
      <c r="EN186" s="80">
        <v>64.11428699999999</v>
      </c>
      <c r="EO186" s="80">
        <v>53.47</v>
      </c>
      <c r="EP186" s="80">
        <v>57.359000000000002</v>
      </c>
      <c r="EQ186" s="86">
        <f>EX186/EY186-1</f>
        <v>-1</v>
      </c>
      <c r="ER186" s="86">
        <f>EY186/EZ186-1</f>
        <v>0.14285714285714279</v>
      </c>
      <c r="ES186" s="86">
        <f>EZ186/FA186-1</f>
        <v>3.7037037037036979E-2</v>
      </c>
      <c r="ET186" s="86">
        <f>FA186/FB186-1</f>
        <v>-0.3571428571428571</v>
      </c>
      <c r="EU186" s="86">
        <f>FB186/FC186-1</f>
        <v>-0.34375</v>
      </c>
      <c r="EV186" s="233">
        <f>EX186-EY186</f>
        <v>-32</v>
      </c>
      <c r="EW186" s="233">
        <f>EY186-EZ186</f>
        <v>4</v>
      </c>
      <c r="EX186" s="92"/>
      <c r="EY186" s="92">
        <v>32</v>
      </c>
      <c r="EZ186" s="92">
        <v>28</v>
      </c>
      <c r="FA186" s="92">
        <v>27</v>
      </c>
      <c r="FB186" s="92">
        <v>42</v>
      </c>
      <c r="FC186" s="92">
        <v>64</v>
      </c>
      <c r="FD186" s="92">
        <v>82</v>
      </c>
      <c r="FE186" s="92">
        <v>87</v>
      </c>
      <c r="FF186" s="92">
        <v>65</v>
      </c>
      <c r="FG186" s="92">
        <v>85</v>
      </c>
      <c r="FH186" s="92">
        <v>70</v>
      </c>
      <c r="FI186" s="92">
        <v>81</v>
      </c>
      <c r="FJ186" s="123"/>
      <c r="FK186" s="75" t="s">
        <v>403</v>
      </c>
      <c r="FL186" s="76">
        <v>6200</v>
      </c>
      <c r="FM186" s="123" t="s">
        <v>129</v>
      </c>
      <c r="FN186" s="123" t="s">
        <v>63</v>
      </c>
      <c r="FO186" s="175">
        <f>(FT186-FU186)/ABS(FU186)</f>
        <v>-1</v>
      </c>
      <c r="FP186" s="175">
        <f>(FU186-FV186)/ABS(FV186)</f>
        <v>-0.52314056095911921</v>
      </c>
      <c r="FQ186" s="175">
        <f>(FV186-FW186)/ABS(FW186)</f>
        <v>1.5432131077043179</v>
      </c>
      <c r="FR186" s="175">
        <f>(FW186-FX186)/ABS(FX186)</f>
        <v>-0.16108582963529444</v>
      </c>
      <c r="FS186" s="175">
        <f>(FX186-FY186)/ABS(FY186)</f>
        <v>1.7424668589483867</v>
      </c>
      <c r="FT186" s="87">
        <f>IFERROR(BZ186/MAX(AVERAGE(DL186:DM186),0),"Negativ EK")</f>
        <v>0</v>
      </c>
      <c r="FU186" s="87">
        <f>IFERROR(CA186/MAX(AVERAGE(DM186:DN186),0),"Negativ EK")</f>
        <v>0.12014806980433632</v>
      </c>
      <c r="FV186" s="87">
        <f>IFERROR(CB186/MAX(AVERAGE(DN186:DO186),0),"Negativ EK")</f>
        <v>0.25195699186744236</v>
      </c>
      <c r="FW186" s="87">
        <f>IFERROR(CC186/MAX(AVERAGE(DO186:DP186),0),"Negativ EK")</f>
        <v>9.9070341806659051E-2</v>
      </c>
      <c r="FX186" s="87">
        <f>IFERROR(CD186/MAX(AVERAGE(DP186:DQ186),0),"Negativ EK")</f>
        <v>0.11809353722513673</v>
      </c>
      <c r="FY186" s="87">
        <f>IFERROR(CE186/MAX(AVERAGE(DQ186:DR186),0),"Negativ EK")</f>
        <v>4.3061062648691521E-2</v>
      </c>
      <c r="FZ186" s="87">
        <f>IFERROR(CF186/MAX(AVERAGE(DR186:DS186),0),"Negativ EK")</f>
        <v>-0.12043450285757541</v>
      </c>
      <c r="GA186" s="87">
        <f>IFERROR(CG186/MAX(AVERAGE(DS186:DT186),0),"Negativ EK")</f>
        <v>-0.27085698899677796</v>
      </c>
      <c r="GB186" s="87">
        <f>IFERROR(CH186/MAX(AVERAGE(DT186:DU186),0),"Negativ EK")</f>
        <v>-0.44887066672081277</v>
      </c>
      <c r="GC186" s="87">
        <f>IFERROR(CI186/MAX(AVERAGE(DU186:DV186),0),"Negativ EK")</f>
        <v>-0.37827119448482127</v>
      </c>
      <c r="GD186" s="87">
        <f>IFERROR(CJ186/MAX(AVERAGE(DV186:DW186),0),"Negativ EK")</f>
        <v>-0.27778005660609539</v>
      </c>
      <c r="GE186" s="87">
        <f>(GJ186-GK186)/ABS(GK186)</f>
        <v>-1</v>
      </c>
      <c r="GF186" s="87">
        <f>(GK186-GL186)/ABS(GL186)</f>
        <v>-0.46323458881394325</v>
      </c>
      <c r="GG186" s="87">
        <f>(GL186-GM186)/ABS(GM186)</f>
        <v>0.7437818207330984</v>
      </c>
      <c r="GH186" s="87">
        <f>(GM186-GN186)/ABS(GN186)</f>
        <v>-0.13547815106985189</v>
      </c>
      <c r="GI186" s="87">
        <f>(GN186-GO186)/ABS(GO186)</f>
        <v>2.1357196814931667</v>
      </c>
      <c r="GJ186" s="87">
        <f>IFERROR(BG186/AVERAGE(EE186:EF186),"i.a")</f>
        <v>0</v>
      </c>
      <c r="GK186" s="87">
        <f>IFERROR(BH186/AVERAGE(EF186:EG186),"i.a")</f>
        <v>5.161382491300754E-2</v>
      </c>
      <c r="GL186" s="87">
        <f>IFERROR(BI186/AVERAGE(EG186:EH186),"i.a")</f>
        <v>9.6157136502070278E-2</v>
      </c>
      <c r="GM186" s="87">
        <f>IFERROR(BJ186/AVERAGE(EH186:EI186),"i.a")</f>
        <v>5.5142871292031895E-2</v>
      </c>
      <c r="GN186" s="87">
        <f>IFERROR(BK186/AVERAGE(EI186:EJ186),"i.a")</f>
        <v>6.3784242538544964E-2</v>
      </c>
      <c r="GO186" s="87">
        <f>IFERROR(BL186/AVERAGE(EJ186:EK186),"i.a")</f>
        <v>2.0341181297230049E-2</v>
      </c>
      <c r="GP186" s="87">
        <f>IFERROR(BM186/AVERAGE(EK186:EL186),"i.a")</f>
        <v>-2.9567756153373578E-2</v>
      </c>
      <c r="GQ186" s="87">
        <f>IFERROR(BN186/AVERAGE(EL186:EM186),"i.a")</f>
        <v>-7.1029252578857408E-2</v>
      </c>
      <c r="GR186" s="87">
        <f>IFERROR(BO186/AVERAGE(EM186:EN186),"i.a")</f>
        <v>-0.11024335795288009</v>
      </c>
      <c r="GS186" s="87">
        <f>IFERROR(BP186/AVERAGE(EN186:EO186),"i.a")</f>
        <v>-8.408603098473523E-2</v>
      </c>
      <c r="GT186" s="87">
        <f>IFERROR(BQ186/AVERAGE(EO186:EP186),"i.a")</f>
        <v>-5.0420016421694677E-2</v>
      </c>
      <c r="GU186" s="217" t="e">
        <f>(GZ186-HA186)/ABS(HA186)</f>
        <v>#VALUE!</v>
      </c>
      <c r="GV186" s="87">
        <f>(HA186-HB186)/ABS(HB186)</f>
        <v>5.1426055279603991E-2</v>
      </c>
      <c r="GW186" s="87">
        <f>(HB186-HC186)/ABS(HC186)</f>
        <v>9.2540729846122827E-3</v>
      </c>
      <c r="GX186" s="87">
        <f>(HC186-HD186)/ABS(HD186)</f>
        <v>-0.45611175704219514</v>
      </c>
      <c r="GY186" s="87">
        <f>(HD186-HE186)/ABS(HE186)</f>
        <v>0.7369149642441668</v>
      </c>
      <c r="GZ186" s="87" t="str">
        <f>IFERROR(DL186/EE186,"i.a.")</f>
        <v>i.a.</v>
      </c>
      <c r="HA186" s="87">
        <f>IFERROR(DM186/EF186,"i.a.")</f>
        <v>0.39538971675122853</v>
      </c>
      <c r="HB186" s="87">
        <f>IFERROR(DN186/EG186,"i.a.")</f>
        <v>0.37605090226348176</v>
      </c>
      <c r="HC186" s="87">
        <f>IFERROR(DO186/EH186,"i.a.")</f>
        <v>0.37260280867770673</v>
      </c>
      <c r="HD186" s="87">
        <f>IFERROR(DP186/EI186,"i.a.")</f>
        <v>0.68507237194795079</v>
      </c>
      <c r="HE186" s="87">
        <f>IFERROR(DQ186/EJ186,"i.a.")</f>
        <v>0.39441906256249326</v>
      </c>
      <c r="HF186" s="87">
        <f>IFERROR(DR186/EK186,"i.a.")</f>
        <v>0.28798699413574874</v>
      </c>
      <c r="HG186" s="87">
        <f>IFERROR(DS186/EL186,"i.a.")</f>
        <v>0.30711438209138303</v>
      </c>
      <c r="HH186" s="87">
        <f>IFERROR(DT186/EM186,"i.a.")</f>
        <v>0.30096488068160071</v>
      </c>
      <c r="HI186" s="87">
        <f>IFERROR(DU186/EN186,"i.a.")</f>
        <v>0.23029317942816713</v>
      </c>
      <c r="HJ186" s="87">
        <f>IFERROR(DV186/EO186,"i.a.")</f>
        <v>0.26001496166074434</v>
      </c>
      <c r="HK186" s="87">
        <f>IFERROR(DW186/EP186,"i.a.")</f>
        <v>0.18263916734950053</v>
      </c>
      <c r="HL186" s="217" t="e">
        <f>(HQ186-HR186)/ABS(HR186)</f>
        <v>#VALUE!</v>
      </c>
      <c r="HM186" s="87" t="e">
        <f>(HR186-HS186)/ABS(HS186)</f>
        <v>#VALUE!</v>
      </c>
      <c r="HN186" s="87" t="e">
        <f>(HS186-HT186)/ABS(HT186)</f>
        <v>#VALUE!</v>
      </c>
      <c r="HO186" s="87" t="e">
        <f>(HT186-HU186)/ABS(HU186)</f>
        <v>#VALUE!</v>
      </c>
      <c r="HP186" s="87" t="e">
        <f>(HU186-HV186)/ABS(HV186)</f>
        <v>#VALUE!</v>
      </c>
      <c r="HQ186" s="87" t="str">
        <f>IFERROR(BG186/U186,"i.a")</f>
        <v>i.a</v>
      </c>
      <c r="HR186" s="87" t="str">
        <f>IFERROR(BH186/V186,"i.a")</f>
        <v>i.a</v>
      </c>
      <c r="HS186" s="87" t="str">
        <f>IFERROR(BI186/W186,"i.a")</f>
        <v>i.a</v>
      </c>
      <c r="HT186" s="87" t="str">
        <f>IFERROR(BJ186/X186,"i.a")</f>
        <v>i.a</v>
      </c>
      <c r="HU186" s="87" t="str">
        <f>IFERROR(BK186/Y186,"i.a")</f>
        <v>i.a</v>
      </c>
      <c r="HV186" s="87" t="str">
        <f>IFERROR(BL186/Z186,"i.a")</f>
        <v>i.a</v>
      </c>
      <c r="HW186" s="87" t="str">
        <f>IFERROR(BM186/AA186,"i.a")</f>
        <v>i.a</v>
      </c>
      <c r="HX186" s="87" t="str">
        <f>IFERROR(BN186/AB186,"i.a")</f>
        <v>i.a</v>
      </c>
      <c r="HY186" s="87" t="str">
        <f>IFERROR(BO186/AC186,"i.a")</f>
        <v>i.a</v>
      </c>
      <c r="HZ186" s="87" t="str">
        <f>IFERROR(BP186/AD186,"i.a")</f>
        <v>i.a</v>
      </c>
      <c r="IA186" s="87" t="str">
        <f>IFERROR(BQ186/AE186,"i.a")</f>
        <v>i.a</v>
      </c>
      <c r="IB186" s="87" t="str">
        <f>IFERROR(BR186/AF186,"i.a")</f>
        <v>i.a</v>
      </c>
      <c r="IC186" s="87" t="e">
        <f>(IH186-II186)/ABS(II186)</f>
        <v>#VALUE!</v>
      </c>
      <c r="ID186" s="87" t="e">
        <f>(II186-IJ186)/ABS(IJ186)</f>
        <v>#VALUE!</v>
      </c>
      <c r="IE186" s="87" t="e">
        <f>(IJ186-IK186)/ABS(IK186)</f>
        <v>#VALUE!</v>
      </c>
      <c r="IF186" s="87" t="e">
        <f>(IK186-IL186)/ABS(IL186)</f>
        <v>#VALUE!</v>
      </c>
      <c r="IG186" s="87" t="e">
        <f>(IL186-IM186)/ABS(IM186)</f>
        <v>#VALUE!</v>
      </c>
      <c r="IH186" s="87" t="str">
        <f>IFERROR(BZ186/U186,"i.a")</f>
        <v>i.a</v>
      </c>
      <c r="II186" s="87" t="str">
        <f>IFERROR(CA186/V186,"i.a")</f>
        <v>i.a</v>
      </c>
      <c r="IJ186" s="87" t="str">
        <f>IFERROR(CB186/W186,"i.a")</f>
        <v>i.a</v>
      </c>
      <c r="IK186" s="87" t="str">
        <f>IFERROR(CC186/X186,"i.a")</f>
        <v>i.a</v>
      </c>
      <c r="IL186" s="87" t="str">
        <f>IFERROR(CD186/Y186,"i.a")</f>
        <v>i.a</v>
      </c>
      <c r="IM186" s="87" t="str">
        <f>IFERROR(CE186/Z186,"i.a")</f>
        <v>i.a</v>
      </c>
      <c r="IN186" s="87" t="str">
        <f>IFERROR(CF186/AA186,"i.a")</f>
        <v>i.a</v>
      </c>
      <c r="IO186" s="87" t="str">
        <f>IFERROR(CG186/AB186,"i.a")</f>
        <v>i.a</v>
      </c>
      <c r="IP186" s="87" t="str">
        <f>IFERROR(CH186/AC186,"i.a")</f>
        <v>i.a</v>
      </c>
      <c r="IQ186" s="87" t="str">
        <f>IFERROR(CI186/AD186,"i.a")</f>
        <v>i.a</v>
      </c>
      <c r="IR186" s="87" t="str">
        <f>IFERROR(CJ186/AE186,"i.a")</f>
        <v>i.a</v>
      </c>
      <c r="IS186" s="87" t="str">
        <f>IFERROR(CK186/AF186,"i.a")</f>
        <v>i.a</v>
      </c>
      <c r="IT186" s="87" t="e">
        <f>(IY186-IZ186)/ABS(IZ186)</f>
        <v>#VALUE!</v>
      </c>
      <c r="IU186" s="87">
        <f>(IZ186-JA186)/ABS(JA186)</f>
        <v>-0.51934235976789178</v>
      </c>
      <c r="IV186" s="87">
        <f>(JA186-JB186)/ABS(JB186)</f>
        <v>0.87595753258970577</v>
      </c>
      <c r="IW186" s="87">
        <f>(JB186-JC186)/ABS(JC186)</f>
        <v>4.1937968213960647E-2</v>
      </c>
      <c r="IX186" s="87">
        <f>(JC186-JD186)/ABS(JD186)</f>
        <v>3.4535648513549058</v>
      </c>
      <c r="IY186" s="88" t="str">
        <f>IFERROR(BZ186/EX186,"i.a.")</f>
        <v>i.a.</v>
      </c>
      <c r="IZ186" s="88">
        <f>IFERROR(CA186/EY186,"i.a.")</f>
        <v>7.0999999999999994E-2</v>
      </c>
      <c r="JA186" s="88">
        <f>IFERROR(CB186/EZ186,"i.a.")</f>
        <v>0.14771428571428571</v>
      </c>
      <c r="JB186" s="88">
        <f>IFERROR(CC186/FA186,"i.a.")</f>
        <v>7.8740740740740736E-2</v>
      </c>
      <c r="JC186" s="88">
        <f>IFERROR(CD186/FB186,"i.a.")</f>
        <v>7.5571428571428567E-2</v>
      </c>
      <c r="JD186" s="88">
        <f>IFERROR(CE186/FC186,"i.a.")</f>
        <v>1.6968750000000001E-2</v>
      </c>
      <c r="JE186" s="88">
        <f>IFERROR(CF186/FD186,"i.a.")</f>
        <v>-3.8804878048780488E-2</v>
      </c>
      <c r="JF186" s="88">
        <f>IFERROR(CG186/FE186,"i.a.")</f>
        <v>-6.8045977011494257E-2</v>
      </c>
      <c r="JG186" s="88">
        <f>IFERROR(CH186/FF186,"i.a.")</f>
        <v>-0.10509163076923078</v>
      </c>
      <c r="JH186" s="88">
        <f>IFERROR(CI186/FG186,"i.a.")</f>
        <v>-6.3790058823529408E-2</v>
      </c>
      <c r="JI186" s="88">
        <f>IFERROR(CJ186/FH186,"i.a.")</f>
        <v>-4.8371428571428572E-2</v>
      </c>
      <c r="JJ186" s="88">
        <f>IFERROR(CK186/FI186,"i.a.")</f>
        <v>-0.12141975308641977</v>
      </c>
      <c r="JK186" s="87" t="e">
        <f>(JP186-JQ186)/ABS(JQ186)</f>
        <v>#VALUE!</v>
      </c>
      <c r="JL186" s="87" t="e">
        <f>(JQ186-JR186)/ABS(JR186)</f>
        <v>#DIV/0!</v>
      </c>
      <c r="JM186" s="87" t="e">
        <f>(JR186-JS186)/ABS(JS186)</f>
        <v>#DIV/0!</v>
      </c>
      <c r="JN186" s="87" t="e">
        <f>(JS186-JT186)/ABS(JT186)</f>
        <v>#DIV/0!</v>
      </c>
      <c r="JO186" s="87" t="e">
        <f>(JT186-JU186)/ABS(JU186)</f>
        <v>#DIV/0!</v>
      </c>
      <c r="JP186" s="85" t="str">
        <f>IFERROR(U186/EX186,"i.a")</f>
        <v>i.a</v>
      </c>
      <c r="JQ186" s="85">
        <f>IFERROR(V186/EY186,"i.a")</f>
        <v>0</v>
      </c>
      <c r="JR186" s="85">
        <f>IFERROR(W186/EZ186,"i.a")</f>
        <v>0</v>
      </c>
      <c r="JS186" s="85">
        <f>IFERROR(X186/FA186,"i.a")</f>
        <v>0</v>
      </c>
      <c r="JT186" s="85">
        <f>IFERROR(Y186/FB186,"i.a")</f>
        <v>0</v>
      </c>
      <c r="JU186" s="85">
        <f>IFERROR(Z186/FC186,"i.a")</f>
        <v>0</v>
      </c>
      <c r="JV186" s="85">
        <f>IFERROR(AA186/FD186,"i.a")</f>
        <v>0</v>
      </c>
      <c r="JW186" s="85">
        <f>IFERROR(AB186/FE186,"i.a")</f>
        <v>0</v>
      </c>
      <c r="JX186" s="85">
        <f>IFERROR(AC186/FF186,"i.a")</f>
        <v>0</v>
      </c>
      <c r="JY186" s="85">
        <f>IFERROR(AD186/FG186,"i.a")</f>
        <v>0</v>
      </c>
      <c r="JZ186" s="85">
        <f>IFERROR(AE186/FH186,"i.a")</f>
        <v>0</v>
      </c>
      <c r="KA186" s="218">
        <f>IFERROR(AF186/FI186,"i.a")</f>
        <v>0</v>
      </c>
      <c r="KB186" s="7"/>
      <c r="KC186" s="7"/>
      <c r="KD186" s="22"/>
      <c r="KE186" s="22"/>
      <c r="KF186" s="22"/>
      <c r="KG186" s="22"/>
    </row>
    <row r="187" spans="1:293" s="11" customFormat="1" ht="15.75" customHeight="1" x14ac:dyDescent="0.25">
      <c r="A187" s="104" t="s">
        <v>221</v>
      </c>
      <c r="B187" s="167">
        <v>70915928</v>
      </c>
      <c r="C187" s="72" t="s">
        <v>55</v>
      </c>
      <c r="D187" s="72" t="s">
        <v>748</v>
      </c>
      <c r="E187" s="73">
        <v>522920</v>
      </c>
      <c r="F187" s="73"/>
      <c r="G187" s="72"/>
      <c r="H187" s="77">
        <v>45450</v>
      </c>
      <c r="I187" s="72"/>
      <c r="J187" s="72" t="s">
        <v>51</v>
      </c>
      <c r="K187" s="72" t="s">
        <v>51</v>
      </c>
      <c r="L187" s="72" t="s">
        <v>51</v>
      </c>
      <c r="M187" s="72" t="s">
        <v>51</v>
      </c>
      <c r="N187" s="168" t="e">
        <f>U187/V187-1</f>
        <v>#DIV/0!</v>
      </c>
      <c r="O187" s="168" t="e">
        <f>V187/W187-1</f>
        <v>#DIV/0!</v>
      </c>
      <c r="P187" s="168" t="e">
        <f>W187/X187-1</f>
        <v>#DIV/0!</v>
      </c>
      <c r="Q187" s="168" t="e">
        <f>X187/Y187-1</f>
        <v>#DIV/0!</v>
      </c>
      <c r="R187" s="168" t="e">
        <f>Y187/Z187-1</f>
        <v>#DIV/0!</v>
      </c>
      <c r="S187" s="233">
        <f>U187-V187</f>
        <v>0</v>
      </c>
      <c r="T187" s="233">
        <f>V187-W187</f>
        <v>0</v>
      </c>
      <c r="U187" s="79"/>
      <c r="V187" s="79"/>
      <c r="W187" s="79"/>
      <c r="X187" s="79"/>
      <c r="Y187" s="79"/>
      <c r="Z187" s="79"/>
      <c r="AA187" s="79"/>
      <c r="AB187" s="79"/>
      <c r="AC187" s="79"/>
      <c r="AD187" s="79"/>
      <c r="AE187" s="79"/>
      <c r="AF187" s="79"/>
      <c r="AG187" s="86">
        <f>(AN187-AO187)/ABS(AO187)</f>
        <v>-1</v>
      </c>
      <c r="AH187" s="86">
        <f>(AO187-AP187)/ABS(AP187)</f>
        <v>-8.7126261664444954E-2</v>
      </c>
      <c r="AI187" s="86">
        <f>(AP187-AQ187)/ABS(AQ187)</f>
        <v>1.6945870049385175E-2</v>
      </c>
      <c r="AJ187" s="86">
        <f>(AQ187-AR187)/ABS(AR187)</f>
        <v>0.14160955118284332</v>
      </c>
      <c r="AK187" s="86">
        <f>(AR187-AS187)/ABS(AS187)</f>
        <v>-2.8669601632127267E-2</v>
      </c>
      <c r="AL187" s="233">
        <f>AO187-AP187</f>
        <v>-0.91500000000000092</v>
      </c>
      <c r="AM187" s="233">
        <f>AP187-AQ187</f>
        <v>0.17500000000000071</v>
      </c>
      <c r="AN187" s="148"/>
      <c r="AO187" s="148">
        <v>9.5869999999999997</v>
      </c>
      <c r="AP187" s="148">
        <v>10.502000000000001</v>
      </c>
      <c r="AQ187" s="148">
        <v>10.327</v>
      </c>
      <c r="AR187" s="148">
        <v>9.0459999999999994</v>
      </c>
      <c r="AS187" s="148">
        <v>9.3130000000000006</v>
      </c>
      <c r="AT187" s="148">
        <v>10.050000000000001</v>
      </c>
      <c r="AU187" s="148">
        <v>10.458</v>
      </c>
      <c r="AV187" s="148">
        <v>8.9276730000000004</v>
      </c>
      <c r="AW187" s="148">
        <v>8.9877870000000009</v>
      </c>
      <c r="AX187" s="148">
        <v>8.94</v>
      </c>
      <c r="AY187" s="148">
        <v>8.2016229999999997</v>
      </c>
      <c r="AZ187" s="86">
        <f>(BG187-BH187)/ABS(BH187)</f>
        <v>-1</v>
      </c>
      <c r="BA187" s="86">
        <f>(BH187-BI187)/ABS(BI187)</f>
        <v>-0.48245614035087719</v>
      </c>
      <c r="BB187" s="86">
        <f>(BI187-BJ187)/ABS(BJ187)</f>
        <v>2.1766965428937326E-2</v>
      </c>
      <c r="BC187" s="86">
        <f>(BJ187-BK187)/ABS(BK187)</f>
        <v>0.92364532019704437</v>
      </c>
      <c r="BD187" s="86">
        <f>(BK187-BL187)/ABS(BL187)</f>
        <v>-8.1447963800905049E-2</v>
      </c>
      <c r="BE187" s="233">
        <f>BG187-BH187</f>
        <v>-1.2390000000000001</v>
      </c>
      <c r="BF187" s="233">
        <f>BH187-BI187</f>
        <v>-1.155</v>
      </c>
      <c r="BG187" s="148"/>
      <c r="BH187" s="148">
        <v>1.2390000000000001</v>
      </c>
      <c r="BI187" s="148">
        <v>2.3940000000000001</v>
      </c>
      <c r="BJ187" s="148">
        <v>2.343</v>
      </c>
      <c r="BK187" s="148">
        <v>1.218</v>
      </c>
      <c r="BL187" s="148">
        <v>1.3260000000000001</v>
      </c>
      <c r="BM187" s="148">
        <v>1.746</v>
      </c>
      <c r="BN187" s="148">
        <v>1.49</v>
      </c>
      <c r="BO187" s="148">
        <v>0.184</v>
      </c>
      <c r="BP187" s="148">
        <v>0.98335700000000004</v>
      </c>
      <c r="BQ187" s="148">
        <v>0.17035</v>
      </c>
      <c r="BR187" s="148">
        <v>-0.25072100000000003</v>
      </c>
      <c r="BS187" s="86">
        <f>(BZ187-CA187)/ABS(CA187)</f>
        <v>-1</v>
      </c>
      <c r="BT187" s="86">
        <f>(CA187-CB187)/ABS(CB187)</f>
        <v>-0.33242753623188415</v>
      </c>
      <c r="BU187" s="86">
        <f>(CB187-CC187)/ABS(CC187)</f>
        <v>-1.808318264014468E-3</v>
      </c>
      <c r="BV187" s="86">
        <f>(CC187-CD187)/ABS(CD187)</f>
        <v>0.94547053649956037</v>
      </c>
      <c r="BW187" s="86">
        <f>(CD187-CE187)/ABS(CE187)</f>
        <v>-0.13139801375095489</v>
      </c>
      <c r="BX187" s="233">
        <f>BZ187-CA187</f>
        <v>-1.474</v>
      </c>
      <c r="BY187" s="233">
        <f>CA187-CB187</f>
        <v>-0.73400000000000021</v>
      </c>
      <c r="BZ187" s="148"/>
      <c r="CA187" s="148">
        <v>1.474</v>
      </c>
      <c r="CB187" s="148">
        <v>2.2080000000000002</v>
      </c>
      <c r="CC187" s="148">
        <v>2.2120000000000002</v>
      </c>
      <c r="CD187" s="148">
        <v>1.137</v>
      </c>
      <c r="CE187" s="148">
        <v>1.3089999999999999</v>
      </c>
      <c r="CF187" s="148">
        <v>3.6920000000000002</v>
      </c>
      <c r="CG187" s="148">
        <v>1.732</v>
      </c>
      <c r="CH187" s="148">
        <v>0.58003800000000005</v>
      </c>
      <c r="CI187" s="148">
        <v>0.935164</v>
      </c>
      <c r="CJ187" s="148">
        <v>0.293429</v>
      </c>
      <c r="CK187" s="148">
        <v>-0.22406300000000001</v>
      </c>
      <c r="CL187" s="87">
        <f>(CS187-CT187)/ABS(CT187)</f>
        <v>-1</v>
      </c>
      <c r="CM187" s="87">
        <f>(CT187-CU187)/ABS(CU187)</f>
        <v>-0.32479627473806755</v>
      </c>
      <c r="CN187" s="87">
        <f>(CU187-CV187)/ABS(CV187)</f>
        <v>-2.9019152640743558E-3</v>
      </c>
      <c r="CO187" s="87">
        <f>(CV187-CW187)/ABS(CW187)</f>
        <v>0.9446952595936795</v>
      </c>
      <c r="CP187" s="87">
        <f>(CW187-CX187)/ABS(CX187)</f>
        <v>-0.12623274161735701</v>
      </c>
      <c r="CQ187" s="233">
        <f>CS187-CT187</f>
        <v>-1.1599999999999999</v>
      </c>
      <c r="CR187" s="233">
        <f>CT187-CU187</f>
        <v>-0.55800000000000005</v>
      </c>
      <c r="CS187" s="149"/>
      <c r="CT187" s="149">
        <v>1.1599999999999999</v>
      </c>
      <c r="CU187" s="149">
        <v>1.718</v>
      </c>
      <c r="CV187" s="149">
        <v>1.7230000000000001</v>
      </c>
      <c r="CW187" s="149">
        <v>0.88600000000000001</v>
      </c>
      <c r="CX187" s="149">
        <v>1.014</v>
      </c>
      <c r="CY187" s="149">
        <v>3.2970000000000002</v>
      </c>
      <c r="CZ187" s="149">
        <v>1.3919999999999999</v>
      </c>
      <c r="DA187" s="149">
        <v>0.51153700000000002</v>
      </c>
      <c r="DB187" s="149">
        <v>0.77209399999999995</v>
      </c>
      <c r="DC187" s="149">
        <v>0.25236900000000001</v>
      </c>
      <c r="DD187" s="149">
        <v>-0.20111000000000001</v>
      </c>
      <c r="DE187" s="86">
        <f>(DL187-DM187)/ABS(DM187)</f>
        <v>-1</v>
      </c>
      <c r="DF187" s="86">
        <f>(DM187-DN187)/ABS(DN187)</f>
        <v>-0.10852787041448303</v>
      </c>
      <c r="DG187" s="86">
        <f>(DN187-DO187)/ABS(DO187)</f>
        <v>7.3437659813848838E-2</v>
      </c>
      <c r="DH187" s="86">
        <f>(DO187-DP187)/ABS(DP187)</f>
        <v>0.1431076815152576</v>
      </c>
      <c r="DI187" s="86">
        <f>(DP187-DQ187)/ABS(DQ187)</f>
        <v>-1.3153340256143878E-2</v>
      </c>
      <c r="DJ187" s="233">
        <f>DL187-DM187</f>
        <v>-9.3559999999999999</v>
      </c>
      <c r="DK187" s="233">
        <f>DM187-DN187</f>
        <v>-1.1389999999999993</v>
      </c>
      <c r="DL187" s="149"/>
      <c r="DM187" s="149">
        <v>9.3559999999999999</v>
      </c>
      <c r="DN187" s="149">
        <v>10.494999999999999</v>
      </c>
      <c r="DO187" s="149">
        <v>9.7769999999999992</v>
      </c>
      <c r="DP187" s="149">
        <v>8.5530000000000008</v>
      </c>
      <c r="DQ187" s="149">
        <v>8.6669999999999998</v>
      </c>
      <c r="DR187" s="149">
        <v>9.1530000000000005</v>
      </c>
      <c r="DS187" s="149">
        <v>7.266</v>
      </c>
      <c r="DT187" s="149">
        <v>6.4942310000000001</v>
      </c>
      <c r="DU187" s="149">
        <v>6.2826940000000002</v>
      </c>
      <c r="DV187" s="149">
        <v>5.7680709999999999</v>
      </c>
      <c r="DW187" s="149">
        <v>5.789561</v>
      </c>
      <c r="DX187" s="86">
        <f>EE187/EF187-1</f>
        <v>-1</v>
      </c>
      <c r="DY187" s="86">
        <f>EF187/EG187-1</f>
        <v>-0.14280927489612649</v>
      </c>
      <c r="DZ187" s="86">
        <f>EG187/EH187-1</f>
        <v>-1.3486711622372027E-2</v>
      </c>
      <c r="EA187" s="86">
        <f>EH187/EI187-1</f>
        <v>5.5400502372313642E-2</v>
      </c>
      <c r="EB187" s="86">
        <f>EI187/EJ187-1</f>
        <v>1.6381816892419021E-2</v>
      </c>
      <c r="EC187" s="233">
        <f>EE187-EF187</f>
        <v>-12.791</v>
      </c>
      <c r="ED187" s="233">
        <f>EF187-EG187</f>
        <v>-2.1310000000000002</v>
      </c>
      <c r="EE187" s="80"/>
      <c r="EF187" s="80">
        <v>12.791</v>
      </c>
      <c r="EG187" s="80">
        <v>14.922000000000001</v>
      </c>
      <c r="EH187" s="80">
        <v>15.125999999999999</v>
      </c>
      <c r="EI187" s="80">
        <v>14.332000000000001</v>
      </c>
      <c r="EJ187" s="80">
        <v>14.101000000000001</v>
      </c>
      <c r="EK187" s="80">
        <v>14.768000000000001</v>
      </c>
      <c r="EL187" s="80">
        <v>13.266999999999999</v>
      </c>
      <c r="EM187" s="80">
        <v>11.821282</v>
      </c>
      <c r="EN187" s="80">
        <v>11.193749</v>
      </c>
      <c r="EO187" s="80">
        <v>10.459794</v>
      </c>
      <c r="EP187" s="80">
        <v>11.119201</v>
      </c>
      <c r="EQ187" s="86">
        <f>EX187/EY187-1</f>
        <v>-1</v>
      </c>
      <c r="ER187" s="86">
        <f>EY187/EZ187-1</f>
        <v>0</v>
      </c>
      <c r="ES187" s="86">
        <f>EZ187/FA187-1</f>
        <v>5.8823529411764719E-2</v>
      </c>
      <c r="ET187" s="86">
        <f>FA187/FB187-1</f>
        <v>0</v>
      </c>
      <c r="EU187" s="86">
        <f>FB187/FC187-1</f>
        <v>-5.555555555555558E-2</v>
      </c>
      <c r="EV187" s="233">
        <f>EX187-EY187</f>
        <v>-18</v>
      </c>
      <c r="EW187" s="233">
        <f>EY187-EZ187</f>
        <v>0</v>
      </c>
      <c r="EX187" s="92"/>
      <c r="EY187" s="92">
        <v>18</v>
      </c>
      <c r="EZ187" s="92">
        <v>18</v>
      </c>
      <c r="FA187" s="92">
        <v>17</v>
      </c>
      <c r="FB187" s="92">
        <v>17</v>
      </c>
      <c r="FC187" s="92">
        <v>18</v>
      </c>
      <c r="FD187" s="92">
        <v>18</v>
      </c>
      <c r="FE187" s="92">
        <v>19</v>
      </c>
      <c r="FF187" s="92">
        <v>18</v>
      </c>
      <c r="FG187" s="92"/>
      <c r="FH187" s="92"/>
      <c r="FI187" s="92"/>
      <c r="FJ187" s="75"/>
      <c r="FK187" s="75" t="s">
        <v>403</v>
      </c>
      <c r="FL187" s="76">
        <v>2650</v>
      </c>
      <c r="FM187" s="75" t="s">
        <v>80</v>
      </c>
      <c r="FN187" s="250" t="s">
        <v>57</v>
      </c>
      <c r="FO187" s="175">
        <f>(FT187-FU187)/ABS(FU187)</f>
        <v>-1</v>
      </c>
      <c r="FP187" s="175">
        <f>(FU187-FV187)/ABS(FV187)</f>
        <v>-0.31826965968932319</v>
      </c>
      <c r="FQ187" s="175">
        <f>(FV187-FW187)/ABS(FW187)</f>
        <v>-9.7432245154863095E-2</v>
      </c>
      <c r="FR187" s="175">
        <f>(FW187-FX187)/ABS(FX187)</f>
        <v>0.82765971841366226</v>
      </c>
      <c r="FS187" s="175">
        <f>(FX187-FY187)/ABS(FY187)</f>
        <v>-0.10113313618130157</v>
      </c>
      <c r="FT187" s="87">
        <f>IFERROR(BZ187/MAX(AVERAGE(DL187:DM187),0),"Negativ EK")</f>
        <v>0</v>
      </c>
      <c r="FU187" s="87">
        <f>IFERROR(CA187/MAX(AVERAGE(DM187:DN187),0),"Negativ EK")</f>
        <v>0.14850637247493831</v>
      </c>
      <c r="FV187" s="87">
        <f>IFERROR(CB187/MAX(AVERAGE(DN187:DO187),0),"Negativ EK")</f>
        <v>0.21783741120757699</v>
      </c>
      <c r="FW187" s="87">
        <f>IFERROR(CC187/MAX(AVERAGE(DO187:DP187),0),"Negativ EK")</f>
        <v>0.24135297326786692</v>
      </c>
      <c r="FX187" s="87">
        <f>IFERROR(CD187/MAX(AVERAGE(DP187:DQ187),0),"Negativ EK")</f>
        <v>0.13205574912891987</v>
      </c>
      <c r="FY187" s="87">
        <f>IFERROR(CE187/MAX(AVERAGE(DQ187:DR187),0),"Negativ EK")</f>
        <v>0.14691358024691356</v>
      </c>
      <c r="FZ187" s="87">
        <f>IFERROR(CF187/MAX(AVERAGE(DR187:DS187),0),"Negativ EK")</f>
        <v>0.44972288202692001</v>
      </c>
      <c r="GA187" s="87">
        <f>IFERROR(CG187/MAX(AVERAGE(DS187:DT187),0),"Negativ EK")</f>
        <v>0.25173995988875475</v>
      </c>
      <c r="GB187" s="87">
        <f>IFERROR(CH187/MAX(AVERAGE(DT187:DU187),0),"Negativ EK")</f>
        <v>9.0794616075464171E-2</v>
      </c>
      <c r="GC187" s="87">
        <f>IFERROR(CI187/MAX(AVERAGE(DU187:DV187),0),"Negativ EK")</f>
        <v>0.15520408870308233</v>
      </c>
      <c r="GD187" s="87">
        <f>IFERROR(CJ187/MAX(AVERAGE(DV187:DW187),0),"Negativ EK")</f>
        <v>5.0776664285556071E-2</v>
      </c>
      <c r="GE187" s="87">
        <f>(GJ187-GK187)/ABS(GK187)</f>
        <v>-1</v>
      </c>
      <c r="GF187" s="87">
        <f>(GK187-GL187)/ABS(GL187)</f>
        <v>-0.43884971332093808</v>
      </c>
      <c r="GG187" s="87">
        <f>(GL187-GM187)/ABS(GM187)</f>
        <v>1.7043153489627063E-3</v>
      </c>
      <c r="GH187" s="87">
        <f>(GM187-GN187)/ABS(GN187)</f>
        <v>0.8567115007523447</v>
      </c>
      <c r="GI187" s="87">
        <f>(GN187-GO187)/ABS(GO187)</f>
        <v>-6.7362616219474938E-2</v>
      </c>
      <c r="GJ187" s="87">
        <f>IFERROR(BG187/AVERAGE(EE187:EF187),"i.a")</f>
        <v>0</v>
      </c>
      <c r="GK187" s="87">
        <f>IFERROR(BH187/AVERAGE(EF187:EG187),"i.a")</f>
        <v>8.9416519323061383E-2</v>
      </c>
      <c r="GL187" s="87">
        <f>IFERROR(BI187/AVERAGE(EG187:EH187),"i.a")</f>
        <v>0.15934504792332269</v>
      </c>
      <c r="GM187" s="87">
        <f>IFERROR(BJ187/AVERAGE(EH187:EI187),"i.a")</f>
        <v>0.15907393577296491</v>
      </c>
      <c r="GN187" s="87">
        <f>IFERROR(BK187/AVERAGE(EI187:EJ187),"i.a")</f>
        <v>8.5675095839341603E-2</v>
      </c>
      <c r="GO187" s="87">
        <f>IFERROR(BL187/AVERAGE(EJ187:EK187),"i.a")</f>
        <v>9.186324431050609E-2</v>
      </c>
      <c r="GP187" s="87">
        <f>IFERROR(BM187/AVERAGE(EK187:EL187),"i.a")</f>
        <v>0.1245585874799358</v>
      </c>
      <c r="GQ187" s="87">
        <f>IFERROR(BN187/AVERAGE(EL187:EM187),"i.a")</f>
        <v>0.11878055261017872</v>
      </c>
      <c r="GR187" s="87">
        <f>IFERROR(BO187/AVERAGE(EM187:EN187),"i.a")</f>
        <v>1.5989550481161637E-2</v>
      </c>
      <c r="GS187" s="87">
        <f>IFERROR(BP187/AVERAGE(EN187:EO187),"i.a")</f>
        <v>9.0826429651720289E-2</v>
      </c>
      <c r="GT187" s="87">
        <f>IFERROR(BQ187/AVERAGE(EO187:EP187),"i.a")</f>
        <v>1.5788501735136413E-2</v>
      </c>
      <c r="GU187" s="217" t="e">
        <f>(GZ187-HA187)/ABS(HA187)</f>
        <v>#VALUE!</v>
      </c>
      <c r="GV187" s="87">
        <f>(HA187-HB187)/ABS(HB187)</f>
        <v>3.9992738462597398E-2</v>
      </c>
      <c r="GW187" s="87">
        <f>(HB187-HC187)/ABS(HC187)</f>
        <v>8.8112722312309127E-2</v>
      </c>
      <c r="GX187" s="87">
        <f>(HC187-HD187)/ABS(HD187)</f>
        <v>8.3103219058354799E-2</v>
      </c>
      <c r="GY187" s="87">
        <f>(HD187-HE187)/ABS(HE187)</f>
        <v>-2.9059116030692545E-2</v>
      </c>
      <c r="GZ187" s="87" t="str">
        <f>IFERROR(DL187/EE187,"i.a.")</f>
        <v>i.a.</v>
      </c>
      <c r="HA187" s="87">
        <f>IFERROR(DM187/EF187,"i.a.")</f>
        <v>0.73145180204831517</v>
      </c>
      <c r="HB187" s="87">
        <f>IFERROR(DN187/EG187,"i.a.")</f>
        <v>0.70332395121297409</v>
      </c>
      <c r="HC187" s="87">
        <f>IFERROR(DO187/EH187,"i.a.")</f>
        <v>0.64637048790162632</v>
      </c>
      <c r="HD187" s="87">
        <f>IFERROR(DP187/EI187,"i.a.")</f>
        <v>0.59677644432040189</v>
      </c>
      <c r="HE187" s="87">
        <f>IFERROR(DQ187/EJ187,"i.a.")</f>
        <v>0.61463725976881067</v>
      </c>
      <c r="HF187" s="87">
        <f>IFERROR(DR187/EK187,"i.a.")</f>
        <v>0.61978602383531967</v>
      </c>
      <c r="HG187" s="87">
        <f>IFERROR(DS187/EL187,"i.a.")</f>
        <v>0.54767468154066479</v>
      </c>
      <c r="HH187" s="87">
        <f>IFERROR(DT187/EM187,"i.a.")</f>
        <v>0.54936774200970762</v>
      </c>
      <c r="HI187" s="87">
        <f>IFERROR(DU187/EN187,"i.a.")</f>
        <v>0.56126807917526111</v>
      </c>
      <c r="HJ187" s="87">
        <f>IFERROR(DV187/EO187,"i.a.")</f>
        <v>0.55145168250923482</v>
      </c>
      <c r="HK187" s="87">
        <f>IFERROR(DW187/EP187,"i.a.")</f>
        <v>0.52068138708887446</v>
      </c>
      <c r="HL187" s="217" t="e">
        <f>(HQ187-HR187)/ABS(HR187)</f>
        <v>#VALUE!</v>
      </c>
      <c r="HM187" s="87" t="e">
        <f>(HR187-HS187)/ABS(HS187)</f>
        <v>#VALUE!</v>
      </c>
      <c r="HN187" s="87" t="e">
        <f>(HS187-HT187)/ABS(HT187)</f>
        <v>#VALUE!</v>
      </c>
      <c r="HO187" s="87" t="e">
        <f>(HT187-HU187)/ABS(HU187)</f>
        <v>#VALUE!</v>
      </c>
      <c r="HP187" s="87" t="e">
        <f>(HU187-HV187)/ABS(HV187)</f>
        <v>#VALUE!</v>
      </c>
      <c r="HQ187" s="87" t="str">
        <f>IFERROR(BG187/U187,"i.a")</f>
        <v>i.a</v>
      </c>
      <c r="HR187" s="87" t="str">
        <f>IFERROR(BH187/V187,"i.a")</f>
        <v>i.a</v>
      </c>
      <c r="HS187" s="87" t="str">
        <f>IFERROR(BI187/W187,"i.a")</f>
        <v>i.a</v>
      </c>
      <c r="HT187" s="87" t="str">
        <f>IFERROR(BJ187/X187,"i.a")</f>
        <v>i.a</v>
      </c>
      <c r="HU187" s="87" t="str">
        <f>IFERROR(BK187/Y187,"i.a")</f>
        <v>i.a</v>
      </c>
      <c r="HV187" s="87" t="str">
        <f>IFERROR(BL187/Z187,"i.a")</f>
        <v>i.a</v>
      </c>
      <c r="HW187" s="87" t="str">
        <f>IFERROR(BM187/AA187,"i.a")</f>
        <v>i.a</v>
      </c>
      <c r="HX187" s="87" t="str">
        <f>IFERROR(BN187/AB187,"i.a")</f>
        <v>i.a</v>
      </c>
      <c r="HY187" s="87" t="str">
        <f>IFERROR(BO187/AC187,"i.a")</f>
        <v>i.a</v>
      </c>
      <c r="HZ187" s="87" t="str">
        <f>IFERROR(BP187/AD187,"i.a")</f>
        <v>i.a</v>
      </c>
      <c r="IA187" s="87" t="str">
        <f>IFERROR(BQ187/AE187,"i.a")</f>
        <v>i.a</v>
      </c>
      <c r="IB187" s="87" t="str">
        <f>IFERROR(BR187/AF187,"i.a")</f>
        <v>i.a</v>
      </c>
      <c r="IC187" s="87" t="e">
        <f>(IH187-II187)/ABS(II187)</f>
        <v>#VALUE!</v>
      </c>
      <c r="ID187" s="87" t="e">
        <f>(II187-IJ187)/ABS(IJ187)</f>
        <v>#VALUE!</v>
      </c>
      <c r="IE187" s="87" t="e">
        <f>(IJ187-IK187)/ABS(IK187)</f>
        <v>#VALUE!</v>
      </c>
      <c r="IF187" s="87" t="e">
        <f>(IK187-IL187)/ABS(IL187)</f>
        <v>#VALUE!</v>
      </c>
      <c r="IG187" s="87" t="e">
        <f>(IL187-IM187)/ABS(IM187)</f>
        <v>#VALUE!</v>
      </c>
      <c r="IH187" s="87" t="str">
        <f>IFERROR(BZ187/U187,"i.a")</f>
        <v>i.a</v>
      </c>
      <c r="II187" s="87" t="str">
        <f>IFERROR(CA187/V187,"i.a")</f>
        <v>i.a</v>
      </c>
      <c r="IJ187" s="87" t="str">
        <f>IFERROR(CB187/W187,"i.a")</f>
        <v>i.a</v>
      </c>
      <c r="IK187" s="87" t="str">
        <f>IFERROR(CC187/X187,"i.a")</f>
        <v>i.a</v>
      </c>
      <c r="IL187" s="87" t="str">
        <f>IFERROR(CD187/Y187,"i.a")</f>
        <v>i.a</v>
      </c>
      <c r="IM187" s="87" t="str">
        <f>IFERROR(CE187/Z187,"i.a")</f>
        <v>i.a</v>
      </c>
      <c r="IN187" s="87" t="str">
        <f>IFERROR(CF187/AA187,"i.a")</f>
        <v>i.a</v>
      </c>
      <c r="IO187" s="87" t="str">
        <f>IFERROR(CG187/AB187,"i.a")</f>
        <v>i.a</v>
      </c>
      <c r="IP187" s="87" t="str">
        <f>IFERROR(CH187/AC187,"i.a")</f>
        <v>i.a</v>
      </c>
      <c r="IQ187" s="87" t="str">
        <f>IFERROR(CI187/AD187,"i.a")</f>
        <v>i.a</v>
      </c>
      <c r="IR187" s="87" t="str">
        <f>IFERROR(CJ187/AE187,"i.a")</f>
        <v>i.a</v>
      </c>
      <c r="IS187" s="87" t="str">
        <f>IFERROR(CK187/AF187,"i.a")</f>
        <v>i.a</v>
      </c>
      <c r="IT187" s="87" t="e">
        <f>(IY187-IZ187)/ABS(IZ187)</f>
        <v>#VALUE!</v>
      </c>
      <c r="IU187" s="87">
        <f>(IZ187-JA187)/ABS(JA187)</f>
        <v>-0.33242753623188415</v>
      </c>
      <c r="IV187" s="87">
        <f>(JA187-JB187)/ABS(JB187)</f>
        <v>-5.7263411693791406E-2</v>
      </c>
      <c r="IW187" s="87">
        <f>(JB187-JC187)/ABS(JC187)</f>
        <v>0.94547053649956014</v>
      </c>
      <c r="IX187" s="87">
        <f>(JC187-JD187)/ABS(JD187)</f>
        <v>-8.0303779265716829E-2</v>
      </c>
      <c r="IY187" s="88" t="str">
        <f>IFERROR(BZ187/EX187,"i.a.")</f>
        <v>i.a.</v>
      </c>
      <c r="IZ187" s="88">
        <f>IFERROR(CA187/EY187,"i.a.")</f>
        <v>8.1888888888888886E-2</v>
      </c>
      <c r="JA187" s="88">
        <f>IFERROR(CB187/EZ187,"i.a.")</f>
        <v>0.12266666666666667</v>
      </c>
      <c r="JB187" s="88">
        <f>IFERROR(CC187/FA187,"i.a.")</f>
        <v>0.13011764705882353</v>
      </c>
      <c r="JC187" s="88">
        <f>IFERROR(CD187/FB187,"i.a.")</f>
        <v>6.6882352941176476E-2</v>
      </c>
      <c r="JD187" s="88">
        <f>IFERROR(CE187/FC187,"i.a.")</f>
        <v>7.2722222222222216E-2</v>
      </c>
      <c r="JE187" s="88">
        <f>IFERROR(CF187/FD187,"i.a.")</f>
        <v>0.20511111111111113</v>
      </c>
      <c r="JF187" s="88">
        <f>IFERROR(CG187/FE187,"i.a.")</f>
        <v>9.1157894736842104E-2</v>
      </c>
      <c r="JG187" s="88">
        <f>IFERROR(CH187/FF187,"i.a.")</f>
        <v>3.2224333333333334E-2</v>
      </c>
      <c r="JH187" s="88" t="str">
        <f>IFERROR(CI187/FG187,"i.a.")</f>
        <v>i.a.</v>
      </c>
      <c r="JI187" s="88" t="str">
        <f>IFERROR(CJ187/FH187,"i.a.")</f>
        <v>i.a.</v>
      </c>
      <c r="JJ187" s="88" t="str">
        <f>IFERROR(CK187/FI187,"i.a.")</f>
        <v>i.a.</v>
      </c>
      <c r="JK187" s="87" t="e">
        <f>(JP187-JQ187)/ABS(JQ187)</f>
        <v>#VALUE!</v>
      </c>
      <c r="JL187" s="87" t="e">
        <f>(JQ187-JR187)/ABS(JR187)</f>
        <v>#DIV/0!</v>
      </c>
      <c r="JM187" s="87" t="e">
        <f>(JR187-JS187)/ABS(JS187)</f>
        <v>#DIV/0!</v>
      </c>
      <c r="JN187" s="87" t="e">
        <f>(JS187-JT187)/ABS(JT187)</f>
        <v>#DIV/0!</v>
      </c>
      <c r="JO187" s="87" t="e">
        <f>(JT187-JU187)/ABS(JU187)</f>
        <v>#DIV/0!</v>
      </c>
      <c r="JP187" s="85" t="str">
        <f>IFERROR(U187/EX187,"i.a")</f>
        <v>i.a</v>
      </c>
      <c r="JQ187" s="85">
        <f>IFERROR(V187/EY187,"i.a")</f>
        <v>0</v>
      </c>
      <c r="JR187" s="85">
        <f>IFERROR(W187/EZ187,"i.a")</f>
        <v>0</v>
      </c>
      <c r="JS187" s="85">
        <f>IFERROR(X187/FA187,"i.a")</f>
        <v>0</v>
      </c>
      <c r="JT187" s="85">
        <f>IFERROR(Y187/FB187,"i.a")</f>
        <v>0</v>
      </c>
      <c r="JU187" s="85">
        <f>IFERROR(Z187/FC187,"i.a")</f>
        <v>0</v>
      </c>
      <c r="JV187" s="85">
        <f>IFERROR(AA187/FD187,"i.a")</f>
        <v>0</v>
      </c>
      <c r="JW187" s="85">
        <f>IFERROR(AB187/FE187,"i.a")</f>
        <v>0</v>
      </c>
      <c r="JX187" s="85">
        <f>IFERROR(AC187/FF187,"i.a")</f>
        <v>0</v>
      </c>
      <c r="JY187" s="85" t="str">
        <f>IFERROR(AD187/FG187,"i.a")</f>
        <v>i.a</v>
      </c>
      <c r="JZ187" s="85" t="str">
        <f>IFERROR(AE187/FH187,"i.a")</f>
        <v>i.a</v>
      </c>
      <c r="KA187" s="218" t="str">
        <f>IFERROR(AF187/FI187,"i.a")</f>
        <v>i.a</v>
      </c>
      <c r="KB187" s="7"/>
      <c r="KC187" s="7"/>
      <c r="KD187" s="22"/>
      <c r="KE187" s="22"/>
      <c r="KF187" s="22"/>
      <c r="KG187" s="22"/>
    </row>
    <row r="188" spans="1:293" s="11" customFormat="1" ht="15.75" customHeight="1" x14ac:dyDescent="0.25">
      <c r="A188" s="104" t="s">
        <v>641</v>
      </c>
      <c r="B188" s="167">
        <v>81745528</v>
      </c>
      <c r="C188" s="72" t="s">
        <v>59</v>
      </c>
      <c r="D188" s="72" t="s">
        <v>749</v>
      </c>
      <c r="E188" s="73">
        <v>522920</v>
      </c>
      <c r="F188" s="73"/>
      <c r="G188" s="72"/>
      <c r="H188" s="83">
        <v>45418</v>
      </c>
      <c r="I188" s="72"/>
      <c r="J188" s="72" t="s">
        <v>51</v>
      </c>
      <c r="K188" s="72" t="s">
        <v>51</v>
      </c>
      <c r="L188" s="72" t="s">
        <v>51</v>
      </c>
      <c r="M188" s="72" t="s">
        <v>51</v>
      </c>
      <c r="N188" s="168">
        <f>U188/V188-1</f>
        <v>-1</v>
      </c>
      <c r="O188" s="168">
        <f>V188/W188-1</f>
        <v>-1.8864577342478039E-2</v>
      </c>
      <c r="P188" s="168">
        <f>W188/X188-1</f>
        <v>0.20748000437629188</v>
      </c>
      <c r="Q188" s="168">
        <f>X188/Y188-1</f>
        <v>-2.048047516541196E-3</v>
      </c>
      <c r="R188" s="168">
        <f>Y188/Z188-1</f>
        <v>-0.10458422350379337</v>
      </c>
      <c r="S188" s="233">
        <f>U188-V188</f>
        <v>-1028.694</v>
      </c>
      <c r="T188" s="233">
        <f>V188-W188</f>
        <v>-19.778999999999996</v>
      </c>
      <c r="U188" s="79"/>
      <c r="V188" s="79">
        <v>1028.694</v>
      </c>
      <c r="W188" s="79">
        <v>1048.473</v>
      </c>
      <c r="X188" s="79">
        <v>868.31500000000005</v>
      </c>
      <c r="Y188" s="79">
        <v>870.09699999999998</v>
      </c>
      <c r="Z188" s="79">
        <v>971.72400000000005</v>
      </c>
      <c r="AA188" s="79">
        <v>1086.252</v>
      </c>
      <c r="AB188" s="79">
        <v>1030.9960000000001</v>
      </c>
      <c r="AC188" s="79">
        <v>972.37300000000005</v>
      </c>
      <c r="AD188" s="79">
        <v>1049.9079999999999</v>
      </c>
      <c r="AE188" s="79">
        <v>1096.376</v>
      </c>
      <c r="AF188" s="79">
        <v>1066.559</v>
      </c>
      <c r="AG188" s="86">
        <f>(AN188-AO188)/ABS(AO188)</f>
        <v>-1</v>
      </c>
      <c r="AH188" s="86">
        <f>(AO188-AP188)/ABS(AP188)</f>
        <v>-2.977795224269715E-2</v>
      </c>
      <c r="AI188" s="86">
        <f>(AP188-AQ188)/ABS(AQ188)</f>
        <v>0.11524482918125949</v>
      </c>
      <c r="AJ188" s="86">
        <f>(AQ188-AR188)/ABS(AR188)</f>
        <v>5.3354259829017101E-3</v>
      </c>
      <c r="AK188" s="86">
        <f>(AR188-AS188)/ABS(AS188)</f>
        <v>-0.10757572950440022</v>
      </c>
      <c r="AL188" s="233">
        <f>AO188-AP188</f>
        <v>-8.0409999999999968</v>
      </c>
      <c r="AM188" s="233">
        <f>AP188-AQ188</f>
        <v>27.903999999999996</v>
      </c>
      <c r="AN188" s="148"/>
      <c r="AO188" s="148">
        <v>261.99099999999999</v>
      </c>
      <c r="AP188" s="148">
        <v>270.03199999999998</v>
      </c>
      <c r="AQ188" s="148">
        <v>242.12799999999999</v>
      </c>
      <c r="AR188" s="148">
        <v>240.84299999999999</v>
      </c>
      <c r="AS188" s="148">
        <v>269.875</v>
      </c>
      <c r="AT188" s="148">
        <v>288.80099999999999</v>
      </c>
      <c r="AU188" s="148">
        <v>285.62599999999998</v>
      </c>
      <c r="AV188" s="148">
        <v>254.768</v>
      </c>
      <c r="AW188" s="148">
        <v>261.483</v>
      </c>
      <c r="AX188" s="148">
        <v>280.48399999999998</v>
      </c>
      <c r="AY188" s="148">
        <v>292.56400000000002</v>
      </c>
      <c r="AZ188" s="86">
        <f>(BG188-BH188)/ABS(BH188)</f>
        <v>1</v>
      </c>
      <c r="BA188" s="86">
        <f>(BH188-BI188)/ABS(BI188)</f>
        <v>-2.2928685316712567</v>
      </c>
      <c r="BB188" s="86">
        <f>(BI188-BJ188)/ABS(BJ188)</f>
        <v>5.3555964993090752</v>
      </c>
      <c r="BC188" s="86">
        <f>(BJ188-BK188)/ABS(BK188)</f>
        <v>-0.81914361879373543</v>
      </c>
      <c r="BD188" s="86">
        <f>(BK188-BL188)/ABS(BL188)</f>
        <v>15.10575793184489</v>
      </c>
      <c r="BE188" s="233">
        <f>BG188-BH188</f>
        <v>17.838999999999999</v>
      </c>
      <c r="BF188" s="233">
        <f>BH188-BI188</f>
        <v>-31.637</v>
      </c>
      <c r="BG188" s="148"/>
      <c r="BH188" s="148">
        <v>-17.838999999999999</v>
      </c>
      <c r="BI188" s="148">
        <v>13.798</v>
      </c>
      <c r="BJ188" s="148">
        <v>2.1709999999999998</v>
      </c>
      <c r="BK188" s="148">
        <v>12.004</v>
      </c>
      <c r="BL188" s="148">
        <v>-0.85099999999999998</v>
      </c>
      <c r="BM188" s="148">
        <v>-43.104999999999997</v>
      </c>
      <c r="BN188" s="148">
        <v>-24.169</v>
      </c>
      <c r="BO188" s="148">
        <v>3.4910000000000001</v>
      </c>
      <c r="BP188" s="148">
        <v>3.9220000000000002</v>
      </c>
      <c r="BQ188" s="148">
        <v>4.3579999999999997</v>
      </c>
      <c r="BR188" s="148">
        <v>-3.5209999999999999</v>
      </c>
      <c r="BS188" s="86">
        <f>(BZ188-CA188)/ABS(CA188)</f>
        <v>1</v>
      </c>
      <c r="BT188" s="86">
        <f>(CA188-CB188)/ABS(CB188)</f>
        <v>-2.5376156949608419</v>
      </c>
      <c r="BU188" s="86">
        <f>(CB188-CC188)/ABS(CC188)</f>
        <v>4.9403195488721803</v>
      </c>
      <c r="BV188" s="86">
        <f>(CC188-CD188)/ABS(CD188)</f>
        <v>-0.82769230769230773</v>
      </c>
      <c r="BW188" s="86">
        <f>(CD188-CE188)/ABS(CE188)</f>
        <v>4.103794923347575</v>
      </c>
      <c r="BX188" s="233">
        <f>BZ188-CA188</f>
        <v>19.437000000000001</v>
      </c>
      <c r="BY188" s="233">
        <f>CA188-CB188</f>
        <v>-32.078000000000003</v>
      </c>
      <c r="BZ188" s="148"/>
      <c r="CA188" s="148">
        <v>-19.437000000000001</v>
      </c>
      <c r="CB188" s="148">
        <v>12.641</v>
      </c>
      <c r="CC188" s="148">
        <v>2.1280000000000001</v>
      </c>
      <c r="CD188" s="148">
        <v>12.35</v>
      </c>
      <c r="CE188" s="148">
        <v>-3.9790000000000001</v>
      </c>
      <c r="CF188" s="148">
        <v>-45.067999999999998</v>
      </c>
      <c r="CG188" s="148">
        <v>-22.244</v>
      </c>
      <c r="CH188" s="148">
        <v>3.6179999999999999</v>
      </c>
      <c r="CI188" s="148">
        <v>2.99</v>
      </c>
      <c r="CJ188" s="148">
        <v>2.2799999999999998</v>
      </c>
      <c r="CK188" s="148">
        <v>-8.7200000000000006</v>
      </c>
      <c r="CL188" s="87">
        <f>(CS188-CT188)/ABS(CT188)</f>
        <v>1</v>
      </c>
      <c r="CM188" s="87">
        <f>(CT188-CU188)/ABS(CU188)</f>
        <v>-2.2729731252464931</v>
      </c>
      <c r="CN188" s="87">
        <f>(CU188-CV188)/ABS(CV188)</f>
        <v>1.2139204191093926</v>
      </c>
      <c r="CO188" s="87">
        <f>(CV188-CW188)/ABS(CW188)</f>
        <v>-0.6859280733369898</v>
      </c>
      <c r="CP188" s="87">
        <f>(CW188-CX188)/ABS(CX188)</f>
        <v>9.9836488812392421</v>
      </c>
      <c r="CQ188" s="233">
        <f>CS188-CT188</f>
        <v>22.594000000000001</v>
      </c>
      <c r="CR188" s="233">
        <f>CT188-CU188</f>
        <v>-40.343000000000004</v>
      </c>
      <c r="CS188" s="149"/>
      <c r="CT188" s="149">
        <v>-22.594000000000001</v>
      </c>
      <c r="CU188" s="149">
        <v>17.748999999999999</v>
      </c>
      <c r="CV188" s="149">
        <v>8.0169999999999995</v>
      </c>
      <c r="CW188" s="149">
        <v>25.526</v>
      </c>
      <c r="CX188" s="149">
        <v>2.3239999999999998</v>
      </c>
      <c r="CY188" s="149">
        <v>-45.078000000000003</v>
      </c>
      <c r="CZ188" s="149">
        <v>-24.106000000000002</v>
      </c>
      <c r="DA188" s="149">
        <v>2.7709999999999999</v>
      </c>
      <c r="DB188" s="149">
        <v>1.2090000000000001</v>
      </c>
      <c r="DC188" s="149">
        <v>-2.4569999999999999</v>
      </c>
      <c r="DD188" s="149">
        <v>-8.8979999999999997</v>
      </c>
      <c r="DE188" s="86">
        <f>(DL188-DM188)/ABS(DM188)</f>
        <v>-1</v>
      </c>
      <c r="DF188" s="86">
        <f>(DM188-DN188)/ABS(DN188)</f>
        <v>-0.20596571491064194</v>
      </c>
      <c r="DG188" s="86">
        <f>(DN188-DO188)/ABS(DO188)</f>
        <v>0.19297005805736167</v>
      </c>
      <c r="DH188" s="86">
        <f>(DO188-DP188)/ABS(DP188)</f>
        <v>9.5484808422958228E-2</v>
      </c>
      <c r="DI188" s="86">
        <f>(DP188-DQ188)/ABS(DQ188)</f>
        <v>0.43682724394626499</v>
      </c>
      <c r="DJ188" s="233">
        <f>DL188-DM188</f>
        <v>-87.126999999999995</v>
      </c>
      <c r="DK188" s="233">
        <f>DM188-DN188</f>
        <v>-22.600000000000009</v>
      </c>
      <c r="DL188" s="149"/>
      <c r="DM188" s="149">
        <v>87.126999999999995</v>
      </c>
      <c r="DN188" s="149">
        <v>109.727</v>
      </c>
      <c r="DO188" s="149">
        <v>91.977999999999994</v>
      </c>
      <c r="DP188" s="149">
        <v>83.960999999999999</v>
      </c>
      <c r="DQ188" s="149">
        <v>58.435000000000002</v>
      </c>
      <c r="DR188" s="149">
        <v>56.110999999999997</v>
      </c>
      <c r="DS188" s="149">
        <v>108.667</v>
      </c>
      <c r="DT188" s="149">
        <v>132.58500000000001</v>
      </c>
      <c r="DU188" s="149">
        <v>133.36099999999999</v>
      </c>
      <c r="DV188" s="149">
        <v>132.15199999999999</v>
      </c>
      <c r="DW188" s="149">
        <v>190.87200000000001</v>
      </c>
      <c r="DX188" s="86">
        <f>EE188/EF188-1</f>
        <v>-1</v>
      </c>
      <c r="DY188" s="86">
        <f>EF188/EG188-1</f>
        <v>7.9757414018257089E-2</v>
      </c>
      <c r="DZ188" s="86">
        <f>EG188/EH188-1</f>
        <v>0.16822302174218184</v>
      </c>
      <c r="EA188" s="86">
        <f>EH188/EI188-1</f>
        <v>-9.4402447145606194E-3</v>
      </c>
      <c r="EB188" s="86">
        <f>EI188/EJ188-1</f>
        <v>-6.2551880741182786E-2</v>
      </c>
      <c r="EC188" s="233">
        <f>EE188-EF188</f>
        <v>-341.483</v>
      </c>
      <c r="ED188" s="233">
        <f>EF188-EG188</f>
        <v>25.22399999999999</v>
      </c>
      <c r="EE188" s="80"/>
      <c r="EF188" s="80">
        <v>341.483</v>
      </c>
      <c r="EG188" s="80">
        <v>316.25900000000001</v>
      </c>
      <c r="EH188" s="80">
        <v>270.71800000000002</v>
      </c>
      <c r="EI188" s="80">
        <v>273.298</v>
      </c>
      <c r="EJ188" s="80">
        <v>291.53399999999999</v>
      </c>
      <c r="EK188" s="80">
        <v>445.791</v>
      </c>
      <c r="EL188" s="80">
        <v>403.03800000000001</v>
      </c>
      <c r="EM188" s="80">
        <v>424.34800000000001</v>
      </c>
      <c r="EN188" s="80">
        <v>416.90499999999997</v>
      </c>
      <c r="EO188" s="80">
        <v>436.34</v>
      </c>
      <c r="EP188" s="80">
        <v>493.964</v>
      </c>
      <c r="EQ188" s="86">
        <f>EX188/EY188-1</f>
        <v>-1</v>
      </c>
      <c r="ER188" s="86">
        <f>EY188/EZ188-1</f>
        <v>7.8341013824884786E-2</v>
      </c>
      <c r="ES188" s="86">
        <f>EZ188/FA188-1</f>
        <v>1.8779342723004744E-2</v>
      </c>
      <c r="ET188" s="86">
        <f>FA188/FB188-1</f>
        <v>-2.7397260273972601E-2</v>
      </c>
      <c r="EU188" s="86">
        <f>FB188/FC188-1</f>
        <v>-8.5594989561586621E-2</v>
      </c>
      <c r="EV188" s="233">
        <f>EX188-EY188</f>
        <v>-468</v>
      </c>
      <c r="EW188" s="233">
        <f>EY188-EZ188</f>
        <v>34</v>
      </c>
      <c r="EX188" s="92"/>
      <c r="EY188" s="92">
        <v>468</v>
      </c>
      <c r="EZ188" s="92">
        <v>434</v>
      </c>
      <c r="FA188" s="92">
        <v>426</v>
      </c>
      <c r="FB188" s="92">
        <v>438</v>
      </c>
      <c r="FC188" s="92">
        <v>479</v>
      </c>
      <c r="FD188" s="92">
        <v>636</v>
      </c>
      <c r="FE188" s="92">
        <v>637</v>
      </c>
      <c r="FF188" s="92">
        <v>553</v>
      </c>
      <c r="FG188" s="92">
        <v>573</v>
      </c>
      <c r="FH188" s="92">
        <v>598</v>
      </c>
      <c r="FI188" s="92">
        <v>626</v>
      </c>
      <c r="FJ188" s="123"/>
      <c r="FK188" s="123" t="s">
        <v>401</v>
      </c>
      <c r="FL188" s="172">
        <v>6330</v>
      </c>
      <c r="FM188" s="123" t="s">
        <v>100</v>
      </c>
      <c r="FN188" s="123" t="s">
        <v>63</v>
      </c>
      <c r="FO188" s="175">
        <f>(FT188-FU188)/ABS(FU188)</f>
        <v>1</v>
      </c>
      <c r="FP188" s="175">
        <f>(FU188-FV188)/ABS(FV188)</f>
        <v>-2.5755065873798682</v>
      </c>
      <c r="FQ188" s="175">
        <f>(FV188-FW188)/ABS(FW188)</f>
        <v>4.1814971424061005</v>
      </c>
      <c r="FR188" s="175">
        <f>(FW188-FX188)/ABS(FX188)</f>
        <v>-0.86054299414088886</v>
      </c>
      <c r="FS188" s="175">
        <f>(FX188-FY188)/ABS(FY188)</f>
        <v>3.4967505638485021</v>
      </c>
      <c r="FT188" s="87">
        <f>IFERROR(BZ188/MAX(AVERAGE(DL188:DM188),0),"Negativ EK")</f>
        <v>0</v>
      </c>
      <c r="FU188" s="87">
        <f>IFERROR(CA188/MAX(AVERAGE(DM188:DN188),0),"Negativ EK")</f>
        <v>-0.19747630223414309</v>
      </c>
      <c r="FV188" s="87">
        <f>IFERROR(CB188/MAX(AVERAGE(DN188:DO188),0),"Negativ EK")</f>
        <v>0.12534146401923602</v>
      </c>
      <c r="FW188" s="87">
        <f>IFERROR(CC188/MAX(AVERAGE(DO188:DP188),0),"Negativ EK")</f>
        <v>2.4190202286019587E-2</v>
      </c>
      <c r="FX188" s="87">
        <f>IFERROR(CD188/MAX(AVERAGE(DP188:DQ188),0),"Negativ EK")</f>
        <v>0.17345992864968116</v>
      </c>
      <c r="FY188" s="87">
        <f>IFERROR(CE188/MAX(AVERAGE(DQ188:DR188),0),"Negativ EK")</f>
        <v>-6.9474272344734869E-2</v>
      </c>
      <c r="FZ188" s="87">
        <f>IFERROR(CF188/MAX(AVERAGE(DR188:DS188),0),"Negativ EK")</f>
        <v>-0.54701477138938448</v>
      </c>
      <c r="GA188" s="87">
        <f>IFERROR(CG188/MAX(AVERAGE(DS188:DT188),0),"Negativ EK")</f>
        <v>-0.18440468887304559</v>
      </c>
      <c r="GB188" s="87">
        <f>IFERROR(CH188/MAX(AVERAGE(DT188:DU188),0),"Negativ EK")</f>
        <v>2.7208531055176611E-2</v>
      </c>
      <c r="GC188" s="87">
        <f>IFERROR(CI188/MAX(AVERAGE(DU188:DV188),0),"Negativ EK")</f>
        <v>2.252243769608268E-2</v>
      </c>
      <c r="GD188" s="87">
        <f>IFERROR(CJ188/MAX(AVERAGE(DV188:DW188),0),"Negativ EK")</f>
        <v>1.4116598147506066E-2</v>
      </c>
      <c r="GE188" s="87">
        <f>(GJ188-GK188)/ABS(GK188)</f>
        <v>1</v>
      </c>
      <c r="GF188" s="87">
        <f>(GK188-GL188)/ABS(GL188)</f>
        <v>-2.153771679647642</v>
      </c>
      <c r="GG188" s="87">
        <f>(GL188-GM188)/ABS(GM188)</f>
        <v>4.8904287308840475</v>
      </c>
      <c r="GH188" s="87">
        <f>(GM188-GN188)/ABS(GN188)</f>
        <v>-0.81222340609559862</v>
      </c>
      <c r="GI188" s="87">
        <f>(GN188-GO188)/ABS(GO188)</f>
        <v>19.413489262466598</v>
      </c>
      <c r="GJ188" s="87">
        <f>IFERROR(BG188/AVERAGE(EE188:EF188),"i.a")</f>
        <v>0</v>
      </c>
      <c r="GK188" s="87">
        <f>IFERROR(BH188/AVERAGE(EF188:EG188),"i.a")</f>
        <v>-5.4243153090421471E-2</v>
      </c>
      <c r="GL188" s="87">
        <f>IFERROR(BI188/AVERAGE(EG188:EH188),"i.a")</f>
        <v>4.7013767149309077E-2</v>
      </c>
      <c r="GM188" s="87">
        <f>IFERROR(BJ188/AVERAGE(EH188:EI188),"i.a")</f>
        <v>7.9813829005029244E-3</v>
      </c>
      <c r="GN188" s="87">
        <f>IFERROR(BK188/AVERAGE(EI188:EJ188),"i.a")</f>
        <v>4.2504673956149791E-2</v>
      </c>
      <c r="GO188" s="87">
        <f>IFERROR(BL188/AVERAGE(EJ188:EK188),"i.a")</f>
        <v>-2.3083443528972973E-3</v>
      </c>
      <c r="GP188" s="87">
        <f>IFERROR(BM188/AVERAGE(EK188:EL188),"i.a")</f>
        <v>-0.101563447997182</v>
      </c>
      <c r="GQ188" s="87">
        <f>IFERROR(BN188/AVERAGE(EL188:EM188),"i.a")</f>
        <v>-5.8422550055234196E-2</v>
      </c>
      <c r="GR188" s="87">
        <f>IFERROR(BO188/AVERAGE(EM188:EN188),"i.a")</f>
        <v>8.2995246376535957E-3</v>
      </c>
      <c r="GS188" s="87">
        <f>IFERROR(BP188/AVERAGE(EN188:EO188),"i.a")</f>
        <v>9.1931391335431222E-3</v>
      </c>
      <c r="GT188" s="87">
        <f>IFERROR(BQ188/AVERAGE(EO188:EP188),"i.a")</f>
        <v>9.3689804623004955E-3</v>
      </c>
      <c r="GU188" s="217" t="e">
        <f>(GZ188-HA188)/ABS(HA188)</f>
        <v>#VALUE!</v>
      </c>
      <c r="GV188" s="87">
        <f>(HA188-HB188)/ABS(HB188)</f>
        <v>-0.26461789029592897</v>
      </c>
      <c r="GW188" s="87">
        <f>(HB188-HC188)/ABS(HC188)</f>
        <v>2.1183486247578251E-2</v>
      </c>
      <c r="GX188" s="87">
        <f>(HC188-HD188)/ABS(HD188)</f>
        <v>0.10592501116430246</v>
      </c>
      <c r="GY188" s="87">
        <f>(HD188-HE188)/ABS(HE188)</f>
        <v>0.53270054569235914</v>
      </c>
      <c r="GZ188" s="87" t="str">
        <f>IFERROR(DL188/EE188,"i.a.")</f>
        <v>i.a.</v>
      </c>
      <c r="HA188" s="87">
        <f>IFERROR(DM188/EF188,"i.a.")</f>
        <v>0.25514300858315053</v>
      </c>
      <c r="HB188" s="87">
        <f>IFERROR(DN188/EG188,"i.a.")</f>
        <v>0.34695297208933185</v>
      </c>
      <c r="HC188" s="87">
        <f>IFERROR(DO188/EH188,"i.a.")</f>
        <v>0.33975576060697843</v>
      </c>
      <c r="HD188" s="87">
        <f>IFERROR(DP188/EI188,"i.a.")</f>
        <v>0.30721410328652238</v>
      </c>
      <c r="HE188" s="87">
        <f>IFERROR(DQ188/EJ188,"i.a.")</f>
        <v>0.20043974287733166</v>
      </c>
      <c r="HF188" s="87">
        <f>IFERROR(DR188/EK188,"i.a.")</f>
        <v>0.12586840021445025</v>
      </c>
      <c r="HG188" s="87">
        <f>IFERROR(DS188/EL188,"i.a.")</f>
        <v>0.26961973808921241</v>
      </c>
      <c r="HH188" s="87">
        <f>IFERROR(DT188/EM188,"i.a.")</f>
        <v>0.31244403178523289</v>
      </c>
      <c r="HI188" s="87">
        <f>IFERROR(DU188/EN188,"i.a.")</f>
        <v>0.31988342667993908</v>
      </c>
      <c r="HJ188" s="87">
        <f>IFERROR(DV188/EO188,"i.a.")</f>
        <v>0.30286473850666912</v>
      </c>
      <c r="HK188" s="87">
        <f>IFERROR(DW188/EP188,"i.a.")</f>
        <v>0.38640872614198607</v>
      </c>
      <c r="HL188" s="217" t="e">
        <f>(HQ188-HR188)/ABS(HR188)</f>
        <v>#VALUE!</v>
      </c>
      <c r="HM188" s="87">
        <f>(HR188-HS188)/ABS(HS188)</f>
        <v>-2.3177268925520682</v>
      </c>
      <c r="HN188" s="87">
        <f>(HS188-HT188)/ABS(HT188)</f>
        <v>4.2635211152767507</v>
      </c>
      <c r="HO188" s="87">
        <f>(HT188-HU188)/ABS(HU188)</f>
        <v>-0.81877245617267103</v>
      </c>
      <c r="HP188" s="87">
        <f>(HU188-HV188)/ABS(HV188)</f>
        <v>16.753305114905629</v>
      </c>
      <c r="HQ188" s="87" t="str">
        <f>IFERROR(BG188/U188,"i.a")</f>
        <v>i.a</v>
      </c>
      <c r="HR188" s="87">
        <f>IFERROR(BH188/V188,"i.a")</f>
        <v>-1.7341405704709077E-2</v>
      </c>
      <c r="HS188" s="87">
        <f>IFERROR(BI188/W188,"i.a")</f>
        <v>1.3160090913166101E-2</v>
      </c>
      <c r="HT188" s="87">
        <f>IFERROR(BJ188/X188,"i.a")</f>
        <v>2.5002447268560367E-3</v>
      </c>
      <c r="HU188" s="87">
        <f>IFERROR(BK188/Y188,"i.a")</f>
        <v>1.3796162956543925E-2</v>
      </c>
      <c r="HV188" s="87">
        <f>IFERROR(BL188/Z188,"i.a")</f>
        <v>-8.7576307675842101E-4</v>
      </c>
      <c r="HW188" s="87">
        <f>IFERROR(BM188/AA188,"i.a")</f>
        <v>-3.9682320492850642E-2</v>
      </c>
      <c r="HX188" s="87">
        <f>IFERROR(BN188/AB188,"i.a")</f>
        <v>-2.3442379989835071E-2</v>
      </c>
      <c r="HY188" s="87">
        <f>IFERROR(BO188/AC188,"i.a")</f>
        <v>3.5901860705716839E-3</v>
      </c>
      <c r="HZ188" s="87">
        <f>IFERROR(BP188/AD188,"i.a")</f>
        <v>3.7355654019209307E-3</v>
      </c>
      <c r="IA188" s="87">
        <f>IFERROR(BQ188/AE188,"i.a")</f>
        <v>3.9749137157325583E-3</v>
      </c>
      <c r="IB188" s="87">
        <f>IFERROR(BR188/AF188,"i.a")</f>
        <v>-3.3012707220135031E-3</v>
      </c>
      <c r="IC188" s="87" t="e">
        <f>(IH188-II188)/ABS(II188)</f>
        <v>#VALUE!</v>
      </c>
      <c r="ID188" s="87">
        <f>(II188-IJ188)/ABS(IJ188)</f>
        <v>-2.5671798810362252</v>
      </c>
      <c r="IE188" s="87">
        <f>(IJ188-IK188)/ABS(IK188)</f>
        <v>3.9196007613729185</v>
      </c>
      <c r="IF188" s="87">
        <f>(IK188-IL188)/ABS(IL188)</f>
        <v>-0.82733868912336395</v>
      </c>
      <c r="IG188" s="87">
        <f>(IL188-IM188)/ABS(IM188)</f>
        <v>4.4663169946511694</v>
      </c>
      <c r="IH188" s="87" t="str">
        <f>IFERROR(BZ188/U188,"i.a")</f>
        <v>i.a</v>
      </c>
      <c r="II188" s="87">
        <f>IFERROR(CA188/V188,"i.a")</f>
        <v>-1.8894831699222511E-2</v>
      </c>
      <c r="IJ188" s="87">
        <f>IFERROR(CB188/W188,"i.a")</f>
        <v>1.2056581333043388E-2</v>
      </c>
      <c r="IK188" s="87">
        <f>IFERROR(CC188/X188,"i.a")</f>
        <v>2.4507235277520254E-3</v>
      </c>
      <c r="IL188" s="87">
        <f>IFERROR(CD188/Y188,"i.a")</f>
        <v>1.4193819769519949E-2</v>
      </c>
      <c r="IM188" s="87">
        <f>IFERROR(CE188/Z188,"i.a")</f>
        <v>-4.0947841156542394E-3</v>
      </c>
      <c r="IN188" s="87">
        <f>IFERROR(CF188/AA188,"i.a")</f>
        <v>-4.1489451803080682E-2</v>
      </c>
      <c r="IO188" s="87">
        <f>IFERROR(CG188/AB188,"i.a")</f>
        <v>-2.1575253444242264E-2</v>
      </c>
      <c r="IP188" s="87">
        <f>IFERROR(CH188/AC188,"i.a")</f>
        <v>3.720794386516285E-3</v>
      </c>
      <c r="IQ188" s="87">
        <f>IFERROR(CI188/AD188,"i.a")</f>
        <v>2.847868575151347E-3</v>
      </c>
      <c r="IR188" s="87">
        <f>IFERROR(CJ188/AE188,"i.a")</f>
        <v>2.0795785387494798E-3</v>
      </c>
      <c r="IS188" s="87">
        <f>IFERROR(CK188/AF188,"i.a")</f>
        <v>-8.1758252473609055E-3</v>
      </c>
      <c r="IT188" s="87" t="e">
        <f>(IY188-IZ188)/ABS(IZ188)</f>
        <v>#VALUE!</v>
      </c>
      <c r="IU188" s="87">
        <f>(IZ188-JA188)/ABS(JA188)</f>
        <v>-2.425908571822661</v>
      </c>
      <c r="IV188" s="87">
        <f>(JA188-JB188)/ABS(JB188)</f>
        <v>4.8308205710127856</v>
      </c>
      <c r="IW188" s="87">
        <f>(JB188-JC188)/ABS(JC188)</f>
        <v>-0.82283856988082327</v>
      </c>
      <c r="IX188" s="87">
        <f>(JC188-JD188)/ABS(JD188)</f>
        <v>4.3943328043002019</v>
      </c>
      <c r="IY188" s="88" t="str">
        <f>IFERROR(BZ188/EX188,"i.a.")</f>
        <v>i.a.</v>
      </c>
      <c r="IZ188" s="88">
        <f>IFERROR(CA188/EY188,"i.a.")</f>
        <v>-4.1532051282051285E-2</v>
      </c>
      <c r="JA188" s="88">
        <f>IFERROR(CB188/EZ188,"i.a.")</f>
        <v>2.912672811059908E-2</v>
      </c>
      <c r="JB188" s="88">
        <f>IFERROR(CC188/FA188,"i.a.")</f>
        <v>4.9953051643192494E-3</v>
      </c>
      <c r="JC188" s="88">
        <f>IFERROR(CD188/FB188,"i.a.")</f>
        <v>2.819634703196347E-2</v>
      </c>
      <c r="JD188" s="88">
        <f>IFERROR(CE188/FC188,"i.a.")</f>
        <v>-8.3068893528183713E-3</v>
      </c>
      <c r="JE188" s="88">
        <f>IFERROR(CF188/FD188,"i.a.")</f>
        <v>-7.0861635220125785E-2</v>
      </c>
      <c r="JF188" s="88">
        <f>IFERROR(CG188/FE188,"i.a.")</f>
        <v>-3.4919937205651494E-2</v>
      </c>
      <c r="JG188" s="88">
        <f>IFERROR(CH188/FF188,"i.a.")</f>
        <v>6.54249547920434E-3</v>
      </c>
      <c r="JH188" s="88">
        <f>IFERROR(CI188/FG188,"i.a.")</f>
        <v>5.2181500872600355E-3</v>
      </c>
      <c r="JI188" s="88">
        <f>IFERROR(CJ188/FH188,"i.a.")</f>
        <v>3.8127090301003342E-3</v>
      </c>
      <c r="JJ188" s="88">
        <f>IFERROR(CK188/FI188,"i.a.")</f>
        <v>-1.3929712460063899E-2</v>
      </c>
      <c r="JK188" s="87" t="e">
        <f>(JP188-JQ188)/ABS(JQ188)</f>
        <v>#VALUE!</v>
      </c>
      <c r="JL188" s="87">
        <f>(JQ188-JR188)/ABS(JR188)</f>
        <v>-9.0143646509904793E-2</v>
      </c>
      <c r="JM188" s="87">
        <f>(JR188-JS188)/ABS(JS188)</f>
        <v>0.18522230844308826</v>
      </c>
      <c r="JN188" s="87">
        <f>(JS188-JT188)/ABS(JT188)</f>
        <v>2.60632750886267E-2</v>
      </c>
      <c r="JO188" s="87">
        <f>(JT188-JU188)/ABS(JU188)</f>
        <v>-2.0766764973326548E-2</v>
      </c>
      <c r="JP188" s="85" t="str">
        <f>IFERROR(U188/EX188,"i.a")</f>
        <v>i.a</v>
      </c>
      <c r="JQ188" s="85">
        <f>IFERROR(V188/EY188,"i.a")</f>
        <v>2.1980641025641026</v>
      </c>
      <c r="JR188" s="85">
        <f>IFERROR(W188/EZ188,"i.a")</f>
        <v>2.4158364055299537</v>
      </c>
      <c r="JS188" s="85">
        <f>IFERROR(X188/FA188,"i.a")</f>
        <v>2.0382981220657279</v>
      </c>
      <c r="JT188" s="85">
        <f>IFERROR(Y188/FB188,"i.a")</f>
        <v>1.9865228310502283</v>
      </c>
      <c r="JU188" s="85">
        <f>IFERROR(Z188/FC188,"i.a")</f>
        <v>2.0286513569937372</v>
      </c>
      <c r="JV188" s="85">
        <f>IFERROR(AA188/FD188,"i.a")</f>
        <v>1.707943396226415</v>
      </c>
      <c r="JW188" s="85">
        <f>IFERROR(AB188/FE188,"i.a")</f>
        <v>1.6185180533751964</v>
      </c>
      <c r="JX188" s="85">
        <f>IFERROR(AC188/FF188,"i.a")</f>
        <v>1.758359855334539</v>
      </c>
      <c r="JY188" s="85">
        <f>IFERROR(AD188/FG188,"i.a")</f>
        <v>1.8323001745200695</v>
      </c>
      <c r="JZ188" s="85">
        <f>IFERROR(AE188/FH188,"i.a")</f>
        <v>1.8334046822742474</v>
      </c>
      <c r="KA188" s="218">
        <f>IFERROR(AF188/FI188,"i.a")</f>
        <v>1.7037683706070288</v>
      </c>
      <c r="KB188" s="7"/>
      <c r="KC188" s="7"/>
      <c r="KD188" s="22"/>
      <c r="KE188" s="22"/>
      <c r="KF188" s="22"/>
      <c r="KG188" s="22"/>
    </row>
    <row r="189" spans="1:293" s="11" customFormat="1" ht="15.75" customHeight="1" x14ac:dyDescent="0.25">
      <c r="A189" s="104" t="s">
        <v>760</v>
      </c>
      <c r="B189" s="224">
        <v>39952092</v>
      </c>
      <c r="C189" s="72" t="s">
        <v>409</v>
      </c>
      <c r="D189" s="72" t="s">
        <v>748</v>
      </c>
      <c r="E189" s="73">
        <v>494100</v>
      </c>
      <c r="F189" s="73"/>
      <c r="G189" s="72"/>
      <c r="H189" s="83">
        <v>45473</v>
      </c>
      <c r="I189" s="72"/>
      <c r="J189" s="72" t="s">
        <v>51</v>
      </c>
      <c r="K189" s="83" t="s">
        <v>51</v>
      </c>
      <c r="L189" s="83" t="s">
        <v>51</v>
      </c>
      <c r="M189" s="72" t="s">
        <v>51</v>
      </c>
      <c r="N189" s="168" t="e">
        <f>U189/V189-1</f>
        <v>#DIV/0!</v>
      </c>
      <c r="O189" s="168" t="e">
        <f>V189/W189-1</f>
        <v>#DIV/0!</v>
      </c>
      <c r="P189" s="168" t="e">
        <f>W189/X189-1</f>
        <v>#DIV/0!</v>
      </c>
      <c r="Q189" s="168" t="e">
        <f>X189/Y189-1</f>
        <v>#DIV/0!</v>
      </c>
      <c r="R189" s="213" t="e">
        <f>Y189/Z189-1</f>
        <v>#DIV/0!</v>
      </c>
      <c r="S189" s="233">
        <f>U189-V189</f>
        <v>0</v>
      </c>
      <c r="T189" s="233">
        <f>V189-W189</f>
        <v>0</v>
      </c>
      <c r="U189" s="81"/>
      <c r="V189" s="81"/>
      <c r="W189" s="222"/>
      <c r="X189" s="80"/>
      <c r="Y189" s="124"/>
      <c r="Z189" s="124"/>
      <c r="AA189" s="124"/>
      <c r="AB189" s="124"/>
      <c r="AC189" s="80"/>
      <c r="AD189" s="124"/>
      <c r="AE189" s="124"/>
      <c r="AF189" s="81"/>
      <c r="AG189" s="86">
        <f>(AN189-AO189)/ABS(AO189)</f>
        <v>-1</v>
      </c>
      <c r="AH189" s="86">
        <f>(AO189-AP189)/ABS(AP189)</f>
        <v>5.8580620378373131E-2</v>
      </c>
      <c r="AI189" s="86">
        <f>(AP189-AQ189)/ABS(AQ189)</f>
        <v>-2.4908699316415397E-2</v>
      </c>
      <c r="AJ189" s="86">
        <f>(AQ189-AR189)/ABS(AR189)</f>
        <v>0.51819732726755763</v>
      </c>
      <c r="AK189" s="86" t="e">
        <f>(AR189-AS189)/ABS(AS189)</f>
        <v>#DIV/0!</v>
      </c>
      <c r="AL189" s="233">
        <f>AO189-AP189</f>
        <v>0.60999999999999943</v>
      </c>
      <c r="AM189" s="233">
        <f>AP189-AQ189</f>
        <v>-0.26600000000000001</v>
      </c>
      <c r="AN189" s="149"/>
      <c r="AO189" s="149">
        <v>11.023</v>
      </c>
      <c r="AP189" s="149">
        <v>10.413</v>
      </c>
      <c r="AQ189" s="149">
        <v>10.679</v>
      </c>
      <c r="AR189" s="153">
        <v>7.0339999999999998</v>
      </c>
      <c r="AS189" s="153"/>
      <c r="AT189" s="153"/>
      <c r="AU189" s="153"/>
      <c r="AV189" s="149"/>
      <c r="AW189" s="149"/>
      <c r="AX189" s="149"/>
      <c r="AY189" s="149"/>
      <c r="AZ189" s="86">
        <f>(BG189-BH189)/ABS(BH189)</f>
        <v>-1</v>
      </c>
      <c r="BA189" s="86">
        <f>(BH189-BI189)/ABS(BI189)</f>
        <v>-0.38973799126637554</v>
      </c>
      <c r="BB189" s="86">
        <f>(BI189-BJ189)/ABS(BJ189)</f>
        <v>0.7890625</v>
      </c>
      <c r="BC189" s="86">
        <f>(BJ189-BK189)/ABS(BK189)</f>
        <v>-0.53199268738574046</v>
      </c>
      <c r="BD189" s="86" t="e">
        <f>(BK189-BL189)/ABS(BL189)</f>
        <v>#DIV/0!</v>
      </c>
      <c r="BE189" s="233">
        <f>BG189-BH189</f>
        <v>-1.1180000000000001</v>
      </c>
      <c r="BF189" s="233">
        <f>BH189-BI189</f>
        <v>-0.71399999999999997</v>
      </c>
      <c r="BG189" s="149"/>
      <c r="BH189" s="170">
        <v>1.1180000000000001</v>
      </c>
      <c r="BI189" s="170">
        <v>1.8320000000000001</v>
      </c>
      <c r="BJ189" s="149">
        <v>1.024</v>
      </c>
      <c r="BK189" s="149">
        <v>2.1880000000000002</v>
      </c>
      <c r="BL189" s="153"/>
      <c r="BM189" s="153"/>
      <c r="BN189" s="153"/>
      <c r="BO189" s="153"/>
      <c r="BP189" s="153"/>
      <c r="BQ189" s="153"/>
      <c r="BR189" s="149"/>
      <c r="BS189" s="86">
        <f>(BZ189-CA189)/ABS(CA189)</f>
        <v>-1</v>
      </c>
      <c r="BT189" s="86">
        <f>(CA189-CB189)/ABS(CB189)</f>
        <v>-0.26960466623460788</v>
      </c>
      <c r="BU189" s="86">
        <f>(CB189-CC189)/ABS(CC189)</f>
        <v>0.73565804274465685</v>
      </c>
      <c r="BV189" s="86">
        <f>(CC189-CD189)/ABS(CD189)</f>
        <v>-0.57545367717287488</v>
      </c>
      <c r="BW189" s="86" t="e">
        <f>(CD189-CE189)/ABS(CE189)</f>
        <v>#DIV/0!</v>
      </c>
      <c r="BX189" s="233">
        <f>BZ189-CA189</f>
        <v>-1.127</v>
      </c>
      <c r="BY189" s="233">
        <f>CA189-CB189</f>
        <v>-0.41599999999999993</v>
      </c>
      <c r="BZ189" s="149"/>
      <c r="CA189" s="149">
        <v>1.127</v>
      </c>
      <c r="CB189" s="149">
        <v>1.5429999999999999</v>
      </c>
      <c r="CC189" s="149">
        <v>0.88900000000000001</v>
      </c>
      <c r="CD189" s="153">
        <v>2.0939999999999999</v>
      </c>
      <c r="CE189" s="153"/>
      <c r="CF189" s="153"/>
      <c r="CG189" s="153"/>
      <c r="CH189" s="149"/>
      <c r="CI189" s="149"/>
      <c r="CJ189" s="149"/>
      <c r="CK189" s="149"/>
      <c r="CL189" s="87">
        <f>(CS189-CT189)/ABS(CT189)</f>
        <v>-1</v>
      </c>
      <c r="CM189" s="87">
        <f>(CT189-CU189)/ABS(CU189)</f>
        <v>-0.76851851851851849</v>
      </c>
      <c r="CN189" s="87">
        <f>(CU189-CV189)/ABS(CV189)</f>
        <v>0.74449339207048437</v>
      </c>
      <c r="CO189" s="87">
        <f>(CV189-CW189)/ABS(CW189)</f>
        <v>-0.58143822987092808</v>
      </c>
      <c r="CP189" s="87" t="e">
        <f>(CW189-CX189)/ABS(CX189)</f>
        <v>#DIV/0!</v>
      </c>
      <c r="CQ189" s="233">
        <f>CS189-CT189</f>
        <v>-0.27500000000000002</v>
      </c>
      <c r="CR189" s="233">
        <f>CT189-CU189</f>
        <v>-0.91299999999999992</v>
      </c>
      <c r="CS189" s="149"/>
      <c r="CT189" s="149">
        <v>0.27500000000000002</v>
      </c>
      <c r="CU189" s="149">
        <v>1.1879999999999999</v>
      </c>
      <c r="CV189" s="149">
        <v>0.68100000000000005</v>
      </c>
      <c r="CW189" s="149">
        <v>1.627</v>
      </c>
      <c r="CX189" s="149"/>
      <c r="CY189" s="149"/>
      <c r="CZ189" s="149"/>
      <c r="DA189" s="149"/>
      <c r="DB189" s="149"/>
      <c r="DC189" s="149"/>
      <c r="DD189" s="149"/>
      <c r="DE189" s="86">
        <f>(DL189-DM189)/ABS(DM189)</f>
        <v>-1</v>
      </c>
      <c r="DF189" s="86">
        <f>(DM189-DN189)/ABS(DN189)</f>
        <v>6.4013035381750336E-2</v>
      </c>
      <c r="DG189" s="86">
        <f>(DN189-DO189)/ABS(DO189)</f>
        <v>0.38223938223938231</v>
      </c>
      <c r="DH189" s="86">
        <f>(DO189-DP189)/ABS(DP189)</f>
        <v>9.9787685774946927E-2</v>
      </c>
      <c r="DI189" s="86" t="e">
        <f>(DP189-DQ189)/ABS(DQ189)</f>
        <v>#DIV/0!</v>
      </c>
      <c r="DJ189" s="233">
        <f>DL189-DM189</f>
        <v>-4.5709999999999997</v>
      </c>
      <c r="DK189" s="233">
        <f>DM189-DN189</f>
        <v>0.27499999999999947</v>
      </c>
      <c r="DL189" s="149"/>
      <c r="DM189" s="149">
        <v>4.5709999999999997</v>
      </c>
      <c r="DN189" s="149">
        <v>4.2960000000000003</v>
      </c>
      <c r="DO189" s="149">
        <v>3.1080000000000001</v>
      </c>
      <c r="DP189" s="149">
        <v>2.8260000000000001</v>
      </c>
      <c r="DQ189" s="149"/>
      <c r="DR189" s="149"/>
      <c r="DS189" s="149"/>
      <c r="DT189" s="149"/>
      <c r="DU189" s="149"/>
      <c r="DV189" s="149"/>
      <c r="DW189" s="149"/>
      <c r="DX189" s="86">
        <f>EE189/EF189-1</f>
        <v>-1</v>
      </c>
      <c r="DY189" s="86">
        <f>EF189/EG189-1</f>
        <v>0.27398288545263494</v>
      </c>
      <c r="DZ189" s="86">
        <f>EG189/EH189-1</f>
        <v>2.8605841613971172E-3</v>
      </c>
      <c r="EA189" s="86">
        <f>EH189/EI189-1</f>
        <v>1.2500000000000178E-2</v>
      </c>
      <c r="EB189" s="86" t="e">
        <f>EI189/EJ189-1</f>
        <v>#DIV/0!</v>
      </c>
      <c r="EC189" s="233">
        <f>EE189-EF189</f>
        <v>-8.4860000000000007</v>
      </c>
      <c r="ED189" s="233">
        <f>EF189-EG189</f>
        <v>1.8250000000000011</v>
      </c>
      <c r="EE189" s="80"/>
      <c r="EF189" s="80">
        <v>8.4860000000000007</v>
      </c>
      <c r="EG189" s="80">
        <v>6.6609999999999996</v>
      </c>
      <c r="EH189" s="80">
        <v>6.6420000000000003</v>
      </c>
      <c r="EI189" s="80">
        <v>6.56</v>
      </c>
      <c r="EJ189" s="80"/>
      <c r="EK189" s="80"/>
      <c r="EL189" s="80"/>
      <c r="EM189" s="80"/>
      <c r="EN189" s="80"/>
      <c r="EO189" s="80"/>
      <c r="EP189" s="80"/>
      <c r="EQ189" s="86">
        <f>EX189/EY189-1</f>
        <v>-1</v>
      </c>
      <c r="ER189" s="86">
        <f>EY189/EZ189-1</f>
        <v>-0.13043478260869568</v>
      </c>
      <c r="ES189" s="86">
        <f>EZ189/FA189-1</f>
        <v>-4.166666666666663E-2</v>
      </c>
      <c r="ET189" s="86">
        <f>FA189/FB189-1</f>
        <v>0.60000000000000009</v>
      </c>
      <c r="EU189" s="86" t="e">
        <f>FB189/FC189-1</f>
        <v>#DIV/0!</v>
      </c>
      <c r="EV189" s="233">
        <f>EX189-EY189</f>
        <v>-20</v>
      </c>
      <c r="EW189" s="233">
        <f>EY189-EZ189</f>
        <v>-3</v>
      </c>
      <c r="EX189" s="223"/>
      <c r="EY189" s="223">
        <v>20</v>
      </c>
      <c r="EZ189" s="223">
        <v>23</v>
      </c>
      <c r="FA189" s="223">
        <v>24</v>
      </c>
      <c r="FB189" s="92">
        <v>15</v>
      </c>
      <c r="FC189" s="92"/>
      <c r="FD189" s="92"/>
      <c r="FE189" s="92"/>
      <c r="FF189" s="223"/>
      <c r="FG189" s="223"/>
      <c r="FH189" s="223"/>
      <c r="FI189" s="223"/>
      <c r="FJ189" s="123"/>
      <c r="FK189" s="123" t="s">
        <v>387</v>
      </c>
      <c r="FL189" s="172">
        <v>5320</v>
      </c>
      <c r="FM189" s="123" t="s">
        <v>761</v>
      </c>
      <c r="FN189" s="123" t="s">
        <v>63</v>
      </c>
      <c r="FO189" s="176">
        <f>(FT189-FU189)/ABS(FU189)</f>
        <v>-1</v>
      </c>
      <c r="FP189" s="176">
        <f>(FU189-FV189)/ABS(FV189)</f>
        <v>-0.39011536582846923</v>
      </c>
      <c r="FQ189" s="176">
        <f>(FV189-FW189)/ABS(FW189)</f>
        <v>0.39105818822890243</v>
      </c>
      <c r="FR189" s="176">
        <f>(FW189-FX189)/ABS(FX189)</f>
        <v>-0.59562928604332466</v>
      </c>
      <c r="FS189" s="176" t="e">
        <f>(FX189-FY189)/ABS(FY189)</f>
        <v>#VALUE!</v>
      </c>
      <c r="FT189" s="176">
        <f>IFERROR(BZ189/MAX(AVERAGE(DL189:DM189),0),"Negativ EK")</f>
        <v>0</v>
      </c>
      <c r="FU189" s="176">
        <f>IFERROR(CA189/MAX(AVERAGE(DM189:DN189),0),"Negativ EK")</f>
        <v>0.25420096988835006</v>
      </c>
      <c r="FV189" s="176">
        <f>IFERROR(CB189/MAX(AVERAGE(DN189:DO189),0),"Negativ EK")</f>
        <v>0.4168017287952458</v>
      </c>
      <c r="FW189" s="173">
        <f>IFERROR(CC189/MAX(AVERAGE(DO189:DP189),0),"Negativ EK")</f>
        <v>0.29962925513987193</v>
      </c>
      <c r="FX189" s="87">
        <f>IFERROR(CD189/MAX(AVERAGE(DP189:DQ189),0),"Negativ EK")</f>
        <v>0.74097664543524411</v>
      </c>
      <c r="FY189" s="87" t="str">
        <f>IFERROR(CE189/MAX(AVERAGE(DQ189:DR189),0),"Negativ EK")</f>
        <v>Negativ EK</v>
      </c>
      <c r="FZ189" s="87" t="str">
        <f>IFERROR(CF189/MAX(AVERAGE(DR189:DS189),0),"Negativ EK")</f>
        <v>Negativ EK</v>
      </c>
      <c r="GA189" s="87" t="str">
        <f>IFERROR(CG189/MAX(AVERAGE(DS189:DT189),0),"Negativ EK")</f>
        <v>Negativ EK</v>
      </c>
      <c r="GB189" s="87" t="str">
        <f>IFERROR(CH189/MAX(AVERAGE(DT189:DU189),0),"Negativ EK")</f>
        <v>Negativ EK</v>
      </c>
      <c r="GC189" s="87" t="str">
        <f>IFERROR(CI189/MAX(AVERAGE(DU189:DV189),0),"Negativ EK")</f>
        <v>Negativ EK</v>
      </c>
      <c r="GD189" s="87" t="str">
        <f>IFERROR(CJ189/MAX(AVERAGE(DV189:DW189),0),"Negativ EK")</f>
        <v>Negativ EK</v>
      </c>
      <c r="GE189" s="87">
        <f>(GJ189-GK189)/ABS(GK189)</f>
        <v>-1</v>
      </c>
      <c r="GF189" s="87">
        <f>(GK189-GL189)/ABS(GL189)</f>
        <v>-0.58896802801165282</v>
      </c>
      <c r="GG189" s="87" t="e">
        <f>(GL189-GM189)/ABS(GM189)</f>
        <v>#VALUE!</v>
      </c>
      <c r="GH189" s="87" t="e">
        <f>(GM189-GN189)/ABS(GN189)</f>
        <v>#VALUE!</v>
      </c>
      <c r="GI189" s="87" t="e">
        <f>(GN189-GO189)/ABS(GO189)</f>
        <v>#VALUE!</v>
      </c>
      <c r="GJ189" s="87">
        <f>IFERROR(BG189/AVERAGE(EE189:EF189),"i.a")</f>
        <v>0</v>
      </c>
      <c r="GK189" s="87">
        <f>IFERROR(BJ189/AVERAGE(EF189:EG189),"i.a")</f>
        <v>0.13520829207103716</v>
      </c>
      <c r="GL189" s="87">
        <f>IFERROR(BK189/AVERAGE(EG189:EH189),"i.a")</f>
        <v>0.32894835751334284</v>
      </c>
      <c r="GM189" s="87" t="str">
        <f>IFERROR(#REF!/AVERAGE(EH189:EI189),"i.a")</f>
        <v>i.a</v>
      </c>
      <c r="GN189" s="87" t="str">
        <f>IFERROR(#REF!/AVERAGE(EI189:EJ189),"i.a")</f>
        <v>i.a</v>
      </c>
      <c r="GO189" s="87" t="str">
        <f>IFERROR(BL189/AVERAGE(EJ189:EK189),"i.a")</f>
        <v>i.a</v>
      </c>
      <c r="GP189" s="87" t="str">
        <f>IFERROR(BM189/AVERAGE(EK189:EL189),"i.a")</f>
        <v>i.a</v>
      </c>
      <c r="GQ189" s="87" t="str">
        <f>IFERROR(BN189/AVERAGE(EL189:EM189),"i.a")</f>
        <v>i.a</v>
      </c>
      <c r="GR189" s="87" t="str">
        <f>IFERROR(BO189/AVERAGE(EM189:EN189),"i.a")</f>
        <v>i.a</v>
      </c>
      <c r="GS189" s="87" t="str">
        <f>IFERROR(BP189/AVERAGE(EN189:EO189),"i.a")</f>
        <v>i.a</v>
      </c>
      <c r="GT189" s="87" t="str">
        <f>IFERROR(BQ189/AVERAGE(EO189:EP189),"i.a")</f>
        <v>i.a</v>
      </c>
      <c r="GU189" s="87" t="e">
        <f>(GZ189-HA189)/ABS(HA189)</f>
        <v>#VALUE!</v>
      </c>
      <c r="GV189" s="87">
        <f>(HA189-HB189)/ABS(HB189)</f>
        <v>-0.16481371333044556</v>
      </c>
      <c r="GW189" s="87">
        <f>(HB189-HC189)/ABS(HC189)</f>
        <v>0.37829664867647156</v>
      </c>
      <c r="GX189" s="87">
        <f>(HC189-HD189)/ABS(HD189)</f>
        <v>8.6210060024638838E-2</v>
      </c>
      <c r="GY189" s="87" t="e">
        <f>(HD189-HE189)/ABS(HE189)</f>
        <v>#VALUE!</v>
      </c>
      <c r="GZ189" s="87" t="str">
        <f>IFERROR(DL189/EE189,"i.a.")</f>
        <v>i.a.</v>
      </c>
      <c r="HA189" s="87">
        <f>IFERROR(DM189/EF189,"i.a.")</f>
        <v>0.53865189724251705</v>
      </c>
      <c r="HB189" s="87">
        <f>IFERROR(DN189/EG189,"i.a.")</f>
        <v>0.64494820597507885</v>
      </c>
      <c r="HC189" s="87">
        <f>IFERROR(DO189/EH189,"i.a.")</f>
        <v>0.46793134598012648</v>
      </c>
      <c r="HD189" s="87">
        <f>IFERROR(DP189/EI189,"i.a.")</f>
        <v>0.43079268292682932</v>
      </c>
      <c r="HE189" s="87" t="str">
        <f>IFERROR(DQ189/EJ189,"i.a.")</f>
        <v>i.a.</v>
      </c>
      <c r="HF189" s="87" t="str">
        <f>IFERROR(DR189/EK189,"i.a.")</f>
        <v>i.a.</v>
      </c>
      <c r="HG189" s="87" t="str">
        <f>IFERROR(DS189/EL189,"i.a.")</f>
        <v>i.a.</v>
      </c>
      <c r="HH189" s="87" t="str">
        <f>IFERROR(DT189/EM189,"i.a.")</f>
        <v>i.a.</v>
      </c>
      <c r="HI189" s="87" t="str">
        <f>IFERROR(DU189/EN189,"i.a.")</f>
        <v>i.a.</v>
      </c>
      <c r="HJ189" s="87" t="str">
        <f>IFERROR(DV189/EO189,"i.a.")</f>
        <v>i.a.</v>
      </c>
      <c r="HK189" s="87" t="str">
        <f>IFERROR(DW189/EP189,"i.a.")</f>
        <v>i.a.</v>
      </c>
      <c r="HL189" s="87" t="e">
        <f>(HQ189-HR189)/ABS(HR189)</f>
        <v>#VALUE!</v>
      </c>
      <c r="HM189" s="87" t="e">
        <f>(HR189-HS189)/ABS(HS189)</f>
        <v>#VALUE!</v>
      </c>
      <c r="HN189" s="87" t="e">
        <f>(HS189-HT189)/ABS(HT189)</f>
        <v>#VALUE!</v>
      </c>
      <c r="HO189" s="87" t="e">
        <f>(HT189-HU189)/ABS(HU189)</f>
        <v>#VALUE!</v>
      </c>
      <c r="HP189" s="87" t="e">
        <f>(HU189-HV189)/ABS(HV189)</f>
        <v>#VALUE!</v>
      </c>
      <c r="HQ189" s="87" t="str">
        <f>IFERROR(BG189/U189,"i.a")</f>
        <v>i.a</v>
      </c>
      <c r="HR189" s="87" t="str">
        <f>IFERROR(BJ189/V189,"i.a")</f>
        <v>i.a</v>
      </c>
      <c r="HS189" s="87" t="str">
        <f>IFERROR(BK189/W189,"i.a")</f>
        <v>i.a</v>
      </c>
      <c r="HT189" s="87" t="str">
        <f>IFERROR(#REF!/X189,"i.a")</f>
        <v>i.a</v>
      </c>
      <c r="HU189" s="87" t="str">
        <f>IFERROR(#REF!/Y189,"i.a")</f>
        <v>i.a</v>
      </c>
      <c r="HV189" s="87" t="str">
        <f>IFERROR(BL189/Z189,"i.a")</f>
        <v>i.a</v>
      </c>
      <c r="HW189" s="87" t="str">
        <f>IFERROR(BM189/AA189,"i.a")</f>
        <v>i.a</v>
      </c>
      <c r="HX189" s="87" t="str">
        <f>IFERROR(BN189/AB189,"i.a")</f>
        <v>i.a</v>
      </c>
      <c r="HY189" s="87" t="str">
        <f>IFERROR(BO189/AC189,"i.a")</f>
        <v>i.a</v>
      </c>
      <c r="HZ189" s="87" t="str">
        <f>IFERROR(BP189/AD189,"i.a")</f>
        <v>i.a</v>
      </c>
      <c r="IA189" s="87" t="str">
        <f>IFERROR(BQ189/AE189,"i.a")</f>
        <v>i.a</v>
      </c>
      <c r="IB189" s="87" t="str">
        <f>IFERROR(BR189/AF189,"i.a")</f>
        <v>i.a</v>
      </c>
      <c r="IC189" s="87" t="e">
        <f>(IH189-II189)/ABS(II189)</f>
        <v>#VALUE!</v>
      </c>
      <c r="ID189" s="87" t="e">
        <f>(II189-IJ189)/ABS(IJ189)</f>
        <v>#VALUE!</v>
      </c>
      <c r="IE189" s="87" t="e">
        <f>(IJ189-IK189)/ABS(IK189)</f>
        <v>#VALUE!</v>
      </c>
      <c r="IF189" s="87" t="e">
        <f>(IK189-IL189)/ABS(IL189)</f>
        <v>#VALUE!</v>
      </c>
      <c r="IG189" s="87" t="e">
        <f>(IL189-IM189)/ABS(IM189)</f>
        <v>#VALUE!</v>
      </c>
      <c r="IH189" s="87" t="str">
        <f>IFERROR(BZ189/U189,"i.a")</f>
        <v>i.a</v>
      </c>
      <c r="II189" s="87" t="str">
        <f>IFERROR(CA189/V189,"i.a")</f>
        <v>i.a</v>
      </c>
      <c r="IJ189" s="87" t="str">
        <f>IFERROR(CB189/W189,"i.a")</f>
        <v>i.a</v>
      </c>
      <c r="IK189" s="87" t="str">
        <f>IFERROR(CC189/X189,"i.a")</f>
        <v>i.a</v>
      </c>
      <c r="IL189" s="87" t="str">
        <f>IFERROR(CD189/Y189,"i.a")</f>
        <v>i.a</v>
      </c>
      <c r="IM189" s="87" t="str">
        <f>IFERROR(CE189/Z189,"i.a")</f>
        <v>i.a</v>
      </c>
      <c r="IN189" s="87" t="str">
        <f>IFERROR(CF189/AA189,"i.a")</f>
        <v>i.a</v>
      </c>
      <c r="IO189" s="87" t="str">
        <f>IFERROR(CG189/AB189,"i.a")</f>
        <v>i.a</v>
      </c>
      <c r="IP189" s="87" t="str">
        <f>IFERROR(CH189/AC189,"i.a")</f>
        <v>i.a</v>
      </c>
      <c r="IQ189" s="87" t="str">
        <f>IFERROR(CI189/AD189,"i.a")</f>
        <v>i.a</v>
      </c>
      <c r="IR189" s="87" t="str">
        <f>IFERROR(CJ189/AE189,"i.a")</f>
        <v>i.a</v>
      </c>
      <c r="IS189" s="87" t="str">
        <f>IFERROR(CK189/AF189,"i.a")</f>
        <v>i.a</v>
      </c>
      <c r="IT189" s="87" t="e">
        <f>(IY189-IZ189)/ABS(IZ189)</f>
        <v>#VALUE!</v>
      </c>
      <c r="IU189" s="87">
        <f>(IZ189-JA189)/ABS(JA189)</f>
        <v>-0.16004536616979909</v>
      </c>
      <c r="IV189" s="87">
        <f>(JA189-JB189)/ABS(JB189)</f>
        <v>0.81112143590746799</v>
      </c>
      <c r="IW189" s="87">
        <f>(JB189-JC189)/ABS(JC189)</f>
        <v>-0.73465854823304677</v>
      </c>
      <c r="IX189" s="87" t="e">
        <f>(JC189-JD189)/ABS(JD189)</f>
        <v>#VALUE!</v>
      </c>
      <c r="IY189" s="87" t="str">
        <f>IFERROR(BZ189/EX189,"i.a.")</f>
        <v>i.a.</v>
      </c>
      <c r="IZ189" s="87">
        <f>IFERROR(CA189/EY189,"i.a.")</f>
        <v>5.6349999999999997E-2</v>
      </c>
      <c r="JA189" s="87">
        <f>IFERROR(CB189/EZ189,"i.a.")</f>
        <v>6.7086956521739127E-2</v>
      </c>
      <c r="JB189" s="88">
        <f>IFERROR(CC189/FA189,"i.a.")</f>
        <v>3.7041666666666667E-2</v>
      </c>
      <c r="JC189" s="88">
        <f>IFERROR(CD189/FB189,"i.a.")</f>
        <v>0.1396</v>
      </c>
      <c r="JD189" s="88" t="str">
        <f>IFERROR(CE189/FC189,"i.a.")</f>
        <v>i.a.</v>
      </c>
      <c r="JE189" s="88" t="str">
        <f>IFERROR(CF189/FD189,"i.a.")</f>
        <v>i.a.</v>
      </c>
      <c r="JF189" s="88" t="str">
        <f>IFERROR(CG189/FE189,"i.a.")</f>
        <v>i.a.</v>
      </c>
      <c r="JG189" s="88" t="str">
        <f>IFERROR(CH189/FF189,"i.a.")</f>
        <v>i.a.</v>
      </c>
      <c r="JH189" s="88" t="str">
        <f>IFERROR(CI189/FG189,"i.a.")</f>
        <v>i.a.</v>
      </c>
      <c r="JI189" s="88" t="str">
        <f>IFERROR(CJ189/FH189,"i.a.")</f>
        <v>i.a.</v>
      </c>
      <c r="JJ189" s="88" t="str">
        <f>IFERROR(CK189/FI189,"i.a.")</f>
        <v>i.a.</v>
      </c>
      <c r="JK189" s="88" t="e">
        <f>(JP189-JQ189)/ABS(JQ189)</f>
        <v>#VALUE!</v>
      </c>
      <c r="JL189" s="88" t="e">
        <f>(JQ189-JR189)/ABS(JR189)</f>
        <v>#DIV/0!</v>
      </c>
      <c r="JM189" s="88" t="e">
        <f>(JR189-JS189)/ABS(JS189)</f>
        <v>#DIV/0!</v>
      </c>
      <c r="JN189" s="215" t="e">
        <f>(JS189-JT189)/ABS(JT189)</f>
        <v>#DIV/0!</v>
      </c>
      <c r="JO189" s="87" t="e">
        <f>(JT189-JU189)/ABS(JU189)</f>
        <v>#VALUE!</v>
      </c>
      <c r="JP189" s="86" t="str">
        <f>IFERROR(U189/EX189,"i.a")</f>
        <v>i.a</v>
      </c>
      <c r="JQ189" s="86">
        <f>IFERROR(V189/EY189,"i.a")</f>
        <v>0</v>
      </c>
      <c r="JR189" s="86">
        <f>IFERROR(W189/EZ189,"i.a")</f>
        <v>0</v>
      </c>
      <c r="JS189" s="85">
        <f>IFERROR(X189/FA189,"i.a")</f>
        <v>0</v>
      </c>
      <c r="JT189" s="85">
        <f>IFERROR(Y189/FB189,"i.a")</f>
        <v>0</v>
      </c>
      <c r="JU189" s="85" t="str">
        <f>IFERROR(Z189/FC189,"i.a")</f>
        <v>i.a</v>
      </c>
      <c r="JV189" s="85" t="str">
        <f>IFERROR(AA189/FD189,"i.a")</f>
        <v>i.a</v>
      </c>
      <c r="JW189" s="85" t="str">
        <f>IFERROR(AB189/FE189,"i.a")</f>
        <v>i.a</v>
      </c>
      <c r="JX189" s="85" t="str">
        <f>IFERROR(AC189/FF189,"i.a")</f>
        <v>i.a</v>
      </c>
      <c r="JY189" s="85" t="str">
        <f>IFERROR(AD189/FG189,"i.a")</f>
        <v>i.a</v>
      </c>
      <c r="JZ189" s="85" t="str">
        <f>IFERROR(AE189/FH189,"i.a")</f>
        <v>i.a</v>
      </c>
      <c r="KA189" s="218" t="str">
        <f>IFERROR(AF189/FI189,"i.a")</f>
        <v>i.a</v>
      </c>
      <c r="KB189" s="7"/>
      <c r="KC189" s="7"/>
      <c r="KD189" s="22"/>
      <c r="KE189" s="22"/>
      <c r="KF189" s="22"/>
      <c r="KG189" s="22"/>
    </row>
    <row r="190" spans="1:293" s="11" customFormat="1" ht="15.75" customHeight="1" x14ac:dyDescent="0.25">
      <c r="A190" s="104" t="s">
        <v>223</v>
      </c>
      <c r="B190" s="167">
        <v>13494177</v>
      </c>
      <c r="C190" s="72" t="s">
        <v>55</v>
      </c>
      <c r="D190" s="72" t="s">
        <v>748</v>
      </c>
      <c r="E190" s="73">
        <v>522920</v>
      </c>
      <c r="F190" s="73"/>
      <c r="G190" s="72"/>
      <c r="H190" s="77">
        <v>45454</v>
      </c>
      <c r="I190" s="72"/>
      <c r="J190" s="72" t="s">
        <v>51</v>
      </c>
      <c r="K190" s="72" t="s">
        <v>51</v>
      </c>
      <c r="L190" s="72" t="s">
        <v>99</v>
      </c>
      <c r="M190" s="72" t="s">
        <v>99</v>
      </c>
      <c r="N190" s="168" t="e">
        <f>U190/V190-1</f>
        <v>#DIV/0!</v>
      </c>
      <c r="O190" s="168" t="e">
        <f>V190/W190-1</f>
        <v>#DIV/0!</v>
      </c>
      <c r="P190" s="168" t="e">
        <f>W190/X190-1</f>
        <v>#DIV/0!</v>
      </c>
      <c r="Q190" s="168" t="e">
        <f>X190/Y190-1</f>
        <v>#DIV/0!</v>
      </c>
      <c r="R190" s="168" t="e">
        <f>Y190/Z190-1</f>
        <v>#DIV/0!</v>
      </c>
      <c r="S190" s="233">
        <f>U190-V190</f>
        <v>0</v>
      </c>
      <c r="T190" s="233">
        <f>V190-W190</f>
        <v>0</v>
      </c>
      <c r="U190" s="79"/>
      <c r="V190" s="79"/>
      <c r="W190" s="79"/>
      <c r="X190" s="79"/>
      <c r="Y190" s="79"/>
      <c r="Z190" s="79"/>
      <c r="AA190" s="79"/>
      <c r="AB190" s="79"/>
      <c r="AC190" s="79"/>
      <c r="AD190" s="79"/>
      <c r="AE190" s="79"/>
      <c r="AF190" s="79"/>
      <c r="AG190" s="86">
        <f>(AN190-AO190)/ABS(AO190)</f>
        <v>-1</v>
      </c>
      <c r="AH190" s="86">
        <f>(AO190-AP190)/ABS(AP190)</f>
        <v>-4.0703646635850049E-2</v>
      </c>
      <c r="AI190" s="86">
        <f>(AP190-AQ190)/ABS(AQ190)</f>
        <v>0.79034482758620705</v>
      </c>
      <c r="AJ190" s="86">
        <f>(AQ190-AR190)/ABS(AR190)</f>
        <v>-0.19167518349902449</v>
      </c>
      <c r="AK190" s="86">
        <f>(AR190-AS190)/ABS(AS190)</f>
        <v>3.4406535319557958E-2</v>
      </c>
      <c r="AL190" s="233">
        <f>AO190-AP190</f>
        <v>-1.2680000000000007</v>
      </c>
      <c r="AM190" s="233">
        <f>AP190-AQ190</f>
        <v>13.752000000000002</v>
      </c>
      <c r="AN190" s="148"/>
      <c r="AO190" s="148">
        <v>29.884</v>
      </c>
      <c r="AP190" s="148">
        <v>31.152000000000001</v>
      </c>
      <c r="AQ190" s="148">
        <v>17.399999999999999</v>
      </c>
      <c r="AR190" s="148">
        <v>21.526</v>
      </c>
      <c r="AS190" s="148">
        <v>20.81</v>
      </c>
      <c r="AT190" s="148">
        <v>18.763999999999999</v>
      </c>
      <c r="AU190" s="148">
        <v>18.783000000000001</v>
      </c>
      <c r="AV190" s="148">
        <v>15.888999999999999</v>
      </c>
      <c r="AW190" s="148">
        <v>16.72</v>
      </c>
      <c r="AX190" s="148">
        <v>14.042</v>
      </c>
      <c r="AY190" s="148">
        <v>11.141</v>
      </c>
      <c r="AZ190" s="86">
        <f>(BG190-BH190)/ABS(BH190)</f>
        <v>-1</v>
      </c>
      <c r="BA190" s="86">
        <f>(BH190-BI190)/ABS(BI190)</f>
        <v>-0.15097018457169897</v>
      </c>
      <c r="BB190" s="86">
        <f>(BI190-BJ190)/ABS(BJ190)</f>
        <v>0.82805234129988103</v>
      </c>
      <c r="BC190" s="86">
        <f>(BJ190-BK190)/ABS(BK190)</f>
        <v>-1.9614079728583596E-2</v>
      </c>
      <c r="BD190" s="86">
        <f>(BK190-BL190)/ABS(BL190)</f>
        <v>5.7636241309710831E-2</v>
      </c>
      <c r="BE190" s="233">
        <f>BG190-BH190</f>
        <v>-14.352</v>
      </c>
      <c r="BF190" s="233">
        <f>BH190-BI190</f>
        <v>-2.5519999999999996</v>
      </c>
      <c r="BG190" s="148"/>
      <c r="BH190" s="148">
        <v>14.352</v>
      </c>
      <c r="BI190" s="148">
        <v>16.904</v>
      </c>
      <c r="BJ190" s="148">
        <v>9.2469999999999999</v>
      </c>
      <c r="BK190" s="148">
        <v>9.4320000000000004</v>
      </c>
      <c r="BL190" s="148">
        <v>8.9179999999999993</v>
      </c>
      <c r="BM190" s="148">
        <v>8.0640000000000001</v>
      </c>
      <c r="BN190" s="148">
        <v>8.4220000000000006</v>
      </c>
      <c r="BO190" s="148">
        <v>5.9980000000000002</v>
      </c>
      <c r="BP190" s="148">
        <v>7.3739999999999997</v>
      </c>
      <c r="BQ190" s="148">
        <v>5.258</v>
      </c>
      <c r="BR190" s="148">
        <v>2.9590000000000001</v>
      </c>
      <c r="BS190" s="86">
        <f>(BZ190-CA190)/ABS(CA190)</f>
        <v>-1</v>
      </c>
      <c r="BT190" s="86">
        <f>(CA190-CB190)/ABS(CB190)</f>
        <v>-0.16530398967234278</v>
      </c>
      <c r="BU190" s="86">
        <f>(CB190-CC190)/ABS(CC190)</f>
        <v>0.79725997127389225</v>
      </c>
      <c r="BV190" s="86">
        <f>(CC190-CD190)/ABS(CD190)</f>
        <v>-2.3308514082227186E-2</v>
      </c>
      <c r="BW190" s="86">
        <f>(CD190-CE190)/ABS(CE190)</f>
        <v>5.2828902522154039E-2</v>
      </c>
      <c r="BX190" s="233">
        <f>BZ190-CA190</f>
        <v>-13.577999999999999</v>
      </c>
      <c r="BY190" s="233">
        <f>CA190-CB190</f>
        <v>-2.6890000000000001</v>
      </c>
      <c r="BZ190" s="148"/>
      <c r="CA190" s="148">
        <v>13.577999999999999</v>
      </c>
      <c r="CB190" s="148">
        <v>16.266999999999999</v>
      </c>
      <c r="CC190" s="148">
        <v>9.0510000000000002</v>
      </c>
      <c r="CD190" s="148">
        <v>9.2669999999999995</v>
      </c>
      <c r="CE190" s="148">
        <v>8.8019999999999996</v>
      </c>
      <c r="CF190" s="148">
        <v>8.0440000000000005</v>
      </c>
      <c r="CG190" s="148">
        <v>7.9690000000000003</v>
      </c>
      <c r="CH190" s="148">
        <v>5.7350000000000003</v>
      </c>
      <c r="CI190" s="148">
        <v>7.3079999999999998</v>
      </c>
      <c r="CJ190" s="148">
        <v>5.7359999999999998</v>
      </c>
      <c r="CK190" s="148">
        <v>2.8879999999999999</v>
      </c>
      <c r="CL190" s="87">
        <f>(CS190-CT190)/ABS(CT190)</f>
        <v>-1</v>
      </c>
      <c r="CM190" s="87">
        <f>(CT190-CU190)/ABS(CU190)</f>
        <v>-0.15849116411760045</v>
      </c>
      <c r="CN190" s="87">
        <f>(CU190-CV190)/ABS(CV190)</f>
        <v>0.77582324795947089</v>
      </c>
      <c r="CO190" s="87">
        <f>(CV190-CW190)/ABS(CW190)</f>
        <v>-1.59257720537322E-2</v>
      </c>
      <c r="CP190" s="87">
        <f>(CW190-CX190)/ABS(CX190)</f>
        <v>5.3699109878885209E-2</v>
      </c>
      <c r="CQ190" s="233">
        <f>CS190-CT190</f>
        <v>-10.619</v>
      </c>
      <c r="CR190" s="233">
        <f>CT190-CU190</f>
        <v>-2</v>
      </c>
      <c r="CS190" s="149"/>
      <c r="CT190" s="149">
        <v>10.619</v>
      </c>
      <c r="CU190" s="149">
        <v>12.619</v>
      </c>
      <c r="CV190" s="149">
        <v>7.1059999999999999</v>
      </c>
      <c r="CW190" s="149">
        <v>7.2210000000000001</v>
      </c>
      <c r="CX190" s="149">
        <v>6.8529999999999998</v>
      </c>
      <c r="CY190" s="149">
        <v>6.2569999999999997</v>
      </c>
      <c r="CZ190" s="149">
        <v>6.1920000000000002</v>
      </c>
      <c r="DA190" s="149">
        <v>4.5490000000000004</v>
      </c>
      <c r="DB190" s="149">
        <v>5.5609999999999999</v>
      </c>
      <c r="DC190" s="149">
        <v>4.3780000000000001</v>
      </c>
      <c r="DD190" s="149">
        <v>2.157</v>
      </c>
      <c r="DE190" s="86">
        <f>(DL190-DM190)/ABS(DM190)</f>
        <v>-1</v>
      </c>
      <c r="DF190" s="86">
        <f>(DM190-DN190)/ABS(DN190)</f>
        <v>-0.3330734165067179</v>
      </c>
      <c r="DG190" s="86">
        <f>(DN190-DO190)/ABS(DO190)</f>
        <v>1.191953720746779</v>
      </c>
      <c r="DH190" s="86">
        <f>(DO190-DP190)/ABS(DP190)</f>
        <v>-0.45667547681977289</v>
      </c>
      <c r="DI190" s="86">
        <f>(DP190-DQ190)/ABS(DQ190)</f>
        <v>9.555485991547974E-2</v>
      </c>
      <c r="DJ190" s="233">
        <f>DL190-DM190</f>
        <v>-11.119</v>
      </c>
      <c r="DK190" s="233">
        <f>DM190-DN190</f>
        <v>-5.5530000000000008</v>
      </c>
      <c r="DL190" s="149"/>
      <c r="DM190" s="149">
        <v>11.119</v>
      </c>
      <c r="DN190" s="149">
        <v>16.672000000000001</v>
      </c>
      <c r="DO190" s="149">
        <v>7.6059999999999999</v>
      </c>
      <c r="DP190" s="149">
        <v>13.999000000000001</v>
      </c>
      <c r="DQ190" s="149">
        <v>12.778</v>
      </c>
      <c r="DR190" s="149">
        <v>18.591000000000001</v>
      </c>
      <c r="DS190" s="149">
        <v>12.334</v>
      </c>
      <c r="DT190" s="149">
        <v>10.641999999999999</v>
      </c>
      <c r="DU190" s="149">
        <v>11.093</v>
      </c>
      <c r="DV190" s="149">
        <v>9.5329999999999995</v>
      </c>
      <c r="DW190" s="149">
        <v>6.9539999999999997</v>
      </c>
      <c r="DX190" s="86">
        <f>EE190/EF190-1</f>
        <v>-1</v>
      </c>
      <c r="DY190" s="86">
        <f>EF190/EG190-1</f>
        <v>-7.5789020283499098E-2</v>
      </c>
      <c r="DZ190" s="86">
        <f>EG190/EH190-1</f>
        <v>3.7898030928044557E-2</v>
      </c>
      <c r="EA190" s="86">
        <f>EH190/EI190-1</f>
        <v>0.59181627041889051</v>
      </c>
      <c r="EB190" s="86">
        <f>EI190/EJ190-1</f>
        <v>-0.11552656424341268</v>
      </c>
      <c r="EC190" s="233">
        <f>EE190-EF190</f>
        <v>-47.204999999999998</v>
      </c>
      <c r="ED190" s="233">
        <f>EF190-EG190</f>
        <v>-3.8710000000000022</v>
      </c>
      <c r="EE190" s="80"/>
      <c r="EF190" s="80">
        <v>47.204999999999998</v>
      </c>
      <c r="EG190" s="80">
        <v>51.076000000000001</v>
      </c>
      <c r="EH190" s="80">
        <v>49.210999999999999</v>
      </c>
      <c r="EI190" s="80">
        <v>30.914999999999999</v>
      </c>
      <c r="EJ190" s="80">
        <v>34.953000000000003</v>
      </c>
      <c r="EK190" s="80">
        <v>34.497999999999998</v>
      </c>
      <c r="EL190" s="80">
        <v>31.931999999999999</v>
      </c>
      <c r="EM190" s="80">
        <v>33.234000000000002</v>
      </c>
      <c r="EN190" s="80">
        <v>33.335999999999999</v>
      </c>
      <c r="EO190" s="80">
        <v>23.463000000000001</v>
      </c>
      <c r="EP190" s="80">
        <v>16.446999999999999</v>
      </c>
      <c r="EQ190" s="86">
        <f>EX190/EY190-1</f>
        <v>-1</v>
      </c>
      <c r="ER190" s="86">
        <f>EY190/EZ190-1</f>
        <v>7.1428571428571397E-2</v>
      </c>
      <c r="ES190" s="86">
        <f>EZ190/FA190-1</f>
        <v>0</v>
      </c>
      <c r="ET190" s="86">
        <f>FA190/FB190-1</f>
        <v>0.16666666666666674</v>
      </c>
      <c r="EU190" s="86">
        <f>FB190/FC190-1</f>
        <v>9.0909090909090828E-2</v>
      </c>
      <c r="EV190" s="233">
        <f>EX190-EY190</f>
        <v>-30</v>
      </c>
      <c r="EW190" s="233">
        <f>EY190-EZ190</f>
        <v>2</v>
      </c>
      <c r="EX190" s="92"/>
      <c r="EY190" s="92">
        <v>30</v>
      </c>
      <c r="EZ190" s="92">
        <v>28</v>
      </c>
      <c r="FA190" s="92">
        <v>28</v>
      </c>
      <c r="FB190" s="92">
        <v>24</v>
      </c>
      <c r="FC190" s="92">
        <v>22</v>
      </c>
      <c r="FD190" s="92">
        <v>22</v>
      </c>
      <c r="FE190" s="92">
        <v>22</v>
      </c>
      <c r="FF190" s="92">
        <v>21</v>
      </c>
      <c r="FG190" s="92"/>
      <c r="FH190" s="92"/>
      <c r="FI190" s="92"/>
      <c r="FJ190" s="123"/>
      <c r="FK190" s="101" t="s">
        <v>387</v>
      </c>
      <c r="FL190" s="76">
        <v>2650</v>
      </c>
      <c r="FM190" s="75" t="s">
        <v>80</v>
      </c>
      <c r="FN190" s="75" t="s">
        <v>57</v>
      </c>
      <c r="FO190" s="175">
        <f>(FT190-FU190)/ABS(FU190)</f>
        <v>-1</v>
      </c>
      <c r="FP190" s="175">
        <f>(FU190-FV190)/ABS(FV190)</f>
        <v>-0.27081610094149694</v>
      </c>
      <c r="FQ190" s="175">
        <f>(FV190-FW190)/ABS(FW190)</f>
        <v>0.59938222585766732</v>
      </c>
      <c r="FR190" s="175">
        <f>(FW190-FX190)/ABS(FX190)</f>
        <v>0.21050071365055331</v>
      </c>
      <c r="FS190" s="175">
        <f>(FX190-FY190)/ABS(FY190)</f>
        <v>0.23337901345249451</v>
      </c>
      <c r="FT190" s="87">
        <f>IFERROR(BZ190/MAX(AVERAGE(DL190:DM190),0),"Negativ EK")</f>
        <v>0</v>
      </c>
      <c r="FU190" s="87">
        <f>IFERROR(CA190/MAX(AVERAGE(DM190:DN190),0),"Negativ EK")</f>
        <v>0.97715087618293683</v>
      </c>
      <c r="FV190" s="87">
        <f>IFERROR(CB190/MAX(AVERAGE(DN190:DO190),0),"Negativ EK")</f>
        <v>1.340060960540407</v>
      </c>
      <c r="FW190" s="87">
        <f>IFERROR(CC190/MAX(AVERAGE(DO190:DP190),0),"Negativ EK")</f>
        <v>0.83786160610969684</v>
      </c>
      <c r="FX190" s="87">
        <f>IFERROR(CD190/MAX(AVERAGE(DP190:DQ190),0),"Negativ EK")</f>
        <v>0.69216118310490338</v>
      </c>
      <c r="FY190" s="87">
        <f>IFERROR(CE190/MAX(AVERAGE(DQ190:DR190),0),"Negativ EK")</f>
        <v>0.56119098473014761</v>
      </c>
      <c r="FZ190" s="87">
        <f>IFERROR(CF190/MAX(AVERAGE(DR190:DS190),0),"Negativ EK")</f>
        <v>0.52022635408245754</v>
      </c>
      <c r="GA190" s="87">
        <f>IFERROR(CG190/MAX(AVERAGE(DS190:DT190),0),"Negativ EK")</f>
        <v>0.69368036211699169</v>
      </c>
      <c r="GB190" s="87">
        <f>IFERROR(CH190/MAX(AVERAGE(DT190:DU190),0),"Negativ EK")</f>
        <v>0.52772026685070172</v>
      </c>
      <c r="GC190" s="87">
        <f>IFERROR(CI190/MAX(AVERAGE(DU190:DV190),0),"Negativ EK")</f>
        <v>0.7086201881120916</v>
      </c>
      <c r="GD190" s="87">
        <f>IFERROR(CJ190/MAX(AVERAGE(DV190:DW190),0),"Negativ EK")</f>
        <v>0.69582094983926734</v>
      </c>
      <c r="GE190" s="87">
        <f>(GJ190-GK190)/ABS(GK190)</f>
        <v>-1</v>
      </c>
      <c r="GF190" s="87">
        <f>(GK190-GL190)/ABS(GL190)</f>
        <v>-0.13364075355503072</v>
      </c>
      <c r="GG190" s="87">
        <f>(GL190-GM190)/ABS(GM190)</f>
        <v>0.46055343064399457</v>
      </c>
      <c r="GH190" s="87">
        <f>(GM190-GN190)/ABS(GN190)</f>
        <v>-0.19406859450817904</v>
      </c>
      <c r="GI190" s="87">
        <f>(GN190-GO190)/ABS(GO190)</f>
        <v>0.11516813316330722</v>
      </c>
      <c r="GJ190" s="87">
        <f>IFERROR(BG190/AVERAGE(EE190:EF190),"i.a")</f>
        <v>0</v>
      </c>
      <c r="GK190" s="87">
        <f>IFERROR(BH190/AVERAGE(EF190:EG190),"i.a")</f>
        <v>0.29206052034472585</v>
      </c>
      <c r="GL190" s="87">
        <f>IFERROR(BI190/AVERAGE(EG190:EH190),"i.a")</f>
        <v>0.3371124871618455</v>
      </c>
      <c r="GM190" s="87">
        <f>IFERROR(BJ190/AVERAGE(EH190:EI190),"i.a")</f>
        <v>0.23081147193170753</v>
      </c>
      <c r="GN190" s="87">
        <f>IFERROR(BK190/AVERAGE(EI190:EJ190),"i.a")</f>
        <v>0.28639096374567319</v>
      </c>
      <c r="GO190" s="87">
        <f>IFERROR(BL190/AVERAGE(EJ190:EK190),"i.a")</f>
        <v>0.25681415674360342</v>
      </c>
      <c r="GP190" s="87">
        <f>IFERROR(BM190/AVERAGE(EK190:EL190),"i.a")</f>
        <v>0.24278187565858803</v>
      </c>
      <c r="GQ190" s="87">
        <f>IFERROR(BN190/AVERAGE(EL190:EM190),"i.a")</f>
        <v>0.25847834760457911</v>
      </c>
      <c r="GR190" s="87">
        <f>IFERROR(BO190/AVERAGE(EM190:EN190),"i.a")</f>
        <v>0.18020129187321618</v>
      </c>
      <c r="GS190" s="87">
        <f>IFERROR(BP190/AVERAGE(EN190:EO190),"i.a")</f>
        <v>0.25965245867004699</v>
      </c>
      <c r="GT190" s="87">
        <f>IFERROR(BQ190/AVERAGE(EO190:EP190),"i.a")</f>
        <v>0.26349285893259838</v>
      </c>
      <c r="GU190" s="217" t="e">
        <f>(GZ190-HA190)/ABS(HA190)</f>
        <v>#VALUE!</v>
      </c>
      <c r="GV190" s="87">
        <f>(HA190-HB190)/ABS(HB190)</f>
        <v>-0.27838275228253617</v>
      </c>
      <c r="GW190" s="87">
        <f>(HB190-HC190)/ABS(HC190)</f>
        <v>1.1119162532631712</v>
      </c>
      <c r="GX190" s="87">
        <f>(HC190-HD190)/ABS(HD190)</f>
        <v>-0.6586763602829302</v>
      </c>
      <c r="GY190" s="87">
        <f>(HD190-HE190)/ABS(HE190)</f>
        <v>0.2386520788816357</v>
      </c>
      <c r="GZ190" s="87" t="str">
        <f>IFERROR(DL190/EE190,"i.a.")</f>
        <v>i.a.</v>
      </c>
      <c r="HA190" s="87">
        <f>IFERROR(DM190/EF190,"i.a.")</f>
        <v>0.23554708187691983</v>
      </c>
      <c r="HB190" s="87">
        <f>IFERROR(DN190/EG190,"i.a.")</f>
        <v>0.32641553763019815</v>
      </c>
      <c r="HC190" s="87">
        <f>IFERROR(DO190/EH190,"i.a.")</f>
        <v>0.15455894007437362</v>
      </c>
      <c r="HD190" s="87">
        <f>IFERROR(DP190/EI190,"i.a.")</f>
        <v>0.45282225456897951</v>
      </c>
      <c r="HE190" s="87">
        <f>IFERROR(DQ190/EJ190,"i.a.")</f>
        <v>0.36557663147655423</v>
      </c>
      <c r="HF190" s="87">
        <f>IFERROR(DR190/EK190,"i.a.")</f>
        <v>0.53890080584381705</v>
      </c>
      <c r="HG190" s="87">
        <f>IFERROR(DS190/EL190,"i.a.")</f>
        <v>0.38625829888513091</v>
      </c>
      <c r="HH190" s="87">
        <f>IFERROR(DT190/EM190,"i.a.")</f>
        <v>0.32021423843052294</v>
      </c>
      <c r="HI190" s="87">
        <f>IFERROR(DU190/EN190,"i.a.")</f>
        <v>0.33276337892968566</v>
      </c>
      <c r="HJ190" s="87">
        <f>IFERROR(DV190/EO190,"i.a.")</f>
        <v>0.40629927971700119</v>
      </c>
      <c r="HK190" s="87">
        <f>IFERROR(DW190/EP190,"i.a.")</f>
        <v>0.42281267100383046</v>
      </c>
      <c r="HL190" s="217" t="e">
        <f>(HQ190-HR190)/ABS(HR190)</f>
        <v>#VALUE!</v>
      </c>
      <c r="HM190" s="87" t="e">
        <f>(HR190-HS190)/ABS(HS190)</f>
        <v>#VALUE!</v>
      </c>
      <c r="HN190" s="87" t="e">
        <f>(HS190-HT190)/ABS(HT190)</f>
        <v>#VALUE!</v>
      </c>
      <c r="HO190" s="87" t="e">
        <f>(HT190-HU190)/ABS(HU190)</f>
        <v>#VALUE!</v>
      </c>
      <c r="HP190" s="87" t="e">
        <f>(HU190-HV190)/ABS(HV190)</f>
        <v>#VALUE!</v>
      </c>
      <c r="HQ190" s="87" t="str">
        <f>IFERROR(BG190/U190,"i.a")</f>
        <v>i.a</v>
      </c>
      <c r="HR190" s="87" t="str">
        <f>IFERROR(BH190/V190,"i.a")</f>
        <v>i.a</v>
      </c>
      <c r="HS190" s="87" t="str">
        <f>IFERROR(BI190/W190,"i.a")</f>
        <v>i.a</v>
      </c>
      <c r="HT190" s="87" t="str">
        <f>IFERROR(BJ190/X190,"i.a")</f>
        <v>i.a</v>
      </c>
      <c r="HU190" s="87" t="str">
        <f>IFERROR(BK190/Y190,"i.a")</f>
        <v>i.a</v>
      </c>
      <c r="HV190" s="87" t="str">
        <f>IFERROR(BL190/Z190,"i.a")</f>
        <v>i.a</v>
      </c>
      <c r="HW190" s="87" t="str">
        <f>IFERROR(BM190/AA190,"i.a")</f>
        <v>i.a</v>
      </c>
      <c r="HX190" s="87" t="str">
        <f>IFERROR(BN190/AB190,"i.a")</f>
        <v>i.a</v>
      </c>
      <c r="HY190" s="87" t="str">
        <f>IFERROR(BO190/AC190,"i.a")</f>
        <v>i.a</v>
      </c>
      <c r="HZ190" s="87" t="str">
        <f>IFERROR(BP190/AD190,"i.a")</f>
        <v>i.a</v>
      </c>
      <c r="IA190" s="87" t="str">
        <f>IFERROR(BQ190/AE190,"i.a")</f>
        <v>i.a</v>
      </c>
      <c r="IB190" s="87" t="str">
        <f>IFERROR(BR190/AF190,"i.a")</f>
        <v>i.a</v>
      </c>
      <c r="IC190" s="87" t="e">
        <f>(IH190-II190)/ABS(II190)</f>
        <v>#VALUE!</v>
      </c>
      <c r="ID190" s="87" t="e">
        <f>(II190-IJ190)/ABS(IJ190)</f>
        <v>#VALUE!</v>
      </c>
      <c r="IE190" s="87" t="e">
        <f>(IJ190-IK190)/ABS(IK190)</f>
        <v>#VALUE!</v>
      </c>
      <c r="IF190" s="87" t="e">
        <f>(IK190-IL190)/ABS(IL190)</f>
        <v>#VALUE!</v>
      </c>
      <c r="IG190" s="87" t="e">
        <f>(IL190-IM190)/ABS(IM190)</f>
        <v>#VALUE!</v>
      </c>
      <c r="IH190" s="87" t="str">
        <f>IFERROR(BZ190/U190,"i.a")</f>
        <v>i.a</v>
      </c>
      <c r="II190" s="87" t="str">
        <f>IFERROR(CA190/V190,"i.a")</f>
        <v>i.a</v>
      </c>
      <c r="IJ190" s="87" t="str">
        <f>IFERROR(CB190/W190,"i.a")</f>
        <v>i.a</v>
      </c>
      <c r="IK190" s="87" t="str">
        <f>IFERROR(CC190/X190,"i.a")</f>
        <v>i.a</v>
      </c>
      <c r="IL190" s="87" t="str">
        <f>IFERROR(CD190/Y190,"i.a")</f>
        <v>i.a</v>
      </c>
      <c r="IM190" s="87" t="str">
        <f>IFERROR(CE190/Z190,"i.a")</f>
        <v>i.a</v>
      </c>
      <c r="IN190" s="87" t="str">
        <f>IFERROR(CF190/AA190,"i.a")</f>
        <v>i.a</v>
      </c>
      <c r="IO190" s="87" t="str">
        <f>IFERROR(CG190/AB190,"i.a")</f>
        <v>i.a</v>
      </c>
      <c r="IP190" s="87" t="str">
        <f>IFERROR(CH190/AC190,"i.a")</f>
        <v>i.a</v>
      </c>
      <c r="IQ190" s="87" t="str">
        <f>IFERROR(CI190/AD190,"i.a")</f>
        <v>i.a</v>
      </c>
      <c r="IR190" s="87" t="str">
        <f>IFERROR(CJ190/AE190,"i.a")</f>
        <v>i.a</v>
      </c>
      <c r="IS190" s="87" t="str">
        <f>IFERROR(CK190/AF190,"i.a")</f>
        <v>i.a</v>
      </c>
      <c r="IT190" s="87" t="e">
        <f>(IY190-IZ190)/ABS(IZ190)</f>
        <v>#VALUE!</v>
      </c>
      <c r="IU190" s="87">
        <f>(IZ190-JA190)/ABS(JA190)</f>
        <v>-0.22095039036085326</v>
      </c>
      <c r="IV190" s="87">
        <f>(JA190-JB190)/ABS(JB190)</f>
        <v>0.79725997127389248</v>
      </c>
      <c r="IW190" s="87">
        <f>(JB190-JC190)/ABS(JC190)</f>
        <v>-0.16283586921333768</v>
      </c>
      <c r="IX190" s="87">
        <f>(JC190-JD190)/ABS(JD190)</f>
        <v>-3.4906839354692035E-2</v>
      </c>
      <c r="IY190" s="88" t="str">
        <f>IFERROR(BZ190/EX190,"i.a.")</f>
        <v>i.a.</v>
      </c>
      <c r="IZ190" s="88">
        <f>IFERROR(CA190/EY190,"i.a.")</f>
        <v>0.4526</v>
      </c>
      <c r="JA190" s="88">
        <f>IFERROR(CB190/EZ190,"i.a.")</f>
        <v>0.58096428571428571</v>
      </c>
      <c r="JB190" s="88">
        <f>IFERROR(CC190/FA190,"i.a.")</f>
        <v>0.32324999999999998</v>
      </c>
      <c r="JC190" s="88">
        <f>IFERROR(CD190/FB190,"i.a.")</f>
        <v>0.386125</v>
      </c>
      <c r="JD190" s="88">
        <f>IFERROR(CE190/FC190,"i.a.")</f>
        <v>0.40009090909090905</v>
      </c>
      <c r="JE190" s="88">
        <f>IFERROR(CF190/FD190,"i.a.")</f>
        <v>0.36563636363636365</v>
      </c>
      <c r="JF190" s="88">
        <f>IFERROR(CG190/FE190,"i.a.")</f>
        <v>0.36222727272727273</v>
      </c>
      <c r="JG190" s="88">
        <f>IFERROR(CH190/FF190,"i.a.")</f>
        <v>0.27309523809523811</v>
      </c>
      <c r="JH190" s="88" t="str">
        <f>IFERROR(CI190/FG190,"i.a.")</f>
        <v>i.a.</v>
      </c>
      <c r="JI190" s="88" t="str">
        <f>IFERROR(CJ190/FH190,"i.a.")</f>
        <v>i.a.</v>
      </c>
      <c r="JJ190" s="88" t="str">
        <f>IFERROR(CK190/FI190,"i.a.")</f>
        <v>i.a.</v>
      </c>
      <c r="JK190" s="87" t="e">
        <f>(JP190-JQ190)/ABS(JQ190)</f>
        <v>#VALUE!</v>
      </c>
      <c r="JL190" s="87" t="e">
        <f>(JQ190-JR190)/ABS(JR190)</f>
        <v>#DIV/0!</v>
      </c>
      <c r="JM190" s="87" t="e">
        <f>(JR190-JS190)/ABS(JS190)</f>
        <v>#DIV/0!</v>
      </c>
      <c r="JN190" s="87" t="e">
        <f>(JS190-JT190)/ABS(JT190)</f>
        <v>#DIV/0!</v>
      </c>
      <c r="JO190" s="87" t="e">
        <f>(JT190-JU190)/ABS(JU190)</f>
        <v>#DIV/0!</v>
      </c>
      <c r="JP190" s="85" t="str">
        <f>IFERROR(U190/EX190,"i.a")</f>
        <v>i.a</v>
      </c>
      <c r="JQ190" s="85">
        <f>IFERROR(V190/EY190,"i.a")</f>
        <v>0</v>
      </c>
      <c r="JR190" s="85">
        <f>IFERROR(W190/EZ190,"i.a")</f>
        <v>0</v>
      </c>
      <c r="JS190" s="85">
        <f>IFERROR(X190/FA190,"i.a")</f>
        <v>0</v>
      </c>
      <c r="JT190" s="85">
        <f>IFERROR(Y190/FB190,"i.a")</f>
        <v>0</v>
      </c>
      <c r="JU190" s="85">
        <f>IFERROR(Z190/FC190,"i.a")</f>
        <v>0</v>
      </c>
      <c r="JV190" s="85">
        <f>IFERROR(AA190/FD190,"i.a")</f>
        <v>0</v>
      </c>
      <c r="JW190" s="85">
        <f>IFERROR(AB190/FE190,"i.a")</f>
        <v>0</v>
      </c>
      <c r="JX190" s="85">
        <f>IFERROR(AC190/FF190,"i.a")</f>
        <v>0</v>
      </c>
      <c r="JY190" s="85" t="str">
        <f>IFERROR(AD190/FG190,"i.a")</f>
        <v>i.a</v>
      </c>
      <c r="JZ190" s="85" t="str">
        <f>IFERROR(AE190/FH190,"i.a")</f>
        <v>i.a</v>
      </c>
      <c r="KA190" s="218" t="str">
        <f>IFERROR(AF190/FI190,"i.a")</f>
        <v>i.a</v>
      </c>
      <c r="KB190" s="7"/>
      <c r="KC190" s="7"/>
      <c r="KD190" s="22"/>
      <c r="KE190" s="22"/>
      <c r="KF190" s="22"/>
      <c r="KG190" s="22"/>
    </row>
    <row r="191" spans="1:293" s="11" customFormat="1" ht="15.75" customHeight="1" x14ac:dyDescent="0.25">
      <c r="A191" s="104" t="s">
        <v>224</v>
      </c>
      <c r="B191" s="167">
        <v>38065068</v>
      </c>
      <c r="C191" s="72" t="s">
        <v>55</v>
      </c>
      <c r="D191" s="72" t="s">
        <v>748</v>
      </c>
      <c r="E191" s="100">
        <v>642020</v>
      </c>
      <c r="F191" s="73"/>
      <c r="G191" s="72"/>
      <c r="H191" s="77">
        <v>45411</v>
      </c>
      <c r="I191" s="72"/>
      <c r="J191" s="72" t="s">
        <v>51</v>
      </c>
      <c r="K191" s="72" t="s">
        <v>51</v>
      </c>
      <c r="L191" s="72" t="s">
        <v>51</v>
      </c>
      <c r="M191" s="72" t="s">
        <v>51</v>
      </c>
      <c r="N191" s="168" t="e">
        <f>U191/V191-1</f>
        <v>#DIV/0!</v>
      </c>
      <c r="O191" s="168" t="e">
        <f>V191/W191-1</f>
        <v>#DIV/0!</v>
      </c>
      <c r="P191" s="168" t="e">
        <f>W191/X191-1</f>
        <v>#DIV/0!</v>
      </c>
      <c r="Q191" s="168" t="e">
        <f>X191/Y191-1</f>
        <v>#DIV/0!</v>
      </c>
      <c r="R191" s="168" t="e">
        <f>Y191/Z191-1</f>
        <v>#DIV/0!</v>
      </c>
      <c r="S191" s="233">
        <f>U191-V191</f>
        <v>0</v>
      </c>
      <c r="T191" s="233">
        <f>V191-W191</f>
        <v>0</v>
      </c>
      <c r="U191" s="79"/>
      <c r="V191" s="79"/>
      <c r="W191" s="79"/>
      <c r="X191" s="79"/>
      <c r="Y191" s="79"/>
      <c r="Z191" s="79"/>
      <c r="AA191" s="79"/>
      <c r="AB191" s="79"/>
      <c r="AC191" s="79"/>
      <c r="AD191" s="79"/>
      <c r="AE191" s="79"/>
      <c r="AF191" s="79"/>
      <c r="AG191" s="86">
        <f>(AN191-AO191)/ABS(AO191)</f>
        <v>-1</v>
      </c>
      <c r="AH191" s="86">
        <f>(AO191-AP191)/ABS(AP191)</f>
        <v>0.1602856880115256</v>
      </c>
      <c r="AI191" s="86">
        <f>(AP191-AQ191)/ABS(AQ191)</f>
        <v>0.1043295758437425</v>
      </c>
      <c r="AJ191" s="86">
        <f>(AQ191-AR191)/ABS(AR191)</f>
        <v>-5.1972850243096183E-2</v>
      </c>
      <c r="AK191" s="86">
        <f>(AR191-AS191)/ABS(AS191)</f>
        <v>-1.3780505392023096E-3</v>
      </c>
      <c r="AL191" s="233">
        <f>AO191-AP191</f>
        <v>10.457999999999998</v>
      </c>
      <c r="AM191" s="233">
        <f>AP191-AQ191</f>
        <v>6.1639999999999944</v>
      </c>
      <c r="AN191" s="148"/>
      <c r="AO191" s="148">
        <v>75.703999999999994</v>
      </c>
      <c r="AP191" s="148">
        <v>65.245999999999995</v>
      </c>
      <c r="AQ191" s="148">
        <v>59.082000000000001</v>
      </c>
      <c r="AR191" s="148">
        <v>62.320999999999998</v>
      </c>
      <c r="AS191" s="148">
        <v>62.406999999999996</v>
      </c>
      <c r="AT191" s="148">
        <v>74.887</v>
      </c>
      <c r="AU191" s="148">
        <v>76.635999999999996</v>
      </c>
      <c r="AV191" s="148">
        <v>77.328000000000003</v>
      </c>
      <c r="AW191" s="148"/>
      <c r="AX191" s="148"/>
      <c r="AY191" s="148"/>
      <c r="AZ191" s="86">
        <f>(BG191-BH191)/ABS(BH191)</f>
        <v>-1</v>
      </c>
      <c r="BA191" s="86">
        <f>(BH191-BI191)/ABS(BI191)</f>
        <v>0.23651027593547866</v>
      </c>
      <c r="BB191" s="86">
        <f>(BI191-BJ191)/ABS(BJ191)</f>
        <v>0.57120802778849866</v>
      </c>
      <c r="BC191" s="86">
        <f>(BJ191-BK191)/ABS(BK191)</f>
        <v>-0.11920679886685549</v>
      </c>
      <c r="BD191" s="86">
        <f>(BK191-BL191)/ABS(BL191)</f>
        <v>0.15487796898514683</v>
      </c>
      <c r="BE191" s="233">
        <f>BG191-BH191</f>
        <v>-30.202999999999999</v>
      </c>
      <c r="BF191" s="233">
        <f>BH191-BI191</f>
        <v>5.777000000000001</v>
      </c>
      <c r="BG191" s="148"/>
      <c r="BH191" s="148">
        <v>30.202999999999999</v>
      </c>
      <c r="BI191" s="148">
        <v>24.425999999999998</v>
      </c>
      <c r="BJ191" s="148">
        <v>15.545999999999999</v>
      </c>
      <c r="BK191" s="148">
        <v>17.649999999999999</v>
      </c>
      <c r="BL191" s="148">
        <v>15.282999999999999</v>
      </c>
      <c r="BM191" s="148">
        <v>19.474</v>
      </c>
      <c r="BN191" s="148">
        <v>19.518999999999998</v>
      </c>
      <c r="BO191" s="148">
        <v>21.148</v>
      </c>
      <c r="BP191" s="148"/>
      <c r="BQ191" s="148"/>
      <c r="BR191" s="148"/>
      <c r="BS191" s="86">
        <f>(BZ191-CA191)/ABS(CA191)</f>
        <v>-1</v>
      </c>
      <c r="BT191" s="86">
        <f>(CA191-CB191)/ABS(CB191)</f>
        <v>0.18842395389626646</v>
      </c>
      <c r="BU191" s="86">
        <f>(CB191-CC191)/ABS(CC191)</f>
        <v>0.59289562961484754</v>
      </c>
      <c r="BV191" s="86">
        <f>(CC191-CD191)/ABS(CD191)</f>
        <v>-0.14092233841933821</v>
      </c>
      <c r="BW191" s="86">
        <f>(CD191-CE191)/ABS(CE191)</f>
        <v>0.19921874999999986</v>
      </c>
      <c r="BX191" s="233">
        <f>BZ191-CA191</f>
        <v>-28.457999999999998</v>
      </c>
      <c r="BY191" s="233">
        <f>CA191-CB191</f>
        <v>4.5119999999999969</v>
      </c>
      <c r="BZ191" s="148"/>
      <c r="CA191" s="148">
        <v>28.457999999999998</v>
      </c>
      <c r="CB191" s="148">
        <v>23.946000000000002</v>
      </c>
      <c r="CC191" s="148">
        <v>15.032999999999999</v>
      </c>
      <c r="CD191" s="148">
        <v>17.498999999999999</v>
      </c>
      <c r="CE191" s="148">
        <v>14.592000000000001</v>
      </c>
      <c r="CF191" s="148">
        <v>18.606000000000002</v>
      </c>
      <c r="CG191" s="148">
        <v>18.954999999999998</v>
      </c>
      <c r="CH191" s="148">
        <v>20.672999999999998</v>
      </c>
      <c r="CI191" s="148"/>
      <c r="CJ191" s="148"/>
      <c r="CK191" s="148"/>
      <c r="CL191" s="87">
        <f>(CS191-CT191)/ABS(CT191)</f>
        <v>-1</v>
      </c>
      <c r="CM191" s="87">
        <f>(CT191-CU191)/ABS(CU191)</f>
        <v>0.17966157929661572</v>
      </c>
      <c r="CN191" s="87">
        <f>(CU191-CV191)/ABS(CV191)</f>
        <v>0.5914811229428848</v>
      </c>
      <c r="CO191" s="87">
        <f>(CV191-CW191)/ABS(CW191)</f>
        <v>-0.12410390811685817</v>
      </c>
      <c r="CP191" s="87">
        <f>(CW191-CX191)/ABS(CX191)</f>
        <v>0.16716149347728299</v>
      </c>
      <c r="CQ191" s="233">
        <f>CS191-CT191</f>
        <v>-21.332999999999998</v>
      </c>
      <c r="CR191" s="233">
        <f>CT191-CU191</f>
        <v>3.2489999999999988</v>
      </c>
      <c r="CS191" s="149"/>
      <c r="CT191" s="149">
        <v>21.332999999999998</v>
      </c>
      <c r="CU191" s="149">
        <v>18.084</v>
      </c>
      <c r="CV191" s="149">
        <v>11.363</v>
      </c>
      <c r="CW191" s="149">
        <v>12.973000000000001</v>
      </c>
      <c r="CX191" s="149">
        <v>11.115</v>
      </c>
      <c r="CY191" s="149">
        <v>12.143000000000001</v>
      </c>
      <c r="CZ191" s="149">
        <v>12.009</v>
      </c>
      <c r="DA191" s="149">
        <v>13.103999999999999</v>
      </c>
      <c r="DB191" s="149"/>
      <c r="DC191" s="149"/>
      <c r="DD191" s="149"/>
      <c r="DE191" s="86">
        <f>(DL191-DM191)/ABS(DM191)</f>
        <v>-1</v>
      </c>
      <c r="DF191" s="86">
        <f>(DM191-DN191)/ABS(DN191)</f>
        <v>0.23951076190264209</v>
      </c>
      <c r="DG191" s="86">
        <f>(DN191-DO191)/ABS(DO191)</f>
        <v>0.24603394719325503</v>
      </c>
      <c r="DH191" s="86">
        <f>(DO191-DP191)/ABS(DP191)</f>
        <v>0.18810445670977829</v>
      </c>
      <c r="DI191" s="86">
        <f>(DP191-DQ191)/ABS(DQ191)</f>
        <v>4.2905254476098831E-2</v>
      </c>
      <c r="DJ191" s="233">
        <f>DL191-DM191</f>
        <v>-111.375</v>
      </c>
      <c r="DK191" s="233">
        <f>DM191-DN191</f>
        <v>21.521000000000001</v>
      </c>
      <c r="DL191" s="149"/>
      <c r="DM191" s="149">
        <v>111.375</v>
      </c>
      <c r="DN191" s="149">
        <v>89.853999999999999</v>
      </c>
      <c r="DO191" s="149">
        <v>72.111999999999995</v>
      </c>
      <c r="DP191" s="149">
        <v>60.695</v>
      </c>
      <c r="DQ191" s="149">
        <v>58.198</v>
      </c>
      <c r="DR191" s="149">
        <v>47.103999999999999</v>
      </c>
      <c r="DS191" s="149">
        <v>35.799999999999997</v>
      </c>
      <c r="DT191" s="149">
        <v>22.253</v>
      </c>
      <c r="DU191" s="149"/>
      <c r="DV191" s="149"/>
      <c r="DW191" s="149"/>
      <c r="DX191" s="86">
        <f>EE191/EF191-1</f>
        <v>-1</v>
      </c>
      <c r="DY191" s="86">
        <f>EF191/EG191-1</f>
        <v>5.3960208751172578E-2</v>
      </c>
      <c r="DZ191" s="86">
        <f>EG191/EH191-1</f>
        <v>0.1555280083360282</v>
      </c>
      <c r="EA191" s="86">
        <f>EH191/EI191-1</f>
        <v>2.0996380356094635E-2</v>
      </c>
      <c r="EB191" s="86">
        <f>EI191/EJ191-1</f>
        <v>5.4908764891414386E-2</v>
      </c>
      <c r="EC191" s="233">
        <f>EE191-EF191</f>
        <v>-203.369</v>
      </c>
      <c r="ED191" s="233">
        <f>EF191-EG191</f>
        <v>10.412000000000006</v>
      </c>
      <c r="EE191" s="80"/>
      <c r="EF191" s="80">
        <v>203.369</v>
      </c>
      <c r="EG191" s="80">
        <v>192.95699999999999</v>
      </c>
      <c r="EH191" s="80">
        <v>166.98599999999999</v>
      </c>
      <c r="EI191" s="80">
        <v>163.55199999999999</v>
      </c>
      <c r="EJ191" s="80">
        <v>155.03899999999999</v>
      </c>
      <c r="EK191" s="80">
        <v>168.715</v>
      </c>
      <c r="EL191" s="80">
        <v>153.352</v>
      </c>
      <c r="EM191" s="80">
        <v>146.41399999999999</v>
      </c>
      <c r="EN191" s="80"/>
      <c r="EO191" s="80"/>
      <c r="EP191" s="80"/>
      <c r="EQ191" s="86">
        <f>EX191/EY191-1</f>
        <v>-1</v>
      </c>
      <c r="ER191" s="86">
        <f>EY191/EZ191-1</f>
        <v>-2.6315789473684181E-2</v>
      </c>
      <c r="ES191" s="86">
        <f>EZ191/FA191-1</f>
        <v>-1.7241379310344862E-2</v>
      </c>
      <c r="ET191" s="86">
        <f>FA191/FB191-1</f>
        <v>-4.132231404958675E-2</v>
      </c>
      <c r="EU191" s="86">
        <f>FB191/FC191-1</f>
        <v>-5.46875E-2</v>
      </c>
      <c r="EV191" s="233">
        <f>EX191-EY191</f>
        <v>-111</v>
      </c>
      <c r="EW191" s="233">
        <f>EY191-EZ191</f>
        <v>-3</v>
      </c>
      <c r="EX191" s="92"/>
      <c r="EY191" s="92">
        <v>111</v>
      </c>
      <c r="EZ191" s="92">
        <v>114</v>
      </c>
      <c r="FA191" s="92">
        <v>116</v>
      </c>
      <c r="FB191" s="92">
        <v>121</v>
      </c>
      <c r="FC191" s="92">
        <v>128</v>
      </c>
      <c r="FD191" s="92">
        <v>138</v>
      </c>
      <c r="FE191" s="92">
        <v>143</v>
      </c>
      <c r="FF191" s="92">
        <v>139</v>
      </c>
      <c r="FG191" s="92"/>
      <c r="FH191" s="92"/>
      <c r="FI191" s="92"/>
      <c r="FJ191" s="75" t="s">
        <v>225</v>
      </c>
      <c r="FK191" s="75" t="s">
        <v>387</v>
      </c>
      <c r="FL191" s="76">
        <v>6330</v>
      </c>
      <c r="FM191" s="75" t="s">
        <v>100</v>
      </c>
      <c r="FN191" s="75" t="s">
        <v>63</v>
      </c>
      <c r="FO191" s="175">
        <f>(FT191-FU191)/ABS(FU191)</f>
        <v>-1</v>
      </c>
      <c r="FP191" s="175">
        <f>(FU191-FV191)/ABS(FV191)</f>
        <v>-4.3456588678755487E-2</v>
      </c>
      <c r="FQ191" s="175">
        <f>(FV191-FW191)/ABS(FW191)</f>
        <v>0.3061240623480177</v>
      </c>
      <c r="FR191" s="175">
        <f>(FW191-FX191)/ABS(FX191)</f>
        <v>-0.23092667993170821</v>
      </c>
      <c r="FS191" s="175">
        <f>(FX191-FY191)/ABS(FY191)</f>
        <v>6.2132613463366092E-2</v>
      </c>
      <c r="FT191" s="87">
        <f>IFERROR(BZ191/MAX(AVERAGE(DL191:DM191),0),"Negativ EK")</f>
        <v>0</v>
      </c>
      <c r="FU191" s="87">
        <f>IFERROR(CA191/MAX(AVERAGE(DM191:DN191),0),"Negativ EK")</f>
        <v>0.28284193630142773</v>
      </c>
      <c r="FV191" s="87">
        <f>IFERROR(CB191/MAX(AVERAGE(DN191:DO191),0),"Negativ EK")</f>
        <v>0.29569168837904253</v>
      </c>
      <c r="FW191" s="87">
        <f>IFERROR(CC191/MAX(AVERAGE(DO191:DP191),0),"Negativ EK")</f>
        <v>0.22638866927195103</v>
      </c>
      <c r="FX191" s="87">
        <f>IFERROR(CD191/MAX(AVERAGE(DP191:DQ191),0),"Negativ EK")</f>
        <v>0.29436552193989551</v>
      </c>
      <c r="FY191" s="87">
        <f>IFERROR(CE191/MAX(AVERAGE(DQ191:DR191),0),"Negativ EK")</f>
        <v>0.27714573322444019</v>
      </c>
      <c r="FZ191" s="87">
        <f>IFERROR(CF191/MAX(AVERAGE(DR191:DS191),0),"Negativ EK")</f>
        <v>0.44885650873299243</v>
      </c>
      <c r="GA191" s="87">
        <f>IFERROR(CG191/MAX(AVERAGE(DS191:DT191),0),"Negativ EK")</f>
        <v>0.65302396086334902</v>
      </c>
      <c r="GB191" s="87">
        <f>IFERROR(CH191/MAX(AVERAGE(DT191:DU191),0),"Negativ EK")</f>
        <v>0.92899833730283554</v>
      </c>
      <c r="GC191" s="87" t="str">
        <f>IFERROR(CI191/MAX(AVERAGE(DU191:DV191),0),"Negativ EK")</f>
        <v>Negativ EK</v>
      </c>
      <c r="GD191" s="87" t="str">
        <f>IFERROR(CJ191/MAX(AVERAGE(DV191:DW191),0),"Negativ EK")</f>
        <v>Negativ EK</v>
      </c>
      <c r="GE191" s="87">
        <f>(GJ191-GK191)/ABS(GK191)</f>
        <v>-1</v>
      </c>
      <c r="GF191" s="87">
        <f>(GK191-GL191)/ABS(GL191)</f>
        <v>0.12299778023910608</v>
      </c>
      <c r="GG191" s="87">
        <f>(GL191-GM191)/ABS(GM191)</f>
        <v>0.44285055991963945</v>
      </c>
      <c r="GH191" s="87">
        <f>(GM191-GN191)/ABS(GN191)</f>
        <v>-0.15104228033627104</v>
      </c>
      <c r="GI191" s="87">
        <f>(GN191-GO191)/ABS(GO191)</f>
        <v>0.17359361052514732</v>
      </c>
      <c r="GJ191" s="87">
        <f>IFERROR(BG191/AVERAGE(EE191:EF191),"i.a")</f>
        <v>0</v>
      </c>
      <c r="GK191" s="87">
        <f>IFERROR(BH191/AVERAGE(EF191:EG191),"i.a")</f>
        <v>0.15241493114254426</v>
      </c>
      <c r="GL191" s="87">
        <f>IFERROR(BI191/AVERAGE(EG191:EH191),"i.a")</f>
        <v>0.13572148923579566</v>
      </c>
      <c r="GM191" s="87">
        <f>IFERROR(BJ191/AVERAGE(EH191:EI191),"i.a")</f>
        <v>9.4064827644627841E-2</v>
      </c>
      <c r="GN191" s="87">
        <f>IFERROR(BK191/AVERAGE(EI191:EJ191),"i.a")</f>
        <v>0.11080036786977659</v>
      </c>
      <c r="GO191" s="87">
        <f>IFERROR(BL191/AVERAGE(EJ191:EK191),"i.a")</f>
        <v>9.4411188742069593E-2</v>
      </c>
      <c r="GP191" s="87">
        <f>IFERROR(BM191/AVERAGE(EK191:EL191),"i.a")</f>
        <v>0.12093135900294039</v>
      </c>
      <c r="GQ191" s="87">
        <f>IFERROR(BN191/AVERAGE(EL191:EM191),"i.a")</f>
        <v>0.13022824469753075</v>
      </c>
      <c r="GR191" s="87">
        <f>IFERROR(BO191/AVERAGE(EM191:EN191),"i.a")</f>
        <v>0.14443973936918603</v>
      </c>
      <c r="GS191" s="87" t="str">
        <f>IFERROR(BP191/AVERAGE(EN191:EO191),"i.a")</f>
        <v>i.a</v>
      </c>
      <c r="GT191" s="87" t="str">
        <f>IFERROR(BQ191/AVERAGE(EO191:EP191),"i.a")</f>
        <v>i.a</v>
      </c>
      <c r="GU191" s="217" t="e">
        <f>(GZ191-HA191)/ABS(HA191)</f>
        <v>#VALUE!</v>
      </c>
      <c r="GV191" s="87">
        <f>(HA191-HB191)/ABS(HB191)</f>
        <v>0.17605081445278337</v>
      </c>
      <c r="GW191" s="87">
        <f>(HB191-HC191)/ABS(HC191)</f>
        <v>7.8324314256610947E-2</v>
      </c>
      <c r="GX191" s="87">
        <f>(HC191-HD191)/ABS(HD191)</f>
        <v>0.16367156590251664</v>
      </c>
      <c r="GY191" s="87">
        <f>(HD191-HE191)/ABS(HE191)</f>
        <v>-1.1378719008511753E-2</v>
      </c>
      <c r="GZ191" s="87" t="str">
        <f>IFERROR(DL191/EE191,"i.a.")</f>
        <v>i.a.</v>
      </c>
      <c r="HA191" s="87">
        <f>IFERROR(DM191/EF191,"i.a.")</f>
        <v>0.54764983847095672</v>
      </c>
      <c r="HB191" s="87">
        <f>IFERROR(DN191/EG191,"i.a.")</f>
        <v>0.46566851681980959</v>
      </c>
      <c r="HC191" s="87">
        <f>IFERROR(DO191/EH191,"i.a.")</f>
        <v>0.43184458577365764</v>
      </c>
      <c r="HD191" s="87">
        <f>IFERROR(DP191/EI191,"i.a.")</f>
        <v>0.37110521424378795</v>
      </c>
      <c r="HE191" s="87">
        <f>IFERROR(DQ191/EJ191,"i.a.")</f>
        <v>0.37537651816639689</v>
      </c>
      <c r="HF191" s="87">
        <f>IFERROR(DR191/EK191,"i.a.")</f>
        <v>0.27919272145333845</v>
      </c>
      <c r="HG191" s="87">
        <f>IFERROR(DS191/EL191,"i.a.")</f>
        <v>0.23344984088893522</v>
      </c>
      <c r="HH191" s="87">
        <f>IFERROR(DT191/EM191,"i.a.")</f>
        <v>0.15198683186034123</v>
      </c>
      <c r="HI191" s="87" t="str">
        <f>IFERROR(DU191/EN191,"i.a.")</f>
        <v>i.a.</v>
      </c>
      <c r="HJ191" s="87" t="str">
        <f>IFERROR(DV191/EO191,"i.a.")</f>
        <v>i.a.</v>
      </c>
      <c r="HK191" s="87" t="str">
        <f>IFERROR(DW191/EP191,"i.a.")</f>
        <v>i.a.</v>
      </c>
      <c r="HL191" s="217" t="e">
        <f>(HQ191-HR191)/ABS(HR191)</f>
        <v>#VALUE!</v>
      </c>
      <c r="HM191" s="87" t="e">
        <f>(HR191-HS191)/ABS(HS191)</f>
        <v>#VALUE!</v>
      </c>
      <c r="HN191" s="87" t="e">
        <f>(HS191-HT191)/ABS(HT191)</f>
        <v>#VALUE!</v>
      </c>
      <c r="HO191" s="87" t="e">
        <f>(HT191-HU191)/ABS(HU191)</f>
        <v>#VALUE!</v>
      </c>
      <c r="HP191" s="87" t="e">
        <f>(HU191-HV191)/ABS(HV191)</f>
        <v>#VALUE!</v>
      </c>
      <c r="HQ191" s="87" t="str">
        <f>IFERROR(BG191/U191,"i.a")</f>
        <v>i.a</v>
      </c>
      <c r="HR191" s="87" t="str">
        <f>IFERROR(BH191/V191,"i.a")</f>
        <v>i.a</v>
      </c>
      <c r="HS191" s="87" t="str">
        <f>IFERROR(BI191/W191,"i.a")</f>
        <v>i.a</v>
      </c>
      <c r="HT191" s="87" t="str">
        <f>IFERROR(BJ191/X191,"i.a")</f>
        <v>i.a</v>
      </c>
      <c r="HU191" s="87" t="str">
        <f>IFERROR(BK191/Y191,"i.a")</f>
        <v>i.a</v>
      </c>
      <c r="HV191" s="87" t="str">
        <f>IFERROR(BL191/Z191,"i.a")</f>
        <v>i.a</v>
      </c>
      <c r="HW191" s="87" t="str">
        <f>IFERROR(BM191/AA191,"i.a")</f>
        <v>i.a</v>
      </c>
      <c r="HX191" s="87" t="str">
        <f>IFERROR(BN191/AB191,"i.a")</f>
        <v>i.a</v>
      </c>
      <c r="HY191" s="87" t="str">
        <f>IFERROR(BO191/AC191,"i.a")</f>
        <v>i.a</v>
      </c>
      <c r="HZ191" s="87" t="str">
        <f>IFERROR(BP191/AD191,"i.a")</f>
        <v>i.a</v>
      </c>
      <c r="IA191" s="87" t="str">
        <f>IFERROR(BQ191/AE191,"i.a")</f>
        <v>i.a</v>
      </c>
      <c r="IB191" s="87" t="str">
        <f>IFERROR(BR191/AF191,"i.a")</f>
        <v>i.a</v>
      </c>
      <c r="IC191" s="87" t="e">
        <f>(IH191-II191)/ABS(II191)</f>
        <v>#VALUE!</v>
      </c>
      <c r="ID191" s="87" t="e">
        <f>(II191-IJ191)/ABS(IJ191)</f>
        <v>#VALUE!</v>
      </c>
      <c r="IE191" s="87" t="e">
        <f>(IJ191-IK191)/ABS(IK191)</f>
        <v>#VALUE!</v>
      </c>
      <c r="IF191" s="87" t="e">
        <f>(IK191-IL191)/ABS(IL191)</f>
        <v>#VALUE!</v>
      </c>
      <c r="IG191" s="87" t="e">
        <f>(IL191-IM191)/ABS(IM191)</f>
        <v>#VALUE!</v>
      </c>
      <c r="IH191" s="87" t="str">
        <f>IFERROR(BZ191/U191,"i.a")</f>
        <v>i.a</v>
      </c>
      <c r="II191" s="87" t="str">
        <f>IFERROR(CA191/V191,"i.a")</f>
        <v>i.a</v>
      </c>
      <c r="IJ191" s="87" t="str">
        <f>IFERROR(CB191/W191,"i.a")</f>
        <v>i.a</v>
      </c>
      <c r="IK191" s="87" t="str">
        <f>IFERROR(CC191/X191,"i.a")</f>
        <v>i.a</v>
      </c>
      <c r="IL191" s="87" t="str">
        <f>IFERROR(CD191/Y191,"i.a")</f>
        <v>i.a</v>
      </c>
      <c r="IM191" s="87" t="str">
        <f>IFERROR(CE191/Z191,"i.a")</f>
        <v>i.a</v>
      </c>
      <c r="IN191" s="87" t="str">
        <f>IFERROR(CF191/AA191,"i.a")</f>
        <v>i.a</v>
      </c>
      <c r="IO191" s="87" t="str">
        <f>IFERROR(CG191/AB191,"i.a")</f>
        <v>i.a</v>
      </c>
      <c r="IP191" s="87" t="str">
        <f>IFERROR(CH191/AC191,"i.a")</f>
        <v>i.a</v>
      </c>
      <c r="IQ191" s="87" t="str">
        <f>IFERROR(CI191/AD191,"i.a")</f>
        <v>i.a</v>
      </c>
      <c r="IR191" s="87" t="str">
        <f>IFERROR(CJ191/AE191,"i.a")</f>
        <v>i.a</v>
      </c>
      <c r="IS191" s="87" t="str">
        <f>IFERROR(CK191/AF191,"i.a")</f>
        <v>i.a</v>
      </c>
      <c r="IT191" s="87" t="e">
        <f>(IY191-IZ191)/ABS(IZ191)</f>
        <v>#VALUE!</v>
      </c>
      <c r="IU191" s="87">
        <f>(IZ191-JA191)/ABS(JA191)</f>
        <v>0.22054352021778711</v>
      </c>
      <c r="IV191" s="87">
        <f>(JA191-JB191)/ABS(JB191)</f>
        <v>0.62084116697651159</v>
      </c>
      <c r="IW191" s="87">
        <f>(JB191-JC191)/ABS(JC191)</f>
        <v>-0.10389312886844773</v>
      </c>
      <c r="IX191" s="87">
        <f>(JC191-JD191)/ABS(JD191)</f>
        <v>0.26859504132231399</v>
      </c>
      <c r="IY191" s="88" t="str">
        <f>IFERROR(BZ191/EX191,"i.a.")</f>
        <v>i.a.</v>
      </c>
      <c r="IZ191" s="88">
        <f>IFERROR(CA191/EY191,"i.a.")</f>
        <v>0.25637837837837835</v>
      </c>
      <c r="JA191" s="88">
        <f>IFERROR(CB191/EZ191,"i.a.")</f>
        <v>0.21005263157894738</v>
      </c>
      <c r="JB191" s="88">
        <f>IFERROR(CC191/FA191,"i.a.")</f>
        <v>0.12959482758620688</v>
      </c>
      <c r="JC191" s="88">
        <f>IFERROR(CD191/FB191,"i.a.")</f>
        <v>0.1446198347107438</v>
      </c>
      <c r="JD191" s="88">
        <f>IFERROR(CE191/FC191,"i.a.")</f>
        <v>0.114</v>
      </c>
      <c r="JE191" s="88">
        <f>IFERROR(CF191/FD191,"i.a.")</f>
        <v>0.13482608695652176</v>
      </c>
      <c r="JF191" s="88">
        <f>IFERROR(CG191/FE191,"i.a.")</f>
        <v>0.13255244755244755</v>
      </c>
      <c r="JG191" s="88">
        <f>IFERROR(CH191/FF191,"i.a.")</f>
        <v>0.14872661870503595</v>
      </c>
      <c r="JH191" s="88" t="str">
        <f>IFERROR(CI191/FG191,"i.a.")</f>
        <v>i.a.</v>
      </c>
      <c r="JI191" s="88" t="str">
        <f>IFERROR(CJ191/FH191,"i.a.")</f>
        <v>i.a.</v>
      </c>
      <c r="JJ191" s="88" t="str">
        <f>IFERROR(CK191/FI191,"i.a.")</f>
        <v>i.a.</v>
      </c>
      <c r="JK191" s="87" t="e">
        <f>(JP191-JQ191)/ABS(JQ191)</f>
        <v>#VALUE!</v>
      </c>
      <c r="JL191" s="87" t="e">
        <f>(JQ191-JR191)/ABS(JR191)</f>
        <v>#DIV/0!</v>
      </c>
      <c r="JM191" s="87" t="e">
        <f>(JR191-JS191)/ABS(JS191)</f>
        <v>#DIV/0!</v>
      </c>
      <c r="JN191" s="87" t="e">
        <f>(JS191-JT191)/ABS(JT191)</f>
        <v>#DIV/0!</v>
      </c>
      <c r="JO191" s="87" t="e">
        <f>(JT191-JU191)/ABS(JU191)</f>
        <v>#DIV/0!</v>
      </c>
      <c r="JP191" s="85" t="str">
        <f>IFERROR(U191/EX191,"i.a")</f>
        <v>i.a</v>
      </c>
      <c r="JQ191" s="85">
        <f>IFERROR(V191/EY191,"i.a")</f>
        <v>0</v>
      </c>
      <c r="JR191" s="85">
        <f>IFERROR(W191/EZ191,"i.a")</f>
        <v>0</v>
      </c>
      <c r="JS191" s="85">
        <f>IFERROR(X191/FA191,"i.a")</f>
        <v>0</v>
      </c>
      <c r="JT191" s="85">
        <f>IFERROR(Y191/FB191,"i.a")</f>
        <v>0</v>
      </c>
      <c r="JU191" s="85">
        <f>IFERROR(Z191/FC191,"i.a")</f>
        <v>0</v>
      </c>
      <c r="JV191" s="85">
        <f>IFERROR(AA191/FD191,"i.a")</f>
        <v>0</v>
      </c>
      <c r="JW191" s="85">
        <f>IFERROR(AB191/FE191,"i.a")</f>
        <v>0</v>
      </c>
      <c r="JX191" s="85">
        <f>IFERROR(AC191/FF191,"i.a")</f>
        <v>0</v>
      </c>
      <c r="JY191" s="85" t="str">
        <f>IFERROR(AD191/FG191,"i.a")</f>
        <v>i.a</v>
      </c>
      <c r="JZ191" s="85" t="str">
        <f>IFERROR(AE191/FH191,"i.a")</f>
        <v>i.a</v>
      </c>
      <c r="KA191" s="218" t="str">
        <f>IFERROR(AF191/FI191,"i.a")</f>
        <v>i.a</v>
      </c>
      <c r="KB191" s="7"/>
      <c r="KC191" s="7"/>
      <c r="KD191" s="22"/>
      <c r="KE191" s="22"/>
      <c r="KF191" s="22"/>
      <c r="KG191" s="22"/>
    </row>
    <row r="192" spans="1:293" s="18" customFormat="1" ht="15.75" customHeight="1" x14ac:dyDescent="0.25">
      <c r="A192" s="104" t="s">
        <v>226</v>
      </c>
      <c r="B192" s="167">
        <v>20108142</v>
      </c>
      <c r="C192" s="72" t="s">
        <v>59</v>
      </c>
      <c r="D192" s="72" t="s">
        <v>749</v>
      </c>
      <c r="E192" s="73">
        <v>494100</v>
      </c>
      <c r="F192" s="73"/>
      <c r="G192" s="72"/>
      <c r="H192" s="83">
        <v>45468</v>
      </c>
      <c r="I192" s="72"/>
      <c r="J192" s="72" t="s">
        <v>51</v>
      </c>
      <c r="K192" s="72" t="s">
        <v>51</v>
      </c>
      <c r="L192" s="72" t="s">
        <v>51</v>
      </c>
      <c r="M192" s="72" t="s">
        <v>51</v>
      </c>
      <c r="N192" s="168" t="e">
        <f>U192/V192-1</f>
        <v>#DIV/0!</v>
      </c>
      <c r="O192" s="168" t="e">
        <f>V192/W192-1</f>
        <v>#DIV/0!</v>
      </c>
      <c r="P192" s="168" t="e">
        <f>W192/X192-1</f>
        <v>#DIV/0!</v>
      </c>
      <c r="Q192" s="168" t="e">
        <f>X192/Y192-1</f>
        <v>#DIV/0!</v>
      </c>
      <c r="R192" s="168">
        <f>Y192/Z192-1</f>
        <v>-1</v>
      </c>
      <c r="S192" s="233">
        <f>U192-V192</f>
        <v>0</v>
      </c>
      <c r="T192" s="233">
        <f>V192-W192</f>
        <v>0</v>
      </c>
      <c r="U192" s="79"/>
      <c r="V192" s="79"/>
      <c r="W192" s="79"/>
      <c r="X192" s="79"/>
      <c r="Y192" s="79"/>
      <c r="Z192" s="79">
        <v>46.426000000000002</v>
      </c>
      <c r="AA192" s="79">
        <v>42.216000000000001</v>
      </c>
      <c r="AB192" s="79">
        <v>38.491999999999997</v>
      </c>
      <c r="AC192" s="79">
        <v>42.698</v>
      </c>
      <c r="AD192" s="79">
        <v>33.256</v>
      </c>
      <c r="AE192" s="79">
        <v>30.182903</v>
      </c>
      <c r="AF192" s="79">
        <v>35.067523999999999</v>
      </c>
      <c r="AG192" s="86">
        <f>(AN192-AO192)/ABS(AO192)</f>
        <v>-1</v>
      </c>
      <c r="AH192" s="86">
        <f>(AO192-AP192)/ABS(AP192)</f>
        <v>4.337407141145453E-2</v>
      </c>
      <c r="AI192" s="86">
        <f>(AP192-AQ192)/ABS(AQ192)</f>
        <v>5.6040091436609814</v>
      </c>
      <c r="AJ192" s="86">
        <f>(AQ192-AR192)/ABS(AR192)</f>
        <v>-0.34368147720715514</v>
      </c>
      <c r="AK192" s="86">
        <f>(AR192-AS192)/ABS(AS192)</f>
        <v>0.44712144747550336</v>
      </c>
      <c r="AL192" s="233">
        <f>AO192-AP192</f>
        <v>1.6289999999999978</v>
      </c>
      <c r="AM192" s="233">
        <f>AP192-AQ192</f>
        <v>31.87</v>
      </c>
      <c r="AN192" s="148"/>
      <c r="AO192" s="148">
        <v>39.186</v>
      </c>
      <c r="AP192" s="148">
        <v>37.557000000000002</v>
      </c>
      <c r="AQ192" s="148">
        <v>5.6870000000000003</v>
      </c>
      <c r="AR192" s="148">
        <v>8.6649999999999991</v>
      </c>
      <c r="AS192" s="148">
        <v>5.9877490000000009</v>
      </c>
      <c r="AT192" s="148">
        <v>5.4600259999999992</v>
      </c>
      <c r="AU192" s="148">
        <v>7.79</v>
      </c>
      <c r="AV192" s="148">
        <v>5.28</v>
      </c>
      <c r="AW192" s="148">
        <v>5.7240000000000002</v>
      </c>
      <c r="AX192" s="148">
        <v>20.425599999999999</v>
      </c>
      <c r="AY192" s="148">
        <v>10.27</v>
      </c>
      <c r="AZ192" s="86">
        <f>(BG192-BH192)/ABS(BH192)</f>
        <v>-1</v>
      </c>
      <c r="BA192" s="86">
        <f>(BH192-BI192)/ABS(BI192)</f>
        <v>-0.12091503267973856</v>
      </c>
      <c r="BB192" s="86">
        <f>(BI192-BJ192)/ABS(BJ192)</f>
        <v>1.4533527696793003</v>
      </c>
      <c r="BC192" s="86">
        <f>(BJ192-BK192)/ABS(BK192)</f>
        <v>-0.7110362257792755</v>
      </c>
      <c r="BD192" s="86">
        <f>(BK192-BL192)/ABS(BL192)</f>
        <v>1.0456699698405858</v>
      </c>
      <c r="BE192" s="233">
        <f>BG192-BH192</f>
        <v>-2.9590000000000001</v>
      </c>
      <c r="BF192" s="233">
        <f>BH192-BI192</f>
        <v>-0.40700000000000003</v>
      </c>
      <c r="BG192" s="148"/>
      <c r="BH192" s="148">
        <v>2.9590000000000001</v>
      </c>
      <c r="BI192" s="148">
        <v>3.3660000000000001</v>
      </c>
      <c r="BJ192" s="148">
        <v>1.3720000000000001</v>
      </c>
      <c r="BK192" s="148">
        <v>4.7480000000000002</v>
      </c>
      <c r="BL192" s="148">
        <v>2.3210000000000002</v>
      </c>
      <c r="BM192" s="148">
        <v>1.411</v>
      </c>
      <c r="BN192" s="148">
        <v>3.98</v>
      </c>
      <c r="BO192" s="148">
        <v>1.474</v>
      </c>
      <c r="BP192" s="148">
        <v>2.1360000000000001</v>
      </c>
      <c r="BQ192" s="148">
        <v>16.636676999999999</v>
      </c>
      <c r="BR192" s="148">
        <v>5.7372969999999999</v>
      </c>
      <c r="BS192" s="86">
        <f>(BZ192-CA192)/ABS(CA192)</f>
        <v>-1</v>
      </c>
      <c r="BT192" s="86">
        <f>(CA192-CB192)/ABS(CB192)</f>
        <v>-0.47627986348122869</v>
      </c>
      <c r="BU192" s="86">
        <f>(CB192-CC192)/ABS(CC192)</f>
        <v>1.4085491163173041</v>
      </c>
      <c r="BV192" s="86">
        <f>(CC192-CD192)/ABS(CD192)</f>
        <v>-0.52517564402810302</v>
      </c>
      <c r="BW192" s="86">
        <f>(CD192-CE192)/ABS(CE192)</f>
        <v>0.63863127598337066</v>
      </c>
      <c r="BX192" s="233">
        <f>BZ192-CA192</f>
        <v>-3.069</v>
      </c>
      <c r="BY192" s="233">
        <f>CA192-CB192</f>
        <v>-2.7910000000000004</v>
      </c>
      <c r="BZ192" s="148"/>
      <c r="CA192" s="148">
        <v>3.069</v>
      </c>
      <c r="CB192" s="148">
        <v>5.86</v>
      </c>
      <c r="CC192" s="148">
        <v>2.4329999999999998</v>
      </c>
      <c r="CD192" s="148">
        <v>5.1239999999999997</v>
      </c>
      <c r="CE192" s="148">
        <v>3.1269999999999998</v>
      </c>
      <c r="CF192" s="148">
        <v>3.0059999999999998</v>
      </c>
      <c r="CG192" s="148">
        <v>4.9409999999999998</v>
      </c>
      <c r="CH192" s="148">
        <v>2.7890000000000001</v>
      </c>
      <c r="CI192" s="148">
        <v>2.7774999999999999</v>
      </c>
      <c r="CJ192" s="148">
        <v>18.352399999999999</v>
      </c>
      <c r="CK192" s="148">
        <v>6.3550000000000004</v>
      </c>
      <c r="CL192" s="87">
        <f>(CS192-CT192)/ABS(CT192)</f>
        <v>-1</v>
      </c>
      <c r="CM192" s="87">
        <f>(CT192-CU192)/ABS(CU192)</f>
        <v>-0.56218519953506396</v>
      </c>
      <c r="CN192" s="87">
        <f>(CU192-CV192)/ABS(CV192)</f>
        <v>1.2230835486649438</v>
      </c>
      <c r="CO192" s="87">
        <f>(CV192-CW192)/ABS(CW192)</f>
        <v>-0.42694965449160899</v>
      </c>
      <c r="CP192" s="87">
        <f>(CW192-CX192)/ABS(CX192)</f>
        <v>0.60857483128225465</v>
      </c>
      <c r="CQ192" s="233">
        <f>CS192-CT192</f>
        <v>-2.2599999999999998</v>
      </c>
      <c r="CR192" s="233">
        <f>CT192-CU192</f>
        <v>-2.9020000000000001</v>
      </c>
      <c r="CS192" s="149"/>
      <c r="CT192" s="149">
        <v>2.2599999999999998</v>
      </c>
      <c r="CU192" s="149">
        <v>5.1619999999999999</v>
      </c>
      <c r="CV192" s="149">
        <v>2.3220000000000001</v>
      </c>
      <c r="CW192" s="149">
        <v>4.0519999999999996</v>
      </c>
      <c r="CX192" s="149">
        <v>2.5190000000000001</v>
      </c>
      <c r="CY192" s="149">
        <v>2.4660000000000002</v>
      </c>
      <c r="CZ192" s="149">
        <v>3.8220000000000001</v>
      </c>
      <c r="DA192" s="149">
        <v>2.2280000000000002</v>
      </c>
      <c r="DB192" s="149">
        <v>2.0219999999999998</v>
      </c>
      <c r="DC192" s="149">
        <v>14.154854</v>
      </c>
      <c r="DD192" s="149">
        <v>5.2240000000000002</v>
      </c>
      <c r="DE192" s="86">
        <f>(DL192-DM192)/ABS(DM192)</f>
        <v>-1</v>
      </c>
      <c r="DF192" s="86">
        <f>(DM192-DN192)/ABS(DN192)</f>
        <v>-6.2618552460177682E-2</v>
      </c>
      <c r="DG192" s="86">
        <f>(DN192-DO192)/ABS(DO192)</f>
        <v>7.791791890427148E-2</v>
      </c>
      <c r="DH192" s="86">
        <f>(DO192-DP192)/ABS(DP192)</f>
        <v>-3.9718023324580749E-2</v>
      </c>
      <c r="DI192" s="86">
        <f>(DP192-DQ192)/ABS(DQ192)</f>
        <v>4.0694239290989809E-2</v>
      </c>
      <c r="DJ192" s="233">
        <f>DL192-DM192</f>
        <v>-41.017000000000003</v>
      </c>
      <c r="DK192" s="233">
        <f>DM192-DN192</f>
        <v>-2.7399999999999949</v>
      </c>
      <c r="DL192" s="149"/>
      <c r="DM192" s="149">
        <v>41.017000000000003</v>
      </c>
      <c r="DN192" s="149">
        <v>43.756999999999998</v>
      </c>
      <c r="DO192" s="149">
        <v>40.594000000000001</v>
      </c>
      <c r="DP192" s="149">
        <v>42.273000000000003</v>
      </c>
      <c r="DQ192" s="149">
        <v>40.619999999999997</v>
      </c>
      <c r="DR192" s="149">
        <v>40.601999999999997</v>
      </c>
      <c r="DS192" s="149">
        <v>39.134999999999998</v>
      </c>
      <c r="DT192" s="149">
        <v>35.813854999999997</v>
      </c>
      <c r="DU192" s="149">
        <v>33.945802</v>
      </c>
      <c r="DV192" s="149">
        <v>32.922960000000003</v>
      </c>
      <c r="DW192" s="149">
        <v>18.768000000000001</v>
      </c>
      <c r="DX192" s="86">
        <f>EE192/EF192-1</f>
        <v>-1</v>
      </c>
      <c r="DY192" s="86">
        <f>EF192/EG192-1</f>
        <v>1.0634410173951281E-2</v>
      </c>
      <c r="DZ192" s="86">
        <f>EG192/EH192-1</f>
        <v>-6.8982528962455159E-2</v>
      </c>
      <c r="EA192" s="86">
        <f>EH192/EI192-1</f>
        <v>3.6280299691494156E-2</v>
      </c>
      <c r="EB192" s="86">
        <f>EI192/EJ192-1</f>
        <v>8.7832006903825866E-2</v>
      </c>
      <c r="EC192" s="233">
        <f>EE192-EF192</f>
        <v>-55.31</v>
      </c>
      <c r="ED192" s="233">
        <f>EF192-EG192</f>
        <v>0.58200000000000074</v>
      </c>
      <c r="EE192" s="80"/>
      <c r="EF192" s="80">
        <v>55.31</v>
      </c>
      <c r="EG192" s="80">
        <v>54.728000000000002</v>
      </c>
      <c r="EH192" s="80">
        <v>58.783000000000001</v>
      </c>
      <c r="EI192" s="80">
        <v>56.725000000000001</v>
      </c>
      <c r="EJ192" s="80">
        <v>52.145000000000003</v>
      </c>
      <c r="EK192" s="80">
        <v>47.439</v>
      </c>
      <c r="EL192" s="80">
        <v>45.304000000000002</v>
      </c>
      <c r="EM192" s="80">
        <v>47.338999999999999</v>
      </c>
      <c r="EN192" s="80">
        <v>44.503</v>
      </c>
      <c r="EO192" s="80">
        <v>43.881999999999998</v>
      </c>
      <c r="EP192" s="80">
        <v>32.296999999999997</v>
      </c>
      <c r="EQ192" s="86">
        <f>EX192/EY192-1</f>
        <v>-1</v>
      </c>
      <c r="ER192" s="86">
        <f>EY192/EZ192-1</f>
        <v>1.7241379310344751E-2</v>
      </c>
      <c r="ES192" s="86">
        <f>EZ192/FA192-1</f>
        <v>0</v>
      </c>
      <c r="ET192" s="86">
        <f>FA192/FB192-1</f>
        <v>0.18367346938775508</v>
      </c>
      <c r="EU192" s="86">
        <f>FB192/FC192-1</f>
        <v>-3.9215686274509776E-2</v>
      </c>
      <c r="EV192" s="233">
        <f>EX192-EY192</f>
        <v>-59</v>
      </c>
      <c r="EW192" s="233">
        <f>EY192-EZ192</f>
        <v>1</v>
      </c>
      <c r="EX192" s="92"/>
      <c r="EY192" s="92">
        <v>59</v>
      </c>
      <c r="EZ192" s="92">
        <v>58</v>
      </c>
      <c r="FA192" s="92">
        <v>58</v>
      </c>
      <c r="FB192" s="92">
        <v>49</v>
      </c>
      <c r="FC192" s="92">
        <v>51</v>
      </c>
      <c r="FD192" s="92">
        <v>49</v>
      </c>
      <c r="FE192" s="92">
        <v>42</v>
      </c>
      <c r="FF192" s="92">
        <v>38</v>
      </c>
      <c r="FG192" s="92">
        <v>35</v>
      </c>
      <c r="FH192" s="92">
        <v>33</v>
      </c>
      <c r="FI192" s="92">
        <v>32</v>
      </c>
      <c r="FJ192" s="78"/>
      <c r="FK192" s="78" t="s">
        <v>387</v>
      </c>
      <c r="FL192" s="76">
        <v>8800</v>
      </c>
      <c r="FM192" s="123" t="s">
        <v>147</v>
      </c>
      <c r="FN192" s="123" t="s">
        <v>53</v>
      </c>
      <c r="FO192" s="175">
        <f>(FT192-FU192)/ABS(FU192)</f>
        <v>-1</v>
      </c>
      <c r="FP192" s="175">
        <f>(FU192-FV192)/ABS(FV192)</f>
        <v>-0.47889308944375769</v>
      </c>
      <c r="FQ192" s="175">
        <f>(FV192-FW192)/ABS(FW192)</f>
        <v>1.3661751445965791</v>
      </c>
      <c r="FR192" s="175">
        <f>(FW192-FX192)/ABS(FX192)</f>
        <v>-0.52502666514319984</v>
      </c>
      <c r="FS192" s="175">
        <f>(FX192-FY192)/ABS(FY192)</f>
        <v>0.60559889855502069</v>
      </c>
      <c r="FT192" s="87">
        <f>IFERROR(BZ192/MAX(AVERAGE(DL192:DM192),0),"Negativ EK")</f>
        <v>0</v>
      </c>
      <c r="FU192" s="87">
        <f>IFERROR(CA192/MAX(AVERAGE(DM192:DN192),0),"Negativ EK")</f>
        <v>7.2404274895604789E-2</v>
      </c>
      <c r="FV192" s="87">
        <f>IFERROR(CB192/MAX(AVERAGE(DN192:DO192),0),"Negativ EK")</f>
        <v>0.13894322533224265</v>
      </c>
      <c r="FW192" s="87">
        <f>IFERROR(CC192/MAX(AVERAGE(DO192:DP192),0),"Negativ EK")</f>
        <v>5.8720600480287682E-2</v>
      </c>
      <c r="FX192" s="87">
        <f>IFERROR(CD192/MAX(AVERAGE(DP192:DQ192),0),"Negativ EK")</f>
        <v>0.12362925699395605</v>
      </c>
      <c r="FY192" s="87">
        <f>IFERROR(CE192/MAX(AVERAGE(DQ192:DR192),0),"Negativ EK")</f>
        <v>7.6998842678092136E-2</v>
      </c>
      <c r="FZ192" s="87">
        <f>IFERROR(CF192/MAX(AVERAGE(DR192:DS192),0),"Negativ EK")</f>
        <v>7.5397870499266342E-2</v>
      </c>
      <c r="GA192" s="87">
        <f>IFERROR(CG192/MAX(AVERAGE(DS192:DT192),0),"Negativ EK")</f>
        <v>0.13184991285056991</v>
      </c>
      <c r="GB192" s="87">
        <f>IFERROR(CH192/MAX(AVERAGE(DT192:DU192),0),"Negativ EK")</f>
        <v>7.9960255538527092E-2</v>
      </c>
      <c r="GC192" s="87">
        <f>IFERROR(CI192/MAX(AVERAGE(DU192:DV192),0),"Negativ EK")</f>
        <v>8.3073169501777219E-2</v>
      </c>
      <c r="GD192" s="87">
        <f>IFERROR(CJ192/MAX(AVERAGE(DV192:DW192),0),"Negativ EK")</f>
        <v>0.71008160808002008</v>
      </c>
      <c r="GE192" s="87">
        <f>(GJ192-GK192)/ABS(GK192)</f>
        <v>-1</v>
      </c>
      <c r="GF192" s="87">
        <f>(GK192-GL192)/ABS(GL192)</f>
        <v>-9.3169507574745278E-2</v>
      </c>
      <c r="GG192" s="87">
        <f>(GL192-GM192)/ABS(GM192)</f>
        <v>1.4965146260725095</v>
      </c>
      <c r="GH192" s="87">
        <f>(GM192-GN192)/ABS(GN192)</f>
        <v>-0.72764236157313533</v>
      </c>
      <c r="GI192" s="87">
        <f>(GN192-GO192)/ABS(GO192)</f>
        <v>0.87118580211816732</v>
      </c>
      <c r="GJ192" s="87">
        <f>IFERROR(BG192/AVERAGE(EE192:EF192),"i.a")</f>
        <v>0</v>
      </c>
      <c r="GK192" s="87">
        <f>IFERROR(BH192/AVERAGE(EF192:EG192),"i.a")</f>
        <v>5.3781420963667094E-2</v>
      </c>
      <c r="GL192" s="87">
        <f>IFERROR(BI192/AVERAGE(EG192:EH192),"i.a")</f>
        <v>5.9307027512752075E-2</v>
      </c>
      <c r="GM192" s="87">
        <f>IFERROR(BJ192/AVERAGE(EH192:EI192),"i.a")</f>
        <v>2.3755930325172283E-2</v>
      </c>
      <c r="GN192" s="87">
        <f>IFERROR(BK192/AVERAGE(EI192:EJ192),"i.a")</f>
        <v>8.722329383668595E-2</v>
      </c>
      <c r="GO192" s="87">
        <f>IFERROR(BL192/AVERAGE(EJ192:EK192),"i.a")</f>
        <v>4.6613913881748077E-2</v>
      </c>
      <c r="GP192" s="87">
        <f>IFERROR(BM192/AVERAGE(EK192:EL192),"i.a")</f>
        <v>3.0428172476628965E-2</v>
      </c>
      <c r="GQ192" s="87">
        <f>IFERROR(BN192/AVERAGE(EL192:EM192),"i.a")</f>
        <v>8.5921224485390149E-2</v>
      </c>
      <c r="GR192" s="87">
        <f>IFERROR(BO192/AVERAGE(EM192:EN192),"i.a")</f>
        <v>3.2098604124474642E-2</v>
      </c>
      <c r="GS192" s="87">
        <f>IFERROR(BP192/AVERAGE(EN192:EO192),"i.a")</f>
        <v>4.8333993324659166E-2</v>
      </c>
      <c r="GT192" s="87">
        <f>IFERROR(BQ192/AVERAGE(EO192:EP192),"i.a")</f>
        <v>0.43677856102075369</v>
      </c>
      <c r="GU192" s="217" t="e">
        <f>(GZ192-HA192)/ABS(HA192)</f>
        <v>#VALUE!</v>
      </c>
      <c r="GV192" s="87">
        <f>(HA192-HB192)/ABS(HB192)</f>
        <v>-7.2482157639497488E-2</v>
      </c>
      <c r="GW192" s="87">
        <f>(HB192-HC192)/ABS(HC192)</f>
        <v>0.15778484554432434</v>
      </c>
      <c r="GX192" s="87">
        <f>(HC192-HD192)/ABS(HD192)</f>
        <v>-7.3337612457459428E-2</v>
      </c>
      <c r="GY192" s="87">
        <f>(HD192-HE192)/ABS(HE192)</f>
        <v>-4.3331844727568666E-2</v>
      </c>
      <c r="GZ192" s="87" t="str">
        <f>IFERROR(DL192/EE192,"i.a.")</f>
        <v>i.a.</v>
      </c>
      <c r="HA192" s="87">
        <f>IFERROR(DM192/EF192,"i.a.")</f>
        <v>0.74158380039775806</v>
      </c>
      <c r="HB192" s="87">
        <f>IFERROR(DN192/EG192,"i.a.")</f>
        <v>0.79953588656629138</v>
      </c>
      <c r="HC192" s="87">
        <f>IFERROR(DO192/EH192,"i.a.")</f>
        <v>0.6905738053518875</v>
      </c>
      <c r="HD192" s="87">
        <f>IFERROR(DP192/EI192,"i.a.")</f>
        <v>0.74522697223446455</v>
      </c>
      <c r="HE192" s="87">
        <f>IFERROR(DQ192/EJ192,"i.a.")</f>
        <v>0.77898168568414983</v>
      </c>
      <c r="HF192" s="87">
        <f>IFERROR(DR192/EK192,"i.a.")</f>
        <v>0.85587807500158086</v>
      </c>
      <c r="HG192" s="87">
        <f>IFERROR(DS192/EL192,"i.a.")</f>
        <v>0.86383100829948778</v>
      </c>
      <c r="HH192" s="87">
        <f>IFERROR(DT192/EM192,"i.a.")</f>
        <v>0.75654016772639887</v>
      </c>
      <c r="HI192" s="87">
        <f>IFERROR(DU192/EN192,"i.a.")</f>
        <v>0.76277558816259583</v>
      </c>
      <c r="HJ192" s="87">
        <f>IFERROR(DV192/EO192,"i.a.")</f>
        <v>0.7502611549154552</v>
      </c>
      <c r="HK192" s="87">
        <f>IFERROR(DW192/EP192,"i.a.")</f>
        <v>0.58110660432857553</v>
      </c>
      <c r="HL192" s="217" t="e">
        <f>(HQ192-HR192)/ABS(HR192)</f>
        <v>#VALUE!</v>
      </c>
      <c r="HM192" s="87" t="e">
        <f>(HR192-HS192)/ABS(HS192)</f>
        <v>#VALUE!</v>
      </c>
      <c r="HN192" s="87" t="e">
        <f>(HS192-HT192)/ABS(HT192)</f>
        <v>#VALUE!</v>
      </c>
      <c r="HO192" s="87" t="e">
        <f>(HT192-HU192)/ABS(HU192)</f>
        <v>#VALUE!</v>
      </c>
      <c r="HP192" s="87" t="e">
        <f>(HU192-HV192)/ABS(HV192)</f>
        <v>#VALUE!</v>
      </c>
      <c r="HQ192" s="87" t="str">
        <f>IFERROR(BG192/U192,"i.a")</f>
        <v>i.a</v>
      </c>
      <c r="HR192" s="87" t="str">
        <f>IFERROR(BH192/V192,"i.a")</f>
        <v>i.a</v>
      </c>
      <c r="HS192" s="87" t="str">
        <f>IFERROR(BI192/W192,"i.a")</f>
        <v>i.a</v>
      </c>
      <c r="HT192" s="87" t="str">
        <f>IFERROR(BJ192/X192,"i.a")</f>
        <v>i.a</v>
      </c>
      <c r="HU192" s="87" t="str">
        <f>IFERROR(BK192/Y192,"i.a")</f>
        <v>i.a</v>
      </c>
      <c r="HV192" s="87">
        <f>IFERROR(BL192/Z192,"i.a")</f>
        <v>4.9993538103648816E-2</v>
      </c>
      <c r="HW192" s="87">
        <f>IFERROR(BM192/AA192,"i.a")</f>
        <v>3.3423346598446084E-2</v>
      </c>
      <c r="HX192" s="87">
        <f>IFERROR(BN192/AB192,"i.a")</f>
        <v>0.10339810869791126</v>
      </c>
      <c r="HY192" s="87">
        <f>IFERROR(BO192/AC192,"i.a")</f>
        <v>3.4521523256358613E-2</v>
      </c>
      <c r="HZ192" s="87">
        <f>IFERROR(BP192/AD192,"i.a")</f>
        <v>6.422901130623046E-2</v>
      </c>
      <c r="IA192" s="87">
        <f>IFERROR(BQ192/AE192,"i.a")</f>
        <v>0.55119539031749198</v>
      </c>
      <c r="IB192" s="87">
        <f>IFERROR(BR192/AF192,"i.a")</f>
        <v>0.16360713120207745</v>
      </c>
      <c r="IC192" s="87" t="e">
        <f>(IH192-II192)/ABS(II192)</f>
        <v>#VALUE!</v>
      </c>
      <c r="ID192" s="87" t="e">
        <f>(II192-IJ192)/ABS(IJ192)</f>
        <v>#VALUE!</v>
      </c>
      <c r="IE192" s="87" t="e">
        <f>(IJ192-IK192)/ABS(IK192)</f>
        <v>#VALUE!</v>
      </c>
      <c r="IF192" s="87" t="e">
        <f>(IK192-IL192)/ABS(IL192)</f>
        <v>#VALUE!</v>
      </c>
      <c r="IG192" s="87" t="e">
        <f>(IL192-IM192)/ABS(IM192)</f>
        <v>#VALUE!</v>
      </c>
      <c r="IH192" s="87" t="str">
        <f>IFERROR(BZ192/U192,"i.a")</f>
        <v>i.a</v>
      </c>
      <c r="II192" s="87" t="str">
        <f>IFERROR(CA192/V192,"i.a")</f>
        <v>i.a</v>
      </c>
      <c r="IJ192" s="87" t="str">
        <f>IFERROR(CB192/W192,"i.a")</f>
        <v>i.a</v>
      </c>
      <c r="IK192" s="87" t="str">
        <f>IFERROR(CC192/X192,"i.a")</f>
        <v>i.a</v>
      </c>
      <c r="IL192" s="87" t="str">
        <f>IFERROR(CD192/Y192,"i.a")</f>
        <v>i.a</v>
      </c>
      <c r="IM192" s="87">
        <f>IFERROR(CE192/Z192,"i.a")</f>
        <v>6.7354499633825865E-2</v>
      </c>
      <c r="IN192" s="87">
        <f>IFERROR(CF192/AA192,"i.a")</f>
        <v>7.1205230244457074E-2</v>
      </c>
      <c r="IO192" s="87">
        <f>IFERROR(CG192/AB192,"i.a")</f>
        <v>0.12836433544632653</v>
      </c>
      <c r="IP192" s="87">
        <f>IFERROR(CH192/AC192,"i.a")</f>
        <v>6.5319218698768097E-2</v>
      </c>
      <c r="IQ192" s="87">
        <f>IFERROR(CI192/AD192,"i.a")</f>
        <v>8.3518763531392828E-2</v>
      </c>
      <c r="IR192" s="87">
        <f>IFERROR(CJ192/AE192,"i.a")</f>
        <v>0.60803959115529738</v>
      </c>
      <c r="IS192" s="87">
        <f>IFERROR(CK192/AF192,"i.a")</f>
        <v>0.18122180510947966</v>
      </c>
      <c r="IT192" s="87" t="e">
        <f>(IY192-IZ192)/ABS(IZ192)</f>
        <v>#VALUE!</v>
      </c>
      <c r="IU192" s="87">
        <f>(IZ192-JA192)/ABS(JA192)</f>
        <v>-0.48515647596459766</v>
      </c>
      <c r="IV192" s="87">
        <f>(JA192-JB192)/ABS(JB192)</f>
        <v>1.4085491163173038</v>
      </c>
      <c r="IW192" s="87">
        <f>(JB192-JC192)/ABS(JC192)</f>
        <v>-0.59885528547201805</v>
      </c>
      <c r="IX192" s="87">
        <f>(JC192-JD192)/ABS(JD192)</f>
        <v>0.70551418520718179</v>
      </c>
      <c r="IY192" s="88" t="str">
        <f>IFERROR(BZ192/EX192,"i.a.")</f>
        <v>i.a.</v>
      </c>
      <c r="IZ192" s="88">
        <f>IFERROR(CA192/EY192,"i.a.")</f>
        <v>5.2016949152542374E-2</v>
      </c>
      <c r="JA192" s="88">
        <f>IFERROR(CB192/EZ192,"i.a.")</f>
        <v>0.10103448275862069</v>
      </c>
      <c r="JB192" s="88">
        <f>IFERROR(CC192/FA192,"i.a.")</f>
        <v>4.1948275862068965E-2</v>
      </c>
      <c r="JC192" s="88">
        <f>IFERROR(CD192/FB192,"i.a.")</f>
        <v>0.10457142857142857</v>
      </c>
      <c r="JD192" s="88">
        <f>IFERROR(CE192/FC192,"i.a.")</f>
        <v>6.1313725490196071E-2</v>
      </c>
      <c r="JE192" s="88">
        <f>IFERROR(CF192/FD192,"i.a.")</f>
        <v>6.1346938775510201E-2</v>
      </c>
      <c r="JF192" s="88">
        <f>IFERROR(CG192/FE192,"i.a.")</f>
        <v>0.11764285714285713</v>
      </c>
      <c r="JG192" s="88">
        <f>IFERROR(CH192/FF192,"i.a.")</f>
        <v>7.3394736842105263E-2</v>
      </c>
      <c r="JH192" s="88">
        <f>IFERROR(CI192/FG192,"i.a.")</f>
        <v>7.9357142857142848E-2</v>
      </c>
      <c r="JI192" s="88">
        <f>IFERROR(CJ192/FH192,"i.a.")</f>
        <v>0.55613333333333337</v>
      </c>
      <c r="JJ192" s="88">
        <f>IFERROR(CK192/FI192,"i.a.")</f>
        <v>0.19859375000000001</v>
      </c>
      <c r="JK192" s="87" t="e">
        <f>(JP192-JQ192)/ABS(JQ192)</f>
        <v>#VALUE!</v>
      </c>
      <c r="JL192" s="87" t="e">
        <f>(JQ192-JR192)/ABS(JR192)</f>
        <v>#DIV/0!</v>
      </c>
      <c r="JM192" s="87" t="e">
        <f>(JR192-JS192)/ABS(JS192)</f>
        <v>#DIV/0!</v>
      </c>
      <c r="JN192" s="87" t="e">
        <f>(JS192-JT192)/ABS(JT192)</f>
        <v>#DIV/0!</v>
      </c>
      <c r="JO192" s="87">
        <f>(JT192-JU192)/ABS(JU192)</f>
        <v>-1</v>
      </c>
      <c r="JP192" s="85" t="str">
        <f>IFERROR(U192/EX192,"i.a")</f>
        <v>i.a</v>
      </c>
      <c r="JQ192" s="85">
        <f>IFERROR(V192/EY192,"i.a")</f>
        <v>0</v>
      </c>
      <c r="JR192" s="85">
        <f>IFERROR(W192/EZ192,"i.a")</f>
        <v>0</v>
      </c>
      <c r="JS192" s="85">
        <f>IFERROR(X192/FA192,"i.a")</f>
        <v>0</v>
      </c>
      <c r="JT192" s="85">
        <f>IFERROR(Y192/FB192,"i.a")</f>
        <v>0</v>
      </c>
      <c r="JU192" s="85">
        <f>IFERROR(Z192/FC192,"i.a")</f>
        <v>0.91031372549019607</v>
      </c>
      <c r="JV192" s="85">
        <f>IFERROR(AA192/FD192,"i.a")</f>
        <v>0.86155102040816334</v>
      </c>
      <c r="JW192" s="85">
        <f>IFERROR(AB192/FE192,"i.a")</f>
        <v>0.91647619047619044</v>
      </c>
      <c r="JX192" s="85">
        <f>IFERROR(AC192/FF192,"i.a")</f>
        <v>1.1236315789473685</v>
      </c>
      <c r="JY192" s="85">
        <f>IFERROR(AD192/FG192,"i.a")</f>
        <v>0.95017142857142856</v>
      </c>
      <c r="JZ192" s="85">
        <f>IFERROR(AE192/FH192,"i.a")</f>
        <v>0.91463342424242422</v>
      </c>
      <c r="KA192" s="218">
        <f>IFERROR(AF192/FI192,"i.a")</f>
        <v>1.095860125</v>
      </c>
      <c r="KB192" s="7"/>
      <c r="KC192" s="7"/>
      <c r="KD192" s="24"/>
      <c r="KE192" s="24"/>
      <c r="KF192" s="24"/>
      <c r="KG192" s="24"/>
    </row>
    <row r="193" spans="1:293" s="18" customFormat="1" ht="15.75" customHeight="1" x14ac:dyDescent="0.25">
      <c r="A193" s="104" t="s">
        <v>227</v>
      </c>
      <c r="B193" s="167">
        <v>27927947</v>
      </c>
      <c r="C193" s="72" t="s">
        <v>409</v>
      </c>
      <c r="D193" s="72" t="s">
        <v>748</v>
      </c>
      <c r="E193" s="73">
        <v>532000</v>
      </c>
      <c r="F193" s="73"/>
      <c r="G193" s="72"/>
      <c r="H193" s="83">
        <v>45474</v>
      </c>
      <c r="I193" s="72"/>
      <c r="J193" s="72" t="s">
        <v>51</v>
      </c>
      <c r="K193" s="72" t="s">
        <v>51</v>
      </c>
      <c r="L193" s="72" t="s">
        <v>51</v>
      </c>
      <c r="M193" s="72" t="s">
        <v>51</v>
      </c>
      <c r="N193" s="168" t="e">
        <f>U193/V193-1</f>
        <v>#DIV/0!</v>
      </c>
      <c r="O193" s="168" t="e">
        <f>V193/W193-1</f>
        <v>#DIV/0!</v>
      </c>
      <c r="P193" s="168" t="e">
        <f>W193/X193-1</f>
        <v>#DIV/0!</v>
      </c>
      <c r="Q193" s="168" t="e">
        <f>X193/Y193-1</f>
        <v>#DIV/0!</v>
      </c>
      <c r="R193" s="168" t="e">
        <f>Y193/Z193-1</f>
        <v>#DIV/0!</v>
      </c>
      <c r="S193" s="233">
        <f>U193-V193</f>
        <v>0</v>
      </c>
      <c r="T193" s="233">
        <f>V193-W193</f>
        <v>0</v>
      </c>
      <c r="U193" s="79"/>
      <c r="V193" s="79"/>
      <c r="W193" s="79"/>
      <c r="X193" s="79"/>
      <c r="Y193" s="79"/>
      <c r="Z193" s="79"/>
      <c r="AA193" s="79"/>
      <c r="AB193" s="79"/>
      <c r="AC193" s="79"/>
      <c r="AD193" s="79"/>
      <c r="AE193" s="79"/>
      <c r="AF193" s="79"/>
      <c r="AG193" s="86">
        <f>(AN193-AO193)/ABS(AO193)</f>
        <v>-1</v>
      </c>
      <c r="AH193" s="86">
        <f>(AO193-AP193)/ABS(AP193)</f>
        <v>-6.5624999999999961E-2</v>
      </c>
      <c r="AI193" s="86">
        <f>(AP193-AQ193)/ABS(AQ193)</f>
        <v>2.6488456865127664E-2</v>
      </c>
      <c r="AJ193" s="86">
        <f>(AQ193-AR193)/ABS(AR193)</f>
        <v>1.205115592720123E-2</v>
      </c>
      <c r="AK193" s="86">
        <f>(AR193-AS193)/ABS(AS193)</f>
        <v>0.19279511851677997</v>
      </c>
      <c r="AL193" s="233">
        <f>AO193-AP193</f>
        <v>-1.3859999999999992</v>
      </c>
      <c r="AM193" s="233">
        <f>AP193-AQ193</f>
        <v>0.54500000000000171</v>
      </c>
      <c r="AN193" s="148"/>
      <c r="AO193" s="148">
        <v>19.734000000000002</v>
      </c>
      <c r="AP193" s="148">
        <v>21.12</v>
      </c>
      <c r="AQ193" s="148">
        <v>20.574999999999999</v>
      </c>
      <c r="AR193" s="148">
        <v>20.329999999999998</v>
      </c>
      <c r="AS193" s="148">
        <v>17.044</v>
      </c>
      <c r="AT193" s="148">
        <v>16.538</v>
      </c>
      <c r="AU193" s="148">
        <v>16.792000000000002</v>
      </c>
      <c r="AV193" s="148">
        <v>14.571</v>
      </c>
      <c r="AW193" s="148">
        <v>12.811999999999999</v>
      </c>
      <c r="AX193" s="148">
        <v>11.097</v>
      </c>
      <c r="AY193" s="148">
        <v>9.1820000000000004</v>
      </c>
      <c r="AZ193" s="86">
        <f>(BG193-BH193)/ABS(BH193)</f>
        <v>-1</v>
      </c>
      <c r="BA193" s="86">
        <f>(BH193-BI193)/ABS(BI193)</f>
        <v>-0.19115384615384609</v>
      </c>
      <c r="BB193" s="86">
        <f>(BI193-BJ193)/ABS(BJ193)</f>
        <v>4.4596223382884777E-2</v>
      </c>
      <c r="BC193" s="86">
        <f>(BJ193-BK193)/ABS(BK193)</f>
        <v>0.25390428211586891</v>
      </c>
      <c r="BD193" s="86">
        <f>(BK193-BL193)/ABS(BL193)</f>
        <v>0.55564263322884022</v>
      </c>
      <c r="BE193" s="233">
        <f>BG193-BH193</f>
        <v>-2.1030000000000002</v>
      </c>
      <c r="BF193" s="233">
        <f>BH193-BI193</f>
        <v>-0.49699999999999989</v>
      </c>
      <c r="BG193" s="148"/>
      <c r="BH193" s="148">
        <v>2.1030000000000002</v>
      </c>
      <c r="BI193" s="148">
        <v>2.6</v>
      </c>
      <c r="BJ193" s="148">
        <v>2.4889999999999999</v>
      </c>
      <c r="BK193" s="148">
        <v>1.9850000000000001</v>
      </c>
      <c r="BL193" s="148">
        <v>1.276</v>
      </c>
      <c r="BM193" s="148">
        <v>1.6930000000000001</v>
      </c>
      <c r="BN193" s="148">
        <v>2.5369999999999999</v>
      </c>
      <c r="BO193" s="148">
        <v>1.286</v>
      </c>
      <c r="BP193" s="148">
        <v>1.502</v>
      </c>
      <c r="BQ193" s="148">
        <v>1.369</v>
      </c>
      <c r="BR193" s="148">
        <v>1.2729999999999999</v>
      </c>
      <c r="BS193" s="86">
        <f>(BZ193-CA193)/ABS(CA193)</f>
        <v>-1</v>
      </c>
      <c r="BT193" s="86">
        <f>(CA193-CB193)/ABS(CB193)</f>
        <v>-9.1998288403936798E-2</v>
      </c>
      <c r="BU193" s="86">
        <f>(CB193-CC193)/ABS(CC193)</f>
        <v>6.2272727272727271E-2</v>
      </c>
      <c r="BV193" s="86">
        <f>(CC193-CD193)/ABS(CD193)</f>
        <v>0.25930165998855181</v>
      </c>
      <c r="BW193" s="86">
        <f>(CD193-CE193)/ABS(CE193)</f>
        <v>0.95195530726256994</v>
      </c>
      <c r="BX193" s="233">
        <f>BZ193-CA193</f>
        <v>-2.1219999999999999</v>
      </c>
      <c r="BY193" s="233">
        <f>CA193-CB193</f>
        <v>-0.2150000000000003</v>
      </c>
      <c r="BZ193" s="148"/>
      <c r="CA193" s="148">
        <v>2.1219999999999999</v>
      </c>
      <c r="CB193" s="148">
        <v>2.3370000000000002</v>
      </c>
      <c r="CC193" s="148">
        <v>2.2000000000000002</v>
      </c>
      <c r="CD193" s="148">
        <v>1.7470000000000001</v>
      </c>
      <c r="CE193" s="148">
        <v>0.89500000000000002</v>
      </c>
      <c r="CF193" s="148">
        <v>1.3220000000000001</v>
      </c>
      <c r="CG193" s="148">
        <v>1.298</v>
      </c>
      <c r="CH193" s="148">
        <v>0.83799999999999997</v>
      </c>
      <c r="CI193" s="148">
        <v>0.91900000000000004</v>
      </c>
      <c r="CJ193" s="148">
        <v>0.84499999999999997</v>
      </c>
      <c r="CK193" s="148">
        <v>0.92800000000000005</v>
      </c>
      <c r="CL193" s="87">
        <f>(CS193-CT193)/ABS(CT193)</f>
        <v>-1</v>
      </c>
      <c r="CM193" s="87">
        <f>(CT193-CU193)/ABS(CU193)</f>
        <v>-9.0858416945373485E-2</v>
      </c>
      <c r="CN193" s="87">
        <f>(CU193-CV193)/ABS(CV193)</f>
        <v>4.4845661036691881E-2</v>
      </c>
      <c r="CO193" s="87">
        <f>(CV193-CW193)/ABS(CW193)</f>
        <v>0.26529108327192341</v>
      </c>
      <c r="CP193" s="87">
        <f>(CW193-CX193)/ABS(CX193)</f>
        <v>0.62320574162679432</v>
      </c>
      <c r="CQ193" s="233">
        <f>CS193-CT193</f>
        <v>-1.631</v>
      </c>
      <c r="CR193" s="233">
        <f>CT193-CU193</f>
        <v>-0.16300000000000003</v>
      </c>
      <c r="CS193" s="149"/>
      <c r="CT193" s="149">
        <v>1.631</v>
      </c>
      <c r="CU193" s="149">
        <v>1.794</v>
      </c>
      <c r="CV193" s="149">
        <v>1.7170000000000001</v>
      </c>
      <c r="CW193" s="149">
        <v>1.357</v>
      </c>
      <c r="CX193" s="149">
        <v>0.83599999999999997</v>
      </c>
      <c r="CY193" s="149">
        <v>1.0169999999999999</v>
      </c>
      <c r="CZ193" s="149">
        <v>0.78</v>
      </c>
      <c r="DA193" s="149">
        <v>0.63100000000000001</v>
      </c>
      <c r="DB193" s="149">
        <v>0.69499999999999995</v>
      </c>
      <c r="DC193" s="149">
        <v>0.72499999999999998</v>
      </c>
      <c r="DD193" s="149">
        <v>0.73</v>
      </c>
      <c r="DE193" s="86">
        <f>(DL193-DM193)/ABS(DM193)</f>
        <v>-1</v>
      </c>
      <c r="DF193" s="86">
        <f>(DM193-DN193)/ABS(DN193)</f>
        <v>0.17328519855595684</v>
      </c>
      <c r="DG193" s="86">
        <f>(DN193-DO193)/ABS(DO193)</f>
        <v>0.23530954879328433</v>
      </c>
      <c r="DH193" s="86">
        <f>(DO193-DP193)/ABS(DP193)</f>
        <v>0.29067208396817329</v>
      </c>
      <c r="DI193" s="86">
        <f>(DP193-DQ193)/ABS(DQ193)</f>
        <v>0.2982417582417583</v>
      </c>
      <c r="DJ193" s="233">
        <f>DL193-DM193</f>
        <v>-11.05</v>
      </c>
      <c r="DK193" s="233">
        <f>DM193-DN193</f>
        <v>1.6320000000000014</v>
      </c>
      <c r="DL193" s="149"/>
      <c r="DM193" s="149">
        <v>11.05</v>
      </c>
      <c r="DN193" s="149">
        <v>9.4179999999999993</v>
      </c>
      <c r="DO193" s="149">
        <v>7.6239999999999997</v>
      </c>
      <c r="DP193" s="149">
        <v>5.907</v>
      </c>
      <c r="DQ193" s="149">
        <v>4.55</v>
      </c>
      <c r="DR193" s="149">
        <v>6.2140000000000004</v>
      </c>
      <c r="DS193" s="149">
        <v>5.1970000000000001</v>
      </c>
      <c r="DT193" s="149">
        <v>4.4169999999999998</v>
      </c>
      <c r="DU193" s="149">
        <v>3.786</v>
      </c>
      <c r="DV193" s="149">
        <v>3.0910000000000002</v>
      </c>
      <c r="DW193" s="149">
        <v>2.3660000000000001</v>
      </c>
      <c r="DX193" s="86">
        <f>EE193/EF193-1</f>
        <v>-1</v>
      </c>
      <c r="DY193" s="86">
        <f>EF193/EG193-1</f>
        <v>4.1749750747756886E-2</v>
      </c>
      <c r="DZ193" s="86">
        <f>EG193/EH193-1</f>
        <v>3.1981479893680831E-2</v>
      </c>
      <c r="EA193" s="86">
        <f>EH193/EI193-1</f>
        <v>-0.14797092449866667</v>
      </c>
      <c r="EB193" s="86">
        <f>EI193/EJ193-1</f>
        <v>0.3385322446584853</v>
      </c>
      <c r="EC193" s="233">
        <f>EE193-EF193</f>
        <v>-25.077000000000002</v>
      </c>
      <c r="ED193" s="233">
        <f>EF193-EG193</f>
        <v>1.0050000000000026</v>
      </c>
      <c r="EE193" s="80"/>
      <c r="EF193" s="80">
        <v>25.077000000000002</v>
      </c>
      <c r="EG193" s="80">
        <v>24.071999999999999</v>
      </c>
      <c r="EH193" s="80">
        <v>23.326000000000001</v>
      </c>
      <c r="EI193" s="80">
        <v>27.376999999999999</v>
      </c>
      <c r="EJ193" s="80">
        <v>20.452999999999999</v>
      </c>
      <c r="EK193" s="80">
        <v>21.920999999999999</v>
      </c>
      <c r="EL193" s="80">
        <v>24.41</v>
      </c>
      <c r="EM193" s="80">
        <v>21.917000000000002</v>
      </c>
      <c r="EN193" s="80">
        <v>24.382473000000001</v>
      </c>
      <c r="EO193" s="80">
        <v>19.137</v>
      </c>
      <c r="EP193" s="80">
        <v>17.431000000000001</v>
      </c>
      <c r="EQ193" s="86">
        <f>EX193/EY193-1</f>
        <v>-1</v>
      </c>
      <c r="ER193" s="86">
        <f>EY193/EZ193-1</f>
        <v>-0.12903225806451613</v>
      </c>
      <c r="ES193" s="86">
        <f>EZ193/FA193-1</f>
        <v>-0.13888888888888884</v>
      </c>
      <c r="ET193" s="86">
        <f>FA193/FB193-1</f>
        <v>0.16129032258064524</v>
      </c>
      <c r="EU193" s="86">
        <f>FB193/FC193-1</f>
        <v>0.14814814814814814</v>
      </c>
      <c r="EV193" s="233">
        <f>EX193-EY193</f>
        <v>-27</v>
      </c>
      <c r="EW193" s="233">
        <f>EY193-EZ193</f>
        <v>-4</v>
      </c>
      <c r="EX193" s="92"/>
      <c r="EY193" s="92">
        <v>27</v>
      </c>
      <c r="EZ193" s="92">
        <v>31</v>
      </c>
      <c r="FA193" s="92">
        <v>36</v>
      </c>
      <c r="FB193" s="92">
        <v>31</v>
      </c>
      <c r="FC193" s="92">
        <v>27</v>
      </c>
      <c r="FD193" s="92">
        <v>24</v>
      </c>
      <c r="FE193" s="92">
        <v>23</v>
      </c>
      <c r="FF193" s="92">
        <v>21</v>
      </c>
      <c r="FG193" s="92">
        <v>20</v>
      </c>
      <c r="FH193" s="92"/>
      <c r="FI193" s="92"/>
      <c r="FJ193" s="75"/>
      <c r="FK193" s="75" t="s">
        <v>387</v>
      </c>
      <c r="FL193" s="76">
        <v>9310</v>
      </c>
      <c r="FM193" s="123" t="s">
        <v>595</v>
      </c>
      <c r="FN193" s="123" t="s">
        <v>89</v>
      </c>
      <c r="FO193" s="175">
        <f>(FT193-FU193)/ABS(FU193)</f>
        <v>-1</v>
      </c>
      <c r="FP193" s="175">
        <f>(FU193-FV193)/ABS(FV193)</f>
        <v>-0.24398254988176152</v>
      </c>
      <c r="FQ193" s="175">
        <f>(FV193-FW193)/ABS(FW193)</f>
        <v>-0.1565771463016504</v>
      </c>
      <c r="FR193" s="175">
        <f>(FW193-FX193)/ABS(FX193)</f>
        <v>-2.6789043049272911E-2</v>
      </c>
      <c r="FS193" s="175">
        <f>(FX193-FY193)/ABS(FY193)</f>
        <v>1.0092614447140003</v>
      </c>
      <c r="FT193" s="87">
        <f>IFERROR(BZ193/MAX(AVERAGE(DL193:DM193),0),"Negativ EK")</f>
        <v>0</v>
      </c>
      <c r="FU193" s="87">
        <f>IFERROR(CA193/MAX(AVERAGE(DM193:DN193),0),"Negativ EK")</f>
        <v>0.20734805550127025</v>
      </c>
      <c r="FV193" s="87">
        <f>IFERROR(CB193/MAX(AVERAGE(DN193:DO193),0),"Negativ EK")</f>
        <v>0.27426358408637491</v>
      </c>
      <c r="FW193" s="87">
        <f>IFERROR(CC193/MAX(AVERAGE(DO193:DP193),0),"Negativ EK")</f>
        <v>0.32517921809178929</v>
      </c>
      <c r="FX193" s="87">
        <f>IFERROR(CD193/MAX(AVERAGE(DP193:DQ193),0),"Negativ EK")</f>
        <v>0.33413024768097926</v>
      </c>
      <c r="FY193" s="87">
        <f>IFERROR(CE193/MAX(AVERAGE(DQ193:DR193),0),"Negativ EK")</f>
        <v>0.16629505759940544</v>
      </c>
      <c r="FZ193" s="87">
        <f>IFERROR(CF193/MAX(AVERAGE(DR193:DS193),0),"Negativ EK")</f>
        <v>0.23170624835684864</v>
      </c>
      <c r="GA193" s="87">
        <f>IFERROR(CG193/MAX(AVERAGE(DS193:DT193),0),"Negativ EK")</f>
        <v>0.27002288329519447</v>
      </c>
      <c r="GB193" s="87">
        <f>IFERROR(CH193/MAX(AVERAGE(DT193:DU193),0),"Negativ EK")</f>
        <v>0.20431549433134219</v>
      </c>
      <c r="GC193" s="87">
        <f>IFERROR(CI193/MAX(AVERAGE(DU193:DV193),0),"Negativ EK")</f>
        <v>0.26726770394067179</v>
      </c>
      <c r="GD193" s="87">
        <f>IFERROR(CJ193/MAX(AVERAGE(DV193:DW193),0),"Negativ EK")</f>
        <v>0.30969397104636243</v>
      </c>
      <c r="GE193" s="87">
        <f>(GJ193-GK193)/ABS(GK193)</f>
        <v>-1</v>
      </c>
      <c r="GF193" s="87">
        <f>(GK193-GL193)/ABS(GL193)</f>
        <v>-0.21997009094793379</v>
      </c>
      <c r="GG193" s="87">
        <f>(GL193-GM193)/ABS(GM193)</f>
        <v>0.11743453973126321</v>
      </c>
      <c r="GH193" s="87">
        <f>(GM193-GN193)/ABS(GN193)</f>
        <v>0.18285391029331599</v>
      </c>
      <c r="GI193" s="87">
        <f>(GN193-GO193)/ABS(GO193)</f>
        <v>0.37818944052767861</v>
      </c>
      <c r="GJ193" s="87">
        <f>IFERROR(BG193/AVERAGE(EE193:EF193),"i.a")</f>
        <v>0</v>
      </c>
      <c r="GK193" s="87">
        <f>IFERROR(BH193/AVERAGE(EF193:EG193),"i.a")</f>
        <v>8.5576512238295807E-2</v>
      </c>
      <c r="GL193" s="87">
        <f>IFERROR(BI193/AVERAGE(EG193:EH193),"i.a")</f>
        <v>0.10970927043335163</v>
      </c>
      <c r="GM193" s="87">
        <f>IFERROR(BJ193/AVERAGE(EH193:EI193),"i.a")</f>
        <v>9.8179594895765526E-2</v>
      </c>
      <c r="GN193" s="87">
        <f>IFERROR(BK193/AVERAGE(EI193:EJ193),"i.a")</f>
        <v>8.3002299811833588E-2</v>
      </c>
      <c r="GO193" s="87">
        <f>IFERROR(BL193/AVERAGE(EJ193:EK193),"i.a")</f>
        <v>6.0225610043894852E-2</v>
      </c>
      <c r="GP193" s="87">
        <f>IFERROR(BM193/AVERAGE(EK193:EL193),"i.a")</f>
        <v>7.3082817120286636E-2</v>
      </c>
      <c r="GQ193" s="87">
        <f>IFERROR(BN193/AVERAGE(EL193:EM193),"i.a")</f>
        <v>0.10952576251430052</v>
      </c>
      <c r="GR193" s="87">
        <f>IFERROR(BO193/AVERAGE(EM193:EN193),"i.a")</f>
        <v>5.5551388241503304E-2</v>
      </c>
      <c r="GS193" s="87">
        <f>IFERROR(BP193/AVERAGE(EN193:EO193),"i.a")</f>
        <v>6.902657116275282E-2</v>
      </c>
      <c r="GT193" s="87">
        <f>IFERROR(BQ193/AVERAGE(EO193:EP193),"i.a")</f>
        <v>7.4874206956902209E-2</v>
      </c>
      <c r="GU193" s="217" t="e">
        <f>(GZ193-HA193)/ABS(HA193)</f>
        <v>#VALUE!</v>
      </c>
      <c r="GV193" s="87">
        <f>(HA193-HB193)/ABS(HB193)</f>
        <v>0.12626395899186463</v>
      </c>
      <c r="GW193" s="87">
        <f>(HB193-HC193)/ABS(HC193)</f>
        <v>0.19702685838950454</v>
      </c>
      <c r="GX193" s="87">
        <f>(HC193-HD193)/ABS(HD193)</f>
        <v>0.51482164292191879</v>
      </c>
      <c r="GY193" s="87">
        <f>(HD193-HE193)/ABS(HE193)</f>
        <v>-3.0100497449732203E-2</v>
      </c>
      <c r="GZ193" s="87" t="str">
        <f>IFERROR(DL193/EE193,"i.a.")</f>
        <v>i.a.</v>
      </c>
      <c r="HA193" s="87">
        <f>IFERROR(DM193/EF193,"i.a.")</f>
        <v>0.44064282011404871</v>
      </c>
      <c r="HB193" s="87">
        <f>IFERROR(DN193/EG193,"i.a.")</f>
        <v>0.39124293785310732</v>
      </c>
      <c r="HC193" s="87">
        <f>IFERROR(DO193/EH193,"i.a.")</f>
        <v>0.32684558003944092</v>
      </c>
      <c r="HD193" s="87">
        <f>IFERROR(DP193/EI193,"i.a.")</f>
        <v>0.2157650582605837</v>
      </c>
      <c r="HE193" s="87">
        <f>IFERROR(DQ193/EJ193,"i.a.")</f>
        <v>0.22246125262797634</v>
      </c>
      <c r="HF193" s="87">
        <f>IFERROR(DR193/EK193,"i.a.")</f>
        <v>0.28347246932165504</v>
      </c>
      <c r="HG193" s="87">
        <f>IFERROR(DS193/EL193,"i.a.")</f>
        <v>0.21290454731667349</v>
      </c>
      <c r="HH193" s="87">
        <f>IFERROR(DT193/EM193,"i.a.")</f>
        <v>0.20153305653145959</v>
      </c>
      <c r="HI193" s="87">
        <f>IFERROR(DU193/EN193,"i.a.")</f>
        <v>0.15527547185226043</v>
      </c>
      <c r="HJ193" s="87">
        <f>IFERROR(DV193/EO193,"i.a.")</f>
        <v>0.16151956942049434</v>
      </c>
      <c r="HK193" s="87">
        <f>IFERROR(DW193/EP193,"i.a.")</f>
        <v>0.13573518444151225</v>
      </c>
      <c r="HL193" s="217" t="e">
        <f>(HQ193-HR193)/ABS(HR193)</f>
        <v>#VALUE!</v>
      </c>
      <c r="HM193" s="87" t="e">
        <f>(HR193-HS193)/ABS(HS193)</f>
        <v>#VALUE!</v>
      </c>
      <c r="HN193" s="87" t="e">
        <f>(HS193-HT193)/ABS(HT193)</f>
        <v>#VALUE!</v>
      </c>
      <c r="HO193" s="87" t="e">
        <f>(HT193-HU193)/ABS(HU193)</f>
        <v>#VALUE!</v>
      </c>
      <c r="HP193" s="87" t="e">
        <f>(HU193-HV193)/ABS(HV193)</f>
        <v>#VALUE!</v>
      </c>
      <c r="HQ193" s="87" t="str">
        <f>IFERROR(BG193/U193,"i.a")</f>
        <v>i.a</v>
      </c>
      <c r="HR193" s="87" t="str">
        <f>IFERROR(BH193/V193,"i.a")</f>
        <v>i.a</v>
      </c>
      <c r="HS193" s="87" t="str">
        <f>IFERROR(BI193/W193,"i.a")</f>
        <v>i.a</v>
      </c>
      <c r="HT193" s="87" t="str">
        <f>IFERROR(BJ193/X193,"i.a")</f>
        <v>i.a</v>
      </c>
      <c r="HU193" s="87" t="str">
        <f>IFERROR(BK193/Y193,"i.a")</f>
        <v>i.a</v>
      </c>
      <c r="HV193" s="87" t="str">
        <f>IFERROR(BL193/Z193,"i.a")</f>
        <v>i.a</v>
      </c>
      <c r="HW193" s="87" t="str">
        <f>IFERROR(BM193/AA193,"i.a")</f>
        <v>i.a</v>
      </c>
      <c r="HX193" s="87" t="str">
        <f>IFERROR(BN193/AB193,"i.a")</f>
        <v>i.a</v>
      </c>
      <c r="HY193" s="87" t="str">
        <f>IFERROR(BO193/AC193,"i.a")</f>
        <v>i.a</v>
      </c>
      <c r="HZ193" s="87" t="str">
        <f>IFERROR(BP193/AD193,"i.a")</f>
        <v>i.a</v>
      </c>
      <c r="IA193" s="87" t="str">
        <f>IFERROR(BQ193/AE193,"i.a")</f>
        <v>i.a</v>
      </c>
      <c r="IB193" s="87" t="str">
        <f>IFERROR(BR193/AF193,"i.a")</f>
        <v>i.a</v>
      </c>
      <c r="IC193" s="87" t="e">
        <f>(IH193-II193)/ABS(II193)</f>
        <v>#VALUE!</v>
      </c>
      <c r="ID193" s="87" t="e">
        <f>(II193-IJ193)/ABS(IJ193)</f>
        <v>#VALUE!</v>
      </c>
      <c r="IE193" s="87" t="e">
        <f>(IJ193-IK193)/ABS(IK193)</f>
        <v>#VALUE!</v>
      </c>
      <c r="IF193" s="87" t="e">
        <f>(IK193-IL193)/ABS(IL193)</f>
        <v>#VALUE!</v>
      </c>
      <c r="IG193" s="87" t="e">
        <f>(IL193-IM193)/ABS(IM193)</f>
        <v>#VALUE!</v>
      </c>
      <c r="IH193" s="87" t="str">
        <f>IFERROR(BZ193/U193,"i.a")</f>
        <v>i.a</v>
      </c>
      <c r="II193" s="87" t="str">
        <f>IFERROR(CA193/V193,"i.a")</f>
        <v>i.a</v>
      </c>
      <c r="IJ193" s="87" t="str">
        <f>IFERROR(CB193/W193,"i.a")</f>
        <v>i.a</v>
      </c>
      <c r="IK193" s="87" t="str">
        <f>IFERROR(CC193/X193,"i.a")</f>
        <v>i.a</v>
      </c>
      <c r="IL193" s="87" t="str">
        <f>IFERROR(CD193/Y193,"i.a")</f>
        <v>i.a</v>
      </c>
      <c r="IM193" s="87" t="str">
        <f>IFERROR(CE193/Z193,"i.a")</f>
        <v>i.a</v>
      </c>
      <c r="IN193" s="87" t="str">
        <f>IFERROR(CF193/AA193,"i.a")</f>
        <v>i.a</v>
      </c>
      <c r="IO193" s="87" t="str">
        <f>IFERROR(CG193/AB193,"i.a")</f>
        <v>i.a</v>
      </c>
      <c r="IP193" s="87" t="str">
        <f>IFERROR(CH193/AC193,"i.a")</f>
        <v>i.a</v>
      </c>
      <c r="IQ193" s="87" t="str">
        <f>IFERROR(CI193/AD193,"i.a")</f>
        <v>i.a</v>
      </c>
      <c r="IR193" s="87" t="str">
        <f>IFERROR(CJ193/AE193,"i.a")</f>
        <v>i.a</v>
      </c>
      <c r="IS193" s="87" t="str">
        <f>IFERROR(CK193/AF193,"i.a")</f>
        <v>i.a</v>
      </c>
      <c r="IT193" s="87" t="e">
        <f>(IY193-IZ193)/ABS(IZ193)</f>
        <v>#VALUE!</v>
      </c>
      <c r="IU193" s="87">
        <f>(IZ193-JA193)/ABS(JA193)</f>
        <v>4.2520483684368837E-2</v>
      </c>
      <c r="IV193" s="87">
        <f>(JA193-JB193)/ABS(JB193)</f>
        <v>0.23360703812316719</v>
      </c>
      <c r="IW193" s="87">
        <f>(JB193-JC193)/ABS(JC193)</f>
        <v>8.4398651656808474E-2</v>
      </c>
      <c r="IX193" s="87">
        <f>(JC193-JD193)/ABS(JD193)</f>
        <v>0.7000901063254642</v>
      </c>
      <c r="IY193" s="88" t="str">
        <f>IFERROR(BZ193/EX193,"i.a.")</f>
        <v>i.a.</v>
      </c>
      <c r="IZ193" s="88">
        <f>IFERROR(CA193/EY193,"i.a.")</f>
        <v>7.8592592592592589E-2</v>
      </c>
      <c r="JA193" s="88">
        <f>IFERROR(CB193/EZ193,"i.a.")</f>
        <v>7.5387096774193557E-2</v>
      </c>
      <c r="JB193" s="88">
        <f>IFERROR(CC193/FA193,"i.a.")</f>
        <v>6.1111111111111116E-2</v>
      </c>
      <c r="JC193" s="88">
        <f>IFERROR(CD193/FB193,"i.a.")</f>
        <v>5.6354838709677425E-2</v>
      </c>
      <c r="JD193" s="88">
        <f>IFERROR(CE193/FC193,"i.a.")</f>
        <v>3.3148148148148149E-2</v>
      </c>
      <c r="JE193" s="88">
        <f>IFERROR(CF193/FD193,"i.a.")</f>
        <v>5.5083333333333338E-2</v>
      </c>
      <c r="JF193" s="88">
        <f>IFERROR(CG193/FE193,"i.a.")</f>
        <v>5.6434782608695652E-2</v>
      </c>
      <c r="JG193" s="88">
        <f>IFERROR(CH193/FF193,"i.a.")</f>
        <v>3.9904761904761901E-2</v>
      </c>
      <c r="JH193" s="88">
        <f>IFERROR(CI193/FG193,"i.a.")</f>
        <v>4.5950000000000005E-2</v>
      </c>
      <c r="JI193" s="88" t="str">
        <f>IFERROR(CJ193/FH193,"i.a.")</f>
        <v>i.a.</v>
      </c>
      <c r="JJ193" s="88" t="str">
        <f>IFERROR(CK193/FI193,"i.a.")</f>
        <v>i.a.</v>
      </c>
      <c r="JK193" s="87" t="e">
        <f>(JP193-JQ193)/ABS(JQ193)</f>
        <v>#VALUE!</v>
      </c>
      <c r="JL193" s="87" t="e">
        <f>(JQ193-JR193)/ABS(JR193)</f>
        <v>#DIV/0!</v>
      </c>
      <c r="JM193" s="87" t="e">
        <f>(JR193-JS193)/ABS(JS193)</f>
        <v>#DIV/0!</v>
      </c>
      <c r="JN193" s="87" t="e">
        <f>(JS193-JT193)/ABS(JT193)</f>
        <v>#DIV/0!</v>
      </c>
      <c r="JO193" s="87" t="e">
        <f>(JT193-JU193)/ABS(JU193)</f>
        <v>#DIV/0!</v>
      </c>
      <c r="JP193" s="85" t="str">
        <f>IFERROR(U193/EX193,"i.a")</f>
        <v>i.a</v>
      </c>
      <c r="JQ193" s="85">
        <f>IFERROR(V193/EY193,"i.a")</f>
        <v>0</v>
      </c>
      <c r="JR193" s="85">
        <f>IFERROR(W193/EZ193,"i.a")</f>
        <v>0</v>
      </c>
      <c r="JS193" s="85">
        <f>IFERROR(X193/FA193,"i.a")</f>
        <v>0</v>
      </c>
      <c r="JT193" s="85">
        <f>IFERROR(Y193/FB193,"i.a")</f>
        <v>0</v>
      </c>
      <c r="JU193" s="85">
        <f>IFERROR(Z193/FC193,"i.a")</f>
        <v>0</v>
      </c>
      <c r="JV193" s="85">
        <f>IFERROR(AA193/FD193,"i.a")</f>
        <v>0</v>
      </c>
      <c r="JW193" s="85">
        <f>IFERROR(AB193/FE193,"i.a")</f>
        <v>0</v>
      </c>
      <c r="JX193" s="85">
        <f>IFERROR(AC193/FF193,"i.a")</f>
        <v>0</v>
      </c>
      <c r="JY193" s="85">
        <f>IFERROR(AD193/FG193,"i.a")</f>
        <v>0</v>
      </c>
      <c r="JZ193" s="85" t="str">
        <f>IFERROR(AE193/FH193,"i.a")</f>
        <v>i.a</v>
      </c>
      <c r="KA193" s="218" t="str">
        <f>IFERROR(AF193/FI193,"i.a")</f>
        <v>i.a</v>
      </c>
      <c r="KB193" s="7"/>
      <c r="KC193" s="7"/>
      <c r="KD193" s="24"/>
      <c r="KE193" s="24"/>
      <c r="KF193" s="24"/>
      <c r="KG193" s="24"/>
    </row>
    <row r="194" spans="1:293" s="18" customFormat="1" ht="15.75" customHeight="1" x14ac:dyDescent="0.25">
      <c r="A194" s="104" t="s">
        <v>534</v>
      </c>
      <c r="B194" s="167">
        <v>29154341</v>
      </c>
      <c r="C194" s="72" t="s">
        <v>531</v>
      </c>
      <c r="D194" s="72" t="s">
        <v>748</v>
      </c>
      <c r="E194" s="73">
        <v>532000</v>
      </c>
      <c r="F194" s="73"/>
      <c r="G194" s="72"/>
      <c r="H194" s="74">
        <v>45470</v>
      </c>
      <c r="I194" s="72"/>
      <c r="J194" s="72" t="s">
        <v>51</v>
      </c>
      <c r="K194" s="72" t="s">
        <v>51</v>
      </c>
      <c r="L194" s="72" t="s">
        <v>51</v>
      </c>
      <c r="M194" s="72" t="s">
        <v>51</v>
      </c>
      <c r="N194" s="168" t="e">
        <f>U194/V194-1</f>
        <v>#DIV/0!</v>
      </c>
      <c r="O194" s="168" t="e">
        <f>V194/W194-1</f>
        <v>#DIV/0!</v>
      </c>
      <c r="P194" s="168">
        <f>W194/X194-1</f>
        <v>-1</v>
      </c>
      <c r="Q194" s="168">
        <f>X194/Y194-1</f>
        <v>3.8052862265905096E-2</v>
      </c>
      <c r="R194" s="168">
        <f>Y194/Z194-1</f>
        <v>5.1903597624868958E-2</v>
      </c>
      <c r="S194" s="233">
        <f>U194-V194</f>
        <v>0</v>
      </c>
      <c r="T194" s="233">
        <f>V194-W194</f>
        <v>0</v>
      </c>
      <c r="U194" s="79"/>
      <c r="V194" s="79"/>
      <c r="W194" s="79"/>
      <c r="X194" s="79">
        <v>15.631</v>
      </c>
      <c r="Y194" s="79">
        <v>15.058</v>
      </c>
      <c r="Z194" s="79">
        <v>14.315</v>
      </c>
      <c r="AA194" s="79">
        <v>14.993</v>
      </c>
      <c r="AB194" s="79">
        <v>12.138999999999999</v>
      </c>
      <c r="AC194" s="79">
        <v>11.451000000000001</v>
      </c>
      <c r="AD194" s="79">
        <v>11.397</v>
      </c>
      <c r="AE194" s="79">
        <v>11.602</v>
      </c>
      <c r="AF194" s="79">
        <v>11.742000000000001</v>
      </c>
      <c r="AG194" s="86">
        <f>(AN194-AO194)/ABS(AO194)</f>
        <v>-1</v>
      </c>
      <c r="AH194" s="86">
        <f>(AO194-AP194)/ABS(AP194)</f>
        <v>0.31855604813172889</v>
      </c>
      <c r="AI194" s="86">
        <f>(AP194-AQ194)/ABS(AQ194)</f>
        <v>0.2794490023295858</v>
      </c>
      <c r="AJ194" s="86">
        <f>(AQ194-AR194)/ABS(AR194)</f>
        <v>1.0956379275035769E-2</v>
      </c>
      <c r="AK194" s="86">
        <f>(AR194-AS194)/ABS(AS194)</f>
        <v>4.4268605645851118E-2</v>
      </c>
      <c r="AL194" s="233">
        <f>AO194-AP194</f>
        <v>4.0239999999999991</v>
      </c>
      <c r="AM194" s="233">
        <f>AP194-AQ194</f>
        <v>2.7590000000000003</v>
      </c>
      <c r="AN194" s="148"/>
      <c r="AO194" s="148">
        <v>16.655999999999999</v>
      </c>
      <c r="AP194" s="148">
        <v>12.632</v>
      </c>
      <c r="AQ194" s="148">
        <v>9.8729999999999993</v>
      </c>
      <c r="AR194" s="148">
        <v>9.766</v>
      </c>
      <c r="AS194" s="148">
        <v>9.3520000000000003</v>
      </c>
      <c r="AT194" s="148">
        <v>9.2530000000000001</v>
      </c>
      <c r="AU194" s="148">
        <v>8.6329999999999991</v>
      </c>
      <c r="AV194" s="148">
        <v>8.3000000000000007</v>
      </c>
      <c r="AW194" s="148">
        <v>7.8559999999999999</v>
      </c>
      <c r="AX194" s="148">
        <v>8.2219999999999995</v>
      </c>
      <c r="AY194" s="148">
        <v>7.9809999999999999</v>
      </c>
      <c r="AZ194" s="86">
        <f>(BG194-BH194)/ABS(BH194)</f>
        <v>-1</v>
      </c>
      <c r="BA194" s="86">
        <f>(BH194-BI194)/ABS(BI194)</f>
        <v>1.1578947368421053</v>
      </c>
      <c r="BB194" s="86">
        <f>(BI194-BJ194)/ABS(BJ194)</f>
        <v>-0.28749999999999998</v>
      </c>
      <c r="BC194" s="86">
        <f>(BJ194-BK194)/ABS(BK194)</f>
        <v>-0.65957446808510634</v>
      </c>
      <c r="BD194" s="86">
        <f>(BK194-BL194)/ABS(BL194)</f>
        <v>0.29834254143646405</v>
      </c>
      <c r="BE194" s="233">
        <f>BG194-BH194</f>
        <v>-0.123</v>
      </c>
      <c r="BF194" s="233">
        <f>BH194-BI194</f>
        <v>6.6000000000000003E-2</v>
      </c>
      <c r="BG194" s="148"/>
      <c r="BH194" s="148">
        <v>0.123</v>
      </c>
      <c r="BI194" s="148">
        <v>5.7000000000000002E-2</v>
      </c>
      <c r="BJ194" s="148">
        <v>0.08</v>
      </c>
      <c r="BK194" s="148">
        <v>0.23499999999999999</v>
      </c>
      <c r="BL194" s="148">
        <v>0.18099999999999999</v>
      </c>
      <c r="BM194" s="148">
        <v>0.105</v>
      </c>
      <c r="BN194" s="148">
        <v>-0.25</v>
      </c>
      <c r="BO194" s="148">
        <v>-0.255</v>
      </c>
      <c r="BP194" s="148">
        <v>-0.30299999999999999</v>
      </c>
      <c r="BQ194" s="148">
        <v>-0.105</v>
      </c>
      <c r="BR194" s="148">
        <v>-0.14299999999999999</v>
      </c>
      <c r="BS194" s="86">
        <f>(BZ194-CA194)/ABS(CA194)</f>
        <v>-1</v>
      </c>
      <c r="BT194" s="86">
        <f>(CA194-CB194)/ABS(CB194)</f>
        <v>1.6086956521739131</v>
      </c>
      <c r="BU194" s="86">
        <f>(CB194-CC194)/ABS(CC194)</f>
        <v>-0.352112676056338</v>
      </c>
      <c r="BV194" s="86">
        <f>(CC194-CD194)/ABS(CD194)</f>
        <v>-0.68161434977578483</v>
      </c>
      <c r="BW194" s="86">
        <f>(CD194-CE194)/ABS(CE194)</f>
        <v>0.27428571428571441</v>
      </c>
      <c r="BX194" s="233">
        <f>BZ194-CA194</f>
        <v>-0.12</v>
      </c>
      <c r="BY194" s="233">
        <f>CA194-CB194</f>
        <v>7.3999999999999996E-2</v>
      </c>
      <c r="BZ194" s="148"/>
      <c r="CA194" s="148">
        <v>0.12</v>
      </c>
      <c r="CB194" s="148">
        <v>4.5999999999999999E-2</v>
      </c>
      <c r="CC194" s="148">
        <v>7.0999999999999994E-2</v>
      </c>
      <c r="CD194" s="148">
        <v>0.223</v>
      </c>
      <c r="CE194" s="148">
        <v>0.17499999999999999</v>
      </c>
      <c r="CF194" s="148">
        <v>0.10199999999999999</v>
      </c>
      <c r="CG194" s="148">
        <v>-0.24971699999999999</v>
      </c>
      <c r="CH194" s="148">
        <v>-0.45100000000000001</v>
      </c>
      <c r="CI194" s="148">
        <v>-3.9E-2</v>
      </c>
      <c r="CJ194" s="148">
        <v>3.6999999999999998E-2</v>
      </c>
      <c r="CK194" s="148">
        <v>1.2999999999999999E-2</v>
      </c>
      <c r="CL194" s="87">
        <f>(CS194-CT194)/ABS(CT194)</f>
        <v>-1</v>
      </c>
      <c r="CM194" s="87">
        <f>(CT194-CU194)/ABS(CU194)</f>
        <v>2</v>
      </c>
      <c r="CN194" s="87">
        <f>(CU194-CV194)/ABS(CV194)</f>
        <v>-0.4363636363636364</v>
      </c>
      <c r="CO194" s="87">
        <f>(CV194-CW194)/ABS(CW194)</f>
        <v>-0.68208092485549132</v>
      </c>
      <c r="CP194" s="87">
        <f>(CW194-CX194)/ABS(CX194)</f>
        <v>0.27205882352941158</v>
      </c>
      <c r="CQ194" s="233">
        <f>CS194-CT194</f>
        <v>-9.2999999999999999E-2</v>
      </c>
      <c r="CR194" s="233">
        <f>CT194-CU194</f>
        <v>6.2E-2</v>
      </c>
      <c r="CS194" s="149"/>
      <c r="CT194" s="149">
        <v>9.2999999999999999E-2</v>
      </c>
      <c r="CU194" s="149">
        <v>3.1E-2</v>
      </c>
      <c r="CV194" s="149">
        <v>5.5E-2</v>
      </c>
      <c r="CW194" s="149">
        <v>0.17299999999999999</v>
      </c>
      <c r="CX194" s="149">
        <v>0.13600000000000001</v>
      </c>
      <c r="CY194" s="149">
        <v>9.4E-2</v>
      </c>
      <c r="CZ194" s="149">
        <v>-0.24971699999999999</v>
      </c>
      <c r="DA194" s="149">
        <v>-0.45100000000000001</v>
      </c>
      <c r="DB194" s="149">
        <v>-0.39</v>
      </c>
      <c r="DC194" s="149">
        <v>0.32</v>
      </c>
      <c r="DD194" s="149">
        <v>0.01</v>
      </c>
      <c r="DE194" s="86">
        <f>(DL194-DM194)/ABS(DM194)</f>
        <v>-1</v>
      </c>
      <c r="DF194" s="86">
        <f>(DM194-DN194)/ABS(DN194)</f>
        <v>1.0952380952380951</v>
      </c>
      <c r="DG194" s="86">
        <f>(DN194-DO194)/ABS(DO194)</f>
        <v>0.27586206896551724</v>
      </c>
      <c r="DH194" s="86">
        <f>(DO194-DP194)/ABS(DP194)</f>
        <v>0.32558139534883712</v>
      </c>
      <c r="DI194" s="86">
        <f>(DP194-DQ194)/ABS(DQ194)</f>
        <v>0.50144927536231887</v>
      </c>
      <c r="DJ194" s="233">
        <f>DL194-DM194</f>
        <v>-8.0000000000000002E-3</v>
      </c>
      <c r="DK194" s="233">
        <f>DM194-DN194</f>
        <v>9.1999999999999998E-2</v>
      </c>
      <c r="DL194" s="149"/>
      <c r="DM194" s="149">
        <v>8.0000000000000002E-3</v>
      </c>
      <c r="DN194" s="149">
        <v>-8.4000000000000005E-2</v>
      </c>
      <c r="DO194" s="149">
        <v>-0.11600000000000001</v>
      </c>
      <c r="DP194" s="149">
        <v>-0.17199999999999999</v>
      </c>
      <c r="DQ194" s="149">
        <v>-0.34499999999999997</v>
      </c>
      <c r="DR194" s="149">
        <v>-0.48099999999999998</v>
      </c>
      <c r="DS194" s="149">
        <v>-0.57499999999999996</v>
      </c>
      <c r="DT194" s="149">
        <v>-0.32600000000000001</v>
      </c>
      <c r="DU194" s="149">
        <v>0.76300000000000001</v>
      </c>
      <c r="DV194" s="149">
        <v>0.85199999999999998</v>
      </c>
      <c r="DW194" s="149">
        <v>0.86799999999999999</v>
      </c>
      <c r="DX194" s="86">
        <f>EE194/EF194-1</f>
        <v>-1</v>
      </c>
      <c r="DY194" s="86">
        <f>EF194/EG194-1</f>
        <v>0.77461706783369788</v>
      </c>
      <c r="DZ194" s="86">
        <f>EG194/EH194-1</f>
        <v>-0.58429351121892059</v>
      </c>
      <c r="EA194" s="86">
        <f>EH194/EI194-1</f>
        <v>0.22556670382757349</v>
      </c>
      <c r="EB194" s="86">
        <f>EI194/EJ194-1</f>
        <v>1.4665444546287807</v>
      </c>
      <c r="EC194" s="233">
        <f>EE194-EF194</f>
        <v>-2.4329999999999998</v>
      </c>
      <c r="ED194" s="233">
        <f>EF194-EG194</f>
        <v>1.0619999999999998</v>
      </c>
      <c r="EE194" s="80"/>
      <c r="EF194" s="80">
        <v>2.4329999999999998</v>
      </c>
      <c r="EG194" s="80">
        <v>1.371</v>
      </c>
      <c r="EH194" s="80">
        <v>3.298</v>
      </c>
      <c r="EI194" s="80">
        <v>2.6909999999999998</v>
      </c>
      <c r="EJ194" s="80">
        <v>1.091</v>
      </c>
      <c r="EK194" s="80">
        <v>1.0820000000000001</v>
      </c>
      <c r="EL194" s="80">
        <v>0.38300000000000001</v>
      </c>
      <c r="EM194" s="80">
        <v>0.61499999999999999</v>
      </c>
      <c r="EN194" s="80">
        <v>1.4870000000000001</v>
      </c>
      <c r="EO194" s="80">
        <v>1.679</v>
      </c>
      <c r="EP194" s="80">
        <v>1.7470000000000001</v>
      </c>
      <c r="EQ194" s="86">
        <f>EX194/EY194-1</f>
        <v>-1</v>
      </c>
      <c r="ER194" s="86">
        <f>EY194/EZ194-1</f>
        <v>0.2592592592592593</v>
      </c>
      <c r="ES194" s="86">
        <f>EZ194/FA194-1</f>
        <v>0.22727272727272729</v>
      </c>
      <c r="ET194" s="86">
        <f>FA194/FB194-1</f>
        <v>-4.3478260869565188E-2</v>
      </c>
      <c r="EU194" s="86">
        <f>FB194/FC194-1</f>
        <v>0</v>
      </c>
      <c r="EV194" s="233">
        <f>EX194-EY194</f>
        <v>-34</v>
      </c>
      <c r="EW194" s="233">
        <f>EY194-EZ194</f>
        <v>7</v>
      </c>
      <c r="EX194" s="92"/>
      <c r="EY194" s="92">
        <v>34</v>
      </c>
      <c r="EZ194" s="92">
        <v>27</v>
      </c>
      <c r="FA194" s="92">
        <v>22</v>
      </c>
      <c r="FB194" s="92">
        <v>23</v>
      </c>
      <c r="FC194" s="92">
        <v>23</v>
      </c>
      <c r="FD194" s="92">
        <v>25</v>
      </c>
      <c r="FE194" s="92">
        <v>23</v>
      </c>
      <c r="FF194" s="92">
        <v>22</v>
      </c>
      <c r="FG194" s="92"/>
      <c r="FH194" s="92"/>
      <c r="FI194" s="92"/>
      <c r="FJ194" s="78"/>
      <c r="FK194" s="78" t="s">
        <v>403</v>
      </c>
      <c r="FL194" s="76">
        <v>3400</v>
      </c>
      <c r="FM194" s="123" t="s">
        <v>269</v>
      </c>
      <c r="FN194" s="123" t="s">
        <v>57</v>
      </c>
      <c r="FO194" s="175" t="e">
        <f>(FT194-FU194)/ABS(FU194)</f>
        <v>#VALUE!</v>
      </c>
      <c r="FP194" s="175" t="e">
        <f>(FU194-FV194)/ABS(FV194)</f>
        <v>#VALUE!</v>
      </c>
      <c r="FQ194" s="175" t="e">
        <f>(FV194-FW194)/ABS(FW194)</f>
        <v>#VALUE!</v>
      </c>
      <c r="FR194" s="175" t="e">
        <f>(FW194-FX194)/ABS(FX194)</f>
        <v>#VALUE!</v>
      </c>
      <c r="FS194" s="175" t="e">
        <f>(FX194-FY194)/ABS(FY194)</f>
        <v>#VALUE!</v>
      </c>
      <c r="FT194" s="87">
        <f>IFERROR(BZ194/MAX(AVERAGE(DL194:DM194),0),"Negativ EK")</f>
        <v>0</v>
      </c>
      <c r="FU194" s="87" t="str">
        <f>IFERROR(CA194/MAX(AVERAGE(DM194:DN194),0),"Negativ EK")</f>
        <v>Negativ EK</v>
      </c>
      <c r="FV194" s="87" t="str">
        <f>IFERROR(CB194/MAX(AVERAGE(DN194:DO194),0),"Negativ EK")</f>
        <v>Negativ EK</v>
      </c>
      <c r="FW194" s="87" t="str">
        <f>IFERROR(CC194/MAX(AVERAGE(DO194:DP194),0),"Negativ EK")</f>
        <v>Negativ EK</v>
      </c>
      <c r="FX194" s="87" t="str">
        <f>IFERROR(CD194/MAX(AVERAGE(DP194:DQ194),0),"Negativ EK")</f>
        <v>Negativ EK</v>
      </c>
      <c r="FY194" s="87" t="str">
        <f>IFERROR(CE194/MAX(AVERAGE(DQ194:DR194),0),"Negativ EK")</f>
        <v>Negativ EK</v>
      </c>
      <c r="FZ194" s="87" t="str">
        <f>IFERROR(CF194/MAX(AVERAGE(DR194:DS194),0),"Negativ EK")</f>
        <v>Negativ EK</v>
      </c>
      <c r="GA194" s="87" t="str">
        <f>IFERROR(CG194/MAX(AVERAGE(DS194:DT194),0),"Negativ EK")</f>
        <v>Negativ EK</v>
      </c>
      <c r="GB194" s="87">
        <f>IFERROR(CH194/MAX(AVERAGE(DT194:DU194),0),"Negativ EK")</f>
        <v>-2.0640732265446227</v>
      </c>
      <c r="GC194" s="87">
        <f>IFERROR(CI194/MAX(AVERAGE(DU194:DV194),0),"Negativ EK")</f>
        <v>-4.8297213622291023E-2</v>
      </c>
      <c r="GD194" s="87">
        <f>IFERROR(CJ194/MAX(AVERAGE(DV194:DW194),0),"Negativ EK")</f>
        <v>4.3023255813953484E-2</v>
      </c>
      <c r="GE194" s="87">
        <f>(GJ194-GK194)/ABS(GK194)</f>
        <v>-1</v>
      </c>
      <c r="GF194" s="87">
        <f>(GK194-GL194)/ABS(GL194)</f>
        <v>1.6485832088106704</v>
      </c>
      <c r="GG194" s="87">
        <f>(GL194-GM194)/ABS(GM194)</f>
        <v>-8.6065003212679472E-2</v>
      </c>
      <c r="GH194" s="87">
        <f>(GM194-GN194)/ABS(GN194)</f>
        <v>-0.78502431763197067</v>
      </c>
      <c r="GI194" s="87">
        <f>(GN194-GO194)/ABS(GO194)</f>
        <v>-0.25401947579549539</v>
      </c>
      <c r="GJ194" s="87">
        <f>IFERROR(BG194/AVERAGE(EE194:EF194),"i.a")</f>
        <v>0</v>
      </c>
      <c r="GK194" s="87">
        <f>IFERROR(BH194/AVERAGE(EF194:EG194),"i.a")</f>
        <v>6.4668769716088328E-2</v>
      </c>
      <c r="GL194" s="87">
        <f>IFERROR(BI194/AVERAGE(EG194:EH194),"i.a")</f>
        <v>2.4416363246947952E-2</v>
      </c>
      <c r="GM194" s="87">
        <f>IFERROR(BJ194/AVERAGE(EH194:EI194),"i.a")</f>
        <v>2.6715645349807981E-2</v>
      </c>
      <c r="GN194" s="87">
        <f>IFERROR(BK194/AVERAGE(EI194:EJ194),"i.a")</f>
        <v>0.12427287149656266</v>
      </c>
      <c r="GO194" s="87">
        <f>IFERROR(BL194/AVERAGE(EJ194:EK194),"i.a")</f>
        <v>0.16658996778647031</v>
      </c>
      <c r="GP194" s="87">
        <f>IFERROR(BM194/AVERAGE(EK194:EL194),"i.a")</f>
        <v>0.14334470989761092</v>
      </c>
      <c r="GQ194" s="87">
        <f>IFERROR(BN194/AVERAGE(EL194:EM194),"i.a")</f>
        <v>-0.50100200400801598</v>
      </c>
      <c r="GR194" s="87">
        <f>IFERROR(BO194/AVERAGE(EM194:EN194),"i.a")</f>
        <v>-0.24262607040913411</v>
      </c>
      <c r="GS194" s="87">
        <f>IFERROR(BP194/AVERAGE(EN194:EO194),"i.a")</f>
        <v>-0.19140871762476308</v>
      </c>
      <c r="GT194" s="87">
        <f>IFERROR(BQ194/AVERAGE(EO194:EP194),"i.a")</f>
        <v>-6.1295971978984232E-2</v>
      </c>
      <c r="GU194" s="217" t="e">
        <f>(GZ194-HA194)/ABS(HA194)</f>
        <v>#VALUE!</v>
      </c>
      <c r="GV194" s="87">
        <f>(HA194-HB194)/ABS(HB194)</f>
        <v>1.0536668428160414</v>
      </c>
      <c r="GW194" s="87">
        <f>(HB194-HC194)/ABS(HC194)</f>
        <v>-0.74194521995020013</v>
      </c>
      <c r="GX194" s="87">
        <f>(HC194-HD194)/ABS(HD194)</f>
        <v>0.44970877346383298</v>
      </c>
      <c r="GY194" s="87">
        <f>(HD194-HE194)/ABS(HE194)</f>
        <v>0.79787482698635814</v>
      </c>
      <c r="GZ194" s="87" t="str">
        <f>IFERROR(DL194/EE194,"i.a.")</f>
        <v>i.a.</v>
      </c>
      <c r="HA194" s="87">
        <f>IFERROR(DM194/EF194,"i.a.")</f>
        <v>3.2881216605014389E-3</v>
      </c>
      <c r="HB194" s="87">
        <f>IFERROR(DN194/EG194,"i.a.")</f>
        <v>-6.1269146608315103E-2</v>
      </c>
      <c r="HC194" s="87">
        <f>IFERROR(DO194/EH194,"i.a.")</f>
        <v>-3.51728320194057E-2</v>
      </c>
      <c r="HD194" s="87">
        <f>IFERROR(DP194/EI194,"i.a.")</f>
        <v>-6.3916759568933487E-2</v>
      </c>
      <c r="HE194" s="87">
        <f>IFERROR(DQ194/EJ194,"i.a.")</f>
        <v>-0.31622364802933089</v>
      </c>
      <c r="HF194" s="87">
        <f>IFERROR(DR194/EK194,"i.a.")</f>
        <v>-0.44454713493530496</v>
      </c>
      <c r="HG194" s="87">
        <f>IFERROR(DS194/EL194,"i.a.")</f>
        <v>-1.5013054830287205</v>
      </c>
      <c r="HH194" s="87">
        <f>IFERROR(DT194/EM194,"i.a.")</f>
        <v>-0.53008130081300819</v>
      </c>
      <c r="HI194" s="87">
        <f>IFERROR(DU194/EN194,"i.a.")</f>
        <v>0.51311365164761258</v>
      </c>
      <c r="HJ194" s="87">
        <f>IFERROR(DV194/EO194,"i.a.")</f>
        <v>0.50744490768314465</v>
      </c>
      <c r="HK194" s="87">
        <f>IFERROR(DW194/EP194,"i.a.")</f>
        <v>0.49685174585002856</v>
      </c>
      <c r="HL194" s="217" t="e">
        <f>(HQ194-HR194)/ABS(HR194)</f>
        <v>#VALUE!</v>
      </c>
      <c r="HM194" s="87" t="e">
        <f>(HR194-HS194)/ABS(HS194)</f>
        <v>#VALUE!</v>
      </c>
      <c r="HN194" s="87" t="e">
        <f>(HS194-HT194)/ABS(HT194)</f>
        <v>#VALUE!</v>
      </c>
      <c r="HO194" s="87">
        <f>(HT194-HU194)/ABS(HU194)</f>
        <v>-0.67205376114295512</v>
      </c>
      <c r="HP194" s="87">
        <f>(HU194-HV194)/ABS(HV194)</f>
        <v>0.23427901983417335</v>
      </c>
      <c r="HQ194" s="87" t="str">
        <f>IFERROR(BG194/U194,"i.a")</f>
        <v>i.a</v>
      </c>
      <c r="HR194" s="87" t="str">
        <f>IFERROR(BH194/V194,"i.a")</f>
        <v>i.a</v>
      </c>
      <c r="HS194" s="87" t="str">
        <f>IFERROR(BI194/W194,"i.a")</f>
        <v>i.a</v>
      </c>
      <c r="HT194" s="87">
        <f>IFERROR(BJ194/X194,"i.a")</f>
        <v>5.1180346746849213E-3</v>
      </c>
      <c r="HU194" s="87">
        <f>IFERROR(BK194/Y194,"i.a")</f>
        <v>1.5606322220746446E-2</v>
      </c>
      <c r="HV194" s="87">
        <f>IFERROR(BL194/Z194,"i.a")</f>
        <v>1.2644079636744673E-2</v>
      </c>
      <c r="HW194" s="87">
        <f>IFERROR(BM194/AA194,"i.a")</f>
        <v>7.0032681918228501E-3</v>
      </c>
      <c r="HX194" s="87">
        <f>IFERROR(BN194/AB194,"i.a")</f>
        <v>-2.059477716451108E-2</v>
      </c>
      <c r="HY194" s="87">
        <f>IFERROR(BO194/AC194,"i.a")</f>
        <v>-2.2268797484935814E-2</v>
      </c>
      <c r="HZ194" s="87">
        <f>IFERROR(BP194/AD194,"i.a")</f>
        <v>-2.6585943669386679E-2</v>
      </c>
      <c r="IA194" s="87">
        <f>IFERROR(BQ194/AE194,"i.a")</f>
        <v>-9.0501637648681254E-3</v>
      </c>
      <c r="IB194" s="87">
        <f>IFERROR(BR194/AF194,"i.a")</f>
        <v>-1.2178504513711462E-2</v>
      </c>
      <c r="IC194" s="87" t="e">
        <f>(IH194-II194)/ABS(II194)</f>
        <v>#VALUE!</v>
      </c>
      <c r="ID194" s="87" t="e">
        <f>(II194-IJ194)/ABS(IJ194)</f>
        <v>#VALUE!</v>
      </c>
      <c r="IE194" s="87" t="e">
        <f>(IJ194-IK194)/ABS(IK194)</f>
        <v>#VALUE!</v>
      </c>
      <c r="IF194" s="87">
        <f>(IK194-IL194)/ABS(IL194)</f>
        <v>-0.69328570653980981</v>
      </c>
      <c r="IG194" s="87">
        <f>(IL194-IM194)/ABS(IM194)</f>
        <v>0.21140921769159265</v>
      </c>
      <c r="IH194" s="87" t="str">
        <f>IFERROR(BZ194/U194,"i.a")</f>
        <v>i.a</v>
      </c>
      <c r="II194" s="87" t="str">
        <f>IFERROR(CA194/V194,"i.a")</f>
        <v>i.a</v>
      </c>
      <c r="IJ194" s="87" t="str">
        <f>IFERROR(CB194/W194,"i.a")</f>
        <v>i.a</v>
      </c>
      <c r="IK194" s="87">
        <f>IFERROR(CC194/X194,"i.a")</f>
        <v>4.542255773782867E-3</v>
      </c>
      <c r="IL194" s="87">
        <f>IFERROR(CD194/Y194,"i.a")</f>
        <v>1.4809403639261523E-2</v>
      </c>
      <c r="IM194" s="87">
        <f>IFERROR(CE194/Z194,"i.a")</f>
        <v>1.2224938875305623E-2</v>
      </c>
      <c r="IN194" s="87">
        <f>IFERROR(CF194/AA194,"i.a")</f>
        <v>6.8031748149136257E-3</v>
      </c>
      <c r="IO194" s="87">
        <f>IFERROR(CG194/AB194,"i.a")</f>
        <v>-2.0571463876760853E-2</v>
      </c>
      <c r="IP194" s="87">
        <f>IFERROR(CH194/AC194,"i.a")</f>
        <v>-3.9385206532180597E-2</v>
      </c>
      <c r="IQ194" s="87">
        <f>IFERROR(CI194/AD194,"i.a")</f>
        <v>-3.4219531455646221E-3</v>
      </c>
      <c r="IR194" s="87">
        <f>IFERROR(CJ194/AE194,"i.a")</f>
        <v>3.1891053266678159E-3</v>
      </c>
      <c r="IS194" s="87">
        <f>IFERROR(CK194/AF194,"i.a")</f>
        <v>1.1071367739737693E-3</v>
      </c>
      <c r="IT194" s="87" t="e">
        <f>(IY194-IZ194)/ABS(IZ194)</f>
        <v>#VALUE!</v>
      </c>
      <c r="IU194" s="87">
        <f>(IZ194-JA194)/ABS(JA194)</f>
        <v>1.0716112531969308</v>
      </c>
      <c r="IV194" s="87">
        <f>(JA194-JB194)/ABS(JB194)</f>
        <v>-0.47209181011997914</v>
      </c>
      <c r="IW194" s="87">
        <f>(JB194-JC194)/ABS(JC194)</f>
        <v>-0.66714227476559318</v>
      </c>
      <c r="IX194" s="87">
        <f>(JC194-JD194)/ABS(JD194)</f>
        <v>0.27428571428571452</v>
      </c>
      <c r="IY194" s="88" t="str">
        <f>IFERROR(BZ194/EX194,"i.a.")</f>
        <v>i.a.</v>
      </c>
      <c r="IZ194" s="88">
        <f>IFERROR(CA194/EY194,"i.a.")</f>
        <v>3.529411764705882E-3</v>
      </c>
      <c r="JA194" s="88">
        <f>IFERROR(CB194/EZ194,"i.a.")</f>
        <v>1.7037037037037036E-3</v>
      </c>
      <c r="JB194" s="88">
        <f>IFERROR(CC194/FA194,"i.a.")</f>
        <v>3.2272727272727271E-3</v>
      </c>
      <c r="JC194" s="88">
        <f>IFERROR(CD194/FB194,"i.a.")</f>
        <v>9.6956521739130445E-3</v>
      </c>
      <c r="JD194" s="88">
        <f>IFERROR(CE194/FC194,"i.a.")</f>
        <v>7.6086956521739125E-3</v>
      </c>
      <c r="JE194" s="88">
        <f>IFERROR(CF194/FD194,"i.a.")</f>
        <v>4.0799999999999994E-3</v>
      </c>
      <c r="JF194" s="88">
        <f>IFERROR(CG194/FE194,"i.a.")</f>
        <v>-1.0857260869565217E-2</v>
      </c>
      <c r="JG194" s="88">
        <f>IFERROR(CH194/FF194,"i.a.")</f>
        <v>-2.0500000000000001E-2</v>
      </c>
      <c r="JH194" s="88" t="str">
        <f>IFERROR(CI194/FG194,"i.a.")</f>
        <v>i.a.</v>
      </c>
      <c r="JI194" s="88" t="str">
        <f>IFERROR(CJ194/FH194,"i.a.")</f>
        <v>i.a.</v>
      </c>
      <c r="JJ194" s="88" t="str">
        <f>IFERROR(CK194/FI194,"i.a.")</f>
        <v>i.a.</v>
      </c>
      <c r="JK194" s="87" t="e">
        <f>(JP194-JQ194)/ABS(JQ194)</f>
        <v>#VALUE!</v>
      </c>
      <c r="JL194" s="87" t="e">
        <f>(JQ194-JR194)/ABS(JR194)</f>
        <v>#DIV/0!</v>
      </c>
      <c r="JM194" s="87">
        <f>(JR194-JS194)/ABS(JS194)</f>
        <v>-1</v>
      </c>
      <c r="JN194" s="87">
        <f>(JS194-JT194)/ABS(JT194)</f>
        <v>8.5237083277991843E-2</v>
      </c>
      <c r="JO194" s="87">
        <f>(JT194-JU194)/ABS(JU194)</f>
        <v>5.1903597624868979E-2</v>
      </c>
      <c r="JP194" s="85" t="str">
        <f>IFERROR(U194/EX194,"i.a")</f>
        <v>i.a</v>
      </c>
      <c r="JQ194" s="85">
        <f>IFERROR(V194/EY194,"i.a")</f>
        <v>0</v>
      </c>
      <c r="JR194" s="85">
        <f>IFERROR(W194/EZ194,"i.a")</f>
        <v>0</v>
      </c>
      <c r="JS194" s="85">
        <f>IFERROR(X194/FA194,"i.a")</f>
        <v>0.71050000000000002</v>
      </c>
      <c r="JT194" s="85">
        <f>IFERROR(Y194/FB194,"i.a")</f>
        <v>0.65469565217391301</v>
      </c>
      <c r="JU194" s="85">
        <f>IFERROR(Z194/FC194,"i.a")</f>
        <v>0.62239130434782608</v>
      </c>
      <c r="JV194" s="85">
        <f>IFERROR(AA194/FD194,"i.a")</f>
        <v>0.59972000000000003</v>
      </c>
      <c r="JW194" s="85">
        <f>IFERROR(AB194/FE194,"i.a")</f>
        <v>0.52778260869565219</v>
      </c>
      <c r="JX194" s="85">
        <f>IFERROR(AC194/FF194,"i.a")</f>
        <v>0.52050000000000007</v>
      </c>
      <c r="JY194" s="85" t="str">
        <f>IFERROR(AD194/FG194,"i.a")</f>
        <v>i.a</v>
      </c>
      <c r="JZ194" s="85" t="str">
        <f>IFERROR(AE194/FH194,"i.a")</f>
        <v>i.a</v>
      </c>
      <c r="KA194" s="218" t="str">
        <f>IFERROR(AF194/FI194,"i.a")</f>
        <v>i.a</v>
      </c>
      <c r="KB194" s="7"/>
      <c r="KC194" s="7"/>
      <c r="KD194" s="24"/>
      <c r="KE194" s="24"/>
      <c r="KF194" s="24"/>
      <c r="KG194" s="24"/>
    </row>
    <row r="195" spans="1:293" s="18" customFormat="1" ht="15.75" customHeight="1" x14ac:dyDescent="0.25">
      <c r="A195" s="240" t="s">
        <v>546</v>
      </c>
      <c r="B195" s="167">
        <v>12546106</v>
      </c>
      <c r="C195" s="72" t="s">
        <v>55</v>
      </c>
      <c r="D195" s="72" t="s">
        <v>748</v>
      </c>
      <c r="E195" s="73">
        <v>701010</v>
      </c>
      <c r="F195" s="73"/>
      <c r="G195" s="72"/>
      <c r="H195" s="77">
        <v>45372</v>
      </c>
      <c r="I195" s="72"/>
      <c r="J195" s="72" t="s">
        <v>51</v>
      </c>
      <c r="K195" s="72" t="s">
        <v>51</v>
      </c>
      <c r="L195" s="72" t="s">
        <v>51</v>
      </c>
      <c r="M195" s="72" t="s">
        <v>51</v>
      </c>
      <c r="N195" s="168">
        <f>U195/V195-1</f>
        <v>-1</v>
      </c>
      <c r="O195" s="168">
        <f>V195/W195-1</f>
        <v>-0.18437010954616584</v>
      </c>
      <c r="P195" s="168">
        <f>W195/X195-1</f>
        <v>0.40018351387994922</v>
      </c>
      <c r="Q195" s="168">
        <f>X195/Y195-1</f>
        <v>0.36939724691496933</v>
      </c>
      <c r="R195" s="168">
        <f>Y195/Z195-1</f>
        <v>3.9572474736848662E-5</v>
      </c>
      <c r="S195" s="233">
        <f>U195-V195</f>
        <v>-8339</v>
      </c>
      <c r="T195" s="233">
        <f>V195-W195</f>
        <v>-1885</v>
      </c>
      <c r="U195" s="79"/>
      <c r="V195" s="79">
        <v>8339</v>
      </c>
      <c r="W195" s="79">
        <v>10224</v>
      </c>
      <c r="X195" s="79">
        <v>7301.9</v>
      </c>
      <c r="Y195" s="79">
        <v>5332.2</v>
      </c>
      <c r="Z195" s="79">
        <v>5331.9889999999996</v>
      </c>
      <c r="AA195" s="79">
        <v>4512.1369999999997</v>
      </c>
      <c r="AB195" s="79">
        <v>2896.181</v>
      </c>
      <c r="AC195" s="79">
        <v>2134.4989999999998</v>
      </c>
      <c r="AD195" s="79">
        <v>1711.856</v>
      </c>
      <c r="AE195" s="79">
        <v>909.38699999999994</v>
      </c>
      <c r="AF195" s="79">
        <v>652.09500000000003</v>
      </c>
      <c r="AG195" s="86">
        <f>(AN195-AO195)/ABS(AO195)</f>
        <v>-1</v>
      </c>
      <c r="AH195" s="86">
        <f>(AO195-AP195)/ABS(AP195)</f>
        <v>-7.2564612326043734E-2</v>
      </c>
      <c r="AI195" s="86">
        <f>(AP195-AQ195)/ABS(AQ195)</f>
        <v>0.26373971484203262</v>
      </c>
      <c r="AJ195" s="86">
        <f>(AQ195-AR195)/ABS(AR195)</f>
        <v>0.28561046511627891</v>
      </c>
      <c r="AK195" s="86">
        <f>(AR195-AS195)/ABS(AS195)</f>
        <v>0.13984448633364766</v>
      </c>
      <c r="AL195" s="233">
        <f>AO195-AP195</f>
        <v>-146</v>
      </c>
      <c r="AM195" s="233">
        <f>AP195-AQ195</f>
        <v>419.90000000000009</v>
      </c>
      <c r="AN195" s="148"/>
      <c r="AO195" s="148">
        <v>1866</v>
      </c>
      <c r="AP195" s="148">
        <v>2012</v>
      </c>
      <c r="AQ195" s="148">
        <v>1592.1</v>
      </c>
      <c r="AR195" s="148">
        <v>1238.4000000000001</v>
      </c>
      <c r="AS195" s="148">
        <v>1086.4639999999999</v>
      </c>
      <c r="AT195" s="148">
        <v>876.60799999999995</v>
      </c>
      <c r="AU195" s="148">
        <v>545.96400000000006</v>
      </c>
      <c r="AV195" s="148">
        <v>300.64699999999999</v>
      </c>
      <c r="AW195" s="148">
        <v>226.053</v>
      </c>
      <c r="AX195" s="148">
        <v>104.548</v>
      </c>
      <c r="AY195" s="148">
        <v>73.378</v>
      </c>
      <c r="AZ195" s="86">
        <f>(BG195-BH195)/ABS(BH195)</f>
        <v>-1</v>
      </c>
      <c r="BA195" s="86">
        <f>(BH195-BI195)/ABS(BI195)</f>
        <v>-0.16886543535620052</v>
      </c>
      <c r="BB195" s="86">
        <f>(BI195-BJ195)/ABS(BJ195)</f>
        <v>0.39852398523985239</v>
      </c>
      <c r="BC195" s="86">
        <f>(BJ195-BK195)/ABS(BK195)</f>
        <v>1.0790180283851172</v>
      </c>
      <c r="BD195" s="86">
        <f>(BK195-BL195)/ABS(BL195)</f>
        <v>0.25357632293895599</v>
      </c>
      <c r="BE195" s="233">
        <f>BG195-BH195</f>
        <v>-630</v>
      </c>
      <c r="BF195" s="233">
        <f>BH195-BI195</f>
        <v>-128</v>
      </c>
      <c r="BG195" s="148"/>
      <c r="BH195" s="148">
        <v>630</v>
      </c>
      <c r="BI195" s="148">
        <v>758</v>
      </c>
      <c r="BJ195" s="148">
        <v>542</v>
      </c>
      <c r="BK195" s="148">
        <v>260.7</v>
      </c>
      <c r="BL195" s="148">
        <v>207.965</v>
      </c>
      <c r="BM195" s="148">
        <v>189.15600000000001</v>
      </c>
      <c r="BN195" s="148">
        <v>157.589</v>
      </c>
      <c r="BO195" s="148">
        <v>101.327</v>
      </c>
      <c r="BP195" s="148">
        <v>56.649000000000001</v>
      </c>
      <c r="BQ195" s="148">
        <v>29.966999999999999</v>
      </c>
      <c r="BR195" s="148">
        <v>16.367000000000001</v>
      </c>
      <c r="BS195" s="86">
        <f>(BZ195-CA195)/ABS(CA195)</f>
        <v>-1</v>
      </c>
      <c r="BT195" s="86">
        <f>(CA195-CB195)/ABS(CB195)</f>
        <v>-0.24522760646108663</v>
      </c>
      <c r="BU195" s="86">
        <f>(CB195-CC195)/ABS(CC195)</f>
        <v>0.4264767490573943</v>
      </c>
      <c r="BV195" s="86">
        <f>(CC195-CD195)/ABS(CD195)</f>
        <v>1.2733333333333332</v>
      </c>
      <c r="BW195" s="86">
        <f>(CD195-CE195)/ABS(CE195)</f>
        <v>2.8491852557875244</v>
      </c>
      <c r="BX195" s="233">
        <f>BZ195-CA195</f>
        <v>-514</v>
      </c>
      <c r="BY195" s="233">
        <f>CA195-CB195</f>
        <v>-167</v>
      </c>
      <c r="BZ195" s="148"/>
      <c r="CA195" s="148">
        <v>514</v>
      </c>
      <c r="CB195" s="148">
        <v>681</v>
      </c>
      <c r="CC195" s="148">
        <v>477.4</v>
      </c>
      <c r="CD195" s="148">
        <v>210</v>
      </c>
      <c r="CE195" s="148">
        <v>54.557000000000002</v>
      </c>
      <c r="CF195" s="148">
        <v>156.821</v>
      </c>
      <c r="CG195" s="148">
        <v>148.69399999999999</v>
      </c>
      <c r="CH195" s="148">
        <v>98.587999999999994</v>
      </c>
      <c r="CI195" s="148">
        <v>60.142000000000003</v>
      </c>
      <c r="CJ195" s="148">
        <v>30.222000000000001</v>
      </c>
      <c r="CK195" s="148">
        <v>17.202000000000002</v>
      </c>
      <c r="CL195" s="87">
        <f>(CS195-CT195)/ABS(CT195)</f>
        <v>-1</v>
      </c>
      <c r="CM195" s="87">
        <f>(CT195-CU195)/ABS(CU195)</f>
        <v>-0.23925233644859814</v>
      </c>
      <c r="CN195" s="87">
        <f>(CU195-CV195)/ABS(CV195)</f>
        <v>0.38852841941344401</v>
      </c>
      <c r="CO195" s="87">
        <f>(CV195-CW195)/ABS(CW195)</f>
        <v>1.5893817204301075</v>
      </c>
      <c r="CP195" s="87">
        <f>(CW195-CX195)/ABS(CX195)</f>
        <v>16.880317231434756</v>
      </c>
      <c r="CQ195" s="233">
        <f>CS195-CT195</f>
        <v>-407</v>
      </c>
      <c r="CR195" s="233">
        <f>CT195-CU195</f>
        <v>-128</v>
      </c>
      <c r="CS195" s="149"/>
      <c r="CT195" s="149">
        <v>407</v>
      </c>
      <c r="CU195" s="149">
        <v>535</v>
      </c>
      <c r="CV195" s="149">
        <v>385.3</v>
      </c>
      <c r="CW195" s="149">
        <v>148.80000000000001</v>
      </c>
      <c r="CX195" s="149">
        <v>8.3219999999999992</v>
      </c>
      <c r="CY195" s="149">
        <v>111.523</v>
      </c>
      <c r="CZ195" s="149">
        <v>111.46</v>
      </c>
      <c r="DA195" s="149">
        <v>73.834000000000003</v>
      </c>
      <c r="DB195" s="149">
        <v>44.011000000000003</v>
      </c>
      <c r="DC195" s="149">
        <v>24.466000000000001</v>
      </c>
      <c r="DD195" s="149">
        <v>12.666</v>
      </c>
      <c r="DE195" s="86">
        <f>(DL195-DM195)/ABS(DM195)</f>
        <v>-1</v>
      </c>
      <c r="DF195" s="86">
        <f>(DM195-DN195)/ABS(DN195)</f>
        <v>3.1015037593984961E-2</v>
      </c>
      <c r="DG195" s="86">
        <f>(DN195-DO195)/ABS(DO195)</f>
        <v>0.67849818583372778</v>
      </c>
      <c r="DH195" s="86">
        <f>(DO195-DP195)/ABS(DP195)</f>
        <v>0.61297709923664112</v>
      </c>
      <c r="DI195" s="86">
        <f>(DP195-DQ195)/ABS(DQ195)</f>
        <v>0.3625064571711869</v>
      </c>
      <c r="DJ195" s="233">
        <f>DL195-DM195</f>
        <v>-1097</v>
      </c>
      <c r="DK195" s="233">
        <f>DM195-DN195</f>
        <v>33</v>
      </c>
      <c r="DL195" s="149"/>
      <c r="DM195" s="149">
        <v>1097</v>
      </c>
      <c r="DN195" s="149">
        <v>1064</v>
      </c>
      <c r="DO195" s="149">
        <v>633.9</v>
      </c>
      <c r="DP195" s="149">
        <v>393</v>
      </c>
      <c r="DQ195" s="149">
        <v>288.43900000000002</v>
      </c>
      <c r="DR195" s="149">
        <v>207.90700000000001</v>
      </c>
      <c r="DS195" s="149">
        <v>157.565</v>
      </c>
      <c r="DT195" s="149">
        <v>88.2</v>
      </c>
      <c r="DU195" s="149">
        <v>20.405000000000001</v>
      </c>
      <c r="DV195" s="149">
        <v>21.215</v>
      </c>
      <c r="DW195" s="149">
        <v>8.5050000000000008</v>
      </c>
      <c r="DX195" s="86">
        <f>EE195/EF195-1</f>
        <v>-1</v>
      </c>
      <c r="DY195" s="86">
        <f>EF195/EG195-1</f>
        <v>-6.2378167641325533E-2</v>
      </c>
      <c r="DZ195" s="86">
        <f>EG195/EH195-1</f>
        <v>0.2659633536923931</v>
      </c>
      <c r="EA195" s="86">
        <f>EH195/EI195-1</f>
        <v>0.39240615067434081</v>
      </c>
      <c r="EB195" s="86">
        <f>EI195/EJ195-1</f>
        <v>0.14713332456305017</v>
      </c>
      <c r="EC195" s="233">
        <f>EE195-EF195</f>
        <v>-3848</v>
      </c>
      <c r="ED195" s="233">
        <f>EF195-EG195</f>
        <v>-256</v>
      </c>
      <c r="EE195" s="80"/>
      <c r="EF195" s="80">
        <v>3848</v>
      </c>
      <c r="EG195" s="80">
        <v>4104</v>
      </c>
      <c r="EH195" s="80">
        <v>3241.8</v>
      </c>
      <c r="EI195" s="80">
        <v>2328.1999999999998</v>
      </c>
      <c r="EJ195" s="80">
        <v>2029.5809999999999</v>
      </c>
      <c r="EK195" s="80">
        <v>1373.3119999999999</v>
      </c>
      <c r="EL195" s="80">
        <v>771.38099999999997</v>
      </c>
      <c r="EM195" s="80">
        <v>561.27599999999995</v>
      </c>
      <c r="EN195" s="80">
        <v>447.7</v>
      </c>
      <c r="EO195" s="80">
        <v>255.828</v>
      </c>
      <c r="EP195" s="80">
        <v>159.66</v>
      </c>
      <c r="EQ195" s="86">
        <f>EX195/EY195-1</f>
        <v>-1</v>
      </c>
      <c r="ER195" s="86">
        <f>EY195/EZ195-1</f>
        <v>-3.5389282103134301E-3</v>
      </c>
      <c r="ES195" s="86">
        <f>EZ195/FA195-1</f>
        <v>0.22023442319555819</v>
      </c>
      <c r="ET195" s="86">
        <f>FA195/FB195-1</f>
        <v>9.3792172739541213E-2</v>
      </c>
      <c r="EU195" s="86">
        <f>FB195/FC195-1</f>
        <v>7.3913043478260887E-2</v>
      </c>
      <c r="EV195" s="233">
        <f>EX195-EY195</f>
        <v>-1971</v>
      </c>
      <c r="EW195" s="233">
        <f>EY195-EZ195</f>
        <v>-7</v>
      </c>
      <c r="EX195" s="92"/>
      <c r="EY195" s="92">
        <v>1971</v>
      </c>
      <c r="EZ195" s="92">
        <v>1978</v>
      </c>
      <c r="FA195" s="92">
        <v>1621</v>
      </c>
      <c r="FB195" s="92">
        <v>1482</v>
      </c>
      <c r="FC195" s="92">
        <v>1380</v>
      </c>
      <c r="FD195" s="92">
        <v>1349</v>
      </c>
      <c r="FE195" s="92">
        <v>734</v>
      </c>
      <c r="FF195" s="92">
        <v>509</v>
      </c>
      <c r="FG195" s="92">
        <v>409</v>
      </c>
      <c r="FH195" s="92">
        <v>320</v>
      </c>
      <c r="FI195" s="92">
        <v>193</v>
      </c>
      <c r="FJ195" s="123"/>
      <c r="FK195" s="101" t="s">
        <v>403</v>
      </c>
      <c r="FL195" s="76">
        <v>2650</v>
      </c>
      <c r="FM195" s="101" t="s">
        <v>80</v>
      </c>
      <c r="FN195" s="101" t="s">
        <v>57</v>
      </c>
      <c r="FO195" s="175">
        <f>(FT195-FU195)/ABS(FU195)</f>
        <v>-1</v>
      </c>
      <c r="FP195" s="175">
        <f>(FU195-FV195)/ABS(FV195)</f>
        <v>-0.40697452707555715</v>
      </c>
      <c r="FQ195" s="175">
        <f>(FV195-FW195)/ABS(FW195)</f>
        <v>-0.13725839354082203</v>
      </c>
      <c r="FR195" s="175">
        <f>(FW195-FX195)/ABS(FX195)</f>
        <v>0.50855778881423042</v>
      </c>
      <c r="FS195" s="175">
        <f>(FX195-FY195)/ABS(FY195)</f>
        <v>1.8036665130248117</v>
      </c>
      <c r="FT195" s="87">
        <f>IFERROR(BZ195/MAX(AVERAGE(DL195:DM195),0),"Negativ EK")</f>
        <v>0</v>
      </c>
      <c r="FU195" s="87">
        <f>IFERROR(CA195/MAX(AVERAGE(DM195:DN195),0),"Negativ EK")</f>
        <v>0.47570569180934752</v>
      </c>
      <c r="FV195" s="87">
        <f>IFERROR(CB195/MAX(AVERAGE(DN195:DO195),0),"Negativ EK")</f>
        <v>0.80216738323811765</v>
      </c>
      <c r="FW195" s="87">
        <f>IFERROR(CC195/MAX(AVERAGE(DO195:DP195),0),"Negativ EK")</f>
        <v>0.92978868438991125</v>
      </c>
      <c r="FX195" s="87">
        <f>IFERROR(CD195/MAX(AVERAGE(DP195:DQ195),0),"Negativ EK")</f>
        <v>0.6163427687584655</v>
      </c>
      <c r="FY195" s="87">
        <f>IFERROR(CE195/MAX(AVERAGE(DQ195:DR195),0),"Negativ EK")</f>
        <v>0.21983455089796231</v>
      </c>
      <c r="FZ195" s="87">
        <f>IFERROR(CF195/MAX(AVERAGE(DR195:DS195),0),"Negativ EK")</f>
        <v>0.85818339024603807</v>
      </c>
      <c r="GA195" s="87">
        <f>IFERROR(CG195/MAX(AVERAGE(DS195:DT195),0),"Negativ EK")</f>
        <v>1.2100502512562814</v>
      </c>
      <c r="GB195" s="87">
        <f>IFERROR(CH195/MAX(AVERAGE(DT195:DU195),0),"Negativ EK")</f>
        <v>1.815533354817918</v>
      </c>
      <c r="GC195" s="87">
        <f>IFERROR(CI195/MAX(AVERAGE(DU195:DV195),0),"Negativ EK")</f>
        <v>2.8900528592023065</v>
      </c>
      <c r="GD195" s="87">
        <f>IFERROR(CJ195/MAX(AVERAGE(DV195:DW195),0),"Negativ EK")</f>
        <v>2.0337819650067295</v>
      </c>
      <c r="GE195" s="87">
        <f>(GJ195-GK195)/ABS(GK195)</f>
        <v>-1</v>
      </c>
      <c r="GF195" s="87">
        <f>(GK195-GL195)/ABS(GL195)</f>
        <v>-0.23222481325950417</v>
      </c>
      <c r="GG195" s="87">
        <f>(GL195-GM195)/ABS(GM195)</f>
        <v>6.0439788421407792E-2</v>
      </c>
      <c r="GH195" s="87">
        <f>(GM195-GN195)/ABS(GN195)</f>
        <v>0.62655390713718562</v>
      </c>
      <c r="GI195" s="87">
        <f>(GN195-GO195)/ABS(GO195)</f>
        <v>-2.1110493093913437E-2</v>
      </c>
      <c r="GJ195" s="87">
        <f>IFERROR(BG195/AVERAGE(EE195:EF195),"i.a")</f>
        <v>0</v>
      </c>
      <c r="GK195" s="87">
        <f>IFERROR(BH195/AVERAGE(EF195:EG195),"i.a")</f>
        <v>0.15845070422535212</v>
      </c>
      <c r="GL195" s="87">
        <f>IFERROR(BI195/AVERAGE(EG195:EH195),"i.a")</f>
        <v>0.20637643279152712</v>
      </c>
      <c r="GM195" s="87">
        <f>IFERROR(BJ195/AVERAGE(EH195:EI195),"i.a")</f>
        <v>0.19461400359066428</v>
      </c>
      <c r="GN195" s="87">
        <f>IFERROR(BK195/AVERAGE(EI195:EJ195),"i.a")</f>
        <v>0.11964805023474102</v>
      </c>
      <c r="GO195" s="87">
        <f>IFERROR(BL195/AVERAGE(EJ195:EK195),"i.a")</f>
        <v>0.12222835099428633</v>
      </c>
      <c r="GP195" s="87">
        <f>IFERROR(BM195/AVERAGE(EK195:EL195),"i.a")</f>
        <v>0.17639447697176242</v>
      </c>
      <c r="GQ195" s="87">
        <f>IFERROR(BN195/AVERAGE(EL195:EM195),"i.a")</f>
        <v>0.23650346638332295</v>
      </c>
      <c r="GR195" s="87">
        <f>IFERROR(BO195/AVERAGE(EM195:EN195),"i.a")</f>
        <v>0.2008511599879482</v>
      </c>
      <c r="GS195" s="87">
        <f>IFERROR(BP195/AVERAGE(EN195:EO195),"i.a")</f>
        <v>0.16104263085477763</v>
      </c>
      <c r="GT195" s="87">
        <f>IFERROR(BQ195/AVERAGE(EO195:EP195),"i.a")</f>
        <v>0.14424965341959334</v>
      </c>
      <c r="GU195" s="217" t="e">
        <f>(GZ195-HA195)/ABS(HA195)</f>
        <v>#VALUE!</v>
      </c>
      <c r="GV195" s="87">
        <f>(HA195-HB195)/ABS(HB195)</f>
        <v>9.9606474606474704E-2</v>
      </c>
      <c r="GW195" s="87">
        <f>(HB195-HC195)/ABS(HC195)</f>
        <v>0.32586633012567701</v>
      </c>
      <c r="GX195" s="87">
        <f>(HC195-HD195)/ABS(HD195)</f>
        <v>0.15840992116810029</v>
      </c>
      <c r="GY195" s="87">
        <f>(HD195-HE195)/ABS(HE195)</f>
        <v>0.18774899830425007</v>
      </c>
      <c r="GZ195" s="87" t="str">
        <f>IFERROR(DL195/EE195,"i.a.")</f>
        <v>i.a.</v>
      </c>
      <c r="HA195" s="87">
        <f>IFERROR(DM195/EF195,"i.a.")</f>
        <v>0.28508316008316009</v>
      </c>
      <c r="HB195" s="87">
        <f>IFERROR(DN195/EG195,"i.a.")</f>
        <v>0.25925925925925924</v>
      </c>
      <c r="HC195" s="87">
        <f>IFERROR(DO195/EH195,"i.a.")</f>
        <v>0.19553951508421247</v>
      </c>
      <c r="HD195" s="87">
        <f>IFERROR(DP195/EI195,"i.a.")</f>
        <v>0.16879993127738169</v>
      </c>
      <c r="HE195" s="87">
        <f>IFERROR(DQ195/EJ195,"i.a.")</f>
        <v>0.14211751095423145</v>
      </c>
      <c r="HF195" s="87">
        <f>IFERROR(DR195/EK195,"i.a.")</f>
        <v>0.15139094393699321</v>
      </c>
      <c r="HG195" s="87">
        <f>IFERROR(DS195/EL195,"i.a.")</f>
        <v>0.20426352217646015</v>
      </c>
      <c r="HH195" s="87">
        <f>IFERROR(DT195/EM195,"i.a.")</f>
        <v>0.15714194086331859</v>
      </c>
      <c r="HI195" s="87">
        <f>IFERROR(DU195/EN195,"i.a.")</f>
        <v>4.5577395577395582E-2</v>
      </c>
      <c r="HJ195" s="87">
        <f>IFERROR(DV195/EO195,"i.a.")</f>
        <v>8.2926810200603523E-2</v>
      </c>
      <c r="HK195" s="87">
        <f>IFERROR(DW195/EP195,"i.a.")</f>
        <v>5.3269447576099214E-2</v>
      </c>
      <c r="HL195" s="217" t="e">
        <f>(HQ195-HR195)/ABS(HR195)</f>
        <v>#VALUE!</v>
      </c>
      <c r="HM195" s="87">
        <f>(HR195-HS195)/ABS(HS195)</f>
        <v>1.9009448245377834E-2</v>
      </c>
      <c r="HN195" s="87">
        <f>(HS195-HT195)/ABS(HT195)</f>
        <v>-1.1852222395463054E-3</v>
      </c>
      <c r="HO195" s="87">
        <f>(HT195-HU195)/ABS(HU195)</f>
        <v>0.51819936331025085</v>
      </c>
      <c r="HP195" s="87">
        <f>(HU195-HV195)/ABS(HV195)</f>
        <v>0.25352671778458435</v>
      </c>
      <c r="HQ195" s="87" t="str">
        <f>IFERROR(BG195/U195,"i.a")</f>
        <v>i.a</v>
      </c>
      <c r="HR195" s="87">
        <f>IFERROR(BH195/V195,"i.a")</f>
        <v>7.5548626933685095E-2</v>
      </c>
      <c r="HS195" s="87">
        <f>IFERROR(BI195/W195,"i.a")</f>
        <v>7.413928012519562E-2</v>
      </c>
      <c r="HT195" s="87">
        <f>IFERROR(BJ195/X195,"i.a")</f>
        <v>7.4227255919692134E-2</v>
      </c>
      <c r="HU195" s="87">
        <f>IFERROR(BK195/Y195,"i.a")</f>
        <v>4.8891639473388093E-2</v>
      </c>
      <c r="HV195" s="87">
        <f>IFERROR(BL195/Z195,"i.a")</f>
        <v>3.9003268761432182E-2</v>
      </c>
      <c r="HW195" s="87">
        <f>IFERROR(BM195/AA195,"i.a")</f>
        <v>4.1921599454981091E-2</v>
      </c>
      <c r="HX195" s="87">
        <f>IFERROR(BN195/AB195,"i.a")</f>
        <v>5.4412690367073052E-2</v>
      </c>
      <c r="HY195" s="87">
        <f>IFERROR(BO195/AC195,"i.a")</f>
        <v>4.7471092748228041E-2</v>
      </c>
      <c r="HZ195" s="87">
        <f>IFERROR(BP195/AD195,"i.a")</f>
        <v>3.3092152610967276E-2</v>
      </c>
      <c r="IA195" s="87">
        <f>IFERROR(BQ195/AE195,"i.a")</f>
        <v>3.2952967218576913E-2</v>
      </c>
      <c r="IB195" s="87">
        <f>IFERROR(BR195/AF195,"i.a")</f>
        <v>2.5099103658209311E-2</v>
      </c>
      <c r="IC195" s="87" t="e">
        <f>(IH195-II195)/ABS(II195)</f>
        <v>#VALUE!</v>
      </c>
      <c r="ID195" s="87">
        <f>(II195-IJ195)/ABS(IJ195)</f>
        <v>-7.4614108221387448E-2</v>
      </c>
      <c r="IE195" s="87">
        <f>(IJ195-IK195)/ABS(IK195)</f>
        <v>1.8778420768993349E-2</v>
      </c>
      <c r="IF195" s="87">
        <f>(IK195-IL195)/ABS(IL195)</f>
        <v>0.66009778276886832</v>
      </c>
      <c r="IG195" s="87">
        <f>(IL195-IM195)/ABS(IM195)</f>
        <v>2.8490329400287435</v>
      </c>
      <c r="IH195" s="87" t="str">
        <f>IFERROR(BZ195/U195,"i.a")</f>
        <v>i.a</v>
      </c>
      <c r="II195" s="87">
        <f>IFERROR(CA195/V195,"i.a")</f>
        <v>6.1638086101451016E-2</v>
      </c>
      <c r="IJ195" s="87">
        <f>IFERROR(CB195/W195,"i.a")</f>
        <v>6.6607981220657281E-2</v>
      </c>
      <c r="IK195" s="87">
        <f>IFERROR(CC195/X195,"i.a")</f>
        <v>6.5380243498267571E-2</v>
      </c>
      <c r="IL195" s="87">
        <f>IFERROR(CD195/Y195,"i.a")</f>
        <v>3.9383368965905254E-2</v>
      </c>
      <c r="IM195" s="87">
        <f>IFERROR(CE195/Z195,"i.a")</f>
        <v>1.0232016607686176E-2</v>
      </c>
      <c r="IN195" s="87">
        <f>IFERROR(CF195/AA195,"i.a")</f>
        <v>3.4755372011089206E-2</v>
      </c>
      <c r="IO195" s="87">
        <f>IFERROR(CG195/AB195,"i.a")</f>
        <v>5.1341404421892133E-2</v>
      </c>
      <c r="IP195" s="87">
        <f>IFERROR(CH195/AC195,"i.a")</f>
        <v>4.6187887649514009E-2</v>
      </c>
      <c r="IQ195" s="87">
        <f>IFERROR(CI195/AD195,"i.a")</f>
        <v>3.5132627978054227E-2</v>
      </c>
      <c r="IR195" s="87">
        <f>IFERROR(CJ195/AE195,"i.a")</f>
        <v>3.3233375889472803E-2</v>
      </c>
      <c r="IS195" s="87">
        <f>IFERROR(CK195/AF195,"i.a")</f>
        <v>2.6379591930623607E-2</v>
      </c>
      <c r="IT195" s="87" t="e">
        <f>(IY195-IZ195)/ABS(IZ195)</f>
        <v>#VALUE!</v>
      </c>
      <c r="IU195" s="87">
        <f>(IZ195-JA195)/ABS(JA195)</f>
        <v>-0.24254703479453552</v>
      </c>
      <c r="IV195" s="87">
        <f>(JA195-JB195)/ABS(JB195)</f>
        <v>0.1690186098190275</v>
      </c>
      <c r="IW195" s="87">
        <f>(JB195-JC195)/ABS(JC195)</f>
        <v>1.0783960518198639</v>
      </c>
      <c r="IX195" s="87">
        <f>(JC195-JD195)/ABS(JD195)</f>
        <v>2.5842615742151041</v>
      </c>
      <c r="IY195" s="88" t="str">
        <f>IFERROR(BZ195/EX195,"i.a.")</f>
        <v>i.a.</v>
      </c>
      <c r="IZ195" s="88">
        <f>IFERROR(CA195/EY195,"i.a.")</f>
        <v>0.26078132927447994</v>
      </c>
      <c r="JA195" s="88">
        <f>IFERROR(CB195/EZ195,"i.a.")</f>
        <v>0.3442871587462083</v>
      </c>
      <c r="JB195" s="88">
        <f>IFERROR(CC195/FA195,"i.a.")</f>
        <v>0.29450956199876616</v>
      </c>
      <c r="JC195" s="88">
        <f>IFERROR(CD195/FB195,"i.a.")</f>
        <v>0.1417004048582996</v>
      </c>
      <c r="JD195" s="88">
        <f>IFERROR(CE195/FC195,"i.a.")</f>
        <v>3.9534057971014495E-2</v>
      </c>
      <c r="JE195" s="88">
        <f>IFERROR(CF195/FD195,"i.a.")</f>
        <v>0.11624981467753892</v>
      </c>
      <c r="JF195" s="88">
        <f>IFERROR(CG195/FE195,"i.a.")</f>
        <v>0.20258038147138963</v>
      </c>
      <c r="JG195" s="88">
        <f>IFERROR(CH195/FF195,"i.a.")</f>
        <v>0.19368958742632611</v>
      </c>
      <c r="JH195" s="88">
        <f>IFERROR(CI195/FG195,"i.a.")</f>
        <v>0.14704645476772618</v>
      </c>
      <c r="JI195" s="88">
        <f>IFERROR(CJ195/FH195,"i.a.")</f>
        <v>9.4443750000000007E-2</v>
      </c>
      <c r="JJ195" s="88">
        <f>IFERROR(CK195/FI195,"i.a.")</f>
        <v>8.9129533678756492E-2</v>
      </c>
      <c r="JK195" s="87" t="e">
        <f>(JP195-JQ195)/ABS(JQ195)</f>
        <v>#VALUE!</v>
      </c>
      <c r="JL195" s="87">
        <f>(JQ195-JR195)/ABS(JR195)</f>
        <v>-0.18147340268001838</v>
      </c>
      <c r="JM195" s="87">
        <f>(JR195-JS195)/ABS(JS195)</f>
        <v>0.14747091809878535</v>
      </c>
      <c r="JN195" s="87">
        <f>(JS195-JT195)/ABS(JT195)</f>
        <v>0.25197206658111343</v>
      </c>
      <c r="JO195" s="87">
        <f>(JT195-JU195)/ABS(JU195)</f>
        <v>-6.8789062068058696E-2</v>
      </c>
      <c r="JP195" s="85" t="str">
        <f>IFERROR(U195/EX195,"i.a")</f>
        <v>i.a</v>
      </c>
      <c r="JQ195" s="85">
        <f>IFERROR(V195/EY195,"i.a")</f>
        <v>4.230847285641806</v>
      </c>
      <c r="JR195" s="85">
        <f>IFERROR(W195/EZ195,"i.a")</f>
        <v>5.1688574317492417</v>
      </c>
      <c r="JS195" s="85">
        <f>IFERROR(X195/FA195,"i.a")</f>
        <v>4.5045650832819248</v>
      </c>
      <c r="JT195" s="85">
        <f>IFERROR(Y195/FB195,"i.a")</f>
        <v>3.5979757085020241</v>
      </c>
      <c r="JU195" s="85">
        <f>IFERROR(Z195/FC195,"i.a")</f>
        <v>3.8637601449275358</v>
      </c>
      <c r="JV195" s="85">
        <f>IFERROR(AA195/FD195,"i.a")</f>
        <v>3.3448013343217196</v>
      </c>
      <c r="JW195" s="85">
        <f>IFERROR(AB195/FE195,"i.a")</f>
        <v>3.94575068119891</v>
      </c>
      <c r="JX195" s="85">
        <f>IFERROR(AC195/FF195,"i.a")</f>
        <v>4.193514734774066</v>
      </c>
      <c r="JY195" s="85">
        <f>IFERROR(AD195/FG195,"i.a")</f>
        <v>4.1854669926650363</v>
      </c>
      <c r="JZ195" s="85">
        <f>IFERROR(AE195/FH195,"i.a")</f>
        <v>2.8418343749999999</v>
      </c>
      <c r="KA195" s="218">
        <f>IFERROR(AF195/FI195,"i.a")</f>
        <v>3.3787305699481869</v>
      </c>
      <c r="KB195" s="7"/>
      <c r="KC195" s="7"/>
      <c r="KD195" s="24"/>
      <c r="KE195" s="24"/>
      <c r="KF195" s="24"/>
      <c r="KG195" s="24"/>
    </row>
    <row r="196" spans="1:293" s="18" customFormat="1" ht="15.75" customHeight="1" x14ac:dyDescent="0.25">
      <c r="A196" s="104" t="s">
        <v>228</v>
      </c>
      <c r="B196" s="167">
        <v>16576042</v>
      </c>
      <c r="C196" s="72" t="s">
        <v>59</v>
      </c>
      <c r="D196" s="72" t="s">
        <v>749</v>
      </c>
      <c r="E196" s="73">
        <v>494100</v>
      </c>
      <c r="F196" s="73"/>
      <c r="G196" s="72"/>
      <c r="H196" s="77">
        <v>45481</v>
      </c>
      <c r="I196" s="72"/>
      <c r="J196" s="72" t="s">
        <v>51</v>
      </c>
      <c r="K196" s="72" t="s">
        <v>51</v>
      </c>
      <c r="L196" s="72" t="s">
        <v>51</v>
      </c>
      <c r="M196" s="72" t="s">
        <v>51</v>
      </c>
      <c r="N196" s="168" t="e">
        <f>U196/V196-1</f>
        <v>#DIV/0!</v>
      </c>
      <c r="O196" s="168" t="e">
        <f>V196/W196-1</f>
        <v>#DIV/0!</v>
      </c>
      <c r="P196" s="168" t="e">
        <f>W196/X196-1</f>
        <v>#DIV/0!</v>
      </c>
      <c r="Q196" s="168" t="e">
        <f>X196/Y196-1</f>
        <v>#DIV/0!</v>
      </c>
      <c r="R196" s="168" t="e">
        <f>Y196/Z196-1</f>
        <v>#DIV/0!</v>
      </c>
      <c r="S196" s="233">
        <f>U196-V196</f>
        <v>0</v>
      </c>
      <c r="T196" s="233">
        <f>V196-W196</f>
        <v>0</v>
      </c>
      <c r="U196" s="79"/>
      <c r="V196" s="79"/>
      <c r="W196" s="79"/>
      <c r="X196" s="79"/>
      <c r="Y196" s="79"/>
      <c r="Z196" s="79"/>
      <c r="AA196" s="79"/>
      <c r="AB196" s="79"/>
      <c r="AC196" s="79"/>
      <c r="AD196" s="79"/>
      <c r="AE196" s="79"/>
      <c r="AF196" s="79"/>
      <c r="AG196" s="86">
        <f>(AN196-AO196)/ABS(AO196)</f>
        <v>-1</v>
      </c>
      <c r="AH196" s="86">
        <f>(AO196-AP196)/ABS(AP196)</f>
        <v>-8.8306773277925001E-3</v>
      </c>
      <c r="AI196" s="86">
        <f>(AP196-AQ196)/ABS(AQ196)</f>
        <v>9.4766131161524797E-2</v>
      </c>
      <c r="AJ196" s="86">
        <f>(AQ196-AR196)/ABS(AR196)</f>
        <v>0.10854196685878975</v>
      </c>
      <c r="AK196" s="86">
        <f>(AR196-AS196)/ABS(AS196)</f>
        <v>0.1024896368555613</v>
      </c>
      <c r="AL196" s="233">
        <f>AO196-AP196</f>
        <v>-0.47599999999999909</v>
      </c>
      <c r="AM196" s="233">
        <f>AP196-AQ196</f>
        <v>4.6659999999999968</v>
      </c>
      <c r="AN196" s="148"/>
      <c r="AO196" s="148">
        <v>53.427</v>
      </c>
      <c r="AP196" s="148">
        <v>53.902999999999999</v>
      </c>
      <c r="AQ196" s="148">
        <v>49.237000000000002</v>
      </c>
      <c r="AR196" s="148">
        <v>44.415999999999997</v>
      </c>
      <c r="AS196" s="148">
        <v>40.286999999999999</v>
      </c>
      <c r="AT196" s="148">
        <v>35.607999999999997</v>
      </c>
      <c r="AU196" s="148">
        <v>31.638999999999999</v>
      </c>
      <c r="AV196" s="148">
        <v>30.492999999999999</v>
      </c>
      <c r="AW196" s="148">
        <v>29.603999999999999</v>
      </c>
      <c r="AX196" s="148">
        <v>27.314</v>
      </c>
      <c r="AY196" s="148">
        <v>19.599</v>
      </c>
      <c r="AZ196" s="86">
        <f>(BG196-BH196)/ABS(BH196)</f>
        <v>-1</v>
      </c>
      <c r="BA196" s="86">
        <f>(BH196-BI196)/ABS(BI196)</f>
        <v>-0.2016190476190477</v>
      </c>
      <c r="BB196" s="86">
        <f>(BI196-BJ196)/ABS(BJ196)</f>
        <v>0.2305168170631666</v>
      </c>
      <c r="BC196" s="86">
        <f>(BJ196-BK196)/ABS(BK196)</f>
        <v>0.60757347400150707</v>
      </c>
      <c r="BD196" s="86">
        <f>(BK196-BL196)/ABS(BL196)</f>
        <v>-0.34420558438349391</v>
      </c>
      <c r="BE196" s="233">
        <f>BG196-BH196</f>
        <v>-8.3829999999999991</v>
      </c>
      <c r="BF196" s="233">
        <f>BH196-BI196</f>
        <v>-2.1170000000000009</v>
      </c>
      <c r="BG196" s="148"/>
      <c r="BH196" s="148">
        <v>8.3829999999999991</v>
      </c>
      <c r="BI196" s="148">
        <v>10.5</v>
      </c>
      <c r="BJ196" s="148">
        <v>8.5329999999999995</v>
      </c>
      <c r="BK196" s="148">
        <v>5.3079999999999998</v>
      </c>
      <c r="BL196" s="148">
        <v>8.0939999999999994</v>
      </c>
      <c r="BM196" s="148">
        <v>5.7469999999999999</v>
      </c>
      <c r="BN196" s="148">
        <v>4.2839999999999998</v>
      </c>
      <c r="BO196" s="148">
        <v>3.9889999999999999</v>
      </c>
      <c r="BP196" s="148">
        <v>4.5960000000000001</v>
      </c>
      <c r="BQ196" s="148">
        <v>3.5910000000000002</v>
      </c>
      <c r="BR196" s="148">
        <v>2.8519999999999999</v>
      </c>
      <c r="BS196" s="86">
        <f>(BZ196-CA196)/ABS(CA196)</f>
        <v>-1</v>
      </c>
      <c r="BT196" s="86">
        <f>(CA196-CB196)/ABS(CB196)</f>
        <v>-0.20667108878991763</v>
      </c>
      <c r="BU196" s="86">
        <f>(CB196-CC196)/ABS(CC196)</f>
        <v>0.2272357250843122</v>
      </c>
      <c r="BV196" s="86">
        <f>(CC196-CD196)/ABS(CD196)</f>
        <v>0.60309470544369881</v>
      </c>
      <c r="BW196" s="86">
        <f>(CD196-CE196)/ABS(CE196)</f>
        <v>-0.33158878504672901</v>
      </c>
      <c r="BX196" s="233">
        <f>BZ196-CA196</f>
        <v>-8.3719999999999999</v>
      </c>
      <c r="BY196" s="233">
        <f>CA196-CB196</f>
        <v>-2.1810000000000009</v>
      </c>
      <c r="BZ196" s="148"/>
      <c r="CA196" s="148">
        <v>8.3719999999999999</v>
      </c>
      <c r="CB196" s="148">
        <v>10.553000000000001</v>
      </c>
      <c r="CC196" s="148">
        <v>8.5990000000000002</v>
      </c>
      <c r="CD196" s="148">
        <v>5.3639999999999999</v>
      </c>
      <c r="CE196" s="148">
        <v>8.0250000000000004</v>
      </c>
      <c r="CF196" s="148">
        <v>5.577</v>
      </c>
      <c r="CG196" s="148">
        <v>3.99</v>
      </c>
      <c r="CH196" s="148">
        <v>3.754</v>
      </c>
      <c r="CI196" s="148">
        <v>4.0640000000000001</v>
      </c>
      <c r="CJ196" s="148">
        <v>2.7149999999999999</v>
      </c>
      <c r="CK196" s="148">
        <v>2.0499999999999998</v>
      </c>
      <c r="CL196" s="87">
        <f>(CS196-CT196)/ABS(CT196)</f>
        <v>-1</v>
      </c>
      <c r="CM196" s="87">
        <f>(CT196-CU196)/ABS(CU196)</f>
        <v>-0.22696365767878068</v>
      </c>
      <c r="CN196" s="87">
        <f>(CU196-CV196)/ABS(CV196)</f>
        <v>0.27389486260453999</v>
      </c>
      <c r="CO196" s="87">
        <f>(CV196-CW196)/ABS(CW196)</f>
        <v>0.6007650011953144</v>
      </c>
      <c r="CP196" s="87">
        <f>(CW196-CX196)/ABS(CX196)</f>
        <v>-0.34105229993698805</v>
      </c>
      <c r="CQ196" s="233">
        <f>CS196-CT196</f>
        <v>-6.5940000000000003</v>
      </c>
      <c r="CR196" s="233">
        <f>CT196-CU196</f>
        <v>-1.9359999999999991</v>
      </c>
      <c r="CS196" s="149"/>
      <c r="CT196" s="149">
        <v>6.5940000000000003</v>
      </c>
      <c r="CU196" s="149">
        <v>8.5299999999999994</v>
      </c>
      <c r="CV196" s="149">
        <v>6.6959999999999997</v>
      </c>
      <c r="CW196" s="149">
        <v>4.1829999999999998</v>
      </c>
      <c r="CX196" s="149">
        <v>6.3479999999999999</v>
      </c>
      <c r="CY196" s="149">
        <v>4.343</v>
      </c>
      <c r="CZ196" s="149">
        <v>3.0710000000000002</v>
      </c>
      <c r="DA196" s="149">
        <v>2.94</v>
      </c>
      <c r="DB196" s="149">
        <v>3.0710000000000002</v>
      </c>
      <c r="DC196" s="149">
        <v>2.835</v>
      </c>
      <c r="DD196" s="149">
        <v>1.667</v>
      </c>
      <c r="DE196" s="86">
        <f>(DL196-DM196)/ABS(DM196)</f>
        <v>-1</v>
      </c>
      <c r="DF196" s="86">
        <f>(DM196-DN196)/ABS(DN196)</f>
        <v>0.12673789259773444</v>
      </c>
      <c r="DG196" s="86">
        <f>(DN196-DO196)/ABS(DO196)</f>
        <v>0.19269995920424279</v>
      </c>
      <c r="DH196" s="86">
        <f>(DO196-DP196)/ABS(DP196)</f>
        <v>0.17465821000704715</v>
      </c>
      <c r="DI196" s="86">
        <f>(DP196-DQ196)/ABS(DQ196)</f>
        <v>0.11588185335472306</v>
      </c>
      <c r="DJ196" s="233">
        <f>DL196-DM196</f>
        <v>-56</v>
      </c>
      <c r="DK196" s="233">
        <f>DM196-DN196</f>
        <v>6.2989999999999995</v>
      </c>
      <c r="DL196" s="149"/>
      <c r="DM196" s="149">
        <v>56</v>
      </c>
      <c r="DN196" s="149">
        <v>49.701000000000001</v>
      </c>
      <c r="DO196" s="149">
        <v>41.670999999999999</v>
      </c>
      <c r="DP196" s="149">
        <v>35.475000000000001</v>
      </c>
      <c r="DQ196" s="149">
        <v>31.791</v>
      </c>
      <c r="DR196" s="149">
        <v>25.643000000000001</v>
      </c>
      <c r="DS196" s="149">
        <v>21.3</v>
      </c>
      <c r="DT196" s="149">
        <v>18.23</v>
      </c>
      <c r="DU196" s="149">
        <v>15.29</v>
      </c>
      <c r="DV196" s="149">
        <v>12.218999999999999</v>
      </c>
      <c r="DW196" s="149">
        <v>8.4450000000000003</v>
      </c>
      <c r="DX196" s="86">
        <f>EE196/EF196-1</f>
        <v>-1</v>
      </c>
      <c r="DY196" s="86">
        <f>EF196/EG196-1</f>
        <v>3.2531240318083077E-2</v>
      </c>
      <c r="DZ196" s="86">
        <f>EG196/EH196-1</f>
        <v>2.8683735259747101E-2</v>
      </c>
      <c r="EA196" s="86">
        <f>EH196/EI196-1</f>
        <v>0.1363117578630848</v>
      </c>
      <c r="EB196" s="86">
        <f>EI196/EJ196-1</f>
        <v>0.18349481777800869</v>
      </c>
      <c r="EC196" s="233">
        <f>EE196-EF196</f>
        <v>-109.97799999999999</v>
      </c>
      <c r="ED196" s="233">
        <f>EF196-EG196</f>
        <v>3.4649999999999892</v>
      </c>
      <c r="EE196" s="80"/>
      <c r="EF196" s="80">
        <v>109.97799999999999</v>
      </c>
      <c r="EG196" s="80">
        <v>106.51300000000001</v>
      </c>
      <c r="EH196" s="80">
        <v>103.54300000000001</v>
      </c>
      <c r="EI196" s="80">
        <v>91.122</v>
      </c>
      <c r="EJ196" s="80">
        <v>76.994</v>
      </c>
      <c r="EK196" s="80">
        <v>66.724000000000004</v>
      </c>
      <c r="EL196" s="80">
        <v>61.113</v>
      </c>
      <c r="EM196" s="80">
        <v>48.628</v>
      </c>
      <c r="EN196" s="80">
        <v>43.658999999999999</v>
      </c>
      <c r="EO196" s="80">
        <v>43.302999999999997</v>
      </c>
      <c r="EP196" s="80">
        <v>34.408999999999999</v>
      </c>
      <c r="EQ196" s="86">
        <f>EX196/EY196-1</f>
        <v>-1</v>
      </c>
      <c r="ER196" s="86">
        <f>EY196/EZ196-1</f>
        <v>-1.4705882352941124E-2</v>
      </c>
      <c r="ES196" s="86">
        <f>EZ196/FA196-1</f>
        <v>6.25E-2</v>
      </c>
      <c r="ET196" s="86">
        <f>FA196/FB196-1</f>
        <v>0</v>
      </c>
      <c r="EU196" s="86">
        <f>FB196/FC196-1</f>
        <v>0.10344827586206895</v>
      </c>
      <c r="EV196" s="233">
        <f>EX196-EY196</f>
        <v>-67</v>
      </c>
      <c r="EW196" s="233">
        <f>EY196-EZ196</f>
        <v>-1</v>
      </c>
      <c r="EX196" s="92"/>
      <c r="EY196" s="92">
        <v>67</v>
      </c>
      <c r="EZ196" s="92">
        <v>68</v>
      </c>
      <c r="FA196" s="92">
        <v>64</v>
      </c>
      <c r="FB196" s="92">
        <v>64</v>
      </c>
      <c r="FC196" s="92">
        <v>58</v>
      </c>
      <c r="FD196" s="92">
        <v>51</v>
      </c>
      <c r="FE196" s="92">
        <v>47</v>
      </c>
      <c r="FF196" s="92">
        <v>45</v>
      </c>
      <c r="FG196" s="92"/>
      <c r="FH196" s="92"/>
      <c r="FI196" s="92"/>
      <c r="FJ196" s="97"/>
      <c r="FK196" s="97" t="s">
        <v>403</v>
      </c>
      <c r="FL196" s="76">
        <v>4520</v>
      </c>
      <c r="FM196" s="75" t="s">
        <v>229</v>
      </c>
      <c r="FN196" s="75" t="s">
        <v>122</v>
      </c>
      <c r="FO196" s="175">
        <f>(FT196-FU196)/ABS(FU196)</f>
        <v>-1</v>
      </c>
      <c r="FP196" s="175">
        <f>(FU196-FV196)/ABS(FV196)</f>
        <v>-0.31421605022575327</v>
      </c>
      <c r="FQ196" s="175">
        <f>(FV196-FW196)/ABS(FW196)</f>
        <v>3.6163455405970643E-2</v>
      </c>
      <c r="FR196" s="175">
        <f>(FW196-FX196)/ABS(FX196)</f>
        <v>0.39778819973006835</v>
      </c>
      <c r="FS196" s="175">
        <f>(FX196-FY196)/ABS(FY196)</f>
        <v>-0.42928775726777041</v>
      </c>
      <c r="FT196" s="87">
        <f>IFERROR(BZ196/MAX(AVERAGE(DL196:DM196),0),"Negativ EK")</f>
        <v>0</v>
      </c>
      <c r="FU196" s="87">
        <f>IFERROR(CA196/MAX(AVERAGE(DM196:DN196),0),"Negativ EK")</f>
        <v>0.15840909735953304</v>
      </c>
      <c r="FV196" s="87">
        <f>IFERROR(CB196/MAX(AVERAGE(DN196:DO196),0),"Negativ EK")</f>
        <v>0.2309897999387121</v>
      </c>
      <c r="FW196" s="87">
        <f>IFERROR(CC196/MAX(AVERAGE(DO196:DP196),0),"Negativ EK")</f>
        <v>0.2229279547870272</v>
      </c>
      <c r="FX196" s="87">
        <f>IFERROR(CD196/MAX(AVERAGE(DP196:DQ196),0),"Negativ EK")</f>
        <v>0.15948621889215947</v>
      </c>
      <c r="FY196" s="87">
        <f>IFERROR(CE196/MAX(AVERAGE(DQ196:DR196),0),"Negativ EK")</f>
        <v>0.27945119615558733</v>
      </c>
      <c r="FZ196" s="87">
        <f>IFERROR(CF196/MAX(AVERAGE(DR196:DS196),0),"Negativ EK")</f>
        <v>0.23760731099418445</v>
      </c>
      <c r="GA196" s="87">
        <f>IFERROR(CG196/MAX(AVERAGE(DS196:DT196),0),"Negativ EK")</f>
        <v>0.20187199595244118</v>
      </c>
      <c r="GB196" s="87">
        <f>IFERROR(CH196/MAX(AVERAGE(DT196:DU196),0),"Negativ EK")</f>
        <v>0.22398568019093082</v>
      </c>
      <c r="GC196" s="87">
        <f>IFERROR(CI196/MAX(AVERAGE(DU196:DV196),0),"Negativ EK")</f>
        <v>0.29546693809298774</v>
      </c>
      <c r="GD196" s="87">
        <f>IFERROR(CJ196/MAX(AVERAGE(DV196:DW196),0),"Negativ EK")</f>
        <v>0.26277584204413468</v>
      </c>
      <c r="GE196" s="87">
        <f>(GJ196-GK196)/ABS(GK196)</f>
        <v>-1</v>
      </c>
      <c r="GF196" s="87">
        <f>(GK196-GL196)/ABS(GL196)</f>
        <v>-0.22535020239486472</v>
      </c>
      <c r="GG196" s="87">
        <f>(GL196-GM196)/ABS(GM196)</f>
        <v>0.14035569654568936</v>
      </c>
      <c r="GH196" s="87">
        <f>(GM196-GN196)/ABS(GN196)</f>
        <v>0.38832775360356153</v>
      </c>
      <c r="GI196" s="87">
        <f>(GN196-GO196)/ABS(GO196)</f>
        <v>-0.439378394539645</v>
      </c>
      <c r="GJ196" s="87">
        <f>IFERROR(BG196/AVERAGE(EE196:EF196),"i.a")</f>
        <v>0</v>
      </c>
      <c r="GK196" s="87">
        <f>IFERROR(BH196/AVERAGE(EF196:EG196),"i.a")</f>
        <v>7.7444327939729593E-2</v>
      </c>
      <c r="GL196" s="87">
        <f>IFERROR(BI196/AVERAGE(EG196:EH196),"i.a")</f>
        <v>9.9973340442548644E-2</v>
      </c>
      <c r="GM196" s="87">
        <f>IFERROR(BJ196/AVERAGE(EH196:EI196),"i.a")</f>
        <v>8.7668558806154151E-2</v>
      </c>
      <c r="GN196" s="87">
        <f>IFERROR(BK196/AVERAGE(EI196:EJ196),"i.a")</f>
        <v>6.314687477693974E-2</v>
      </c>
      <c r="GO196" s="87">
        <f>IFERROR(BL196/AVERAGE(EJ196:EK196),"i.a")</f>
        <v>0.1126372479438901</v>
      </c>
      <c r="GP196" s="87">
        <f>IFERROR(BM196/AVERAGE(EK196:EL196),"i.a")</f>
        <v>8.9911371512160013E-2</v>
      </c>
      <c r="GQ196" s="87">
        <f>IFERROR(BN196/AVERAGE(EL196:EM196),"i.a")</f>
        <v>7.8074739614182487E-2</v>
      </c>
      <c r="GR196" s="87">
        <f>IFERROR(BO196/AVERAGE(EM196:EN196),"i.a")</f>
        <v>8.644771202877978E-2</v>
      </c>
      <c r="GS196" s="87">
        <f>IFERROR(BP196/AVERAGE(EN196:EO196),"i.a")</f>
        <v>0.10570134081552864</v>
      </c>
      <c r="GT196" s="87">
        <f>IFERROR(BQ196/AVERAGE(EO196:EP196),"i.a")</f>
        <v>9.2418159357628177E-2</v>
      </c>
      <c r="GU196" s="217" t="e">
        <f>(GZ196-HA196)/ABS(HA196)</f>
        <v>#VALUE!</v>
      </c>
      <c r="GV196" s="87">
        <f>(HA196-HB196)/ABS(HB196)</f>
        <v>9.1238549112208786E-2</v>
      </c>
      <c r="GW196" s="87">
        <f>(HB196-HC196)/ABS(HC196)</f>
        <v>0.15944280863260737</v>
      </c>
      <c r="GX196" s="87">
        <f>(HC196-HD196)/ABS(HD196)</f>
        <v>3.3746418514647464E-2</v>
      </c>
      <c r="GY196" s="87">
        <f>(HD196-HE196)/ABS(HE196)</f>
        <v>-5.7129920137907943E-2</v>
      </c>
      <c r="GZ196" s="87" t="str">
        <f>IFERROR(DL196/EE196,"i.a.")</f>
        <v>i.a.</v>
      </c>
      <c r="HA196" s="87">
        <f>IFERROR(DM196/EF196,"i.a.")</f>
        <v>0.5091927476404372</v>
      </c>
      <c r="HB196" s="87">
        <f>IFERROR(DN196/EG196,"i.a.")</f>
        <v>0.46661909813825542</v>
      </c>
      <c r="HC196" s="87">
        <f>IFERROR(DO196/EH196,"i.a.")</f>
        <v>0.4024511555585602</v>
      </c>
      <c r="HD196" s="87">
        <f>IFERROR(DP196/EI196,"i.a.")</f>
        <v>0.38931322841904265</v>
      </c>
      <c r="HE196" s="87">
        <f>IFERROR(DQ196/EJ196,"i.a.")</f>
        <v>0.41290230407564227</v>
      </c>
      <c r="HF196" s="87">
        <f>IFERROR(DR196/EK196,"i.a.")</f>
        <v>0.38431448953899644</v>
      </c>
      <c r="HG196" s="87">
        <f>IFERROR(DS196/EL196,"i.a.")</f>
        <v>0.34853468165529433</v>
      </c>
      <c r="HH196" s="87">
        <f>IFERROR(DT196/EM196,"i.a.")</f>
        <v>0.374886896438266</v>
      </c>
      <c r="HI196" s="87">
        <f>IFERROR(DU196/EN196,"i.a.")</f>
        <v>0.35021415973796927</v>
      </c>
      <c r="HJ196" s="87">
        <f>IFERROR(DV196/EO196,"i.a.")</f>
        <v>0.28217444518855506</v>
      </c>
      <c r="HK196" s="87">
        <f>IFERROR(DW196/EP196,"i.a.")</f>
        <v>0.24542997471591738</v>
      </c>
      <c r="HL196" s="217" t="e">
        <f>(HQ196-HR196)/ABS(HR196)</f>
        <v>#VALUE!</v>
      </c>
      <c r="HM196" s="87" t="e">
        <f>(HR196-HS196)/ABS(HS196)</f>
        <v>#VALUE!</v>
      </c>
      <c r="HN196" s="87" t="e">
        <f>(HS196-HT196)/ABS(HT196)</f>
        <v>#VALUE!</v>
      </c>
      <c r="HO196" s="87" t="e">
        <f>(HT196-HU196)/ABS(HU196)</f>
        <v>#VALUE!</v>
      </c>
      <c r="HP196" s="87" t="e">
        <f>(HU196-HV196)/ABS(HV196)</f>
        <v>#VALUE!</v>
      </c>
      <c r="HQ196" s="87" t="str">
        <f>IFERROR(BG196/U196,"i.a")</f>
        <v>i.a</v>
      </c>
      <c r="HR196" s="87" t="str">
        <f>IFERROR(BH196/V196,"i.a")</f>
        <v>i.a</v>
      </c>
      <c r="HS196" s="87" t="str">
        <f>IFERROR(BI196/W196,"i.a")</f>
        <v>i.a</v>
      </c>
      <c r="HT196" s="87" t="str">
        <f>IFERROR(BJ196/X196,"i.a")</f>
        <v>i.a</v>
      </c>
      <c r="HU196" s="87" t="str">
        <f>IFERROR(BK196/Y196,"i.a")</f>
        <v>i.a</v>
      </c>
      <c r="HV196" s="87" t="str">
        <f>IFERROR(BL196/Z196,"i.a")</f>
        <v>i.a</v>
      </c>
      <c r="HW196" s="87" t="str">
        <f>IFERROR(BM196/AA196,"i.a")</f>
        <v>i.a</v>
      </c>
      <c r="HX196" s="87" t="str">
        <f>IFERROR(BN196/AB196,"i.a")</f>
        <v>i.a</v>
      </c>
      <c r="HY196" s="87" t="str">
        <f>IFERROR(BO196/AC196,"i.a")</f>
        <v>i.a</v>
      </c>
      <c r="HZ196" s="87" t="str">
        <f>IFERROR(BP196/AD196,"i.a")</f>
        <v>i.a</v>
      </c>
      <c r="IA196" s="87" t="str">
        <f>IFERROR(BQ196/AE196,"i.a")</f>
        <v>i.a</v>
      </c>
      <c r="IB196" s="87" t="str">
        <f>IFERROR(BR196/AF196,"i.a")</f>
        <v>i.a</v>
      </c>
      <c r="IC196" s="87" t="e">
        <f>(IH196-II196)/ABS(II196)</f>
        <v>#VALUE!</v>
      </c>
      <c r="ID196" s="87" t="e">
        <f>(II196-IJ196)/ABS(IJ196)</f>
        <v>#VALUE!</v>
      </c>
      <c r="IE196" s="87" t="e">
        <f>(IJ196-IK196)/ABS(IK196)</f>
        <v>#VALUE!</v>
      </c>
      <c r="IF196" s="87" t="e">
        <f>(IK196-IL196)/ABS(IL196)</f>
        <v>#VALUE!</v>
      </c>
      <c r="IG196" s="87" t="e">
        <f>(IL196-IM196)/ABS(IM196)</f>
        <v>#VALUE!</v>
      </c>
      <c r="IH196" s="87" t="str">
        <f>IFERROR(BZ196/U196,"i.a")</f>
        <v>i.a</v>
      </c>
      <c r="II196" s="87" t="str">
        <f>IFERROR(CA196/V196,"i.a")</f>
        <v>i.a</v>
      </c>
      <c r="IJ196" s="87" t="str">
        <f>IFERROR(CB196/W196,"i.a")</f>
        <v>i.a</v>
      </c>
      <c r="IK196" s="87" t="str">
        <f>IFERROR(CC196/X196,"i.a")</f>
        <v>i.a</v>
      </c>
      <c r="IL196" s="87" t="str">
        <f>IFERROR(CD196/Y196,"i.a")</f>
        <v>i.a</v>
      </c>
      <c r="IM196" s="87" t="str">
        <f>IFERROR(CE196/Z196,"i.a")</f>
        <v>i.a</v>
      </c>
      <c r="IN196" s="87" t="str">
        <f>IFERROR(CF196/AA196,"i.a")</f>
        <v>i.a</v>
      </c>
      <c r="IO196" s="87" t="str">
        <f>IFERROR(CG196/AB196,"i.a")</f>
        <v>i.a</v>
      </c>
      <c r="IP196" s="87" t="str">
        <f>IFERROR(CH196/AC196,"i.a")</f>
        <v>i.a</v>
      </c>
      <c r="IQ196" s="87" t="str">
        <f>IFERROR(CI196/AD196,"i.a")</f>
        <v>i.a</v>
      </c>
      <c r="IR196" s="87" t="str">
        <f>IFERROR(CJ196/AE196,"i.a")</f>
        <v>i.a</v>
      </c>
      <c r="IS196" s="87" t="str">
        <f>IFERROR(CK196/AF196,"i.a")</f>
        <v>i.a</v>
      </c>
      <c r="IT196" s="87" t="e">
        <f>(IY196-IZ196)/ABS(IZ196)</f>
        <v>#VALUE!</v>
      </c>
      <c r="IU196" s="87">
        <f>(IZ196-JA196)/ABS(JA196)</f>
        <v>-0.1948303587718567</v>
      </c>
      <c r="IV196" s="87">
        <f>(JA196-JB196)/ABS(JB196)</f>
        <v>0.15504538831464679</v>
      </c>
      <c r="IW196" s="87">
        <f>(JB196-JC196)/ABS(JC196)</f>
        <v>0.60309470544369881</v>
      </c>
      <c r="IX196" s="87">
        <f>(JC196-JD196)/ABS(JD196)</f>
        <v>-0.3942523364485982</v>
      </c>
      <c r="IY196" s="88" t="str">
        <f>IFERROR(BZ196/EX196,"i.a.")</f>
        <v>i.a.</v>
      </c>
      <c r="IZ196" s="88">
        <f>IFERROR(CA196/EY196,"i.a.")</f>
        <v>0.12495522388059702</v>
      </c>
      <c r="JA196" s="88">
        <f>IFERROR(CB196/EZ196,"i.a.")</f>
        <v>0.15519117647058825</v>
      </c>
      <c r="JB196" s="88">
        <f>IFERROR(CC196/FA196,"i.a.")</f>
        <v>0.134359375</v>
      </c>
      <c r="JC196" s="88">
        <f>IFERROR(CD196/FB196,"i.a.")</f>
        <v>8.3812499999999998E-2</v>
      </c>
      <c r="JD196" s="88">
        <f>IFERROR(CE196/FC196,"i.a.")</f>
        <v>0.13836206896551725</v>
      </c>
      <c r="JE196" s="88">
        <f>IFERROR(CF196/FD196,"i.a.")</f>
        <v>0.10935294117647058</v>
      </c>
      <c r="JF196" s="88">
        <f>IFERROR(CG196/FE196,"i.a.")</f>
        <v>8.4893617021276596E-2</v>
      </c>
      <c r="JG196" s="88">
        <f>IFERROR(CH196/FF196,"i.a.")</f>
        <v>8.3422222222222217E-2</v>
      </c>
      <c r="JH196" s="88" t="str">
        <f>IFERROR(CI196/FG196,"i.a.")</f>
        <v>i.a.</v>
      </c>
      <c r="JI196" s="88" t="str">
        <f>IFERROR(CJ196/FH196,"i.a.")</f>
        <v>i.a.</v>
      </c>
      <c r="JJ196" s="88" t="str">
        <f>IFERROR(CK196/FI196,"i.a.")</f>
        <v>i.a.</v>
      </c>
      <c r="JK196" s="87" t="e">
        <f>(JP196-JQ196)/ABS(JQ196)</f>
        <v>#VALUE!</v>
      </c>
      <c r="JL196" s="87" t="e">
        <f>(JQ196-JR196)/ABS(JR196)</f>
        <v>#DIV/0!</v>
      </c>
      <c r="JM196" s="87" t="e">
        <f>(JR196-JS196)/ABS(JS196)</f>
        <v>#DIV/0!</v>
      </c>
      <c r="JN196" s="87" t="e">
        <f>(JS196-JT196)/ABS(JT196)</f>
        <v>#DIV/0!</v>
      </c>
      <c r="JO196" s="87" t="e">
        <f>(JT196-JU196)/ABS(JU196)</f>
        <v>#DIV/0!</v>
      </c>
      <c r="JP196" s="85" t="str">
        <f>IFERROR(U196/EX196,"i.a")</f>
        <v>i.a</v>
      </c>
      <c r="JQ196" s="85">
        <f>IFERROR(V196/EY196,"i.a")</f>
        <v>0</v>
      </c>
      <c r="JR196" s="85">
        <f>IFERROR(W196/EZ196,"i.a")</f>
        <v>0</v>
      </c>
      <c r="JS196" s="85">
        <f>IFERROR(X196/FA196,"i.a")</f>
        <v>0</v>
      </c>
      <c r="JT196" s="85">
        <f>IFERROR(Y196/FB196,"i.a")</f>
        <v>0</v>
      </c>
      <c r="JU196" s="85">
        <f>IFERROR(Z196/FC196,"i.a")</f>
        <v>0</v>
      </c>
      <c r="JV196" s="85">
        <f>IFERROR(AA196/FD196,"i.a")</f>
        <v>0</v>
      </c>
      <c r="JW196" s="85">
        <f>IFERROR(AB196/FE196,"i.a")</f>
        <v>0</v>
      </c>
      <c r="JX196" s="85">
        <f>IFERROR(AC196/FF196,"i.a")</f>
        <v>0</v>
      </c>
      <c r="JY196" s="85" t="str">
        <f>IFERROR(AD196/FG196,"i.a")</f>
        <v>i.a</v>
      </c>
      <c r="JZ196" s="85" t="str">
        <f>IFERROR(AE196/FH196,"i.a")</f>
        <v>i.a</v>
      </c>
      <c r="KA196" s="218" t="str">
        <f>IFERROR(AF196/FI196,"i.a")</f>
        <v>i.a</v>
      </c>
      <c r="KB196" s="7"/>
      <c r="KC196" s="7"/>
      <c r="KD196" s="24"/>
      <c r="KE196" s="24"/>
      <c r="KF196" s="24"/>
      <c r="KG196" s="24"/>
    </row>
    <row r="197" spans="1:293" s="18" customFormat="1" ht="15.75" customHeight="1" x14ac:dyDescent="0.25">
      <c r="A197" s="104" t="s">
        <v>383</v>
      </c>
      <c r="B197" s="167">
        <v>87587517</v>
      </c>
      <c r="C197" s="72" t="s">
        <v>59</v>
      </c>
      <c r="D197" s="72" t="s">
        <v>749</v>
      </c>
      <c r="E197" s="73">
        <v>494100</v>
      </c>
      <c r="F197" s="73"/>
      <c r="G197" s="72"/>
      <c r="H197" s="91">
        <v>45435</v>
      </c>
      <c r="I197" s="72"/>
      <c r="J197" s="72" t="s">
        <v>51</v>
      </c>
      <c r="K197" s="72" t="s">
        <v>51</v>
      </c>
      <c r="L197" s="72" t="s">
        <v>51</v>
      </c>
      <c r="M197" s="72" t="s">
        <v>51</v>
      </c>
      <c r="N197" s="168" t="e">
        <f>U197/V197-1</f>
        <v>#DIV/0!</v>
      </c>
      <c r="O197" s="168" t="e">
        <f>V197/W197-1</f>
        <v>#DIV/0!</v>
      </c>
      <c r="P197" s="168" t="e">
        <f>W197/X197-1</f>
        <v>#DIV/0!</v>
      </c>
      <c r="Q197" s="168" t="e">
        <f>X197/Y197-1</f>
        <v>#DIV/0!</v>
      </c>
      <c r="R197" s="168" t="e">
        <f>Y197/Z197-1</f>
        <v>#DIV/0!</v>
      </c>
      <c r="S197" s="233">
        <f>U197-V197</f>
        <v>0</v>
      </c>
      <c r="T197" s="233">
        <f>V197-W197</f>
        <v>0</v>
      </c>
      <c r="U197" s="79"/>
      <c r="V197" s="79"/>
      <c r="W197" s="79"/>
      <c r="X197" s="79"/>
      <c r="Y197" s="79"/>
      <c r="Z197" s="79"/>
      <c r="AA197" s="79"/>
      <c r="AB197" s="79"/>
      <c r="AC197" s="79"/>
      <c r="AD197" s="79"/>
      <c r="AE197" s="79"/>
      <c r="AF197" s="79"/>
      <c r="AG197" s="86">
        <f>(AN197-AO197)/ABS(AO197)</f>
        <v>-1</v>
      </c>
      <c r="AH197" s="86">
        <f>(AO197-AP197)/ABS(AP197)</f>
        <v>-2.9559545147356984E-2</v>
      </c>
      <c r="AI197" s="86">
        <f>(AP197-AQ197)/ABS(AQ197)</f>
        <v>4.3508922548598887E-2</v>
      </c>
      <c r="AJ197" s="86">
        <f>(AQ197-AR197)/ABS(AR197)</f>
        <v>5.4820660435330917E-2</v>
      </c>
      <c r="AK197" s="86">
        <f>(AR197-AS197)/ABS(AS197)</f>
        <v>0.45940715566883794</v>
      </c>
      <c r="AL197" s="233">
        <f>AO197-AP197</f>
        <v>-1.0060000000000002</v>
      </c>
      <c r="AM197" s="233">
        <f>AP197-AQ197</f>
        <v>1.419000000000004</v>
      </c>
      <c r="AN197" s="148"/>
      <c r="AO197" s="148">
        <v>33.027000000000001</v>
      </c>
      <c r="AP197" s="148">
        <v>34.033000000000001</v>
      </c>
      <c r="AQ197" s="148">
        <v>32.613999999999997</v>
      </c>
      <c r="AR197" s="148">
        <v>30.919</v>
      </c>
      <c r="AS197" s="148">
        <v>21.186</v>
      </c>
      <c r="AT197" s="148">
        <v>19.393000000000001</v>
      </c>
      <c r="AU197" s="148">
        <v>18.349353000000001</v>
      </c>
      <c r="AV197" s="148">
        <v>18.980540000000001</v>
      </c>
      <c r="AW197" s="148">
        <v>20.784807000000001</v>
      </c>
      <c r="AX197" s="148"/>
      <c r="AY197" s="148"/>
      <c r="AZ197" s="86">
        <f>(BG197-BH197)/ABS(BH197)</f>
        <v>-1</v>
      </c>
      <c r="BA197" s="86">
        <f>(BH197-BI197)/ABS(BI197)</f>
        <v>-0.21879038511243221</v>
      </c>
      <c r="BB197" s="86">
        <f>(BI197-BJ197)/ABS(BJ197)</f>
        <v>0.14045689019896834</v>
      </c>
      <c r="BC197" s="86">
        <f>(BJ197-BK197)/ABS(BK197)</f>
        <v>-1.4716703458424998E-3</v>
      </c>
      <c r="BD197" s="86">
        <f>(BK197-BL197)/ABS(BL197)</f>
        <v>1.2090377113133939</v>
      </c>
      <c r="BE197" s="233">
        <f>BG197-BH197</f>
        <v>-6.0449999999999999</v>
      </c>
      <c r="BF197" s="233">
        <f>BH197-BI197</f>
        <v>-1.6930000000000005</v>
      </c>
      <c r="BG197" s="148"/>
      <c r="BH197" s="148">
        <v>6.0449999999999999</v>
      </c>
      <c r="BI197" s="148">
        <v>7.7380000000000004</v>
      </c>
      <c r="BJ197" s="148">
        <v>6.7850000000000001</v>
      </c>
      <c r="BK197" s="148">
        <v>6.7949999999999999</v>
      </c>
      <c r="BL197" s="148">
        <v>3.0760000000000001</v>
      </c>
      <c r="BM197" s="148">
        <v>1.871</v>
      </c>
      <c r="BN197" s="148">
        <v>1.925557</v>
      </c>
      <c r="BO197" s="148">
        <v>5.0796849999999996</v>
      </c>
      <c r="BP197" s="148">
        <v>1.3825339999999999</v>
      </c>
      <c r="BQ197" s="148"/>
      <c r="BR197" s="148"/>
      <c r="BS197" s="86">
        <f>(BZ197-CA197)/ABS(CA197)</f>
        <v>-1</v>
      </c>
      <c r="BT197" s="86">
        <f>(CA197-CB197)/ABS(CB197)</f>
        <v>-0.2135526315789473</v>
      </c>
      <c r="BU197" s="86">
        <f>(CB197-CC197)/ABS(CC197)</f>
        <v>0.14595898673100122</v>
      </c>
      <c r="BV197" s="86">
        <f>(CC197-CD197)/ABS(CD197)</f>
        <v>-1.5055706112617696E-3</v>
      </c>
      <c r="BW197" s="86">
        <f>(CD197-CE197)/ABS(CE197)</f>
        <v>1.2684426229508199</v>
      </c>
      <c r="BX197" s="233">
        <f>BZ197-CA197</f>
        <v>-5.9770000000000003</v>
      </c>
      <c r="BY197" s="233">
        <f>CA197-CB197</f>
        <v>-1.6229999999999993</v>
      </c>
      <c r="BZ197" s="148"/>
      <c r="CA197" s="148">
        <v>5.9770000000000003</v>
      </c>
      <c r="CB197" s="148">
        <v>7.6</v>
      </c>
      <c r="CC197" s="148">
        <v>6.6319999999999997</v>
      </c>
      <c r="CD197" s="148">
        <v>6.6420000000000003</v>
      </c>
      <c r="CE197" s="148">
        <v>2.9279999999999999</v>
      </c>
      <c r="CF197" s="148">
        <v>1.752</v>
      </c>
      <c r="CG197" s="148">
        <v>1.838427</v>
      </c>
      <c r="CH197" s="148">
        <v>2.5862729999999998</v>
      </c>
      <c r="CI197" s="148">
        <v>1.298905</v>
      </c>
      <c r="CJ197" s="148"/>
      <c r="CK197" s="148"/>
      <c r="CL197" s="87">
        <f>(CS197-CT197)/ABS(CT197)</f>
        <v>-1</v>
      </c>
      <c r="CM197" s="87">
        <f>(CT197-CU197)/ABS(CU197)</f>
        <v>-0.21430982112723598</v>
      </c>
      <c r="CN197" s="87">
        <f>(CU197-CV197)/ABS(CV197)</f>
        <v>0.146671826625387</v>
      </c>
      <c r="CO197" s="87">
        <f>(CV197-CW197)/ABS(CW197)</f>
        <v>-5.3887605850653549E-3</v>
      </c>
      <c r="CP197" s="87">
        <f>(CW197-CX197)/ABS(CX197)</f>
        <v>1.2879788639365919</v>
      </c>
      <c r="CQ197" s="233">
        <f>CS197-CT197</f>
        <v>-4.6559999999999997</v>
      </c>
      <c r="CR197" s="233">
        <f>CT197-CU197</f>
        <v>-1.2700000000000005</v>
      </c>
      <c r="CS197" s="149"/>
      <c r="CT197" s="149">
        <v>4.6559999999999997</v>
      </c>
      <c r="CU197" s="149">
        <v>5.9260000000000002</v>
      </c>
      <c r="CV197" s="149">
        <v>5.1680000000000001</v>
      </c>
      <c r="CW197" s="149">
        <v>5.1959999999999997</v>
      </c>
      <c r="CX197" s="149">
        <v>2.2709999999999999</v>
      </c>
      <c r="CY197" s="149">
        <v>1.3440000000000001</v>
      </c>
      <c r="CZ197" s="149">
        <v>1.4286369999999999</v>
      </c>
      <c r="DA197" s="149">
        <v>2.0074689999999999</v>
      </c>
      <c r="DB197" s="149">
        <v>0.99220399999999997</v>
      </c>
      <c r="DC197" s="149"/>
      <c r="DD197" s="149"/>
      <c r="DE197" s="86">
        <f>(DL197-DM197)/ABS(DM197)</f>
        <v>-1</v>
      </c>
      <c r="DF197" s="86">
        <f>(DM197-DN197)/ABS(DN197)</f>
        <v>2.5325889216485789</v>
      </c>
      <c r="DG197" s="86">
        <f>(DN197-DO197)/ABS(DO197)</f>
        <v>0.22491163362532668</v>
      </c>
      <c r="DH197" s="86">
        <f>(DO197-DP197)/ABS(DP197)</f>
        <v>0.32175502742230339</v>
      </c>
      <c r="DI197" s="86">
        <f>(DP197-DQ197)/ABS(DQ197)</f>
        <v>0.48037889039242226</v>
      </c>
      <c r="DJ197" s="233">
        <f>DL197-DM197</f>
        <v>-56.313000000000002</v>
      </c>
      <c r="DK197" s="233">
        <f>DM197-DN197</f>
        <v>40.372</v>
      </c>
      <c r="DL197" s="149"/>
      <c r="DM197" s="149">
        <v>56.313000000000002</v>
      </c>
      <c r="DN197" s="149">
        <v>15.941000000000001</v>
      </c>
      <c r="DO197" s="149">
        <v>13.013999999999999</v>
      </c>
      <c r="DP197" s="149">
        <v>9.8460000000000001</v>
      </c>
      <c r="DQ197" s="149">
        <v>6.6509999999999998</v>
      </c>
      <c r="DR197" s="149">
        <v>7.38</v>
      </c>
      <c r="DS197" s="149">
        <v>9.0364339999999999</v>
      </c>
      <c r="DT197" s="149">
        <v>8.8327969999999993</v>
      </c>
      <c r="DU197" s="149">
        <v>8.8253280000000007</v>
      </c>
      <c r="DV197" s="149"/>
      <c r="DW197" s="149"/>
      <c r="DX197" s="86">
        <f>EE197/EF197-1</f>
        <v>-1</v>
      </c>
      <c r="DY197" s="86">
        <f>EF197/EG197-1</f>
        <v>-3.2371466237000157E-2</v>
      </c>
      <c r="DZ197" s="86">
        <f>EG197/EH197-1</f>
        <v>0.13963775978632831</v>
      </c>
      <c r="EA197" s="86">
        <f>EH197/EI197-1</f>
        <v>1.118285014980791E-2</v>
      </c>
      <c r="EB197" s="86">
        <f>EI197/EJ197-1</f>
        <v>0.11018973998594528</v>
      </c>
      <c r="EC197" s="233">
        <f>EE197-EF197</f>
        <v>-26.423999999999999</v>
      </c>
      <c r="ED197" s="233">
        <f>EF197-EG197</f>
        <v>-0.88400000000000034</v>
      </c>
      <c r="EE197" s="80"/>
      <c r="EF197" s="80">
        <v>26.423999999999999</v>
      </c>
      <c r="EG197" s="80">
        <v>27.308</v>
      </c>
      <c r="EH197" s="80">
        <v>23.962</v>
      </c>
      <c r="EI197" s="80">
        <v>23.696999999999999</v>
      </c>
      <c r="EJ197" s="80">
        <v>21.344999999999999</v>
      </c>
      <c r="EK197" s="80">
        <v>18.472999999999999</v>
      </c>
      <c r="EL197" s="80">
        <v>17.752243</v>
      </c>
      <c r="EM197" s="80">
        <v>16.569168000000001</v>
      </c>
      <c r="EN197" s="80">
        <v>16.760234000000001</v>
      </c>
      <c r="EO197" s="80"/>
      <c r="EP197" s="80"/>
      <c r="EQ197" s="86">
        <f>EX197/EY197-1</f>
        <v>-1</v>
      </c>
      <c r="ER197" s="86">
        <f>EY197/EZ197-1</f>
        <v>-2.2727272727272707E-2</v>
      </c>
      <c r="ES197" s="86">
        <f>EZ197/FA197-1</f>
        <v>2.3255813953488413E-2</v>
      </c>
      <c r="ET197" s="86">
        <f>FA197/FB197-1</f>
        <v>4.8780487804878092E-2</v>
      </c>
      <c r="EU197" s="86">
        <f>FB197/FC197-1</f>
        <v>0.28125</v>
      </c>
      <c r="EV197" s="233">
        <f>EX197-EY197</f>
        <v>-43</v>
      </c>
      <c r="EW197" s="233">
        <f>EY197-EZ197</f>
        <v>-1</v>
      </c>
      <c r="EX197" s="92"/>
      <c r="EY197" s="92">
        <v>43</v>
      </c>
      <c r="EZ197" s="92">
        <v>44</v>
      </c>
      <c r="FA197" s="92">
        <v>43</v>
      </c>
      <c r="FB197" s="92">
        <v>41</v>
      </c>
      <c r="FC197" s="92">
        <v>32</v>
      </c>
      <c r="FD197" s="92">
        <v>33</v>
      </c>
      <c r="FE197" s="92">
        <v>31</v>
      </c>
      <c r="FF197" s="92">
        <v>30</v>
      </c>
      <c r="FG197" s="92">
        <v>39</v>
      </c>
      <c r="FH197" s="92"/>
      <c r="FI197" s="92"/>
      <c r="FJ197" s="97"/>
      <c r="FK197" s="97" t="s">
        <v>387</v>
      </c>
      <c r="FL197" s="76">
        <v>3700</v>
      </c>
      <c r="FM197" s="123" t="s">
        <v>82</v>
      </c>
      <c r="FN197" s="123" t="s">
        <v>57</v>
      </c>
      <c r="FO197" s="175">
        <f>(FT197-FU197)/ABS(FU197)</f>
        <v>-1</v>
      </c>
      <c r="FP197" s="175">
        <f>(FU197-FV197)/ABS(FV197)</f>
        <v>-0.68483982128834975</v>
      </c>
      <c r="FQ197" s="175">
        <f>(FV197-FW197)/ABS(FW197)</f>
        <v>-9.5264291601772244E-2</v>
      </c>
      <c r="FR197" s="175">
        <f>(FW197-FX197)/ABS(FX197)</f>
        <v>-0.27943295705922938</v>
      </c>
      <c r="FS197" s="175">
        <f>(FX197-FY197)/ABS(FY197)</f>
        <v>0.92935190899090447</v>
      </c>
      <c r="FT197" s="87">
        <f>IFERROR(BZ197/MAX(AVERAGE(DL197:DM197),0),"Negativ EK")</f>
        <v>0</v>
      </c>
      <c r="FU197" s="87">
        <f>IFERROR(CA197/MAX(AVERAGE(DM197:DN197),0),"Negativ EK")</f>
        <v>0.16544412766075234</v>
      </c>
      <c r="FV197" s="87">
        <f>IFERROR(CB197/MAX(AVERAGE(DN197:DO197),0),"Negativ EK")</f>
        <v>0.52495251251942665</v>
      </c>
      <c r="FW197" s="87">
        <f>IFERROR(CC197/MAX(AVERAGE(DO197:DP197),0),"Negativ EK")</f>
        <v>0.58022747156605425</v>
      </c>
      <c r="FX197" s="87">
        <f>IFERROR(CD197/MAX(AVERAGE(DP197:DQ197),0),"Negativ EK")</f>
        <v>0.80523731587561376</v>
      </c>
      <c r="FY197" s="87">
        <f>IFERROR(CE197/MAX(AVERAGE(DQ197:DR197),0),"Negativ EK")</f>
        <v>0.41736155655334617</v>
      </c>
      <c r="FZ197" s="87">
        <f>IFERROR(CF197/MAX(AVERAGE(DR197:DS197),0),"Negativ EK")</f>
        <v>0.21344464942873709</v>
      </c>
      <c r="GA197" s="87">
        <f>IFERROR(CG197/MAX(AVERAGE(DS197:DT197),0),"Negativ EK")</f>
        <v>0.20576453457902022</v>
      </c>
      <c r="GB197" s="87">
        <f>IFERROR(CH197/MAX(AVERAGE(DT197:DU197),0),"Negativ EK")</f>
        <v>0.29292725020351823</v>
      </c>
      <c r="GC197" s="87">
        <f>IFERROR(CI197/MAX(AVERAGE(DU197:DV197),0),"Negativ EK")</f>
        <v>0.14717923231861749</v>
      </c>
      <c r="GD197" s="87" t="str">
        <f>IFERROR(CJ197/MAX(AVERAGE(DV197:DW197),0),"Negativ EK")</f>
        <v>Negativ EK</v>
      </c>
      <c r="GE197" s="87">
        <f>(GJ197-GK197)/ABS(GK197)</f>
        <v>-1</v>
      </c>
      <c r="GF197" s="87">
        <f>(GK197-GL197)/ABS(GL197)</f>
        <v>-0.25458540617722025</v>
      </c>
      <c r="GG197" s="87">
        <f>(GL197-GM197)/ABS(GM197)</f>
        <v>6.0133312463285259E-2</v>
      </c>
      <c r="GH197" s="87">
        <f>(GM197-GN197)/ABS(GN197)</f>
        <v>-5.6301789288852849E-2</v>
      </c>
      <c r="GI197" s="87">
        <f>(GN197-GO197)/ABS(GO197)</f>
        <v>0.9528321031276743</v>
      </c>
      <c r="GJ197" s="87">
        <f>IFERROR(BG197/AVERAGE(EE197:EF197),"i.a")</f>
        <v>0</v>
      </c>
      <c r="GK197" s="87">
        <f>IFERROR(BH197/AVERAGE(EF197:EG197),"i.a")</f>
        <v>0.22500558326509343</v>
      </c>
      <c r="GL197" s="87">
        <f>IFERROR(BI197/AVERAGE(EG197:EH197),"i.a")</f>
        <v>0.30185293543982838</v>
      </c>
      <c r="GM197" s="87">
        <f>IFERROR(BJ197/AVERAGE(EH197:EI197),"i.a")</f>
        <v>0.2847311105982081</v>
      </c>
      <c r="GN197" s="87">
        <f>IFERROR(BK197/AVERAGE(EI197:EJ197),"i.a")</f>
        <v>0.30171839616358065</v>
      </c>
      <c r="GO197" s="87">
        <f>IFERROR(BL197/AVERAGE(EJ197:EK197),"i.a")</f>
        <v>0.15450298859812148</v>
      </c>
      <c r="GP197" s="87">
        <f>IFERROR(BM197/AVERAGE(EK197:EL197),"i.a")</f>
        <v>0.10329813384550657</v>
      </c>
      <c r="GQ197" s="87">
        <f>IFERROR(BN197/AVERAGE(EL197:EM197),"i.a")</f>
        <v>0.11220733320084073</v>
      </c>
      <c r="GR197" s="87">
        <f>IFERROR(BO197/AVERAGE(EM197:EN197),"i.a")</f>
        <v>0.30481705012289145</v>
      </c>
      <c r="GS197" s="87">
        <f>IFERROR(BP197/AVERAGE(EN197:EO197),"i.a")</f>
        <v>8.2488943770116813E-2</v>
      </c>
      <c r="GT197" s="87" t="str">
        <f>IFERROR(BQ197/AVERAGE(EO197:EP197),"i.a")</f>
        <v>i.a</v>
      </c>
      <c r="GU197" s="217" t="e">
        <f>(GZ197-HA197)/ABS(HA197)</f>
        <v>#VALUE!</v>
      </c>
      <c r="GV197" s="87">
        <f>(HA197-HB197)/ABS(HB197)</f>
        <v>2.6507696893876549</v>
      </c>
      <c r="GW197" s="87">
        <f>(HB197-HC197)/ABS(HC197)</f>
        <v>7.4825419837779392E-2</v>
      </c>
      <c r="GX197" s="87">
        <f>(HC197-HD197)/ABS(HD197)</f>
        <v>0.3071375045833537</v>
      </c>
      <c r="GY197" s="87">
        <f>(HD197-HE197)/ABS(HE197)</f>
        <v>0.33344674074466185</v>
      </c>
      <c r="GZ197" s="87" t="str">
        <f>IFERROR(DL197/EE197,"i.a.")</f>
        <v>i.a.</v>
      </c>
      <c r="HA197" s="87">
        <f>IFERROR(DM197/EF197,"i.a.")</f>
        <v>2.1311307901907357</v>
      </c>
      <c r="HB197" s="87">
        <f>IFERROR(DN197/EG197,"i.a.")</f>
        <v>0.58374835213124365</v>
      </c>
      <c r="HC197" s="87">
        <f>IFERROR(DO197/EH197,"i.a.")</f>
        <v>0.54310992404640679</v>
      </c>
      <c r="HD197" s="87">
        <f>IFERROR(DP197/EI197,"i.a.")</f>
        <v>0.41549563235852643</v>
      </c>
      <c r="HE197" s="87">
        <f>IFERROR(DQ197/EJ197,"i.a.")</f>
        <v>0.31159522136331697</v>
      </c>
      <c r="HF197" s="87">
        <f>IFERROR(DR197/EK197,"i.a.")</f>
        <v>0.3995019758566557</v>
      </c>
      <c r="HG197" s="87">
        <f>IFERROR(DS197/EL197,"i.a.")</f>
        <v>0.50903054898471134</v>
      </c>
      <c r="HH197" s="87">
        <f>IFERROR(DT197/EM197,"i.a.")</f>
        <v>0.53308633239761938</v>
      </c>
      <c r="HI197" s="87">
        <f>IFERROR(DU197/EN197,"i.a.")</f>
        <v>0.52656353127289279</v>
      </c>
      <c r="HJ197" s="87" t="str">
        <f>IFERROR(DV197/EO197,"i.a.")</f>
        <v>i.a.</v>
      </c>
      <c r="HK197" s="87" t="str">
        <f>IFERROR(DW197/EP197,"i.a.")</f>
        <v>i.a.</v>
      </c>
      <c r="HL197" s="217" t="e">
        <f>(HQ197-HR197)/ABS(HR197)</f>
        <v>#VALUE!</v>
      </c>
      <c r="HM197" s="87" t="e">
        <f>(HR197-HS197)/ABS(HS197)</f>
        <v>#VALUE!</v>
      </c>
      <c r="HN197" s="87" t="e">
        <f>(HS197-HT197)/ABS(HT197)</f>
        <v>#VALUE!</v>
      </c>
      <c r="HO197" s="87" t="e">
        <f>(HT197-HU197)/ABS(HU197)</f>
        <v>#VALUE!</v>
      </c>
      <c r="HP197" s="87" t="e">
        <f>(HU197-HV197)/ABS(HV197)</f>
        <v>#VALUE!</v>
      </c>
      <c r="HQ197" s="87" t="str">
        <f>IFERROR(BG197/U197,"i.a")</f>
        <v>i.a</v>
      </c>
      <c r="HR197" s="87" t="str">
        <f>IFERROR(BH197/V197,"i.a")</f>
        <v>i.a</v>
      </c>
      <c r="HS197" s="87" t="str">
        <f>IFERROR(BI197/W197,"i.a")</f>
        <v>i.a</v>
      </c>
      <c r="HT197" s="87" t="str">
        <f>IFERROR(BJ197/X197,"i.a")</f>
        <v>i.a</v>
      </c>
      <c r="HU197" s="87" t="str">
        <f>IFERROR(BK197/Y197,"i.a")</f>
        <v>i.a</v>
      </c>
      <c r="HV197" s="87" t="str">
        <f>IFERROR(BL197/Z197,"i.a")</f>
        <v>i.a</v>
      </c>
      <c r="HW197" s="87" t="str">
        <f>IFERROR(BM197/AA197,"i.a")</f>
        <v>i.a</v>
      </c>
      <c r="HX197" s="87" t="str">
        <f>IFERROR(BN197/AB197,"i.a")</f>
        <v>i.a</v>
      </c>
      <c r="HY197" s="87" t="str">
        <f>IFERROR(BO197/AC197,"i.a")</f>
        <v>i.a</v>
      </c>
      <c r="HZ197" s="87" t="str">
        <f>IFERROR(BP197/AD197,"i.a")</f>
        <v>i.a</v>
      </c>
      <c r="IA197" s="87" t="str">
        <f>IFERROR(BQ197/AE197,"i.a")</f>
        <v>i.a</v>
      </c>
      <c r="IB197" s="87" t="str">
        <f>IFERROR(BR197/AF197,"i.a")</f>
        <v>i.a</v>
      </c>
      <c r="IC197" s="87" t="e">
        <f>(IH197-II197)/ABS(II197)</f>
        <v>#VALUE!</v>
      </c>
      <c r="ID197" s="87" t="e">
        <f>(II197-IJ197)/ABS(IJ197)</f>
        <v>#VALUE!</v>
      </c>
      <c r="IE197" s="87" t="e">
        <f>(IJ197-IK197)/ABS(IK197)</f>
        <v>#VALUE!</v>
      </c>
      <c r="IF197" s="87" t="e">
        <f>(IK197-IL197)/ABS(IL197)</f>
        <v>#VALUE!</v>
      </c>
      <c r="IG197" s="87" t="e">
        <f>(IL197-IM197)/ABS(IM197)</f>
        <v>#VALUE!</v>
      </c>
      <c r="IH197" s="87" t="str">
        <f>IFERROR(BZ197/U197,"i.a")</f>
        <v>i.a</v>
      </c>
      <c r="II197" s="87" t="str">
        <f>IFERROR(CA197/V197,"i.a")</f>
        <v>i.a</v>
      </c>
      <c r="IJ197" s="87" t="str">
        <f>IFERROR(CB197/W197,"i.a")</f>
        <v>i.a</v>
      </c>
      <c r="IK197" s="87" t="str">
        <f>IFERROR(CC197/X197,"i.a")</f>
        <v>i.a</v>
      </c>
      <c r="IL197" s="87" t="str">
        <f>IFERROR(CD197/Y197,"i.a")</f>
        <v>i.a</v>
      </c>
      <c r="IM197" s="87" t="str">
        <f>IFERROR(CE197/Z197,"i.a")</f>
        <v>i.a</v>
      </c>
      <c r="IN197" s="87" t="str">
        <f>IFERROR(CF197/AA197,"i.a")</f>
        <v>i.a</v>
      </c>
      <c r="IO197" s="87" t="str">
        <f>IFERROR(CG197/AB197,"i.a")</f>
        <v>i.a</v>
      </c>
      <c r="IP197" s="87" t="str">
        <f>IFERROR(CH197/AC197,"i.a")</f>
        <v>i.a</v>
      </c>
      <c r="IQ197" s="87" t="str">
        <f>IFERROR(CI197/AD197,"i.a")</f>
        <v>i.a</v>
      </c>
      <c r="IR197" s="87" t="str">
        <f>IFERROR(CJ197/AE197,"i.a")</f>
        <v>i.a</v>
      </c>
      <c r="IS197" s="87" t="str">
        <f>IFERROR(CK197/AF197,"i.a")</f>
        <v>i.a</v>
      </c>
      <c r="IT197" s="87" t="e">
        <f>(IY197-IZ197)/ABS(IZ197)</f>
        <v>#VALUE!</v>
      </c>
      <c r="IU197" s="87">
        <f>(IZ197-JA197)/ABS(JA197)</f>
        <v>-0.19526315789473678</v>
      </c>
      <c r="IV197" s="87">
        <f>(JA197-JB197)/ABS(JB197)</f>
        <v>0.1199144643052967</v>
      </c>
      <c r="IW197" s="87">
        <f>(JB197-JC197)/ABS(JC197)</f>
        <v>-4.7947171978179812E-2</v>
      </c>
      <c r="IX197" s="87">
        <f>(JC197-JD197)/ABS(JD197)</f>
        <v>0.7704918032786886</v>
      </c>
      <c r="IY197" s="88" t="str">
        <f>IFERROR(BZ197/EX197,"i.a.")</f>
        <v>i.a.</v>
      </c>
      <c r="IZ197" s="88">
        <f>IFERROR(CA197/EY197,"i.a.")</f>
        <v>0.13900000000000001</v>
      </c>
      <c r="JA197" s="88">
        <f>IFERROR(CB197/EZ197,"i.a.")</f>
        <v>0.17272727272727273</v>
      </c>
      <c r="JB197" s="88">
        <f>IFERROR(CC197/FA197,"i.a.")</f>
        <v>0.15423255813953488</v>
      </c>
      <c r="JC197" s="88">
        <f>IFERROR(CD197/FB197,"i.a.")</f>
        <v>0.16200000000000001</v>
      </c>
      <c r="JD197" s="88">
        <f>IFERROR(CE197/FC197,"i.a.")</f>
        <v>9.1499999999999998E-2</v>
      </c>
      <c r="JE197" s="88">
        <f>IFERROR(CF197/FD197,"i.a.")</f>
        <v>5.3090909090909091E-2</v>
      </c>
      <c r="JF197" s="88">
        <f>IFERROR(CG197/FE197,"i.a.")</f>
        <v>5.930409677419355E-2</v>
      </c>
      <c r="JG197" s="88">
        <f>IFERROR(CH197/FF197,"i.a.")</f>
        <v>8.6209099999999997E-2</v>
      </c>
      <c r="JH197" s="88">
        <f>IFERROR(CI197/FG197,"i.a.")</f>
        <v>3.3305256410256411E-2</v>
      </c>
      <c r="JI197" s="88" t="str">
        <f>IFERROR(CJ197/FH197,"i.a.")</f>
        <v>i.a.</v>
      </c>
      <c r="JJ197" s="88" t="str">
        <f>IFERROR(CK197/FI197,"i.a.")</f>
        <v>i.a.</v>
      </c>
      <c r="JK197" s="87" t="e">
        <f>(JP197-JQ197)/ABS(JQ197)</f>
        <v>#VALUE!</v>
      </c>
      <c r="JL197" s="87" t="e">
        <f>(JQ197-JR197)/ABS(JR197)</f>
        <v>#DIV/0!</v>
      </c>
      <c r="JM197" s="87" t="e">
        <f>(JR197-JS197)/ABS(JS197)</f>
        <v>#DIV/0!</v>
      </c>
      <c r="JN197" s="87" t="e">
        <f>(JS197-JT197)/ABS(JT197)</f>
        <v>#DIV/0!</v>
      </c>
      <c r="JO197" s="87" t="e">
        <f>(JT197-JU197)/ABS(JU197)</f>
        <v>#DIV/0!</v>
      </c>
      <c r="JP197" s="85" t="str">
        <f>IFERROR(U197/EX197,"i.a")</f>
        <v>i.a</v>
      </c>
      <c r="JQ197" s="85">
        <f>IFERROR(V197/EY197,"i.a")</f>
        <v>0</v>
      </c>
      <c r="JR197" s="85">
        <f>IFERROR(W197/EZ197,"i.a")</f>
        <v>0</v>
      </c>
      <c r="JS197" s="85">
        <f>IFERROR(X197/FA197,"i.a")</f>
        <v>0</v>
      </c>
      <c r="JT197" s="85">
        <f>IFERROR(Y197/FB197,"i.a")</f>
        <v>0</v>
      </c>
      <c r="JU197" s="85">
        <f>IFERROR(Z197/FC197,"i.a")</f>
        <v>0</v>
      </c>
      <c r="JV197" s="85">
        <f>IFERROR(AA197/FD197,"i.a")</f>
        <v>0</v>
      </c>
      <c r="JW197" s="85">
        <f>IFERROR(AB197/FE197,"i.a")</f>
        <v>0</v>
      </c>
      <c r="JX197" s="85">
        <f>IFERROR(AC197/FF197,"i.a")</f>
        <v>0</v>
      </c>
      <c r="JY197" s="85">
        <f>IFERROR(AD197/FG197,"i.a")</f>
        <v>0</v>
      </c>
      <c r="JZ197" s="85" t="str">
        <f>IFERROR(AE197/FH197,"i.a")</f>
        <v>i.a</v>
      </c>
      <c r="KA197" s="218" t="str">
        <f>IFERROR(AF197/FI197,"i.a")</f>
        <v>i.a</v>
      </c>
      <c r="KB197" s="7"/>
      <c r="KC197" s="7"/>
      <c r="KD197" s="24"/>
      <c r="KE197" s="24"/>
      <c r="KF197" s="24"/>
      <c r="KG197" s="24"/>
    </row>
    <row r="198" spans="1:293" s="18" customFormat="1" ht="15.75" customHeight="1" x14ac:dyDescent="0.25">
      <c r="A198" s="241" t="s">
        <v>230</v>
      </c>
      <c r="B198" s="167">
        <v>25483863</v>
      </c>
      <c r="C198" s="72" t="s">
        <v>59</v>
      </c>
      <c r="D198" s="72" t="s">
        <v>749</v>
      </c>
      <c r="E198" s="73">
        <v>494100</v>
      </c>
      <c r="F198" s="73"/>
      <c r="G198" s="72"/>
      <c r="H198" s="7">
        <v>45446</v>
      </c>
      <c r="I198" s="72"/>
      <c r="J198" s="72" t="s">
        <v>51</v>
      </c>
      <c r="K198" s="72" t="s">
        <v>51</v>
      </c>
      <c r="L198" s="72" t="s">
        <v>51</v>
      </c>
      <c r="M198" s="72" t="s">
        <v>51</v>
      </c>
      <c r="N198" s="168">
        <f>U198/V198-1</f>
        <v>-1</v>
      </c>
      <c r="O198" s="168">
        <f>V198/W198-1</f>
        <v>-0.12969094055616781</v>
      </c>
      <c r="P198" s="168">
        <f>W198/X198-1</f>
        <v>0.10022769480006311</v>
      </c>
      <c r="Q198" s="168">
        <f>X198/Y198-1</f>
        <v>0.19788779268418932</v>
      </c>
      <c r="R198" s="168">
        <f>Y198/Z198-1</f>
        <v>1.6200405235595738E-2</v>
      </c>
      <c r="S198" s="233">
        <f>U198-V198</f>
        <v>-387.73399999999998</v>
      </c>
      <c r="T198" s="233">
        <f>V198-W198</f>
        <v>-57.778999999999996</v>
      </c>
      <c r="U198" s="79"/>
      <c r="V198" s="79">
        <v>387.73399999999998</v>
      </c>
      <c r="W198" s="79">
        <v>445.51299999999998</v>
      </c>
      <c r="X198" s="79">
        <v>404.928</v>
      </c>
      <c r="Y198" s="79">
        <v>338.03500000000003</v>
      </c>
      <c r="Z198" s="79">
        <v>332.64600000000002</v>
      </c>
      <c r="AA198" s="79"/>
      <c r="AB198" s="79"/>
      <c r="AC198" s="79"/>
      <c r="AD198" s="79"/>
      <c r="AE198" s="79"/>
      <c r="AF198" s="79"/>
      <c r="AG198" s="86">
        <f>(AN198-AO198)/ABS(AO198)</f>
        <v>-1</v>
      </c>
      <c r="AH198" s="86">
        <f>(AO198-AP198)/ABS(AP198)</f>
        <v>-3.6455761121452684E-2</v>
      </c>
      <c r="AI198" s="86">
        <f>(AP198-AQ198)/ABS(AQ198)</f>
        <v>3.7180781638633767E-2</v>
      </c>
      <c r="AJ198" s="86">
        <f>(AQ198-AR198)/ABS(AR198)</f>
        <v>9.783660735045227E-2</v>
      </c>
      <c r="AK198" s="86">
        <f>(AR198-AS198)/ABS(AS198)</f>
        <v>2.3232010268780984E-2</v>
      </c>
      <c r="AL198" s="233">
        <f>AO198-AP198</f>
        <v>-7.6769999999999925</v>
      </c>
      <c r="AM198" s="233">
        <f>AP198-AQ198</f>
        <v>7.5490000000000066</v>
      </c>
      <c r="AN198" s="148"/>
      <c r="AO198" s="148">
        <v>202.90700000000001</v>
      </c>
      <c r="AP198" s="148">
        <v>210.584</v>
      </c>
      <c r="AQ198" s="148">
        <v>203.035</v>
      </c>
      <c r="AR198" s="148">
        <v>184.941</v>
      </c>
      <c r="AS198" s="148">
        <v>180.74199999999999</v>
      </c>
      <c r="AT198" s="148">
        <v>166.51900000000001</v>
      </c>
      <c r="AU198" s="148">
        <v>150.40899999999999</v>
      </c>
      <c r="AV198" s="148">
        <v>148.459722</v>
      </c>
      <c r="AW198" s="148">
        <v>143.409932</v>
      </c>
      <c r="AX198" s="148">
        <v>140.21199999999999</v>
      </c>
      <c r="AY198" s="148">
        <v>140.55000000000001</v>
      </c>
      <c r="AZ198" s="86">
        <f>(BG198-BH198)/ABS(BH198)</f>
        <v>-1</v>
      </c>
      <c r="BA198" s="86">
        <f>(BH198-BI198)/ABS(BI198)</f>
        <v>2.8842592592592591</v>
      </c>
      <c r="BB198" s="86">
        <f>(BI198-BJ198)/ABS(BJ198)</f>
        <v>-0.20879120879120874</v>
      </c>
      <c r="BC198" s="86">
        <f>(BJ198-BK198)/ABS(BK198)</f>
        <v>-0.85024684585847499</v>
      </c>
      <c r="BD198" s="86">
        <f>(BK198-BL198)/ABS(BL198)</f>
        <v>-8.9592489013184201E-2</v>
      </c>
      <c r="BE198" s="233">
        <f>BG198-BH198</f>
        <v>-4.1950000000000003</v>
      </c>
      <c r="BF198" s="233">
        <f>BH198-BI198</f>
        <v>3.1150000000000002</v>
      </c>
      <c r="BG198" s="148"/>
      <c r="BH198" s="148">
        <v>4.1950000000000003</v>
      </c>
      <c r="BI198" s="148">
        <v>1.08</v>
      </c>
      <c r="BJ198" s="148">
        <v>1.365</v>
      </c>
      <c r="BK198" s="148">
        <v>9.1150000000000002</v>
      </c>
      <c r="BL198" s="148">
        <v>10.012</v>
      </c>
      <c r="BM198" s="148">
        <v>14.769</v>
      </c>
      <c r="BN198" s="148">
        <v>22.303999999999998</v>
      </c>
      <c r="BO198" s="148">
        <v>12.191681000000001</v>
      </c>
      <c r="BP198" s="148">
        <v>10.988736999999999</v>
      </c>
      <c r="BQ198" s="148">
        <v>11.323</v>
      </c>
      <c r="BR198" s="148">
        <v>8.3239999999999998</v>
      </c>
      <c r="BS198" s="86">
        <f>(BZ198-CA198)/ABS(CA198)</f>
        <v>-1</v>
      </c>
      <c r="BT198" s="86">
        <f>(CA198-CB198)/ABS(CB198)</f>
        <v>2.484574868322047</v>
      </c>
      <c r="BU198" s="86">
        <f>(CB198-CC198)/ABS(CC198)</f>
        <v>5.3925455987311709E-2</v>
      </c>
      <c r="BV198" s="86">
        <f>(CC198-CD198)/ABS(CD198)</f>
        <v>-0.86956971452213494</v>
      </c>
      <c r="BW198" s="86">
        <f>(CD198-CE198)/ABS(CE198)</f>
        <v>-3.3006601320264062E-2</v>
      </c>
      <c r="BX198" s="233">
        <f>BZ198-CA198</f>
        <v>-4.6310000000000002</v>
      </c>
      <c r="BY198" s="233">
        <f>CA198-CB198</f>
        <v>3.3020000000000005</v>
      </c>
      <c r="BZ198" s="148"/>
      <c r="CA198" s="148">
        <v>4.6310000000000002</v>
      </c>
      <c r="CB198" s="148">
        <v>1.329</v>
      </c>
      <c r="CC198" s="148">
        <v>1.2609999999999999</v>
      </c>
      <c r="CD198" s="148">
        <v>9.6679999999999993</v>
      </c>
      <c r="CE198" s="148">
        <v>9.9979999999999993</v>
      </c>
      <c r="CF198" s="148">
        <v>12.948</v>
      </c>
      <c r="CG198" s="148">
        <v>22.004999999999999</v>
      </c>
      <c r="CH198" s="148">
        <v>9.6510169999999995</v>
      </c>
      <c r="CI198" s="148">
        <v>8.2010000000000005</v>
      </c>
      <c r="CJ198" s="148">
        <v>7.5469999999999997</v>
      </c>
      <c r="CK198" s="148">
        <v>4.0060000000000002</v>
      </c>
      <c r="CL198" s="87">
        <f>(CS198-CT198)/ABS(CT198)</f>
        <v>-1</v>
      </c>
      <c r="CM198" s="87">
        <f>(CT198-CU198)/ABS(CU198)</f>
        <v>2.3545706371191133</v>
      </c>
      <c r="CN198" s="87">
        <f>(CU198-CV198)/ABS(CV198)</f>
        <v>0.16576964477933251</v>
      </c>
      <c r="CO198" s="87">
        <f>(CV198-CW198)/ABS(CW198)</f>
        <v>-0.8777470719831556</v>
      </c>
      <c r="CP198" s="87">
        <f>(CW198-CX198)/ABS(CX198)</f>
        <v>-2.2385179467387044E-2</v>
      </c>
      <c r="CQ198" s="233">
        <f>CS198-CT198</f>
        <v>-3.633</v>
      </c>
      <c r="CR198" s="233">
        <f>CT198-CU198</f>
        <v>2.5499999999999998</v>
      </c>
      <c r="CS198" s="149"/>
      <c r="CT198" s="149">
        <v>3.633</v>
      </c>
      <c r="CU198" s="149">
        <v>1.083</v>
      </c>
      <c r="CV198" s="149">
        <v>0.92900000000000005</v>
      </c>
      <c r="CW198" s="149">
        <v>7.5990000000000002</v>
      </c>
      <c r="CX198" s="149">
        <v>7.7729999999999997</v>
      </c>
      <c r="CY198" s="149">
        <v>10.074999999999999</v>
      </c>
      <c r="CZ198" s="149">
        <v>17.568999999999999</v>
      </c>
      <c r="DA198" s="149">
        <v>7.5649040000000003</v>
      </c>
      <c r="DB198" s="149">
        <v>6.2961719999999994</v>
      </c>
      <c r="DC198" s="149">
        <v>5.67</v>
      </c>
      <c r="DD198" s="149">
        <v>3.3029999999999999</v>
      </c>
      <c r="DE198" s="86">
        <f>(DL198-DM198)/ABS(DM198)</f>
        <v>-1</v>
      </c>
      <c r="DF198" s="86">
        <f>(DM198-DN198)/ABS(DN198)</f>
        <v>0.10253984210993181</v>
      </c>
      <c r="DG198" s="86">
        <f>(DN198-DO198)/ABS(DO198)</f>
        <v>3.3080823507850153E-2</v>
      </c>
      <c r="DH198" s="86">
        <f>(DO198-DP198)/ABS(DP198)</f>
        <v>1.7181917042100273E-2</v>
      </c>
      <c r="DI198" s="86">
        <f>(DP198-DQ198)/ABS(DQ198)</f>
        <v>0.21064510062065078</v>
      </c>
      <c r="DJ198" s="233">
        <f>DL198-DM198</f>
        <v>-37.289000000000001</v>
      </c>
      <c r="DK198" s="233">
        <f>DM198-DN198</f>
        <v>3.4680000000000035</v>
      </c>
      <c r="DL198" s="149"/>
      <c r="DM198" s="149">
        <v>37.289000000000001</v>
      </c>
      <c r="DN198" s="149">
        <v>33.820999999999998</v>
      </c>
      <c r="DO198" s="149">
        <v>32.738</v>
      </c>
      <c r="DP198" s="149">
        <v>32.185000000000002</v>
      </c>
      <c r="DQ198" s="149">
        <v>26.585000000000001</v>
      </c>
      <c r="DR198" s="149">
        <v>52.085000000000001</v>
      </c>
      <c r="DS198" s="149">
        <v>47.119</v>
      </c>
      <c r="DT198" s="149">
        <v>32.650756999999999</v>
      </c>
      <c r="DU198" s="149">
        <v>28.701729</v>
      </c>
      <c r="DV198" s="149">
        <v>21.478000000000002</v>
      </c>
      <c r="DW198" s="149">
        <v>17.032</v>
      </c>
      <c r="DX198" s="86">
        <f>EE198/EF198-1</f>
        <v>-1</v>
      </c>
      <c r="DY198" s="86">
        <f>EF198/EG198-1</f>
        <v>8.5992759676970065E-2</v>
      </c>
      <c r="DZ198" s="86">
        <f>EG198/EH198-1</f>
        <v>-8.4146631754344225E-2</v>
      </c>
      <c r="EA198" s="86">
        <f>EH198/EI198-1</f>
        <v>6.7172303672521361E-2</v>
      </c>
      <c r="EB198" s="86">
        <f>EI198/EJ198-1</f>
        <v>0.28294244311237837</v>
      </c>
      <c r="EC198" s="233">
        <f>EE198-EF198</f>
        <v>-116.994</v>
      </c>
      <c r="ED198" s="233">
        <f>EF198-EG198</f>
        <v>9.2639999999999958</v>
      </c>
      <c r="EE198" s="80"/>
      <c r="EF198" s="80">
        <v>116.994</v>
      </c>
      <c r="EG198" s="80">
        <v>107.73</v>
      </c>
      <c r="EH198" s="80">
        <v>117.628</v>
      </c>
      <c r="EI198" s="80">
        <v>110.224</v>
      </c>
      <c r="EJ198" s="80">
        <v>85.915000000000006</v>
      </c>
      <c r="EK198" s="80">
        <v>149.143</v>
      </c>
      <c r="EL198" s="80">
        <v>149.05500000000001</v>
      </c>
      <c r="EM198" s="80">
        <v>152.128119</v>
      </c>
      <c r="EN198" s="80">
        <v>149.71713600000001</v>
      </c>
      <c r="EO198" s="80">
        <v>168.34100000000001</v>
      </c>
      <c r="EP198" s="80">
        <v>165.863</v>
      </c>
      <c r="EQ198" s="86">
        <f>EX198/EY198-1</f>
        <v>-1</v>
      </c>
      <c r="ER198" s="86">
        <f>EY198/EZ198-1</f>
        <v>-9.4224924012158096E-2</v>
      </c>
      <c r="ES198" s="86">
        <f>EZ198/FA198-1</f>
        <v>6.472491909385103E-2</v>
      </c>
      <c r="ET198" s="86">
        <f>FA198/FB198-1</f>
        <v>0.11956521739130443</v>
      </c>
      <c r="EU198" s="86">
        <f>FB198/FC198-1</f>
        <v>7.2992700729928028E-3</v>
      </c>
      <c r="EV198" s="233">
        <f>EX198-EY198</f>
        <v>-298</v>
      </c>
      <c r="EW198" s="233">
        <f>EY198-EZ198</f>
        <v>-31</v>
      </c>
      <c r="EX198" s="92"/>
      <c r="EY198" s="92">
        <v>298</v>
      </c>
      <c r="EZ198" s="92">
        <v>329</v>
      </c>
      <c r="FA198" s="92">
        <v>309</v>
      </c>
      <c r="FB198" s="92">
        <v>276</v>
      </c>
      <c r="FC198" s="92">
        <v>274</v>
      </c>
      <c r="FD198" s="92">
        <v>238</v>
      </c>
      <c r="FE198" s="92">
        <v>211</v>
      </c>
      <c r="FF198" s="92">
        <v>216</v>
      </c>
      <c r="FG198" s="92">
        <v>217</v>
      </c>
      <c r="FH198" s="92">
        <v>218</v>
      </c>
      <c r="FI198" s="92">
        <v>230</v>
      </c>
      <c r="FJ198" s="75"/>
      <c r="FK198" s="123" t="s">
        <v>387</v>
      </c>
      <c r="FL198" s="76">
        <v>8220</v>
      </c>
      <c r="FM198" s="123" t="s">
        <v>452</v>
      </c>
      <c r="FN198" s="123" t="s">
        <v>53</v>
      </c>
      <c r="FO198" s="175">
        <f>(FT198-FU198)/ABS(FU198)</f>
        <v>-1</v>
      </c>
      <c r="FP198" s="175">
        <f>(FU198-FV198)/ABS(FV198)</f>
        <v>2.261564036853426</v>
      </c>
      <c r="FQ198" s="175">
        <f>(FV198-FW198)/ABS(FW198)</f>
        <v>2.8020288451813168E-2</v>
      </c>
      <c r="FR198" s="175">
        <f>(FW198-FX198)/ABS(FX198)</f>
        <v>-0.88193108948240018</v>
      </c>
      <c r="FS198" s="175">
        <f>(FX198-FY198)/ABS(FY198)</f>
        <v>0.29442522841815266</v>
      </c>
      <c r="FT198" s="87">
        <f>IFERROR(BZ198/MAX(AVERAGE(DL198:DM198),0),"Negativ EK")</f>
        <v>0</v>
      </c>
      <c r="FU198" s="87">
        <f>IFERROR(CA198/MAX(AVERAGE(DM198:DN198),0),"Negativ EK")</f>
        <v>0.13024891013922094</v>
      </c>
      <c r="FV198" s="87">
        <f>IFERROR(CB198/MAX(AVERAGE(DN198:DO198),0),"Negativ EK")</f>
        <v>3.9934494208146154E-2</v>
      </c>
      <c r="FW198" s="87">
        <f>IFERROR(CC198/MAX(AVERAGE(DO198:DP198),0),"Negativ EK")</f>
        <v>3.8846017590068234E-2</v>
      </c>
      <c r="FX198" s="87">
        <f>IFERROR(CD198/MAX(AVERAGE(DP198:DQ198),0),"Negativ EK")</f>
        <v>0.32901140037434062</v>
      </c>
      <c r="FY198" s="87">
        <f>IFERROR(CE198/MAX(AVERAGE(DQ198:DR198),0),"Negativ EK")</f>
        <v>0.25417567052243545</v>
      </c>
      <c r="FZ198" s="87">
        <f>IFERROR(CF198/MAX(AVERAGE(DR198:DS198),0),"Negativ EK")</f>
        <v>0.26103786137655738</v>
      </c>
      <c r="GA198" s="87">
        <f>IFERROR(CG198/MAX(AVERAGE(DS198:DT198),0),"Negativ EK")</f>
        <v>0.55171285027231565</v>
      </c>
      <c r="GB198" s="87">
        <f>IFERROR(CH198/MAX(AVERAGE(DT198:DU198),0),"Negativ EK")</f>
        <v>0.31460883263964234</v>
      </c>
      <c r="GC198" s="87">
        <f>IFERROR(CI198/MAX(AVERAGE(DU198:DV198),0),"Negativ EK")</f>
        <v>0.32686505740196403</v>
      </c>
      <c r="GD198" s="87">
        <f>IFERROR(CJ198/MAX(AVERAGE(DV198:DW198),0),"Negativ EK")</f>
        <v>0.3919501428200467</v>
      </c>
      <c r="GE198" s="87">
        <f>(GJ198-GK198)/ABS(GK198)</f>
        <v>-1</v>
      </c>
      <c r="GF198" s="87">
        <f>(GK198-GL198)/ABS(GL198)</f>
        <v>2.8952176810138135</v>
      </c>
      <c r="GG198" s="87">
        <f>(GL198-GM198)/ABS(GM198)</f>
        <v>-0.2000350309529482</v>
      </c>
      <c r="GH198" s="87">
        <f>(GM198-GN198)/ABS(GN198)</f>
        <v>-0.87108985701172448</v>
      </c>
      <c r="GI198" s="87">
        <f>(GN198-GO198)/ABS(GO198)</f>
        <v>9.1055673361946893E-2</v>
      </c>
      <c r="GJ198" s="87">
        <f>IFERROR(BG198/AVERAGE(EE198:EF198),"i.a")</f>
        <v>0</v>
      </c>
      <c r="GK198" s="87">
        <f>IFERROR(BH198/AVERAGE(EF198:EG198),"i.a")</f>
        <v>3.733468610384294E-2</v>
      </c>
      <c r="GL198" s="87">
        <f>IFERROR(BI198/AVERAGE(EG198:EH198),"i.a")</f>
        <v>9.5847495984167416E-3</v>
      </c>
      <c r="GM198" s="87">
        <f>IFERROR(BJ198/AVERAGE(EH198:EI198),"i.a")</f>
        <v>1.1981461650545091E-2</v>
      </c>
      <c r="GN198" s="87">
        <f>IFERROR(BK198/AVERAGE(EI198:EJ198),"i.a")</f>
        <v>9.2944289508970671E-2</v>
      </c>
      <c r="GO198" s="87">
        <f>IFERROR(BL198/AVERAGE(EJ198:EK198),"i.a")</f>
        <v>8.5187485641841601E-2</v>
      </c>
      <c r="GP198" s="87">
        <f>IFERROR(BM198/AVERAGE(EK198:EL198),"i.a")</f>
        <v>9.9054990308452787E-2</v>
      </c>
      <c r="GQ198" s="87">
        <f>IFERROR(BN198/AVERAGE(EL198:EM198),"i.a")</f>
        <v>0.14810923051766389</v>
      </c>
      <c r="GR198" s="87">
        <f>IFERROR(BO198/AVERAGE(EM198:EN198),"i.a")</f>
        <v>8.0781001510194364E-2</v>
      </c>
      <c r="GS198" s="87">
        <f>IFERROR(BP198/AVERAGE(EN198:EO198),"i.a")</f>
        <v>6.909892095953174E-2</v>
      </c>
      <c r="GT198" s="87">
        <f>IFERROR(BQ198/AVERAGE(EO198:EP198),"i.a")</f>
        <v>6.7761008246460253E-2</v>
      </c>
      <c r="GU198" s="217" t="e">
        <f>(GZ198-HA198)/ABS(HA198)</f>
        <v>#VALUE!</v>
      </c>
      <c r="GV198" s="87">
        <f>(HA198-HB198)/ABS(HB198)</f>
        <v>1.5236825738952046E-2</v>
      </c>
      <c r="GW198" s="87">
        <f>(HB198-HC198)/ABS(HC198)</f>
        <v>0.1279980609633472</v>
      </c>
      <c r="GX198" s="87">
        <f>(HC198-HD198)/ABS(HD198)</f>
        <v>-4.6843781888253916E-2</v>
      </c>
      <c r="GY198" s="87">
        <f>(HD198-HE198)/ABS(HE198)</f>
        <v>-5.6352756025700196E-2</v>
      </c>
      <c r="GZ198" s="87" t="str">
        <f>IFERROR(DL198/EE198,"i.a.")</f>
        <v>i.a.</v>
      </c>
      <c r="HA198" s="87">
        <f>IFERROR(DM198/EF198,"i.a.")</f>
        <v>0.31872574661948477</v>
      </c>
      <c r="HB198" s="87">
        <f>IFERROR(DN198/EG198,"i.a.")</f>
        <v>0.31394226306507006</v>
      </c>
      <c r="HC198" s="87">
        <f>IFERROR(DO198/EH198,"i.a.")</f>
        <v>0.27831808753017989</v>
      </c>
      <c r="HD198" s="87">
        <f>IFERROR(DP198/EI198,"i.a.")</f>
        <v>0.29199629844679925</v>
      </c>
      <c r="HE198" s="87">
        <f>IFERROR(DQ198/EJ198,"i.a.")</f>
        <v>0.30943374265262175</v>
      </c>
      <c r="HF198" s="87">
        <f>IFERROR(DR198/EK198,"i.a.")</f>
        <v>0.34922859269291889</v>
      </c>
      <c r="HG198" s="87">
        <f>IFERROR(DS198/EL198,"i.a.")</f>
        <v>0.31611821139847707</v>
      </c>
      <c r="HH198" s="87">
        <f>IFERROR(DT198/EM198,"i.a.")</f>
        <v>0.21462670553364299</v>
      </c>
      <c r="HI198" s="87">
        <f>IFERROR(DU198/EN198,"i.a.")</f>
        <v>0.19170637220845579</v>
      </c>
      <c r="HJ198" s="87">
        <f>IFERROR(DV198/EO198,"i.a.")</f>
        <v>0.12758626834817424</v>
      </c>
      <c r="HK198" s="87">
        <f>IFERROR(DW198/EP198,"i.a.")</f>
        <v>0.10268715747333643</v>
      </c>
      <c r="HL198" s="217" t="e">
        <f>(HQ198-HR198)/ABS(HR198)</f>
        <v>#VALUE!</v>
      </c>
      <c r="HM198" s="87">
        <f>(HR198-HS198)/ABS(HS198)</f>
        <v>3.4630803472751164</v>
      </c>
      <c r="HN198" s="87">
        <f>(HS198-HT198)/ABS(HT198)</f>
        <v>-0.2808681376153031</v>
      </c>
      <c r="HO198" s="87">
        <f>(HT198-HU198)/ABS(HU198)</f>
        <v>-0.8749856580423423</v>
      </c>
      <c r="HP198" s="87">
        <f>(HU198-HV198)/ABS(HV198)</f>
        <v>-0.10410632952291825</v>
      </c>
      <c r="HQ198" s="87" t="str">
        <f>IFERROR(BG198/U198,"i.a")</f>
        <v>i.a</v>
      </c>
      <c r="HR198" s="87">
        <f>IFERROR(BH198/V198,"i.a")</f>
        <v>1.0819273006752053E-2</v>
      </c>
      <c r="HS198" s="87">
        <f>IFERROR(BI198/W198,"i.a")</f>
        <v>2.4241716852257964E-3</v>
      </c>
      <c r="HT198" s="87">
        <f>IFERROR(BJ198/X198,"i.a")</f>
        <v>3.3709696538643907E-3</v>
      </c>
      <c r="HU198" s="87">
        <f>IFERROR(BK198/Y198,"i.a")</f>
        <v>2.696466342242667E-2</v>
      </c>
      <c r="HV198" s="87">
        <f>IFERROR(BL198/Z198,"i.a")</f>
        <v>3.0098062204265193E-2</v>
      </c>
      <c r="HW198" s="87" t="str">
        <f>IFERROR(BM198/AA198,"i.a")</f>
        <v>i.a</v>
      </c>
      <c r="HX198" s="87" t="str">
        <f>IFERROR(BN198/AB198,"i.a")</f>
        <v>i.a</v>
      </c>
      <c r="HY198" s="87" t="str">
        <f>IFERROR(BO198/AC198,"i.a")</f>
        <v>i.a</v>
      </c>
      <c r="HZ198" s="87" t="str">
        <f>IFERROR(BP198/AD198,"i.a")</f>
        <v>i.a</v>
      </c>
      <c r="IA198" s="87" t="str">
        <f>IFERROR(BQ198/AE198,"i.a")</f>
        <v>i.a</v>
      </c>
      <c r="IB198" s="87" t="str">
        <f>IFERROR(BR198/AF198,"i.a")</f>
        <v>i.a</v>
      </c>
      <c r="IC198" s="87" t="e">
        <f>(IH198-II198)/ABS(II198)</f>
        <v>#VALUE!</v>
      </c>
      <c r="ID198" s="87">
        <f>(II198-IJ198)/ABS(IJ198)</f>
        <v>3.0038361436210388</v>
      </c>
      <c r="IE198" s="87">
        <f>(IJ198-IK198)/ABS(IK198)</f>
        <v>-4.2084233137910154E-2</v>
      </c>
      <c r="IF198" s="87">
        <f>(IK198-IL198)/ABS(IL198)</f>
        <v>-0.89111644156119085</v>
      </c>
      <c r="IG198" s="87">
        <f>(IL198-IM198)/ABS(IM198)</f>
        <v>-4.8422541756861191E-2</v>
      </c>
      <c r="IH198" s="87" t="str">
        <f>IFERROR(BZ198/U198,"i.a")</f>
        <v>i.a</v>
      </c>
      <c r="II198" s="87">
        <f>IFERROR(CA198/V198,"i.a")</f>
        <v>1.194375525489124E-2</v>
      </c>
      <c r="IJ198" s="87">
        <f>IFERROR(CB198/W198,"i.a")</f>
        <v>2.9830779348750769E-3</v>
      </c>
      <c r="IK198" s="87">
        <f>IFERROR(CC198/X198,"i.a")</f>
        <v>3.1141338707128177E-3</v>
      </c>
      <c r="IL198" s="87">
        <f>IFERROR(CD198/Y198,"i.a")</f>
        <v>2.8600588696436755E-2</v>
      </c>
      <c r="IM198" s="87">
        <f>IFERROR(CE198/Z198,"i.a")</f>
        <v>3.0055975421318756E-2</v>
      </c>
      <c r="IN198" s="87" t="str">
        <f>IFERROR(CF198/AA198,"i.a")</f>
        <v>i.a</v>
      </c>
      <c r="IO198" s="87" t="str">
        <f>IFERROR(CG198/AB198,"i.a")</f>
        <v>i.a</v>
      </c>
      <c r="IP198" s="87" t="str">
        <f>IFERROR(CH198/AC198,"i.a")</f>
        <v>i.a</v>
      </c>
      <c r="IQ198" s="87" t="str">
        <f>IFERROR(CI198/AD198,"i.a")</f>
        <v>i.a</v>
      </c>
      <c r="IR198" s="87" t="str">
        <f>IFERROR(CJ198/AE198,"i.a")</f>
        <v>i.a</v>
      </c>
      <c r="IS198" s="87" t="str">
        <f>IFERROR(CK198/AF198,"i.a")</f>
        <v>i.a</v>
      </c>
      <c r="IT198" s="87" t="e">
        <f>(IY198-IZ198)/ABS(IZ198)</f>
        <v>#VALUE!</v>
      </c>
      <c r="IU198" s="87">
        <f>(IZ198-JA198)/ABS(JA198)</f>
        <v>2.8470642002615891</v>
      </c>
      <c r="IV198" s="87">
        <f>(JA198-JB198)/ABS(JB198)</f>
        <v>-1.0142960790032619E-2</v>
      </c>
      <c r="IW198" s="87">
        <f>(JB198-JC198)/ABS(JC198)</f>
        <v>-0.88349916248579041</v>
      </c>
      <c r="IX198" s="87">
        <f>(JC198-JD198)/ABS(JD198)</f>
        <v>-4.0013799861421485E-2</v>
      </c>
      <c r="IY198" s="88" t="str">
        <f>IFERROR(BZ198/EX198,"i.a.")</f>
        <v>i.a.</v>
      </c>
      <c r="IZ198" s="88">
        <f>IFERROR(CA198/EY198,"i.a.")</f>
        <v>1.5540268456375839E-2</v>
      </c>
      <c r="JA198" s="88">
        <f>IFERROR(CB198/EZ198,"i.a.")</f>
        <v>4.0395136778115497E-3</v>
      </c>
      <c r="JB198" s="88">
        <f>IFERROR(CC198/FA198,"i.a.")</f>
        <v>4.0809061488673139E-3</v>
      </c>
      <c r="JC198" s="88">
        <f>IFERROR(CD198/FB198,"i.a.")</f>
        <v>3.5028985507246375E-2</v>
      </c>
      <c r="JD198" s="88">
        <f>IFERROR(CE198/FC198,"i.a.")</f>
        <v>3.6489051094890507E-2</v>
      </c>
      <c r="JE198" s="88">
        <f>IFERROR(CF198/FD198,"i.a.")</f>
        <v>5.4403361344537819E-2</v>
      </c>
      <c r="JF198" s="88">
        <f>IFERROR(CG198/FE198,"i.a.")</f>
        <v>0.10428909952606634</v>
      </c>
      <c r="JG198" s="88">
        <f>IFERROR(CH198/FF198,"i.a.")</f>
        <v>4.4680634259259257E-2</v>
      </c>
      <c r="JH198" s="88">
        <f>IFERROR(CI198/FG198,"i.a.")</f>
        <v>3.7792626728110602E-2</v>
      </c>
      <c r="JI198" s="88">
        <f>IFERROR(CJ198/FH198,"i.a.")</f>
        <v>3.4619266055045873E-2</v>
      </c>
      <c r="JJ198" s="88">
        <f>IFERROR(CK198/FI198,"i.a.")</f>
        <v>1.7417391304347826E-2</v>
      </c>
      <c r="JK198" s="87" t="e">
        <f>(JP198-JQ198)/ABS(JQ198)</f>
        <v>#VALUE!</v>
      </c>
      <c r="JL198" s="87">
        <f>(JQ198-JR198)/ABS(JR198)</f>
        <v>-3.9155434372413499E-2</v>
      </c>
      <c r="JM198" s="87">
        <f>(JR198-JS198)/ABS(JS198)</f>
        <v>3.3344552259025918E-2</v>
      </c>
      <c r="JN198" s="87">
        <f>(JS198-JT198)/ABS(JT198)</f>
        <v>6.9958028416945942E-2</v>
      </c>
      <c r="JO198" s="87">
        <f>(JT198-JU198)/ABS(JU198)</f>
        <v>8.8366341831639886E-3</v>
      </c>
      <c r="JP198" s="85" t="str">
        <f>IFERROR(U198/EX198,"i.a")</f>
        <v>i.a</v>
      </c>
      <c r="JQ198" s="85">
        <f>IFERROR(V198/EY198,"i.a")</f>
        <v>1.3011208053691274</v>
      </c>
      <c r="JR198" s="85">
        <f>IFERROR(W198/EZ198,"i.a")</f>
        <v>1.3541428571428571</v>
      </c>
      <c r="JS198" s="85">
        <f>IFERROR(X198/FA198,"i.a")</f>
        <v>1.3104466019417476</v>
      </c>
      <c r="JT198" s="85">
        <f>IFERROR(Y198/FB198,"i.a")</f>
        <v>1.2247644927536232</v>
      </c>
      <c r="JU198" s="85">
        <f>IFERROR(Z198/FC198,"i.a")</f>
        <v>1.2140364963503649</v>
      </c>
      <c r="JV198" s="85">
        <f>IFERROR(AA198/FD198,"i.a")</f>
        <v>0</v>
      </c>
      <c r="JW198" s="85">
        <f>IFERROR(AB198/FE198,"i.a")</f>
        <v>0</v>
      </c>
      <c r="JX198" s="85">
        <f>IFERROR(AC198/FF198,"i.a")</f>
        <v>0</v>
      </c>
      <c r="JY198" s="85">
        <f>IFERROR(AD198/FG198,"i.a")</f>
        <v>0</v>
      </c>
      <c r="JZ198" s="85">
        <f>IFERROR(AE198/FH198,"i.a")</f>
        <v>0</v>
      </c>
      <c r="KA198" s="218">
        <f>IFERROR(AF198/FI198,"i.a")</f>
        <v>0</v>
      </c>
      <c r="KB198" s="7"/>
      <c r="KC198" s="7"/>
      <c r="KD198" s="24"/>
      <c r="KE198" s="24"/>
      <c r="KF198" s="24"/>
      <c r="KG198" s="24"/>
    </row>
    <row r="199" spans="1:293" s="18" customFormat="1" ht="15.75" customHeight="1" x14ac:dyDescent="0.25">
      <c r="A199" s="104" t="s">
        <v>231</v>
      </c>
      <c r="B199" s="167">
        <v>21850748</v>
      </c>
      <c r="C199" s="72" t="s">
        <v>59</v>
      </c>
      <c r="D199" s="72" t="s">
        <v>749</v>
      </c>
      <c r="E199" s="73">
        <v>494100</v>
      </c>
      <c r="F199" s="73"/>
      <c r="G199" s="72"/>
      <c r="H199" s="7">
        <v>45460</v>
      </c>
      <c r="I199" s="72"/>
      <c r="J199" s="72" t="s">
        <v>51</v>
      </c>
      <c r="K199" s="72" t="s">
        <v>51</v>
      </c>
      <c r="L199" s="72" t="s">
        <v>51</v>
      </c>
      <c r="M199" s="72" t="s">
        <v>51</v>
      </c>
      <c r="N199" s="168" t="e">
        <f>U199/V199-1</f>
        <v>#DIV/0!</v>
      </c>
      <c r="O199" s="168" t="e">
        <f>V199/W199-1</f>
        <v>#DIV/0!</v>
      </c>
      <c r="P199" s="168" t="e">
        <f>W199/X199-1</f>
        <v>#DIV/0!</v>
      </c>
      <c r="Q199" s="168" t="e">
        <f>X199/Y199-1</f>
        <v>#DIV/0!</v>
      </c>
      <c r="R199" s="168" t="e">
        <f>Y199/Z199-1</f>
        <v>#DIV/0!</v>
      </c>
      <c r="S199" s="233">
        <f>U199-V199</f>
        <v>0</v>
      </c>
      <c r="T199" s="233">
        <f>V199-W199</f>
        <v>0</v>
      </c>
      <c r="U199" s="79"/>
      <c r="V199" s="79"/>
      <c r="W199" s="79"/>
      <c r="X199" s="79"/>
      <c r="Y199" s="79"/>
      <c r="Z199" s="79"/>
      <c r="AA199" s="79"/>
      <c r="AB199" s="79"/>
      <c r="AC199" s="79"/>
      <c r="AD199" s="79"/>
      <c r="AE199" s="79"/>
      <c r="AF199" s="79"/>
      <c r="AG199" s="86">
        <f>(AN199-AO199)/ABS(AO199)</f>
        <v>-1</v>
      </c>
      <c r="AH199" s="86">
        <f>(AO199-AP199)/ABS(AP199)</f>
        <v>-1.7418800606824877E-2</v>
      </c>
      <c r="AI199" s="86">
        <f>(AP199-AQ199)/ABS(AQ199)</f>
        <v>8.2003464416024827E-3</v>
      </c>
      <c r="AJ199" s="86">
        <f>(AQ199-AR199)/ABS(AR199)</f>
        <v>1.8238450857507436E-2</v>
      </c>
      <c r="AK199" s="86">
        <f>(AR199-AS199)/ABS(AS199)</f>
        <v>4.8495937358594428E-2</v>
      </c>
      <c r="AL199" s="233">
        <f>AO199-AP199</f>
        <v>-0.95299999999999585</v>
      </c>
      <c r="AM199" s="233">
        <f>AP199-AQ199</f>
        <v>0.44500000000000028</v>
      </c>
      <c r="AN199" s="148"/>
      <c r="AO199" s="148">
        <v>53.758000000000003</v>
      </c>
      <c r="AP199" s="148">
        <v>54.710999999999999</v>
      </c>
      <c r="AQ199" s="148">
        <v>54.265999999999998</v>
      </c>
      <c r="AR199" s="148">
        <v>53.293999999999997</v>
      </c>
      <c r="AS199" s="148">
        <v>50.829000000000001</v>
      </c>
      <c r="AT199" s="148">
        <v>51.472999999999999</v>
      </c>
      <c r="AU199" s="148">
        <v>44.615000000000002</v>
      </c>
      <c r="AV199" s="148">
        <v>34.956803000000001</v>
      </c>
      <c r="AW199" s="148">
        <v>33.104999999999997</v>
      </c>
      <c r="AX199" s="148">
        <v>29.45</v>
      </c>
      <c r="AY199" s="148">
        <v>28.225999999999999</v>
      </c>
      <c r="AZ199" s="86">
        <f>(BG199-BH199)/ABS(BH199)</f>
        <v>-1</v>
      </c>
      <c r="BA199" s="86">
        <f>(BH199-BI199)/ABS(BI199)</f>
        <v>-0.10356581017304667</v>
      </c>
      <c r="BB199" s="86">
        <f>(BI199-BJ199)/ABS(BJ199)</f>
        <v>0.68611847922192748</v>
      </c>
      <c r="BC199" s="86">
        <f>(BJ199-BK199)/ABS(BK199)</f>
        <v>-0.32878338278931751</v>
      </c>
      <c r="BD199" s="86">
        <f>(BK199-BL199)/ABS(BL199)</f>
        <v>0.32729421031902323</v>
      </c>
      <c r="BE199" s="233">
        <f>BG199-BH199</f>
        <v>-3.419</v>
      </c>
      <c r="BF199" s="233">
        <f>BH199-BI199</f>
        <v>-0.39500000000000002</v>
      </c>
      <c r="BG199" s="148"/>
      <c r="BH199" s="148">
        <v>3.419</v>
      </c>
      <c r="BI199" s="148">
        <v>3.8140000000000001</v>
      </c>
      <c r="BJ199" s="148">
        <v>2.262</v>
      </c>
      <c r="BK199" s="148">
        <v>3.37</v>
      </c>
      <c r="BL199" s="148">
        <v>2.5390000000000001</v>
      </c>
      <c r="BM199" s="148">
        <v>1.444</v>
      </c>
      <c r="BN199" s="148">
        <v>-0.38700000000000001</v>
      </c>
      <c r="BO199" s="148">
        <v>0.74984200000000001</v>
      </c>
      <c r="BP199" s="148">
        <v>3.3130000000000002</v>
      </c>
      <c r="BQ199" s="148">
        <v>4.8390000000000004</v>
      </c>
      <c r="BR199" s="148">
        <v>6.0990000000000002</v>
      </c>
      <c r="BS199" s="86">
        <f>(BZ199-CA199)/ABS(CA199)</f>
        <v>-1</v>
      </c>
      <c r="BT199" s="86">
        <f>(CA199-CB199)/ABS(CB199)</f>
        <v>-0.72862717275629652</v>
      </c>
      <c r="BU199" s="86">
        <f>(CB199-CC199)/ABS(CC199)</f>
        <v>4.9623519458544845</v>
      </c>
      <c r="BV199" s="86">
        <f>(CC199-CD199)/ABS(CD199)</f>
        <v>-0.23470378763353839</v>
      </c>
      <c r="BW199" s="86">
        <f>(CD199-CE199)/ABS(CE199)</f>
        <v>0.37166962699822392</v>
      </c>
      <c r="BX199" s="233">
        <f>BZ199-CA199</f>
        <v>-3.8250000000000002</v>
      </c>
      <c r="BY199" s="233">
        <f>CA199-CB199</f>
        <v>-10.27</v>
      </c>
      <c r="BZ199" s="148"/>
      <c r="CA199" s="148">
        <v>3.8250000000000002</v>
      </c>
      <c r="CB199" s="148">
        <v>14.095000000000001</v>
      </c>
      <c r="CC199" s="148">
        <v>2.3639999999999999</v>
      </c>
      <c r="CD199" s="148">
        <v>3.089</v>
      </c>
      <c r="CE199" s="148">
        <v>2.2519999999999998</v>
      </c>
      <c r="CF199" s="148">
        <v>10.510999999999999</v>
      </c>
      <c r="CG199" s="148">
        <v>0.188</v>
      </c>
      <c r="CH199" s="148">
        <v>0.26035599999999998</v>
      </c>
      <c r="CI199" s="148">
        <v>2.806</v>
      </c>
      <c r="CJ199" s="148">
        <v>4.0609999999999999</v>
      </c>
      <c r="CK199" s="148">
        <v>4.0410000000000004</v>
      </c>
      <c r="CL199" s="87">
        <f>(CS199-CT199)/ABS(CT199)</f>
        <v>-1</v>
      </c>
      <c r="CM199" s="87">
        <f>(CT199-CU199)/ABS(CU199)</f>
        <v>-0.78908360997452331</v>
      </c>
      <c r="CN199" s="87">
        <f>(CU199-CV199)/ABS(CV199)</f>
        <v>5.9602364320257921</v>
      </c>
      <c r="CO199" s="87">
        <f>(CV199-CW199)/ABS(CW199)</f>
        <v>-0.2252289758534555</v>
      </c>
      <c r="CP199" s="87">
        <f>(CW199-CX199)/ABS(CX199)</f>
        <v>0.35553047404063209</v>
      </c>
      <c r="CQ199" s="233">
        <f>CS199-CT199</f>
        <v>-2.7320000000000002</v>
      </c>
      <c r="CR199" s="233">
        <f>CT199-CU199</f>
        <v>-10.221</v>
      </c>
      <c r="CS199" s="149"/>
      <c r="CT199" s="149">
        <v>2.7320000000000002</v>
      </c>
      <c r="CU199" s="149">
        <v>12.952999999999999</v>
      </c>
      <c r="CV199" s="149">
        <v>1.861</v>
      </c>
      <c r="CW199" s="149">
        <v>2.4020000000000001</v>
      </c>
      <c r="CX199" s="149">
        <v>1.772</v>
      </c>
      <c r="CY199" s="149">
        <v>10.347</v>
      </c>
      <c r="CZ199" s="149">
        <v>0.32600000000000001</v>
      </c>
      <c r="DA199" s="149">
        <v>0.20103599999999999</v>
      </c>
      <c r="DB199" s="149">
        <v>2.0859999999999999</v>
      </c>
      <c r="DC199" s="149">
        <v>3.0579999999999998</v>
      </c>
      <c r="DD199" s="149">
        <v>3.097</v>
      </c>
      <c r="DE199" s="86">
        <f>(DL199-DM199)/ABS(DM199)</f>
        <v>-1</v>
      </c>
      <c r="DF199" s="86">
        <f>(DM199-DN199)/ABS(DN199)</f>
        <v>8.1030597722960063E-2</v>
      </c>
      <c r="DG199" s="86">
        <f>(DN199-DO199)/ABS(DO199)</f>
        <v>9.5990121531162681E-2</v>
      </c>
      <c r="DH199" s="86">
        <f>(DO199-DP199)/ABS(DP199)</f>
        <v>6.4365510324075698E-2</v>
      </c>
      <c r="DI199" s="86">
        <f>(DP199-DQ199)/ABS(DQ199)</f>
        <v>-1.3578520009552716E-2</v>
      </c>
      <c r="DJ199" s="233">
        <f>DL199-DM199</f>
        <v>-36.460999999999999</v>
      </c>
      <c r="DK199" s="233">
        <f>DM199-DN199</f>
        <v>2.732999999999997</v>
      </c>
      <c r="DL199" s="149"/>
      <c r="DM199" s="149">
        <v>36.460999999999999</v>
      </c>
      <c r="DN199" s="149">
        <v>33.728000000000002</v>
      </c>
      <c r="DO199" s="149">
        <v>30.774000000000001</v>
      </c>
      <c r="DP199" s="149">
        <v>28.913</v>
      </c>
      <c r="DQ199" s="149">
        <v>29.311</v>
      </c>
      <c r="DR199" s="149">
        <v>30.463000000000001</v>
      </c>
      <c r="DS199" s="149">
        <v>34.116</v>
      </c>
      <c r="DT199" s="149">
        <v>33.789785999999999</v>
      </c>
      <c r="DU199" s="149">
        <v>37.289000000000001</v>
      </c>
      <c r="DV199" s="149">
        <v>35.491</v>
      </c>
      <c r="DW199" s="149">
        <v>42.302999999999997</v>
      </c>
      <c r="DX199" s="86">
        <f>EE199/EF199-1</f>
        <v>-1</v>
      </c>
      <c r="DY199" s="86">
        <f>EF199/EG199-1</f>
        <v>-7.6535662299854423E-2</v>
      </c>
      <c r="DZ199" s="86">
        <f>EG199/EH199-1</f>
        <v>6.7416603222448357E-2</v>
      </c>
      <c r="EA199" s="86">
        <f>EH199/EI199-1</f>
        <v>7.7297758733240851E-2</v>
      </c>
      <c r="EB199" s="86">
        <f>EI199/EJ199-1</f>
        <v>-6.6267602331869346E-2</v>
      </c>
      <c r="EC199" s="233">
        <f>EE199-EF199</f>
        <v>-63.442</v>
      </c>
      <c r="ED199" s="233">
        <f>EF199-EG199</f>
        <v>-5.2580000000000027</v>
      </c>
      <c r="EE199" s="80"/>
      <c r="EF199" s="80">
        <v>63.442</v>
      </c>
      <c r="EG199" s="80">
        <v>68.7</v>
      </c>
      <c r="EH199" s="80">
        <v>64.361000000000004</v>
      </c>
      <c r="EI199" s="80">
        <v>59.743000000000002</v>
      </c>
      <c r="EJ199" s="80">
        <v>63.982999999999997</v>
      </c>
      <c r="EK199" s="80">
        <v>64.623999999999995</v>
      </c>
      <c r="EL199" s="80">
        <v>83.869</v>
      </c>
      <c r="EM199" s="80">
        <v>77.044235</v>
      </c>
      <c r="EN199" s="80">
        <v>85.558999999999997</v>
      </c>
      <c r="EO199" s="80">
        <v>90.588999999999999</v>
      </c>
      <c r="EP199" s="80">
        <v>94.552000000000007</v>
      </c>
      <c r="EQ199" s="86">
        <f>EX199/EY199-1</f>
        <v>-1</v>
      </c>
      <c r="ER199" s="86">
        <f>EY199/EZ199-1</f>
        <v>-4.49438202247191E-2</v>
      </c>
      <c r="ES199" s="86">
        <f>EZ199/FA199-1</f>
        <v>3.488372093023262E-2</v>
      </c>
      <c r="ET199" s="86">
        <f>FA199/FB199-1</f>
        <v>-2.2727272727272707E-2</v>
      </c>
      <c r="EU199" s="86">
        <f>FB199/FC199-1</f>
        <v>0</v>
      </c>
      <c r="EV199" s="233">
        <f>EX199-EY199</f>
        <v>-85</v>
      </c>
      <c r="EW199" s="233">
        <f>EY199-EZ199</f>
        <v>-4</v>
      </c>
      <c r="EX199" s="92"/>
      <c r="EY199" s="92">
        <v>85</v>
      </c>
      <c r="EZ199" s="92">
        <v>89</v>
      </c>
      <c r="FA199" s="92">
        <v>86</v>
      </c>
      <c r="FB199" s="92">
        <v>88</v>
      </c>
      <c r="FC199" s="92">
        <v>88</v>
      </c>
      <c r="FD199" s="92">
        <v>90</v>
      </c>
      <c r="FE199" s="92">
        <v>89</v>
      </c>
      <c r="FF199" s="92">
        <v>70</v>
      </c>
      <c r="FG199" s="92">
        <v>64</v>
      </c>
      <c r="FH199" s="92">
        <v>61</v>
      </c>
      <c r="FI199" s="92">
        <v>0</v>
      </c>
      <c r="FJ199" s="75"/>
      <c r="FK199" s="75" t="s">
        <v>387</v>
      </c>
      <c r="FL199" s="76">
        <v>8221</v>
      </c>
      <c r="FM199" s="123" t="s">
        <v>452</v>
      </c>
      <c r="FN199" s="123" t="s">
        <v>53</v>
      </c>
      <c r="FO199" s="175">
        <f>(FT199-FU199)/ABS(FU199)</f>
        <v>-1</v>
      </c>
      <c r="FP199" s="175">
        <f>(FU199-FV199)/ABS(FV199)</f>
        <v>-0.75061490970275446</v>
      </c>
      <c r="FQ199" s="175">
        <f>(FV199-FW199)/ABS(FW199)</f>
        <v>4.5172692411431665</v>
      </c>
      <c r="FR199" s="175">
        <f>(FW199-FX199)/ABS(FX199)</f>
        <v>-0.25346211622589732</v>
      </c>
      <c r="FS199" s="175">
        <f>(FX199-FY199)/ABS(FY199)</f>
        <v>0.40818528929980469</v>
      </c>
      <c r="FT199" s="87">
        <f>IFERROR(BZ199/MAX(AVERAGE(DL199:DM199),0),"Negativ EK")</f>
        <v>0</v>
      </c>
      <c r="FU199" s="87">
        <f>IFERROR(CA199/MAX(AVERAGE(DM199:DN199),0),"Negativ EK")</f>
        <v>0.10899143740472156</v>
      </c>
      <c r="FV199" s="87">
        <f>IFERROR(CB199/MAX(AVERAGE(DN199:DO199),0),"Negativ EK")</f>
        <v>0.43704071191590954</v>
      </c>
      <c r="FW199" s="87">
        <f>IFERROR(CC199/MAX(AVERAGE(DO199:DP199),0),"Negativ EK")</f>
        <v>7.9213229011342506E-2</v>
      </c>
      <c r="FX199" s="87">
        <f>IFERROR(CD199/MAX(AVERAGE(DP199:DQ199),0),"Negativ EK")</f>
        <v>0.10610744710085188</v>
      </c>
      <c r="FY199" s="87">
        <f>IFERROR(CE199/MAX(AVERAGE(DQ199:DR199),0),"Negativ EK")</f>
        <v>7.5350486833740418E-2</v>
      </c>
      <c r="FZ199" s="87">
        <f>IFERROR(CF199/MAX(AVERAGE(DR199:DS199),0),"Negativ EK")</f>
        <v>0.32552377707923624</v>
      </c>
      <c r="GA199" s="87">
        <f>IFERROR(CG199/MAX(AVERAGE(DS199:DT199),0),"Negativ EK")</f>
        <v>5.5370833937479196E-3</v>
      </c>
      <c r="GB199" s="87">
        <f>IFERROR(CH199/MAX(AVERAGE(DT199:DU199),0),"Negativ EK")</f>
        <v>7.3258426220166439E-3</v>
      </c>
      <c r="GC199" s="87">
        <f>IFERROR(CI199/MAX(AVERAGE(DU199:DV199),0),"Negativ EK")</f>
        <v>7.7109095905468536E-2</v>
      </c>
      <c r="GD199" s="87">
        <f>IFERROR(CJ199/MAX(AVERAGE(DV199:DW199),0),"Negativ EK")</f>
        <v>0.10440393860709052</v>
      </c>
      <c r="GE199" s="87">
        <f>(GJ199-GK199)/ABS(GK199)</f>
        <v>-1</v>
      </c>
      <c r="GF199" s="87">
        <f>(GK199-GL199)/ABS(GL199)</f>
        <v>-9.7331433362865344E-2</v>
      </c>
      <c r="GG199" s="87">
        <f>(GL199-GM199)/ABS(GM199)</f>
        <v>0.57261742918930481</v>
      </c>
      <c r="GH199" s="87">
        <f>(GM199-GN199)/ABS(GN199)</f>
        <v>-0.33082779619505498</v>
      </c>
      <c r="GI199" s="87">
        <f>(GN199-GO199)/ABS(GO199)</f>
        <v>0.37965606668362856</v>
      </c>
      <c r="GJ199" s="87">
        <f>IFERROR(BG199/AVERAGE(EE199:EF199),"i.a")</f>
        <v>0</v>
      </c>
      <c r="GK199" s="87">
        <f>IFERROR(BH199/AVERAGE(EF199:EG199),"i.a")</f>
        <v>5.17473626855958E-2</v>
      </c>
      <c r="GL199" s="87">
        <f>IFERROR(BI199/AVERAGE(EG199:EH199),"i.a")</f>
        <v>5.7327090582514784E-2</v>
      </c>
      <c r="GM199" s="87">
        <f>IFERROR(BJ199/AVERAGE(EH199:EI199),"i.a")</f>
        <v>3.645329723457745E-2</v>
      </c>
      <c r="GN199" s="87">
        <f>IFERROR(BK199/AVERAGE(EI199:EJ199),"i.a")</f>
        <v>5.4475211354121207E-2</v>
      </c>
      <c r="GO199" s="87">
        <f>IFERROR(BL199/AVERAGE(EJ199:EK199),"i.a")</f>
        <v>3.9484631474181034E-2</v>
      </c>
      <c r="GP199" s="87">
        <f>IFERROR(BM199/AVERAGE(EK199:EL199),"i.a")</f>
        <v>1.9448728222879193E-2</v>
      </c>
      <c r="GQ199" s="87">
        <f>IFERROR(BN199/AVERAGE(EL199:EM199),"i.a")</f>
        <v>-4.8100456124693537E-3</v>
      </c>
      <c r="GR199" s="87">
        <f>IFERROR(BO199/AVERAGE(EM199:EN199),"i.a")</f>
        <v>9.2229653364522563E-3</v>
      </c>
      <c r="GS199" s="87">
        <f>IFERROR(BP199/AVERAGE(EN199:EO199),"i.a")</f>
        <v>3.761609555600972E-2</v>
      </c>
      <c r="GT199" s="87">
        <f>IFERROR(BQ199/AVERAGE(EO199:EP199),"i.a")</f>
        <v>5.2273672498258081E-2</v>
      </c>
      <c r="GU199" s="217" t="e">
        <f>(GZ199-HA199)/ABS(HA199)</f>
        <v>#VALUE!</v>
      </c>
      <c r="GV199" s="87">
        <f>(HA199-HB199)/ABS(HB199)</f>
        <v>0.17062517044808423</v>
      </c>
      <c r="GW199" s="87">
        <f>(HB199-HC199)/ABS(HC199)</f>
        <v>2.6768853156727331E-2</v>
      </c>
      <c r="GX199" s="87">
        <f>(HC199-HD199)/ABS(HD199)</f>
        <v>-1.2004339844140835E-2</v>
      </c>
      <c r="GY199" s="87">
        <f>(HD199-HE199)/ABS(HE199)</f>
        <v>5.6428461145720622E-2</v>
      </c>
      <c r="GZ199" s="87" t="str">
        <f>IFERROR(DL199/EE199,"i.a.")</f>
        <v>i.a.</v>
      </c>
      <c r="HA199" s="87">
        <f>IFERROR(DM199/EF199,"i.a.")</f>
        <v>0.57471391191954857</v>
      </c>
      <c r="HB199" s="87">
        <f>IFERROR(DN199/EG199,"i.a.")</f>
        <v>0.49094614264919945</v>
      </c>
      <c r="HC199" s="87">
        <f>IFERROR(DO199/EH199,"i.a.")</f>
        <v>0.47814670374916485</v>
      </c>
      <c r="HD199" s="87">
        <f>IFERROR(DP199/EI199,"i.a.")</f>
        <v>0.4839562793967494</v>
      </c>
      <c r="HE199" s="87">
        <f>IFERROR(DQ199/EJ199,"i.a.")</f>
        <v>0.45810605942203397</v>
      </c>
      <c r="HF199" s="87">
        <f>IFERROR(DR199/EK199,"i.a.")</f>
        <v>0.47138833869769747</v>
      </c>
      <c r="HG199" s="87">
        <f>IFERROR(DS199/EL199,"i.a.")</f>
        <v>0.40677723592745829</v>
      </c>
      <c r="HH199" s="87">
        <f>IFERROR(DT199/EM199,"i.a.")</f>
        <v>0.43857643599160923</v>
      </c>
      <c r="HI199" s="87">
        <f>IFERROR(DU199/EN199,"i.a.")</f>
        <v>0.4358279082270714</v>
      </c>
      <c r="HJ199" s="87">
        <f>IFERROR(DV199/EO199,"i.a.")</f>
        <v>0.39178045899612535</v>
      </c>
      <c r="HK199" s="87">
        <f>IFERROR(DW199/EP199,"i.a.")</f>
        <v>0.44740460275827054</v>
      </c>
      <c r="HL199" s="217" t="e">
        <f>(HQ199-HR199)/ABS(HR199)</f>
        <v>#VALUE!</v>
      </c>
      <c r="HM199" s="87" t="e">
        <f>(HR199-HS199)/ABS(HS199)</f>
        <v>#VALUE!</v>
      </c>
      <c r="HN199" s="87" t="e">
        <f>(HS199-HT199)/ABS(HT199)</f>
        <v>#VALUE!</v>
      </c>
      <c r="HO199" s="87" t="e">
        <f>(HT199-HU199)/ABS(HU199)</f>
        <v>#VALUE!</v>
      </c>
      <c r="HP199" s="87" t="e">
        <f>(HU199-HV199)/ABS(HV199)</f>
        <v>#VALUE!</v>
      </c>
      <c r="HQ199" s="87" t="str">
        <f>IFERROR(BG199/U199,"i.a")</f>
        <v>i.a</v>
      </c>
      <c r="HR199" s="87" t="str">
        <f>IFERROR(BH199/V199,"i.a")</f>
        <v>i.a</v>
      </c>
      <c r="HS199" s="87" t="str">
        <f>IFERROR(BI199/W199,"i.a")</f>
        <v>i.a</v>
      </c>
      <c r="HT199" s="87" t="str">
        <f>IFERROR(BJ199/X199,"i.a")</f>
        <v>i.a</v>
      </c>
      <c r="HU199" s="87" t="str">
        <f>IFERROR(BK199/Y199,"i.a")</f>
        <v>i.a</v>
      </c>
      <c r="HV199" s="87" t="str">
        <f>IFERROR(BL199/Z199,"i.a")</f>
        <v>i.a</v>
      </c>
      <c r="HW199" s="87" t="str">
        <f>IFERROR(BM199/AA199,"i.a")</f>
        <v>i.a</v>
      </c>
      <c r="HX199" s="87" t="str">
        <f>IFERROR(BN199/AB199,"i.a")</f>
        <v>i.a</v>
      </c>
      <c r="HY199" s="87" t="str">
        <f>IFERROR(BO199/AC199,"i.a")</f>
        <v>i.a</v>
      </c>
      <c r="HZ199" s="87" t="str">
        <f>IFERROR(BP199/AD199,"i.a")</f>
        <v>i.a</v>
      </c>
      <c r="IA199" s="87" t="str">
        <f>IFERROR(BQ199/AE199,"i.a")</f>
        <v>i.a</v>
      </c>
      <c r="IB199" s="87" t="str">
        <f>IFERROR(BR199/AF199,"i.a")</f>
        <v>i.a</v>
      </c>
      <c r="IC199" s="87" t="e">
        <f>(IH199-II199)/ABS(II199)</f>
        <v>#VALUE!</v>
      </c>
      <c r="ID199" s="87" t="e">
        <f>(II199-IJ199)/ABS(IJ199)</f>
        <v>#VALUE!</v>
      </c>
      <c r="IE199" s="87" t="e">
        <f>(IJ199-IK199)/ABS(IK199)</f>
        <v>#VALUE!</v>
      </c>
      <c r="IF199" s="87" t="e">
        <f>(IK199-IL199)/ABS(IL199)</f>
        <v>#VALUE!</v>
      </c>
      <c r="IG199" s="87" t="e">
        <f>(IL199-IM199)/ABS(IM199)</f>
        <v>#VALUE!</v>
      </c>
      <c r="IH199" s="87" t="str">
        <f>IFERROR(BZ199/U199,"i.a")</f>
        <v>i.a</v>
      </c>
      <c r="II199" s="87" t="str">
        <f>IFERROR(CA199/V199,"i.a")</f>
        <v>i.a</v>
      </c>
      <c r="IJ199" s="87" t="str">
        <f>IFERROR(CB199/W199,"i.a")</f>
        <v>i.a</v>
      </c>
      <c r="IK199" s="87" t="str">
        <f>IFERROR(CC199/X199,"i.a")</f>
        <v>i.a</v>
      </c>
      <c r="IL199" s="87" t="str">
        <f>IFERROR(CD199/Y199,"i.a")</f>
        <v>i.a</v>
      </c>
      <c r="IM199" s="87" t="str">
        <f>IFERROR(CE199/Z199,"i.a")</f>
        <v>i.a</v>
      </c>
      <c r="IN199" s="87" t="str">
        <f>IFERROR(CF199/AA199,"i.a")</f>
        <v>i.a</v>
      </c>
      <c r="IO199" s="87" t="str">
        <f>IFERROR(CG199/AB199,"i.a")</f>
        <v>i.a</v>
      </c>
      <c r="IP199" s="87" t="str">
        <f>IFERROR(CH199/AC199,"i.a")</f>
        <v>i.a</v>
      </c>
      <c r="IQ199" s="87" t="str">
        <f>IFERROR(CI199/AD199,"i.a")</f>
        <v>i.a</v>
      </c>
      <c r="IR199" s="87" t="str">
        <f>IFERROR(CJ199/AE199,"i.a")</f>
        <v>i.a</v>
      </c>
      <c r="IS199" s="87" t="str">
        <f>IFERROR(CK199/AF199,"i.a")</f>
        <v>i.a</v>
      </c>
      <c r="IT199" s="87" t="e">
        <f>(IY199-IZ199)/ABS(IZ199)</f>
        <v>#VALUE!</v>
      </c>
      <c r="IU199" s="87">
        <f>(IZ199-JA199)/ABS(JA199)</f>
        <v>-0.71585668676835745</v>
      </c>
      <c r="IV199" s="87">
        <f>(JA199-JB199)/ABS(JB199)</f>
        <v>4.7613737903762443</v>
      </c>
      <c r="IW199" s="87">
        <f>(JB199-JC199)/ABS(JC199)</f>
        <v>-0.21690620129943464</v>
      </c>
      <c r="IX199" s="87">
        <f>(JC199-JD199)/ABS(JD199)</f>
        <v>0.37166962699822387</v>
      </c>
      <c r="IY199" s="88" t="str">
        <f>IFERROR(BZ199/EX199,"i.a.")</f>
        <v>i.a.</v>
      </c>
      <c r="IZ199" s="88">
        <f>IFERROR(CA199/EY199,"i.a.")</f>
        <v>4.5000000000000005E-2</v>
      </c>
      <c r="JA199" s="88">
        <f>IFERROR(CB199/EZ199,"i.a.")</f>
        <v>0.15837078651685393</v>
      </c>
      <c r="JB199" s="88">
        <f>IFERROR(CC199/FA199,"i.a.")</f>
        <v>2.7488372093023253E-2</v>
      </c>
      <c r="JC199" s="88">
        <f>IFERROR(CD199/FB199,"i.a.")</f>
        <v>3.5102272727272725E-2</v>
      </c>
      <c r="JD199" s="88">
        <f>IFERROR(CE199/FC199,"i.a.")</f>
        <v>2.5590909090909088E-2</v>
      </c>
      <c r="JE199" s="88">
        <f>IFERROR(CF199/FD199,"i.a.")</f>
        <v>0.11678888888888889</v>
      </c>
      <c r="JF199" s="88">
        <f>IFERROR(CG199/FE199,"i.a.")</f>
        <v>2.1123595505617978E-3</v>
      </c>
      <c r="JG199" s="88">
        <f>IFERROR(CH199/FF199,"i.a.")</f>
        <v>3.7193714285714283E-3</v>
      </c>
      <c r="JH199" s="88">
        <f>IFERROR(CI199/FG199,"i.a.")</f>
        <v>4.3843750000000001E-2</v>
      </c>
      <c r="JI199" s="88">
        <f>IFERROR(CJ199/FH199,"i.a.")</f>
        <v>6.6573770491803283E-2</v>
      </c>
      <c r="JJ199" s="88" t="str">
        <f>IFERROR(CK199/FI199,"i.a.")</f>
        <v>i.a.</v>
      </c>
      <c r="JK199" s="87" t="e">
        <f>(JP199-JQ199)/ABS(JQ199)</f>
        <v>#VALUE!</v>
      </c>
      <c r="JL199" s="87" t="e">
        <f>(JQ199-JR199)/ABS(JR199)</f>
        <v>#DIV/0!</v>
      </c>
      <c r="JM199" s="87" t="e">
        <f>(JR199-JS199)/ABS(JS199)</f>
        <v>#DIV/0!</v>
      </c>
      <c r="JN199" s="87" t="e">
        <f>(JS199-JT199)/ABS(JT199)</f>
        <v>#DIV/0!</v>
      </c>
      <c r="JO199" s="87" t="e">
        <f>(JT199-JU199)/ABS(JU199)</f>
        <v>#DIV/0!</v>
      </c>
      <c r="JP199" s="85" t="str">
        <f>IFERROR(U199/EX199,"i.a")</f>
        <v>i.a</v>
      </c>
      <c r="JQ199" s="85">
        <f>IFERROR(V199/EY199,"i.a")</f>
        <v>0</v>
      </c>
      <c r="JR199" s="85">
        <f>IFERROR(W199/EZ199,"i.a")</f>
        <v>0</v>
      </c>
      <c r="JS199" s="85">
        <f>IFERROR(X199/FA199,"i.a")</f>
        <v>0</v>
      </c>
      <c r="JT199" s="85">
        <f>IFERROR(Y199/FB199,"i.a")</f>
        <v>0</v>
      </c>
      <c r="JU199" s="85">
        <f>IFERROR(Z199/FC199,"i.a")</f>
        <v>0</v>
      </c>
      <c r="JV199" s="85">
        <f>IFERROR(AA199/FD199,"i.a")</f>
        <v>0</v>
      </c>
      <c r="JW199" s="85">
        <f>IFERROR(AB199/FE199,"i.a")</f>
        <v>0</v>
      </c>
      <c r="JX199" s="85">
        <f>IFERROR(AC199/FF199,"i.a")</f>
        <v>0</v>
      </c>
      <c r="JY199" s="85">
        <f>IFERROR(AD199/FG199,"i.a")</f>
        <v>0</v>
      </c>
      <c r="JZ199" s="85">
        <f>IFERROR(AE199/FH199,"i.a")</f>
        <v>0</v>
      </c>
      <c r="KA199" s="218" t="str">
        <f>IFERROR(AF199/FI199,"i.a")</f>
        <v>i.a</v>
      </c>
      <c r="KB199" s="7"/>
      <c r="KC199" s="7"/>
      <c r="KD199" s="24"/>
      <c r="KE199" s="24"/>
      <c r="KF199" s="24"/>
      <c r="KG199" s="24"/>
    </row>
    <row r="200" spans="1:293" s="18" customFormat="1" ht="15.75" customHeight="1" x14ac:dyDescent="0.25">
      <c r="A200" s="104" t="s">
        <v>232</v>
      </c>
      <c r="B200" s="167">
        <v>86476312</v>
      </c>
      <c r="C200" s="72" t="s">
        <v>59</v>
      </c>
      <c r="D200" s="72" t="s">
        <v>749</v>
      </c>
      <c r="E200" s="73">
        <v>494100</v>
      </c>
      <c r="F200" s="73"/>
      <c r="G200" s="72"/>
      <c r="H200" s="77">
        <v>45211</v>
      </c>
      <c r="I200" s="72"/>
      <c r="J200" s="72" t="s">
        <v>60</v>
      </c>
      <c r="K200" s="72" t="s">
        <v>60</v>
      </c>
      <c r="L200" s="72" t="s">
        <v>60</v>
      </c>
      <c r="M200" s="72" t="s">
        <v>60</v>
      </c>
      <c r="N200" s="168" t="e">
        <f>U200/V200-1</f>
        <v>#DIV/0!</v>
      </c>
      <c r="O200" s="168" t="e">
        <f>V200/W200-1</f>
        <v>#DIV/0!</v>
      </c>
      <c r="P200" s="168" t="e">
        <f>W200/X200-1</f>
        <v>#DIV/0!</v>
      </c>
      <c r="Q200" s="168" t="e">
        <f>X200/Y200-1</f>
        <v>#DIV/0!</v>
      </c>
      <c r="R200" s="168" t="e">
        <f>Y200/Z200-1</f>
        <v>#DIV/0!</v>
      </c>
      <c r="S200" s="233">
        <f>U200-V200</f>
        <v>0</v>
      </c>
      <c r="T200" s="233">
        <f>V200-W200</f>
        <v>0</v>
      </c>
      <c r="U200" s="79"/>
      <c r="V200" s="79"/>
      <c r="W200" s="79"/>
      <c r="X200" s="79"/>
      <c r="Y200" s="79"/>
      <c r="Z200" s="79"/>
      <c r="AA200" s="79"/>
      <c r="AB200" s="79"/>
      <c r="AC200" s="79"/>
      <c r="AD200" s="79"/>
      <c r="AE200" s="79"/>
      <c r="AF200" s="79"/>
      <c r="AG200" s="86">
        <f>(AN200-AO200)/ABS(AO200)</f>
        <v>-1</v>
      </c>
      <c r="AH200" s="86">
        <f>(AO200-AP200)/ABS(AP200)</f>
        <v>1.7048673705897476E-2</v>
      </c>
      <c r="AI200" s="86">
        <f>(AP200-AQ200)/ABS(AQ200)</f>
        <v>-6.3547570239961534E-2</v>
      </c>
      <c r="AJ200" s="86">
        <f>(AQ200-AR200)/ABS(AR200)</f>
        <v>4.8897096023474834E-2</v>
      </c>
      <c r="AK200" s="86">
        <f>(AR200-AS200)/ABS(AS200)</f>
        <v>2.6565218520345792E-2</v>
      </c>
      <c r="AL200" s="233">
        <f>AO200-AP200</f>
        <v>0.66199999999999903</v>
      </c>
      <c r="AM200" s="233">
        <f>AP200-AQ200</f>
        <v>-2.6350000000000051</v>
      </c>
      <c r="AN200" s="148"/>
      <c r="AO200" s="148">
        <v>39.491999999999997</v>
      </c>
      <c r="AP200" s="148">
        <v>38.83</v>
      </c>
      <c r="AQ200" s="148">
        <v>41.465000000000003</v>
      </c>
      <c r="AR200" s="148">
        <v>39.531999999999996</v>
      </c>
      <c r="AS200" s="148">
        <v>38.509</v>
      </c>
      <c r="AT200" s="148">
        <v>33.284999999999997</v>
      </c>
      <c r="AU200" s="148">
        <v>31.408000000000001</v>
      </c>
      <c r="AV200" s="148">
        <v>34.080919000000002</v>
      </c>
      <c r="AW200" s="148">
        <v>29.042000000000002</v>
      </c>
      <c r="AX200" s="148">
        <v>34.305999999999997</v>
      </c>
      <c r="AY200" s="148"/>
      <c r="AZ200" s="86">
        <f>(BG200-BH200)/ABS(BH200)</f>
        <v>-1</v>
      </c>
      <c r="BA200" s="86">
        <f>(BH200-BI200)/ABS(BI200)</f>
        <v>-0.18650202256759632</v>
      </c>
      <c r="BB200" s="86">
        <f>(BI200-BJ200)/ABS(BJ200)</f>
        <v>0.38513712769094666</v>
      </c>
      <c r="BC200" s="86">
        <f>(BJ200-BK200)/ABS(BK200)</f>
        <v>0.205046197583511</v>
      </c>
      <c r="BD200" s="86">
        <f>(BK200-BL200)/ABS(BL200)</f>
        <v>-9.7208854667949929E-2</v>
      </c>
      <c r="BE200" s="233">
        <f>BG200-BH200</f>
        <v>-3.8210000000000002</v>
      </c>
      <c r="BF200" s="233">
        <f>BH200-BI200</f>
        <v>-0.87599999999999989</v>
      </c>
      <c r="BG200" s="148"/>
      <c r="BH200" s="148">
        <v>3.8210000000000002</v>
      </c>
      <c r="BI200" s="148">
        <v>4.6970000000000001</v>
      </c>
      <c r="BJ200" s="148">
        <v>3.391</v>
      </c>
      <c r="BK200" s="148">
        <v>2.8140000000000001</v>
      </c>
      <c r="BL200" s="148">
        <v>3.117</v>
      </c>
      <c r="BM200" s="148">
        <v>2.343</v>
      </c>
      <c r="BN200" s="148">
        <v>2.0430000000000001</v>
      </c>
      <c r="BO200" s="148">
        <v>3.6288780000000003</v>
      </c>
      <c r="BP200" s="148">
        <v>1.415</v>
      </c>
      <c r="BQ200" s="148">
        <v>1.766</v>
      </c>
      <c r="BR200" s="148"/>
      <c r="BS200" s="86">
        <f>(BZ200-CA200)/ABS(CA200)</f>
        <v>-1</v>
      </c>
      <c r="BT200" s="86">
        <f>(CA200-CB200)/ABS(CB200)</f>
        <v>-0.37737540337038372</v>
      </c>
      <c r="BU200" s="86">
        <f>(CB200-CC200)/ABS(CC200)</f>
        <v>1.3807084933845499</v>
      </c>
      <c r="BV200" s="86">
        <f>(CC200-CD200)/ABS(CD200)</f>
        <v>-6.690561529271212E-2</v>
      </c>
      <c r="BW200" s="86">
        <f>(CD200-CE200)/ABS(CE200)</f>
        <v>-0.27280625543006076</v>
      </c>
      <c r="BX200" s="233">
        <f>BZ200-CA200</f>
        <v>-3.4729999999999999</v>
      </c>
      <c r="BY200" s="233">
        <f>CA200-CB200</f>
        <v>-2.1050000000000004</v>
      </c>
      <c r="BZ200" s="148"/>
      <c r="CA200" s="148">
        <v>3.4729999999999999</v>
      </c>
      <c r="CB200" s="148">
        <v>5.5780000000000003</v>
      </c>
      <c r="CC200" s="148">
        <v>2.343</v>
      </c>
      <c r="CD200" s="148">
        <v>2.5110000000000001</v>
      </c>
      <c r="CE200" s="148">
        <v>3.4529999999999998</v>
      </c>
      <c r="CF200" s="148">
        <v>1.996</v>
      </c>
      <c r="CG200" s="148">
        <v>1.391</v>
      </c>
      <c r="CH200" s="148">
        <v>2.8290090000000001</v>
      </c>
      <c r="CI200" s="148">
        <v>0.56200000000000006</v>
      </c>
      <c r="CJ200" s="148">
        <v>0.79300000000000004</v>
      </c>
      <c r="CK200" s="148"/>
      <c r="CL200" s="87">
        <f>(CS200-CT200)/ABS(CT200)</f>
        <v>-1</v>
      </c>
      <c r="CM200" s="87">
        <f>(CT200-CU200)/ABS(CU200)</f>
        <v>-0.43269230769230771</v>
      </c>
      <c r="CN200" s="87">
        <f>(CU200-CV200)/ABS(CV200)</f>
        <v>1.665148063781321</v>
      </c>
      <c r="CO200" s="87">
        <f>(CV200-CW200)/ABS(CW200)</f>
        <v>-0.11088607594936713</v>
      </c>
      <c r="CP200" s="87">
        <f>(CW200-CX200)/ABS(CX200)</f>
        <v>-0.32455540355677148</v>
      </c>
      <c r="CQ200" s="233">
        <f>CS200-CT200</f>
        <v>-2.6549999999999998</v>
      </c>
      <c r="CR200" s="233">
        <f>CT200-CU200</f>
        <v>-2.0249999999999999</v>
      </c>
      <c r="CS200" s="149"/>
      <c r="CT200" s="149">
        <v>2.6549999999999998</v>
      </c>
      <c r="CU200" s="149">
        <v>4.68</v>
      </c>
      <c r="CV200" s="149">
        <v>1.756</v>
      </c>
      <c r="CW200" s="149">
        <v>1.9750000000000001</v>
      </c>
      <c r="CX200" s="149">
        <v>2.9239999999999999</v>
      </c>
      <c r="CY200" s="149">
        <v>1.6259999999999999</v>
      </c>
      <c r="CZ200" s="149">
        <v>1.06</v>
      </c>
      <c r="DA200" s="149">
        <v>2.2394119999999997</v>
      </c>
      <c r="DB200" s="149">
        <v>0.45700000000000002</v>
      </c>
      <c r="DC200" s="149">
        <v>0.66300000000000003</v>
      </c>
      <c r="DD200" s="149"/>
      <c r="DE200" s="86">
        <f>(DL200-DM200)/ABS(DM200)</f>
        <v>-1</v>
      </c>
      <c r="DF200" s="86">
        <f>(DM200-DN200)/ABS(DN200)</f>
        <v>6.7674703718839491E-2</v>
      </c>
      <c r="DG200" s="86">
        <f>(DN200-DO200)/ABS(DO200)</f>
        <v>0.21096649675854892</v>
      </c>
      <c r="DH200" s="86">
        <f>(DO200-DP200)/ABS(DP200)</f>
        <v>7.1534627213914528E-2</v>
      </c>
      <c r="DI200" s="86">
        <f>(DP200-DQ200)/ABS(DQ200)</f>
        <v>9.1951360741169719E-2</v>
      </c>
      <c r="DJ200" s="233">
        <f>DL200-DM200</f>
        <v>-26.126000000000001</v>
      </c>
      <c r="DK200" s="233">
        <f>DM200-DN200</f>
        <v>1.6560000000000024</v>
      </c>
      <c r="DL200" s="149"/>
      <c r="DM200" s="149">
        <v>26.126000000000001</v>
      </c>
      <c r="DN200" s="149">
        <v>24.47</v>
      </c>
      <c r="DO200" s="149">
        <v>20.207000000000001</v>
      </c>
      <c r="DP200" s="149">
        <v>18.858000000000001</v>
      </c>
      <c r="DQ200" s="149">
        <v>17.27</v>
      </c>
      <c r="DR200" s="149">
        <v>14.304</v>
      </c>
      <c r="DS200" s="149">
        <v>12.62</v>
      </c>
      <c r="DT200" s="149">
        <v>11.662528</v>
      </c>
      <c r="DU200" s="149">
        <v>9.6170000000000009</v>
      </c>
      <c r="DV200" s="149">
        <v>9.2710000000000008</v>
      </c>
      <c r="DW200" s="149"/>
      <c r="DX200" s="86">
        <f>EE200/EF200-1</f>
        <v>-1</v>
      </c>
      <c r="DY200" s="86">
        <f>EF200/EG200-1</f>
        <v>-4.3211458511304923E-2</v>
      </c>
      <c r="DZ200" s="86">
        <f>EG200/EH200-1</f>
        <v>0.18567787025001259</v>
      </c>
      <c r="EA200" s="86">
        <f>EH200/EI200-1</f>
        <v>-6.9244547797121414E-2</v>
      </c>
      <c r="EB200" s="86">
        <f>EI200/EJ200-1</f>
        <v>4.4063125430624295E-2</v>
      </c>
      <c r="EC200" s="233">
        <f>EE200-EF200</f>
        <v>-67.200999999999993</v>
      </c>
      <c r="ED200" s="233">
        <f>EF200-EG200</f>
        <v>-3.0350000000000108</v>
      </c>
      <c r="EE200" s="80"/>
      <c r="EF200" s="80">
        <v>67.200999999999993</v>
      </c>
      <c r="EG200" s="80">
        <v>70.236000000000004</v>
      </c>
      <c r="EH200" s="80">
        <v>59.237000000000002</v>
      </c>
      <c r="EI200" s="80">
        <v>63.643999999999998</v>
      </c>
      <c r="EJ200" s="80">
        <v>60.957999999999998</v>
      </c>
      <c r="EK200" s="80">
        <v>53.95</v>
      </c>
      <c r="EL200" s="80">
        <v>50.639000000000003</v>
      </c>
      <c r="EM200" s="80">
        <v>50.077832000000001</v>
      </c>
      <c r="EN200" s="80">
        <v>43.92</v>
      </c>
      <c r="EO200" s="80">
        <v>46.234999999999999</v>
      </c>
      <c r="EP200" s="80"/>
      <c r="EQ200" s="86">
        <f>EX200/EY200-1</f>
        <v>-1</v>
      </c>
      <c r="ER200" s="86">
        <f>EY200/EZ200-1</f>
        <v>1.8181818181818077E-2</v>
      </c>
      <c r="ES200" s="86">
        <f>EZ200/FA200-1</f>
        <v>-0.140625</v>
      </c>
      <c r="ET200" s="86">
        <f>FA200/FB200-1</f>
        <v>3.2258064516129004E-2</v>
      </c>
      <c r="EU200" s="86">
        <f>FB200/FC200-1</f>
        <v>1.6393442622950838E-2</v>
      </c>
      <c r="EV200" s="233">
        <f>EX200-EY200</f>
        <v>-56</v>
      </c>
      <c r="EW200" s="233">
        <f>EY200-EZ200</f>
        <v>1</v>
      </c>
      <c r="EX200" s="92"/>
      <c r="EY200" s="92">
        <v>56</v>
      </c>
      <c r="EZ200" s="92">
        <v>55</v>
      </c>
      <c r="FA200" s="92">
        <v>64</v>
      </c>
      <c r="FB200" s="92">
        <v>62</v>
      </c>
      <c r="FC200" s="92">
        <v>61</v>
      </c>
      <c r="FD200" s="92">
        <v>55</v>
      </c>
      <c r="FE200" s="92">
        <v>55</v>
      </c>
      <c r="FF200" s="92">
        <v>58</v>
      </c>
      <c r="FG200" s="92">
        <v>52</v>
      </c>
      <c r="FH200" s="92">
        <v>57</v>
      </c>
      <c r="FI200" s="92"/>
      <c r="FJ200" s="123"/>
      <c r="FK200" s="75" t="s">
        <v>387</v>
      </c>
      <c r="FL200" s="76">
        <v>7000</v>
      </c>
      <c r="FM200" s="75" t="s">
        <v>77</v>
      </c>
      <c r="FN200" s="75" t="s">
        <v>63</v>
      </c>
      <c r="FO200" s="175">
        <f>(FT200-FU200)/ABS(FU200)</f>
        <v>-1</v>
      </c>
      <c r="FP200" s="175">
        <f>(FU200-FV200)/ABS(FV200)</f>
        <v>-0.45021347332553235</v>
      </c>
      <c r="FQ200" s="175">
        <f>(FV200-FW200)/ABS(FW200)</f>
        <v>1.0816611969037184</v>
      </c>
      <c r="FR200" s="175">
        <f>(FW200-FX200)/ABS(FX200)</f>
        <v>-0.1370578796696558</v>
      </c>
      <c r="FS200" s="175">
        <f>(FX200-FY200)/ABS(FY200)</f>
        <v>-0.36447034734689826</v>
      </c>
      <c r="FT200" s="87">
        <f>IFERROR(BZ200/MAX(AVERAGE(DL200:DM200),0),"Negativ EK")</f>
        <v>0</v>
      </c>
      <c r="FU200" s="87">
        <f>IFERROR(CA200/MAX(AVERAGE(DM200:DN200),0),"Negativ EK")</f>
        <v>0.13728357972962288</v>
      </c>
      <c r="FV200" s="87">
        <f>IFERROR(CB200/MAX(AVERAGE(DN200:DO200),0),"Negativ EK")</f>
        <v>0.24970342681916871</v>
      </c>
      <c r="FW200" s="87">
        <f>IFERROR(CC200/MAX(AVERAGE(DO200:DP200),0),"Negativ EK")</f>
        <v>0.11995392294893127</v>
      </c>
      <c r="FX200" s="87">
        <f>IFERROR(CD200/MAX(AVERAGE(DP200:DQ200),0),"Negativ EK")</f>
        <v>0.13900575730735165</v>
      </c>
      <c r="FY200" s="87">
        <f>IFERROR(CE200/MAX(AVERAGE(DQ200:DR200),0),"Negativ EK")</f>
        <v>0.21872426680179896</v>
      </c>
      <c r="FZ200" s="87">
        <f>IFERROR(CF200/MAX(AVERAGE(DR200:DS200),0),"Negativ EK")</f>
        <v>0.14826920219878176</v>
      </c>
      <c r="GA200" s="87">
        <f>IFERROR(CG200/MAX(AVERAGE(DS200:DT200),0),"Negativ EK")</f>
        <v>0.11456797249446186</v>
      </c>
      <c r="GB200" s="87">
        <f>IFERROR(CH200/MAX(AVERAGE(DT200:DU200),0),"Negativ EK")</f>
        <v>0.26589020207591074</v>
      </c>
      <c r="GC200" s="87">
        <f>IFERROR(CI200/MAX(AVERAGE(DU200:DV200),0),"Negativ EK")</f>
        <v>5.9508682761541719E-2</v>
      </c>
      <c r="GD200" s="87">
        <f>IFERROR(CJ200/MAX(AVERAGE(DV200:DW200),0),"Negativ EK")</f>
        <v>8.5535540934095558E-2</v>
      </c>
      <c r="GE200" s="87">
        <f>(GJ200-GK200)/ABS(GK200)</f>
        <v>-1</v>
      </c>
      <c r="GF200" s="87">
        <f>(GK200-GL200)/ABS(GL200)</f>
        <v>-0.23364142383706274</v>
      </c>
      <c r="GG200" s="87">
        <f>(GL200-GM200)/ABS(GM200)</f>
        <v>0.31461413103729113</v>
      </c>
      <c r="GH200" s="87">
        <f>(GM200-GN200)/ABS(GN200)</f>
        <v>0.22192337555277586</v>
      </c>
      <c r="GI200" s="87">
        <f>(GN200-GO200)/ABS(GO200)</f>
        <v>-0.16744574783859642</v>
      </c>
      <c r="GJ200" s="87">
        <f>IFERROR(BG200/AVERAGE(EE200:EF200),"i.a")</f>
        <v>0</v>
      </c>
      <c r="GK200" s="87">
        <f>IFERROR(BH200/AVERAGE(EF200:EG200),"i.a")</f>
        <v>5.5603658403486689E-2</v>
      </c>
      <c r="GL200" s="87">
        <f>IFERROR(BI200/AVERAGE(EG200:EH200),"i.a")</f>
        <v>7.2555667977107191E-2</v>
      </c>
      <c r="GM200" s="87">
        <f>IFERROR(BJ200/AVERAGE(EH200:EI200),"i.a")</f>
        <v>5.519160814120979E-2</v>
      </c>
      <c r="GN200" s="87">
        <f>IFERROR(BK200/AVERAGE(EI200:EJ200),"i.a")</f>
        <v>4.5167814320797417E-2</v>
      </c>
      <c r="GO200" s="87">
        <f>IFERROR(BL200/AVERAGE(EJ200:EK200),"i.a")</f>
        <v>5.4252097330037941E-2</v>
      </c>
      <c r="GP200" s="87">
        <f>IFERROR(BM200/AVERAGE(EK200:EL200),"i.a")</f>
        <v>4.4803946877778736E-2</v>
      </c>
      <c r="GQ200" s="87">
        <f>IFERROR(BN200/AVERAGE(EL200:EM200),"i.a")</f>
        <v>4.0569187084836027E-2</v>
      </c>
      <c r="GR200" s="87">
        <f>IFERROR(BO200/AVERAGE(EM200:EN200),"i.a")</f>
        <v>7.7211951016061736E-2</v>
      </c>
      <c r="GS200" s="87">
        <f>IFERROR(BP200/AVERAGE(EN200:EO200),"i.a")</f>
        <v>3.1390383228883587E-2</v>
      </c>
      <c r="GT200" s="87">
        <f>IFERROR(BQ200/AVERAGE(EO200:EP200),"i.a")</f>
        <v>3.8196171731372339E-2</v>
      </c>
      <c r="GU200" s="217" t="e">
        <f>(GZ200-HA200)/ABS(HA200)</f>
        <v>#VALUE!</v>
      </c>
      <c r="GV200" s="87">
        <f>(HA200-HB200)/ABS(HB200)</f>
        <v>0.11589411601607751</v>
      </c>
      <c r="GW200" s="87">
        <f>(HB200-HC200)/ABS(HC200)</f>
        <v>2.1328412331086004E-2</v>
      </c>
      <c r="GX200" s="87">
        <f>(HC200-HD200)/ABS(HD200)</f>
        <v>0.15125259237305008</v>
      </c>
      <c r="GY200" s="87">
        <f>(HD200-HE200)/ABS(HE200)</f>
        <v>4.5867183836028953E-2</v>
      </c>
      <c r="GZ200" s="87" t="str">
        <f>IFERROR(DL200/EE200,"i.a.")</f>
        <v>i.a.</v>
      </c>
      <c r="HA200" s="87">
        <f>IFERROR(DM200/EF200,"i.a.")</f>
        <v>0.38877397657772955</v>
      </c>
      <c r="HB200" s="87">
        <f>IFERROR(DN200/EG200,"i.a.")</f>
        <v>0.34839683353266127</v>
      </c>
      <c r="HC200" s="87">
        <f>IFERROR(DO200/EH200,"i.a.")</f>
        <v>0.34112125867278897</v>
      </c>
      <c r="HD200" s="87">
        <f>IFERROR(DP200/EI200,"i.a.")</f>
        <v>0.29630444346678403</v>
      </c>
      <c r="HE200" s="87">
        <f>IFERROR(DQ200/EJ200,"i.a.")</f>
        <v>0.2833098198759802</v>
      </c>
      <c r="HF200" s="87">
        <f>IFERROR(DR200/EK200,"i.a.")</f>
        <v>0.26513438368860054</v>
      </c>
      <c r="HG200" s="87">
        <f>IFERROR(DS200/EL200,"i.a.")</f>
        <v>0.2492150318924149</v>
      </c>
      <c r="HH200" s="87">
        <f>IFERROR(DT200/EM200,"i.a.")</f>
        <v>0.23288803716582618</v>
      </c>
      <c r="HI200" s="87">
        <f>IFERROR(DU200/EN200,"i.a.")</f>
        <v>0.21896630236794173</v>
      </c>
      <c r="HJ200" s="87">
        <f>IFERROR(DV200/EO200,"i.a.")</f>
        <v>0.20051908727154755</v>
      </c>
      <c r="HK200" s="87" t="str">
        <f>IFERROR(DW200/EP200,"i.a.")</f>
        <v>i.a.</v>
      </c>
      <c r="HL200" s="217" t="e">
        <f>(HQ200-HR200)/ABS(HR200)</f>
        <v>#VALUE!</v>
      </c>
      <c r="HM200" s="87" t="e">
        <f>(HR200-HS200)/ABS(HS200)</f>
        <v>#VALUE!</v>
      </c>
      <c r="HN200" s="87" t="e">
        <f>(HS200-HT200)/ABS(HT200)</f>
        <v>#VALUE!</v>
      </c>
      <c r="HO200" s="87" t="e">
        <f>(HT200-HU200)/ABS(HU200)</f>
        <v>#VALUE!</v>
      </c>
      <c r="HP200" s="87" t="e">
        <f>(HU200-HV200)/ABS(HV200)</f>
        <v>#VALUE!</v>
      </c>
      <c r="HQ200" s="87" t="str">
        <f>IFERROR(BG200/U200,"i.a")</f>
        <v>i.a</v>
      </c>
      <c r="HR200" s="87" t="str">
        <f>IFERROR(BH200/V200,"i.a")</f>
        <v>i.a</v>
      </c>
      <c r="HS200" s="87" t="str">
        <f>IFERROR(BI200/W200,"i.a")</f>
        <v>i.a</v>
      </c>
      <c r="HT200" s="87" t="str">
        <f>IFERROR(BJ200/X200,"i.a")</f>
        <v>i.a</v>
      </c>
      <c r="HU200" s="87" t="str">
        <f>IFERROR(BK200/Y200,"i.a")</f>
        <v>i.a</v>
      </c>
      <c r="HV200" s="87" t="str">
        <f>IFERROR(BL200/Z200,"i.a")</f>
        <v>i.a</v>
      </c>
      <c r="HW200" s="87" t="str">
        <f>IFERROR(BM200/AA200,"i.a")</f>
        <v>i.a</v>
      </c>
      <c r="HX200" s="87" t="str">
        <f>IFERROR(BN200/AB200,"i.a")</f>
        <v>i.a</v>
      </c>
      <c r="HY200" s="87" t="str">
        <f>IFERROR(BO200/AC200,"i.a")</f>
        <v>i.a</v>
      </c>
      <c r="HZ200" s="87" t="str">
        <f>IFERROR(BP200/AD200,"i.a")</f>
        <v>i.a</v>
      </c>
      <c r="IA200" s="87" t="str">
        <f>IFERROR(BQ200/AE200,"i.a")</f>
        <v>i.a</v>
      </c>
      <c r="IB200" s="87" t="str">
        <f>IFERROR(BR200/AF200,"i.a")</f>
        <v>i.a</v>
      </c>
      <c r="IC200" s="87" t="e">
        <f>(IH200-II200)/ABS(II200)</f>
        <v>#VALUE!</v>
      </c>
      <c r="ID200" s="87" t="e">
        <f>(II200-IJ200)/ABS(IJ200)</f>
        <v>#VALUE!</v>
      </c>
      <c r="IE200" s="87" t="e">
        <f>(IJ200-IK200)/ABS(IK200)</f>
        <v>#VALUE!</v>
      </c>
      <c r="IF200" s="87" t="e">
        <f>(IK200-IL200)/ABS(IL200)</f>
        <v>#VALUE!</v>
      </c>
      <c r="IG200" s="87" t="e">
        <f>(IL200-IM200)/ABS(IM200)</f>
        <v>#VALUE!</v>
      </c>
      <c r="IH200" s="87" t="str">
        <f>IFERROR(BZ200/U200,"i.a")</f>
        <v>i.a</v>
      </c>
      <c r="II200" s="87" t="str">
        <f>IFERROR(CA200/V200,"i.a")</f>
        <v>i.a</v>
      </c>
      <c r="IJ200" s="87" t="str">
        <f>IFERROR(CB200/W200,"i.a")</f>
        <v>i.a</v>
      </c>
      <c r="IK200" s="87" t="str">
        <f>IFERROR(CC200/X200,"i.a")</f>
        <v>i.a</v>
      </c>
      <c r="IL200" s="87" t="str">
        <f>IFERROR(CD200/Y200,"i.a")</f>
        <v>i.a</v>
      </c>
      <c r="IM200" s="87" t="str">
        <f>IFERROR(CE200/Z200,"i.a")</f>
        <v>i.a</v>
      </c>
      <c r="IN200" s="87" t="str">
        <f>IFERROR(CF200/AA200,"i.a")</f>
        <v>i.a</v>
      </c>
      <c r="IO200" s="87" t="str">
        <f>IFERROR(CG200/AB200,"i.a")</f>
        <v>i.a</v>
      </c>
      <c r="IP200" s="87" t="str">
        <f>IFERROR(CH200/AC200,"i.a")</f>
        <v>i.a</v>
      </c>
      <c r="IQ200" s="87" t="str">
        <f>IFERROR(CI200/AD200,"i.a")</f>
        <v>i.a</v>
      </c>
      <c r="IR200" s="87" t="str">
        <f>IFERROR(CJ200/AE200,"i.a")</f>
        <v>i.a</v>
      </c>
      <c r="IS200" s="87" t="str">
        <f>IFERROR(CK200/AF200,"i.a")</f>
        <v>i.a</v>
      </c>
      <c r="IT200" s="87" t="e">
        <f>(IY200-IZ200)/ABS(IZ200)</f>
        <v>#VALUE!</v>
      </c>
      <c r="IU200" s="87">
        <f>(IZ200-JA200)/ABS(JA200)</f>
        <v>-0.38849369973876974</v>
      </c>
      <c r="IV200" s="87">
        <f>(JA200-JB200)/ABS(JB200)</f>
        <v>1.7702789741202034</v>
      </c>
      <c r="IW200" s="87">
        <f>(JB200-JC200)/ABS(JC200)</f>
        <v>-9.6064814814814853E-2</v>
      </c>
      <c r="IX200" s="87">
        <f>(JC200-JD200)/ABS(JD200)</f>
        <v>-0.28453518679409207</v>
      </c>
      <c r="IY200" s="88" t="str">
        <f>IFERROR(BZ200/EX200,"i.a.")</f>
        <v>i.a.</v>
      </c>
      <c r="IZ200" s="88">
        <f>IFERROR(CA200/EY200,"i.a.")</f>
        <v>6.2017857142857138E-2</v>
      </c>
      <c r="JA200" s="88">
        <f>IFERROR(CB200/EZ200,"i.a.")</f>
        <v>0.10141818181818182</v>
      </c>
      <c r="JB200" s="88">
        <f>IFERROR(CC200/FA200,"i.a.")</f>
        <v>3.6609375E-2</v>
      </c>
      <c r="JC200" s="88">
        <f>IFERROR(CD200/FB200,"i.a.")</f>
        <v>4.0500000000000001E-2</v>
      </c>
      <c r="JD200" s="88">
        <f>IFERROR(CE200/FC200,"i.a.")</f>
        <v>5.6606557377049178E-2</v>
      </c>
      <c r="JE200" s="88">
        <f>IFERROR(CF200/FD200,"i.a.")</f>
        <v>3.6290909090909089E-2</v>
      </c>
      <c r="JF200" s="88">
        <f>IFERROR(CG200/FE200,"i.a.")</f>
        <v>2.529090909090909E-2</v>
      </c>
      <c r="JG200" s="88">
        <f>IFERROR(CH200/FF200,"i.a.")</f>
        <v>4.877601724137931E-2</v>
      </c>
      <c r="JH200" s="88">
        <f>IFERROR(CI200/FG200,"i.a.")</f>
        <v>1.0807692307692308E-2</v>
      </c>
      <c r="JI200" s="88">
        <f>IFERROR(CJ200/FH200,"i.a.")</f>
        <v>1.3912280701754386E-2</v>
      </c>
      <c r="JJ200" s="88" t="str">
        <f>IFERROR(CK200/FI200,"i.a.")</f>
        <v>i.a.</v>
      </c>
      <c r="JK200" s="87" t="e">
        <f>(JP200-JQ200)/ABS(JQ200)</f>
        <v>#VALUE!</v>
      </c>
      <c r="JL200" s="87" t="e">
        <f>(JQ200-JR200)/ABS(JR200)</f>
        <v>#DIV/0!</v>
      </c>
      <c r="JM200" s="87" t="e">
        <f>(JR200-JS200)/ABS(JS200)</f>
        <v>#DIV/0!</v>
      </c>
      <c r="JN200" s="87" t="e">
        <f>(JS200-JT200)/ABS(JT200)</f>
        <v>#DIV/0!</v>
      </c>
      <c r="JO200" s="87" t="e">
        <f>(JT200-JU200)/ABS(JU200)</f>
        <v>#DIV/0!</v>
      </c>
      <c r="JP200" s="85" t="str">
        <f>IFERROR(U200/EX200,"i.a")</f>
        <v>i.a</v>
      </c>
      <c r="JQ200" s="85">
        <f>IFERROR(V200/EY200,"i.a")</f>
        <v>0</v>
      </c>
      <c r="JR200" s="85">
        <f>IFERROR(W200/EZ200,"i.a")</f>
        <v>0</v>
      </c>
      <c r="JS200" s="85">
        <f>IFERROR(X200/FA200,"i.a")</f>
        <v>0</v>
      </c>
      <c r="JT200" s="85">
        <f>IFERROR(Y200/FB200,"i.a")</f>
        <v>0</v>
      </c>
      <c r="JU200" s="85">
        <f>IFERROR(Z200/FC200,"i.a")</f>
        <v>0</v>
      </c>
      <c r="JV200" s="85">
        <f>IFERROR(AA200/FD200,"i.a")</f>
        <v>0</v>
      </c>
      <c r="JW200" s="85">
        <f>IFERROR(AB200/FE200,"i.a")</f>
        <v>0</v>
      </c>
      <c r="JX200" s="85">
        <f>IFERROR(AC200/FF200,"i.a")</f>
        <v>0</v>
      </c>
      <c r="JY200" s="85">
        <f>IFERROR(AD200/FG200,"i.a")</f>
        <v>0</v>
      </c>
      <c r="JZ200" s="85">
        <f>IFERROR(AE200/FH200,"i.a")</f>
        <v>0</v>
      </c>
      <c r="KA200" s="218" t="str">
        <f>IFERROR(AF200/FI200,"i.a")</f>
        <v>i.a</v>
      </c>
      <c r="KB200" s="7"/>
      <c r="KC200" s="7"/>
      <c r="KD200" s="24"/>
      <c r="KE200" s="24"/>
      <c r="KF200" s="24"/>
      <c r="KG200" s="24"/>
    </row>
    <row r="201" spans="1:293" s="11" customFormat="1" ht="15.75" customHeight="1" x14ac:dyDescent="0.25">
      <c r="A201" s="242" t="s">
        <v>343</v>
      </c>
      <c r="B201" s="167">
        <v>36425636</v>
      </c>
      <c r="C201" s="72" t="s">
        <v>59</v>
      </c>
      <c r="D201" s="72" t="s">
        <v>749</v>
      </c>
      <c r="E201" s="73">
        <v>494100</v>
      </c>
      <c r="F201" s="73"/>
      <c r="G201" s="72"/>
      <c r="H201" s="74">
        <v>45474</v>
      </c>
      <c r="I201" s="72"/>
      <c r="J201" s="72" t="s">
        <v>51</v>
      </c>
      <c r="K201" s="72" t="s">
        <v>51</v>
      </c>
      <c r="L201" s="72" t="s">
        <v>51</v>
      </c>
      <c r="M201" s="72" t="s">
        <v>51</v>
      </c>
      <c r="N201" s="168" t="e">
        <f>U201/V201-1</f>
        <v>#DIV/0!</v>
      </c>
      <c r="O201" s="168" t="e">
        <f>V201/W201-1</f>
        <v>#DIV/0!</v>
      </c>
      <c r="P201" s="168" t="e">
        <f>W201/X201-1</f>
        <v>#DIV/0!</v>
      </c>
      <c r="Q201" s="168" t="e">
        <f>X201/Y201-1</f>
        <v>#DIV/0!</v>
      </c>
      <c r="R201" s="168" t="e">
        <f>Y201/Z201-1</f>
        <v>#DIV/0!</v>
      </c>
      <c r="S201" s="233">
        <f>U201-V201</f>
        <v>0</v>
      </c>
      <c r="T201" s="233">
        <f>V201-W201</f>
        <v>0</v>
      </c>
      <c r="U201" s="79"/>
      <c r="V201" s="79"/>
      <c r="W201" s="79"/>
      <c r="X201" s="79"/>
      <c r="Y201" s="79"/>
      <c r="Z201" s="79"/>
      <c r="AA201" s="79"/>
      <c r="AB201" s="79"/>
      <c r="AC201" s="79"/>
      <c r="AD201" s="79"/>
      <c r="AE201" s="79"/>
      <c r="AF201" s="79"/>
      <c r="AG201" s="86">
        <f>(AN201-AO201)/ABS(AO201)</f>
        <v>-1</v>
      </c>
      <c r="AH201" s="86">
        <f>(AO201-AP201)/ABS(AP201)</f>
        <v>-0.12944372268808324</v>
      </c>
      <c r="AI201" s="86">
        <f>(AP201-AQ201)/ABS(AQ201)</f>
        <v>4.9613065565209894E-3</v>
      </c>
      <c r="AJ201" s="86">
        <f>(AQ201-AR201)/ABS(AR201)</f>
        <v>2.8105834464043418</v>
      </c>
      <c r="AK201" s="86">
        <f>(AR201-AS201)/ABS(AS201)</f>
        <v>-1.0826771653543347E-2</v>
      </c>
      <c r="AL201" s="233">
        <f>AO201-AP201</f>
        <v>-5.480000000000004</v>
      </c>
      <c r="AM201" s="233">
        <f>AP201-AQ201</f>
        <v>0.20900000000000318</v>
      </c>
      <c r="AN201" s="148"/>
      <c r="AO201" s="148">
        <v>36.854999999999997</v>
      </c>
      <c r="AP201" s="148">
        <v>42.335000000000001</v>
      </c>
      <c r="AQ201" s="148">
        <v>42.125999999999998</v>
      </c>
      <c r="AR201" s="148">
        <v>11.055</v>
      </c>
      <c r="AS201" s="148">
        <v>11.176</v>
      </c>
      <c r="AT201" s="148">
        <v>10.365</v>
      </c>
      <c r="AU201" s="148">
        <v>8.8000000000000007</v>
      </c>
      <c r="AV201" s="148">
        <v>7.71</v>
      </c>
      <c r="AW201" s="148">
        <v>5.76</v>
      </c>
      <c r="AX201" s="148">
        <v>4.6950000000000003</v>
      </c>
      <c r="AY201" s="148"/>
      <c r="AZ201" s="86">
        <f>(BG201-BH201)/ABS(BH201)</f>
        <v>1</v>
      </c>
      <c r="BA201" s="86">
        <f>(BH201-BI201)/ABS(BI201)</f>
        <v>-2.2515500442869794</v>
      </c>
      <c r="BB201" s="86">
        <f>(BI201-BJ201)/ABS(BJ201)</f>
        <v>1.6089536138079827</v>
      </c>
      <c r="BC201" s="86">
        <f>(BJ201-BK201)/ABS(BK201)</f>
        <v>-3.9150943396226419</v>
      </c>
      <c r="BD201" s="86">
        <f>(BK201-BL201)/ABS(BL201)</f>
        <v>-0.81392627267407835</v>
      </c>
      <c r="BE201" s="233">
        <f>BG201-BH201</f>
        <v>1.413</v>
      </c>
      <c r="BF201" s="233">
        <f>BH201-BI201</f>
        <v>-2.5419999999999998</v>
      </c>
      <c r="BG201" s="148"/>
      <c r="BH201" s="148">
        <v>-1.413</v>
      </c>
      <c r="BI201" s="148">
        <v>1.129</v>
      </c>
      <c r="BJ201" s="148">
        <v>-1.8540000000000001</v>
      </c>
      <c r="BK201" s="148">
        <v>0.63600000000000001</v>
      </c>
      <c r="BL201" s="148">
        <v>3.4180000000000001</v>
      </c>
      <c r="BM201" s="148">
        <v>3.153</v>
      </c>
      <c r="BN201" s="148">
        <v>1.5529999999999999</v>
      </c>
      <c r="BO201" s="148">
        <v>1.56</v>
      </c>
      <c r="BP201" s="148">
        <v>-0.21199999999999999</v>
      </c>
      <c r="BQ201" s="148">
        <v>-1.75</v>
      </c>
      <c r="BR201" s="148"/>
      <c r="BS201" s="86">
        <f>(BZ201-CA201)/ABS(CA201)</f>
        <v>1</v>
      </c>
      <c r="BT201" s="86">
        <f>(CA201-CB201)/ABS(CB201)</f>
        <v>-3.9552042160737808</v>
      </c>
      <c r="BU201" s="86">
        <f>(CB201-CC201)/ABS(CC201)</f>
        <v>1.33</v>
      </c>
      <c r="BV201" s="86">
        <f>(CC201-CD201)/ABS(CD201)</f>
        <v>-1.5744255744255744</v>
      </c>
      <c r="BW201" s="86">
        <f>(CD201-CE201)/ABS(CE201)</f>
        <v>-0.35304572628857661</v>
      </c>
      <c r="BX201" s="233">
        <f>BZ201-CA201</f>
        <v>2.2429999999999999</v>
      </c>
      <c r="BY201" s="233">
        <f>CA201-CB201</f>
        <v>-3.0019999999999998</v>
      </c>
      <c r="BZ201" s="148"/>
      <c r="CA201" s="148">
        <v>-2.2429999999999999</v>
      </c>
      <c r="CB201" s="148">
        <v>0.75900000000000001</v>
      </c>
      <c r="CC201" s="148">
        <v>-2.2999999999999998</v>
      </c>
      <c r="CD201" s="148">
        <v>4.0039999999999996</v>
      </c>
      <c r="CE201" s="148">
        <v>6.1890000000000001</v>
      </c>
      <c r="CF201" s="148">
        <v>-0.11799999999999999</v>
      </c>
      <c r="CG201" s="148">
        <v>1.958</v>
      </c>
      <c r="CH201" s="148">
        <v>1.778</v>
      </c>
      <c r="CI201" s="148">
        <v>1.345</v>
      </c>
      <c r="CJ201" s="148">
        <v>-1.1000000000000001</v>
      </c>
      <c r="CK201" s="148"/>
      <c r="CL201" s="87">
        <f>(CS201-CT201)/ABS(CT201)</f>
        <v>1</v>
      </c>
      <c r="CM201" s="87">
        <f>(CT201-CU201)/ABS(CU201)</f>
        <v>-3.9863945578231292</v>
      </c>
      <c r="CN201" s="87">
        <f>(CU201-CV201)/ABS(CV201)</f>
        <v>1.3102902374670184</v>
      </c>
      <c r="CO201" s="87">
        <f>(CV201-CW201)/ABS(CW201)</f>
        <v>-1.6083467094703048</v>
      </c>
      <c r="CP201" s="87">
        <f>(CW201-CX201)/ABS(CX201)</f>
        <v>-0.35493891074756673</v>
      </c>
      <c r="CQ201" s="233">
        <f>CS201-CT201</f>
        <v>1.756</v>
      </c>
      <c r="CR201" s="233">
        <f>CT201-CU201</f>
        <v>-2.3439999999999999</v>
      </c>
      <c r="CS201" s="149"/>
      <c r="CT201" s="149">
        <v>-1.756</v>
      </c>
      <c r="CU201" s="149">
        <v>0.58799999999999997</v>
      </c>
      <c r="CV201" s="149">
        <v>-1.895</v>
      </c>
      <c r="CW201" s="149">
        <v>3.1150000000000002</v>
      </c>
      <c r="CX201" s="149">
        <v>4.8289999999999997</v>
      </c>
      <c r="CY201" s="149">
        <v>-0.16600000000000001</v>
      </c>
      <c r="CZ201" s="149">
        <v>1.502</v>
      </c>
      <c r="DA201" s="149">
        <v>1.3360000000000001</v>
      </c>
      <c r="DB201" s="149">
        <v>1.0469999999999999</v>
      </c>
      <c r="DC201" s="149">
        <v>-0.81799999999999995</v>
      </c>
      <c r="DD201" s="149"/>
      <c r="DE201" s="86">
        <f>(DL201-DM201)/ABS(DM201)</f>
        <v>-1</v>
      </c>
      <c r="DF201" s="86">
        <f>(DM201-DN201)/ABS(DN201)</f>
        <v>-0.1859307129992584</v>
      </c>
      <c r="DG201" s="86">
        <f>(DN201-DO201)/ABS(DO201)</f>
        <v>6.6553672316384233E-2</v>
      </c>
      <c r="DH201" s="86">
        <f>(DO201-DP201)/ABS(DP201)</f>
        <v>-0.17643774427694031</v>
      </c>
      <c r="DI201" s="86">
        <f>(DP201-DQ201)/ABS(DQ201)</f>
        <v>1.0817420750634955E-2</v>
      </c>
      <c r="DJ201" s="233">
        <f>DL201-DM201</f>
        <v>-7.6840000000000002</v>
      </c>
      <c r="DK201" s="233">
        <f>DM201-DN201</f>
        <v>-1.7549999999999999</v>
      </c>
      <c r="DL201" s="149"/>
      <c r="DM201" s="149">
        <v>7.6840000000000002</v>
      </c>
      <c r="DN201" s="149">
        <v>9.4390000000000001</v>
      </c>
      <c r="DO201" s="149">
        <v>8.85</v>
      </c>
      <c r="DP201" s="149">
        <v>10.746</v>
      </c>
      <c r="DQ201" s="149">
        <v>10.631</v>
      </c>
      <c r="DR201" s="149">
        <v>5.8029999999999999</v>
      </c>
      <c r="DS201" s="149">
        <v>5.9690000000000003</v>
      </c>
      <c r="DT201" s="149">
        <v>4.4649999999999999</v>
      </c>
      <c r="DU201" s="149">
        <v>3.129</v>
      </c>
      <c r="DV201" s="149">
        <v>2.0819999999999999</v>
      </c>
      <c r="DW201" s="149"/>
      <c r="DX201" s="86">
        <f>EE201/EF201-1</f>
        <v>-1</v>
      </c>
      <c r="DY201" s="86">
        <f>EF201/EG201-1</f>
        <v>-9.7079787074072943E-2</v>
      </c>
      <c r="DZ201" s="86">
        <f>EG201/EH201-1</f>
        <v>-7.2729300872863223E-2</v>
      </c>
      <c r="EA201" s="86">
        <f>EH201/EI201-1</f>
        <v>-8.5707729376219066E-2</v>
      </c>
      <c r="EB201" s="86">
        <f>EI201/EJ201-1</f>
        <v>-4.7144141298802289E-2</v>
      </c>
      <c r="EC201" s="233">
        <f>EE201-EF201</f>
        <v>-60.045999999999999</v>
      </c>
      <c r="ED201" s="233">
        <f>EF201-EG201</f>
        <v>-6.455999999999996</v>
      </c>
      <c r="EE201" s="80"/>
      <c r="EF201" s="80">
        <v>60.045999999999999</v>
      </c>
      <c r="EG201" s="80">
        <v>66.501999999999995</v>
      </c>
      <c r="EH201" s="80">
        <v>71.718000000000004</v>
      </c>
      <c r="EI201" s="80">
        <v>78.441000000000003</v>
      </c>
      <c r="EJ201" s="80">
        <v>82.322000000000003</v>
      </c>
      <c r="EK201" s="80">
        <v>70.834999999999994</v>
      </c>
      <c r="EL201" s="80">
        <v>57.859000000000002</v>
      </c>
      <c r="EM201" s="80">
        <v>48.08</v>
      </c>
      <c r="EN201" s="80">
        <v>45.695</v>
      </c>
      <c r="EO201" s="80">
        <v>36.244999999999997</v>
      </c>
      <c r="EP201" s="80"/>
      <c r="EQ201" s="86">
        <f>EX201/EY201-1</f>
        <v>-1</v>
      </c>
      <c r="ER201" s="86">
        <f>EY201/EZ201-1</f>
        <v>-7.6923076923076872E-2</v>
      </c>
      <c r="ES201" s="86">
        <f>EZ201/FA201-1</f>
        <v>-5.7971014492753659E-2</v>
      </c>
      <c r="ET201" s="86">
        <f>FA201/FB201-1</f>
        <v>7.8125E-2</v>
      </c>
      <c r="EU201" s="86">
        <f>FB201/FC201-1</f>
        <v>-1.538461538461533E-2</v>
      </c>
      <c r="EV201" s="233">
        <f>EX201-EY201</f>
        <v>-60</v>
      </c>
      <c r="EW201" s="233">
        <f>EY201-EZ201</f>
        <v>-5</v>
      </c>
      <c r="EX201" s="92"/>
      <c r="EY201" s="92">
        <v>60</v>
      </c>
      <c r="EZ201" s="92">
        <v>65</v>
      </c>
      <c r="FA201" s="92">
        <v>69</v>
      </c>
      <c r="FB201" s="92">
        <v>64</v>
      </c>
      <c r="FC201" s="92">
        <v>65</v>
      </c>
      <c r="FD201" s="92">
        <v>66</v>
      </c>
      <c r="FE201" s="92">
        <v>63</v>
      </c>
      <c r="FF201" s="92">
        <v>56</v>
      </c>
      <c r="FG201" s="92"/>
      <c r="FH201" s="92"/>
      <c r="FI201" s="92"/>
      <c r="FJ201" s="123"/>
      <c r="FK201" s="78" t="s">
        <v>403</v>
      </c>
      <c r="FL201" s="76">
        <v>4220</v>
      </c>
      <c r="FM201" s="78" t="s">
        <v>352</v>
      </c>
      <c r="FN201" s="78" t="s">
        <v>122</v>
      </c>
      <c r="FO201" s="175">
        <f>(FT201-FU201)/ABS(FU201)</f>
        <v>1</v>
      </c>
      <c r="FP201" s="175">
        <f>(FU201-FV201)/ABS(FV201)</f>
        <v>-4.1564404548136062</v>
      </c>
      <c r="FQ201" s="175">
        <f>(FV201-FW201)/ABS(FW201)</f>
        <v>1.3535830280496473</v>
      </c>
      <c r="FR201" s="175">
        <f>(FW201-FX201)/ABS(FX201)</f>
        <v>-1.626632756914447</v>
      </c>
      <c r="FS201" s="175">
        <f>(FX201-FY201)/ABS(FY201)</f>
        <v>-0.50264085071929965</v>
      </c>
      <c r="FT201" s="87">
        <f>IFERROR(BZ201/MAX(AVERAGE(DL201:DM201),0),"Negativ EK")</f>
        <v>0</v>
      </c>
      <c r="FU201" s="87">
        <f>IFERROR(CA201/MAX(AVERAGE(DM201:DN201),0),"Negativ EK")</f>
        <v>-0.26198680137826313</v>
      </c>
      <c r="FV201" s="87">
        <f>IFERROR(CB201/MAX(AVERAGE(DN201:DO201),0),"Negativ EK")</f>
        <v>8.3000710809776362E-2</v>
      </c>
      <c r="FW201" s="87">
        <f>IFERROR(CC201/MAX(AVERAGE(DO201:DP201),0),"Negativ EK")</f>
        <v>-0.23474178403755866</v>
      </c>
      <c r="FX201" s="87">
        <f>IFERROR(CD201/MAX(AVERAGE(DP201:DQ201),0),"Negativ EK")</f>
        <v>0.37460822379192582</v>
      </c>
      <c r="FY201" s="87">
        <f>IFERROR(CE201/MAX(AVERAGE(DQ201:DR201),0),"Negativ EK")</f>
        <v>0.75319459656809051</v>
      </c>
      <c r="FZ201" s="87">
        <f>IFERROR(CF201/MAX(AVERAGE(DR201:DS201),0),"Negativ EK")</f>
        <v>-2.0047570506286101E-2</v>
      </c>
      <c r="GA201" s="87">
        <f>IFERROR(CG201/MAX(AVERAGE(DS201:DT201),0),"Negativ EK")</f>
        <v>0.37531148169446038</v>
      </c>
      <c r="GB201" s="87">
        <f>IFERROR(CH201/MAX(AVERAGE(DT201:DU201),0),"Negativ EK")</f>
        <v>0.4682644192783777</v>
      </c>
      <c r="GC201" s="87">
        <f>IFERROR(CI201/MAX(AVERAGE(DU201:DV201),0),"Negativ EK")</f>
        <v>0.5162156975628478</v>
      </c>
      <c r="GD201" s="87">
        <f>IFERROR(CJ201/MAX(AVERAGE(DV201:DW201),0),"Negativ EK")</f>
        <v>-0.52833813640730076</v>
      </c>
      <c r="GE201" s="87">
        <f>(GJ201-GK201)/ABS(GK201)</f>
        <v>1</v>
      </c>
      <c r="GF201" s="87">
        <f>(GK201-GL201)/ABS(GL201)</f>
        <v>-2.3669852318594233</v>
      </c>
      <c r="GG201" s="87">
        <f>(GL201-GM201)/ABS(GM201)</f>
        <v>1.6615530726073857</v>
      </c>
      <c r="GH201" s="87">
        <f>(GM201-GN201)/ABS(GN201)</f>
        <v>-4.1209538643754611</v>
      </c>
      <c r="GI201" s="87">
        <f>(GN201-GO201)/ABS(GO201)</f>
        <v>-0.822729770805122</v>
      </c>
      <c r="GJ201" s="87">
        <f>IFERROR(BG201/AVERAGE(EE201:EF201),"i.a")</f>
        <v>0</v>
      </c>
      <c r="GK201" s="87">
        <f>IFERROR(BH201/AVERAGE(EF201:EG201),"i.a")</f>
        <v>-2.233144735594399E-2</v>
      </c>
      <c r="GL201" s="87">
        <f>IFERROR(BI201/AVERAGE(EG201:EH201),"i.a")</f>
        <v>1.6336275502821587E-2</v>
      </c>
      <c r="GM201" s="87">
        <f>IFERROR(BJ201/AVERAGE(EH201:EI201),"i.a")</f>
        <v>-2.4693824545981263E-2</v>
      </c>
      <c r="GN201" s="87">
        <f>IFERROR(BK201/AVERAGE(EI201:EJ201),"i.a")</f>
        <v>7.9122683702095627E-3</v>
      </c>
      <c r="GO201" s="87">
        <f>IFERROR(BL201/AVERAGE(EJ201:EK201),"i.a")</f>
        <v>4.4633937724034824E-2</v>
      </c>
      <c r="GP201" s="87">
        <f>IFERROR(BM201/AVERAGE(EK201:EL201),"i.a")</f>
        <v>4.8999953377779855E-2</v>
      </c>
      <c r="GQ201" s="87">
        <f>IFERROR(BN201/AVERAGE(EL201:EM201),"i.a")</f>
        <v>2.9318758908428437E-2</v>
      </c>
      <c r="GR201" s="87">
        <f>IFERROR(BO201/AVERAGE(EM201:EN201),"i.a")</f>
        <v>3.3271127699280194E-2</v>
      </c>
      <c r="GS201" s="87">
        <f>IFERROR(BP201/AVERAGE(EN201:EO201),"i.a")</f>
        <v>-5.1745179399560652E-3</v>
      </c>
      <c r="GT201" s="87">
        <f>IFERROR(BQ201/AVERAGE(EO201:EP201),"i.a")</f>
        <v>-4.8282521727134778E-2</v>
      </c>
      <c r="GU201" s="217" t="e">
        <f>(GZ201-HA201)/ABS(HA201)</f>
        <v>#VALUE!</v>
      </c>
      <c r="GV201" s="87">
        <f>(HA201-HB201)/ABS(HB201)</f>
        <v>-9.8403961560748002E-2</v>
      </c>
      <c r="GW201" s="87">
        <f>(HB201-HC201)/ABS(HC201)</f>
        <v>0.15020745648531539</v>
      </c>
      <c r="GX201" s="87">
        <f>(HC201-HD201)/ABS(HD201)</f>
        <v>-9.9235242182262082E-2</v>
      </c>
      <c r="GY201" s="87">
        <f>(HD201-HE201)/ABS(HE201)</f>
        <v>6.0829307518182732E-2</v>
      </c>
      <c r="GZ201" s="87" t="str">
        <f>IFERROR(DL201/EE201,"i.a.")</f>
        <v>i.a.</v>
      </c>
      <c r="HA201" s="87">
        <f>IFERROR(DM201/EF201,"i.a.")</f>
        <v>0.12796855743929655</v>
      </c>
      <c r="HB201" s="87">
        <f>IFERROR(DN201/EG201,"i.a.")</f>
        <v>0.14193558088478542</v>
      </c>
      <c r="HC201" s="87">
        <f>IFERROR(DO201/EH201,"i.a.")</f>
        <v>0.12339998326779887</v>
      </c>
      <c r="HD201" s="87">
        <f>IFERROR(DP201/EI201,"i.a.")</f>
        <v>0.13699468390255096</v>
      </c>
      <c r="HE201" s="87">
        <f>IFERROR(DQ201/EJ201,"i.a.")</f>
        <v>0.12913923374067685</v>
      </c>
      <c r="HF201" s="87">
        <f>IFERROR(DR201/EK201,"i.a.")</f>
        <v>8.1922778287569706E-2</v>
      </c>
      <c r="HG201" s="87">
        <f>IFERROR(DS201/EL201,"i.a.")</f>
        <v>0.1031645897785997</v>
      </c>
      <c r="HH201" s="87">
        <f>IFERROR(DT201/EM201,"i.a.")</f>
        <v>9.2866056572379369E-2</v>
      </c>
      <c r="HI201" s="87">
        <f>IFERROR(DU201/EN201,"i.a.")</f>
        <v>6.8475763212605317E-2</v>
      </c>
      <c r="HJ201" s="87">
        <f>IFERROR(DV201/EO201,"i.a.")</f>
        <v>5.7442405849082633E-2</v>
      </c>
      <c r="HK201" s="87" t="str">
        <f>IFERROR(DW201/EP201,"i.a.")</f>
        <v>i.a.</v>
      </c>
      <c r="HL201" s="217" t="e">
        <f>(HQ201-HR201)/ABS(HR201)</f>
        <v>#VALUE!</v>
      </c>
      <c r="HM201" s="87" t="e">
        <f>(HR201-HS201)/ABS(HS201)</f>
        <v>#VALUE!</v>
      </c>
      <c r="HN201" s="87" t="e">
        <f>(HS201-HT201)/ABS(HT201)</f>
        <v>#VALUE!</v>
      </c>
      <c r="HO201" s="87" t="e">
        <f>(HT201-HU201)/ABS(HU201)</f>
        <v>#VALUE!</v>
      </c>
      <c r="HP201" s="87" t="e">
        <f>(HU201-HV201)/ABS(HV201)</f>
        <v>#VALUE!</v>
      </c>
      <c r="HQ201" s="87" t="str">
        <f>IFERROR(BG201/U201,"i.a")</f>
        <v>i.a</v>
      </c>
      <c r="HR201" s="87" t="str">
        <f>IFERROR(BH201/V201,"i.a")</f>
        <v>i.a</v>
      </c>
      <c r="HS201" s="87" t="str">
        <f>IFERROR(BI201/W201,"i.a")</f>
        <v>i.a</v>
      </c>
      <c r="HT201" s="87" t="str">
        <f>IFERROR(BJ201/X201,"i.a")</f>
        <v>i.a</v>
      </c>
      <c r="HU201" s="87" t="str">
        <f>IFERROR(BK201/Y201,"i.a")</f>
        <v>i.a</v>
      </c>
      <c r="HV201" s="87" t="str">
        <f>IFERROR(BL201/Z201,"i.a")</f>
        <v>i.a</v>
      </c>
      <c r="HW201" s="87" t="str">
        <f>IFERROR(BM201/AA201,"i.a")</f>
        <v>i.a</v>
      </c>
      <c r="HX201" s="87" t="str">
        <f>IFERROR(BN201/AB201,"i.a")</f>
        <v>i.a</v>
      </c>
      <c r="HY201" s="87" t="str">
        <f>IFERROR(BO201/AC201,"i.a")</f>
        <v>i.a</v>
      </c>
      <c r="HZ201" s="87" t="str">
        <f>IFERROR(BP201/AD201,"i.a")</f>
        <v>i.a</v>
      </c>
      <c r="IA201" s="87" t="str">
        <f>IFERROR(BQ201/AE201,"i.a")</f>
        <v>i.a</v>
      </c>
      <c r="IB201" s="87" t="str">
        <f>IFERROR(BR201/AF201,"i.a")</f>
        <v>i.a</v>
      </c>
      <c r="IC201" s="87" t="e">
        <f>(IH201-II201)/ABS(II201)</f>
        <v>#VALUE!</v>
      </c>
      <c r="ID201" s="87" t="e">
        <f>(II201-IJ201)/ABS(IJ201)</f>
        <v>#VALUE!</v>
      </c>
      <c r="IE201" s="87" t="e">
        <f>(IJ201-IK201)/ABS(IK201)</f>
        <v>#VALUE!</v>
      </c>
      <c r="IF201" s="87" t="e">
        <f>(IK201-IL201)/ABS(IL201)</f>
        <v>#VALUE!</v>
      </c>
      <c r="IG201" s="87" t="e">
        <f>(IL201-IM201)/ABS(IM201)</f>
        <v>#VALUE!</v>
      </c>
      <c r="IH201" s="87" t="str">
        <f>IFERROR(BZ201/U201,"i.a")</f>
        <v>i.a</v>
      </c>
      <c r="II201" s="87" t="str">
        <f>IFERROR(CA201/V201,"i.a")</f>
        <v>i.a</v>
      </c>
      <c r="IJ201" s="87" t="str">
        <f>IFERROR(CB201/W201,"i.a")</f>
        <v>i.a</v>
      </c>
      <c r="IK201" s="87" t="str">
        <f>IFERROR(CC201/X201,"i.a")</f>
        <v>i.a</v>
      </c>
      <c r="IL201" s="87" t="str">
        <f>IFERROR(CD201/Y201,"i.a")</f>
        <v>i.a</v>
      </c>
      <c r="IM201" s="87" t="str">
        <f>IFERROR(CE201/Z201,"i.a")</f>
        <v>i.a</v>
      </c>
      <c r="IN201" s="87" t="str">
        <f>IFERROR(CF201/AA201,"i.a")</f>
        <v>i.a</v>
      </c>
      <c r="IO201" s="87" t="str">
        <f>IFERROR(CG201/AB201,"i.a")</f>
        <v>i.a</v>
      </c>
      <c r="IP201" s="87" t="str">
        <f>IFERROR(CH201/AC201,"i.a")</f>
        <v>i.a</v>
      </c>
      <c r="IQ201" s="87" t="str">
        <f>IFERROR(CI201/AD201,"i.a")</f>
        <v>i.a</v>
      </c>
      <c r="IR201" s="87" t="str">
        <f>IFERROR(CJ201/AE201,"i.a")</f>
        <v>i.a</v>
      </c>
      <c r="IS201" s="87" t="str">
        <f>IFERROR(CK201/AF201,"i.a")</f>
        <v>i.a</v>
      </c>
      <c r="IT201" s="87" t="e">
        <f>(IY201-IZ201)/ABS(IZ201)</f>
        <v>#VALUE!</v>
      </c>
      <c r="IU201" s="87">
        <f>(IZ201-JA201)/ABS(JA201)</f>
        <v>-4.2014712340799294</v>
      </c>
      <c r="IV201" s="87">
        <f>(JA201-JB201)/ABS(JB201)</f>
        <v>1.3503076923076924</v>
      </c>
      <c r="IW201" s="87">
        <f>(JB201-JC201)/ABS(JC201)</f>
        <v>-1.5328005328005327</v>
      </c>
      <c r="IX201" s="87">
        <f>(JC201-JD201)/ABS(JD201)</f>
        <v>-0.34293706576183558</v>
      </c>
      <c r="IY201" s="88" t="str">
        <f>IFERROR(BZ201/EX201,"i.a.")</f>
        <v>i.a.</v>
      </c>
      <c r="IZ201" s="88">
        <f>IFERROR(CA201/EY201,"i.a.")</f>
        <v>-3.7383333333333331E-2</v>
      </c>
      <c r="JA201" s="88">
        <f>IFERROR(CB201/EZ201,"i.a.")</f>
        <v>1.1676923076923078E-2</v>
      </c>
      <c r="JB201" s="88">
        <f>IFERROR(CC201/FA201,"i.a.")</f>
        <v>-3.3333333333333333E-2</v>
      </c>
      <c r="JC201" s="88">
        <f>IFERROR(CD201/FB201,"i.a.")</f>
        <v>6.2562499999999993E-2</v>
      </c>
      <c r="JD201" s="88">
        <f>IFERROR(CE201/FC201,"i.a.")</f>
        <v>9.5215384615384618E-2</v>
      </c>
      <c r="JE201" s="88">
        <f>IFERROR(CF201/FD201,"i.a.")</f>
        <v>-1.7878787878787877E-3</v>
      </c>
      <c r="JF201" s="88">
        <f>IFERROR(CG201/FE201,"i.a.")</f>
        <v>3.1079365079365078E-2</v>
      </c>
      <c r="JG201" s="88">
        <f>IFERROR(CH201/FF201,"i.a.")</f>
        <v>3.175E-2</v>
      </c>
      <c r="JH201" s="88" t="str">
        <f>IFERROR(CI201/FG201,"i.a.")</f>
        <v>i.a.</v>
      </c>
      <c r="JI201" s="88" t="str">
        <f>IFERROR(CJ201/FH201,"i.a.")</f>
        <v>i.a.</v>
      </c>
      <c r="JJ201" s="88" t="str">
        <f>IFERROR(CK201/FI201,"i.a.")</f>
        <v>i.a.</v>
      </c>
      <c r="JK201" s="87" t="e">
        <f>(JP201-JQ201)/ABS(JQ201)</f>
        <v>#VALUE!</v>
      </c>
      <c r="JL201" s="87" t="e">
        <f>(JQ201-JR201)/ABS(JR201)</f>
        <v>#DIV/0!</v>
      </c>
      <c r="JM201" s="87" t="e">
        <f>(JR201-JS201)/ABS(JS201)</f>
        <v>#DIV/0!</v>
      </c>
      <c r="JN201" s="87" t="e">
        <f>(JS201-JT201)/ABS(JT201)</f>
        <v>#DIV/0!</v>
      </c>
      <c r="JO201" s="87" t="e">
        <f>(JT201-JU201)/ABS(JU201)</f>
        <v>#DIV/0!</v>
      </c>
      <c r="JP201" s="85" t="str">
        <f>IFERROR(U201/EX201,"i.a")</f>
        <v>i.a</v>
      </c>
      <c r="JQ201" s="85">
        <f>IFERROR(V201/EY201,"i.a")</f>
        <v>0</v>
      </c>
      <c r="JR201" s="85">
        <f>IFERROR(W201/EZ201,"i.a")</f>
        <v>0</v>
      </c>
      <c r="JS201" s="85">
        <f>IFERROR(X201/FA201,"i.a")</f>
        <v>0</v>
      </c>
      <c r="JT201" s="85">
        <f>IFERROR(Y201/FB201,"i.a")</f>
        <v>0</v>
      </c>
      <c r="JU201" s="85">
        <f>IFERROR(Z201/FC201,"i.a")</f>
        <v>0</v>
      </c>
      <c r="JV201" s="85">
        <f>IFERROR(AA201/FD201,"i.a")</f>
        <v>0</v>
      </c>
      <c r="JW201" s="85">
        <f>IFERROR(AB201/FE201,"i.a")</f>
        <v>0</v>
      </c>
      <c r="JX201" s="85">
        <f>IFERROR(AC201/FF201,"i.a")</f>
        <v>0</v>
      </c>
      <c r="JY201" s="85" t="str">
        <f>IFERROR(AD201/FG201,"i.a")</f>
        <v>i.a</v>
      </c>
      <c r="JZ201" s="85" t="str">
        <f>IFERROR(AE201/FH201,"i.a")</f>
        <v>i.a</v>
      </c>
      <c r="KA201" s="218" t="str">
        <f>IFERROR(AF201/FI201,"i.a")</f>
        <v>i.a</v>
      </c>
      <c r="KB201" s="7"/>
      <c r="KC201" s="7"/>
      <c r="KD201" s="22"/>
      <c r="KE201" s="22"/>
      <c r="KF201" s="22"/>
      <c r="KG201" s="22"/>
    </row>
    <row r="202" spans="1:293" s="11" customFormat="1" ht="15.75" customHeight="1" x14ac:dyDescent="0.25">
      <c r="A202" s="104" t="s">
        <v>234</v>
      </c>
      <c r="B202" s="167">
        <v>12167148</v>
      </c>
      <c r="C202" s="72" t="s">
        <v>59</v>
      </c>
      <c r="D202" s="72" t="s">
        <v>749</v>
      </c>
      <c r="E202" s="73">
        <v>494100</v>
      </c>
      <c r="F202" s="73"/>
      <c r="G202" s="72"/>
      <c r="H202" s="7">
        <v>45418</v>
      </c>
      <c r="I202" s="72"/>
      <c r="J202" s="72" t="s">
        <v>51</v>
      </c>
      <c r="K202" s="72" t="s">
        <v>51</v>
      </c>
      <c r="L202" s="72" t="s">
        <v>51</v>
      </c>
      <c r="M202" s="72" t="s">
        <v>51</v>
      </c>
      <c r="N202" s="168" t="e">
        <f>U202/V202-1</f>
        <v>#DIV/0!</v>
      </c>
      <c r="O202" s="168" t="e">
        <f>V202/W202-1</f>
        <v>#DIV/0!</v>
      </c>
      <c r="P202" s="168" t="e">
        <f>W202/X202-1</f>
        <v>#DIV/0!</v>
      </c>
      <c r="Q202" s="168" t="e">
        <f>X202/Y202-1</f>
        <v>#DIV/0!</v>
      </c>
      <c r="R202" s="168" t="e">
        <f>Y202/Z202-1</f>
        <v>#DIV/0!</v>
      </c>
      <c r="S202" s="233">
        <f>U202-V202</f>
        <v>0</v>
      </c>
      <c r="T202" s="233">
        <f>V202-W202</f>
        <v>0</v>
      </c>
      <c r="U202" s="79"/>
      <c r="V202" s="79"/>
      <c r="W202" s="79"/>
      <c r="X202" s="79"/>
      <c r="Y202" s="79"/>
      <c r="Z202" s="79"/>
      <c r="AA202" s="79"/>
      <c r="AB202" s="79"/>
      <c r="AC202" s="79"/>
      <c r="AD202" s="79"/>
      <c r="AE202" s="79"/>
      <c r="AF202" s="79"/>
      <c r="AG202" s="86">
        <f>(AN202-AO202)/ABS(AO202)</f>
        <v>-1</v>
      </c>
      <c r="AH202" s="86">
        <f>(AO202-AP202)/ABS(AP202)</f>
        <v>-4.9570273810664901E-2</v>
      </c>
      <c r="AI202" s="86">
        <f>(AP202-AQ202)/ABS(AQ202)</f>
        <v>8.3160299003322211E-2</v>
      </c>
      <c r="AJ202" s="86">
        <f>(AQ202-AR202)/ABS(AR202)</f>
        <v>0.10498843234354982</v>
      </c>
      <c r="AK202" s="86">
        <f>(AR202-AS202)/ABS(AS202)</f>
        <v>6.2769243273998174E-2</v>
      </c>
      <c r="AL202" s="233">
        <f>AO202-AP202</f>
        <v>-3.1030000000000015</v>
      </c>
      <c r="AM202" s="233">
        <f>AP202-AQ202</f>
        <v>4.8059999999999974</v>
      </c>
      <c r="AN202" s="148"/>
      <c r="AO202" s="148">
        <v>59.494999999999997</v>
      </c>
      <c r="AP202" s="148">
        <v>62.597999999999999</v>
      </c>
      <c r="AQ202" s="148">
        <v>57.792000000000002</v>
      </c>
      <c r="AR202" s="148">
        <v>52.301000000000002</v>
      </c>
      <c r="AS202" s="148">
        <v>49.212000000000003</v>
      </c>
      <c r="AT202" s="148">
        <v>51.31</v>
      </c>
      <c r="AU202" s="148">
        <v>48.569000000000003</v>
      </c>
      <c r="AV202" s="148">
        <v>52.724239000000004</v>
      </c>
      <c r="AW202" s="148">
        <v>51.756</v>
      </c>
      <c r="AX202" s="148">
        <v>47.920999999999999</v>
      </c>
      <c r="AY202" s="148">
        <v>51.066000000000003</v>
      </c>
      <c r="AZ202" s="86">
        <f>(BG202-BH202)/ABS(BH202)</f>
        <v>-1</v>
      </c>
      <c r="BA202" s="86">
        <f>(BH202-BI202)/ABS(BI202)</f>
        <v>-0.54680594616311773</v>
      </c>
      <c r="BB202" s="86">
        <f>(BI202-BJ202)/ABS(BJ202)</f>
        <v>0.79452054794520532</v>
      </c>
      <c r="BC202" s="86">
        <f>(BJ202-BK202)/ABS(BK202)</f>
        <v>0.86049631120053649</v>
      </c>
      <c r="BD202" s="86">
        <f>(BK202-BL202)/ABS(BL202)</f>
        <v>-0.3103607770582793</v>
      </c>
      <c r="BE202" s="233">
        <f>BG202-BH202</f>
        <v>-2.2559999999999998</v>
      </c>
      <c r="BF202" s="233">
        <f>BH202-BI202</f>
        <v>-2.722</v>
      </c>
      <c r="BG202" s="148"/>
      <c r="BH202" s="148">
        <v>2.2559999999999998</v>
      </c>
      <c r="BI202" s="148">
        <v>4.9779999999999998</v>
      </c>
      <c r="BJ202" s="148">
        <v>2.774</v>
      </c>
      <c r="BK202" s="148">
        <v>1.4910000000000001</v>
      </c>
      <c r="BL202" s="148">
        <v>2.1619999999999999</v>
      </c>
      <c r="BM202" s="148">
        <v>0.92200000000000004</v>
      </c>
      <c r="BN202" s="148">
        <v>1.66</v>
      </c>
      <c r="BO202" s="148">
        <v>1.359918</v>
      </c>
      <c r="BP202" s="148">
        <v>1.796</v>
      </c>
      <c r="BQ202" s="148">
        <v>3.056</v>
      </c>
      <c r="BR202" s="148">
        <v>1.333</v>
      </c>
      <c r="BS202" s="86">
        <f>(BZ202-CA202)/ABS(CA202)</f>
        <v>-1</v>
      </c>
      <c r="BT202" s="86">
        <f>(CA202-CB202)/ABS(CB202)</f>
        <v>-0.46880819366852888</v>
      </c>
      <c r="BU202" s="86">
        <f>(CB202-CC202)/ABS(CC202)</f>
        <v>0.76790123456790127</v>
      </c>
      <c r="BV202" s="86">
        <f>(CC202-CD202)/ABS(CD202)</f>
        <v>1.4720244150559512</v>
      </c>
      <c r="BW202" s="86">
        <f>(CD202-CE202)/ABS(CE202)</f>
        <v>-0.34640957446808512</v>
      </c>
      <c r="BX202" s="233">
        <f>BZ202-CA202</f>
        <v>-2.282</v>
      </c>
      <c r="BY202" s="233">
        <f>CA202-CB202</f>
        <v>-2.0140000000000002</v>
      </c>
      <c r="BZ202" s="148"/>
      <c r="CA202" s="148">
        <v>2.282</v>
      </c>
      <c r="CB202" s="148">
        <v>4.2960000000000003</v>
      </c>
      <c r="CC202" s="148">
        <v>2.4300000000000002</v>
      </c>
      <c r="CD202" s="148">
        <v>0.98299999999999998</v>
      </c>
      <c r="CE202" s="148">
        <v>1.504</v>
      </c>
      <c r="CF202" s="148">
        <v>7.9000000000000001E-2</v>
      </c>
      <c r="CG202" s="148">
        <v>0.76800000000000002</v>
      </c>
      <c r="CH202" s="148">
        <v>0.55205399999999993</v>
      </c>
      <c r="CI202" s="148">
        <v>0.63200000000000001</v>
      </c>
      <c r="CJ202" s="148">
        <v>1.9850000000000001</v>
      </c>
      <c r="CK202" s="148">
        <v>0.29899999999999999</v>
      </c>
      <c r="CL202" s="87">
        <f>(CS202-CT202)/ABS(CT202)</f>
        <v>-1</v>
      </c>
      <c r="CM202" s="87">
        <f>(CT202-CU202)/ABS(CU202)</f>
        <v>-0.506547428936442</v>
      </c>
      <c r="CN202" s="87">
        <f>(CU202-CV202)/ABS(CV202)</f>
        <v>0.64356955380577419</v>
      </c>
      <c r="CO202" s="87">
        <f>(CV202-CW202)/ABS(CW202)</f>
        <v>1.671809256661992</v>
      </c>
      <c r="CP202" s="87">
        <f>(CW202-CX202)/ABS(CX202)</f>
        <v>-0.37291116974494287</v>
      </c>
      <c r="CQ202" s="233">
        <f>CS202-CT202</f>
        <v>-1.5449999999999999</v>
      </c>
      <c r="CR202" s="233">
        <f>CT202-CU202</f>
        <v>-1.5859999999999999</v>
      </c>
      <c r="CS202" s="149"/>
      <c r="CT202" s="149">
        <v>1.5449999999999999</v>
      </c>
      <c r="CU202" s="149">
        <v>3.1309999999999998</v>
      </c>
      <c r="CV202" s="149">
        <v>1.905</v>
      </c>
      <c r="CW202" s="149">
        <v>0.71299999999999997</v>
      </c>
      <c r="CX202" s="149">
        <v>1.137</v>
      </c>
      <c r="CY202" s="149">
        <v>3.2000000000000001E-2</v>
      </c>
      <c r="CZ202" s="149">
        <v>0.57799999999999996</v>
      </c>
      <c r="DA202" s="149">
        <v>0.41645800000000005</v>
      </c>
      <c r="DB202" s="149">
        <v>0.49399999999999999</v>
      </c>
      <c r="DC202" s="149">
        <v>1.88</v>
      </c>
      <c r="DD202" s="149">
        <v>0.108</v>
      </c>
      <c r="DE202" s="86">
        <f>(DL202-DM202)/ABS(DM202)</f>
        <v>-1</v>
      </c>
      <c r="DF202" s="86">
        <f>(DM202-DN202)/ABS(DN202)</f>
        <v>0.17239455478687793</v>
      </c>
      <c r="DG202" s="86">
        <f>(DN202-DO202)/ABS(DO202)</f>
        <v>0.53722126929674097</v>
      </c>
      <c r="DH202" s="86">
        <f>(DO202-DP202)/ABS(DP202)</f>
        <v>0.49372277735075581</v>
      </c>
      <c r="DI202" s="86">
        <f>(DP202-DQ202)/ABS(DQ202)</f>
        <v>-0.15829199913737321</v>
      </c>
      <c r="DJ202" s="233">
        <f>DL202-DM202</f>
        <v>-10.507</v>
      </c>
      <c r="DK202" s="233">
        <f>DM202-DN202</f>
        <v>1.5449999999999999</v>
      </c>
      <c r="DL202" s="149"/>
      <c r="DM202" s="149">
        <v>10.507</v>
      </c>
      <c r="DN202" s="149">
        <v>8.9619999999999997</v>
      </c>
      <c r="DO202" s="149">
        <v>5.83</v>
      </c>
      <c r="DP202" s="149">
        <v>3.903</v>
      </c>
      <c r="DQ202" s="149">
        <v>4.6369999999999996</v>
      </c>
      <c r="DR202" s="149">
        <v>3.4769999999999999</v>
      </c>
      <c r="DS202" s="149">
        <v>3.4159999999999999</v>
      </c>
      <c r="DT202" s="149">
        <v>2.8018359999999998</v>
      </c>
      <c r="DU202" s="149">
        <v>7.3810000000000002</v>
      </c>
      <c r="DV202" s="149">
        <v>8.3759999999999994</v>
      </c>
      <c r="DW202" s="149">
        <v>6.9530000000000003</v>
      </c>
      <c r="DX202" s="86">
        <f>EE202/EF202-1</f>
        <v>-1</v>
      </c>
      <c r="DY202" s="86">
        <f>EF202/EG202-1</f>
        <v>-9.1456974215594844E-2</v>
      </c>
      <c r="DZ202" s="86">
        <f>EG202/EH202-1</f>
        <v>6.6388391969787186E-2</v>
      </c>
      <c r="EA202" s="86">
        <f>EH202/EI202-1</f>
        <v>-3.2065670493169995E-2</v>
      </c>
      <c r="EB202" s="86">
        <f>EI202/EJ202-1</f>
        <v>0.11601774978528501</v>
      </c>
      <c r="EC202" s="233">
        <f>EE202-EF202</f>
        <v>-43.869</v>
      </c>
      <c r="ED202" s="233">
        <f>EF202-EG202</f>
        <v>-4.4159999999999968</v>
      </c>
      <c r="EE202" s="80"/>
      <c r="EF202" s="80">
        <v>43.869</v>
      </c>
      <c r="EG202" s="80">
        <v>48.284999999999997</v>
      </c>
      <c r="EH202" s="80">
        <v>45.279000000000003</v>
      </c>
      <c r="EI202" s="80">
        <v>46.779000000000003</v>
      </c>
      <c r="EJ202" s="80">
        <v>41.915999999999997</v>
      </c>
      <c r="EK202" s="80">
        <v>43.667999999999999</v>
      </c>
      <c r="EL202" s="80">
        <v>43.819000000000003</v>
      </c>
      <c r="EM202" s="80">
        <v>49.028845000000004</v>
      </c>
      <c r="EN202" s="80">
        <v>46.180999999999997</v>
      </c>
      <c r="EO202" s="80">
        <v>45.453000000000003</v>
      </c>
      <c r="EP202" s="80">
        <v>38.125</v>
      </c>
      <c r="EQ202" s="86">
        <f>EX202/EY202-1</f>
        <v>-1</v>
      </c>
      <c r="ER202" s="86">
        <f>EY202/EZ202-1</f>
        <v>-7.6923076923076872E-2</v>
      </c>
      <c r="ES202" s="86">
        <f>EZ202/FA202-1</f>
        <v>0</v>
      </c>
      <c r="ET202" s="86">
        <f>FA202/FB202-1</f>
        <v>7.3394495412844041E-2</v>
      </c>
      <c r="EU202" s="86">
        <f>FB202/FC202-1</f>
        <v>6.8627450980392135E-2</v>
      </c>
      <c r="EV202" s="233">
        <f>EX202-EY202</f>
        <v>-108</v>
      </c>
      <c r="EW202" s="233">
        <f>EY202-EZ202</f>
        <v>-9</v>
      </c>
      <c r="EX202" s="92"/>
      <c r="EY202" s="92">
        <v>108</v>
      </c>
      <c r="EZ202" s="92">
        <v>117</v>
      </c>
      <c r="FA202" s="92">
        <v>117</v>
      </c>
      <c r="FB202" s="92">
        <v>109</v>
      </c>
      <c r="FC202" s="92">
        <v>102</v>
      </c>
      <c r="FD202" s="92">
        <v>110</v>
      </c>
      <c r="FE202" s="92">
        <v>115</v>
      </c>
      <c r="FF202" s="92">
        <v>127</v>
      </c>
      <c r="FG202" s="92">
        <v>123</v>
      </c>
      <c r="FH202" s="92"/>
      <c r="FI202" s="92"/>
      <c r="FJ202" s="123"/>
      <c r="FK202" s="75" t="s">
        <v>400</v>
      </c>
      <c r="FL202" s="76">
        <v>5220</v>
      </c>
      <c r="FM202" s="75" t="s">
        <v>126</v>
      </c>
      <c r="FN202" s="75" t="s">
        <v>63</v>
      </c>
      <c r="FO202" s="175">
        <f>(FT202-FU202)/ABS(FU202)</f>
        <v>-1</v>
      </c>
      <c r="FP202" s="175">
        <f>(FU202-FV202)/ABS(FV202)</f>
        <v>-0.59641536805921613</v>
      </c>
      <c r="FQ202" s="175">
        <f>(FV202-FW202)/ABS(FW202)</f>
        <v>0.16326275798062351</v>
      </c>
      <c r="FR202" s="175">
        <f>(FW202-FX202)/ABS(FX202)</f>
        <v>1.1690217306665796</v>
      </c>
      <c r="FS202" s="175">
        <f>(FX202-FY202)/ABS(FY202)</f>
        <v>-0.37901256290796748</v>
      </c>
      <c r="FT202" s="87">
        <f>IFERROR(BZ202/MAX(AVERAGE(DL202:DM202),0),"Negativ EK")</f>
        <v>0</v>
      </c>
      <c r="FU202" s="87">
        <f>IFERROR(CA202/MAX(AVERAGE(DM202:DN202),0),"Negativ EK")</f>
        <v>0.2344239560326673</v>
      </c>
      <c r="FV202" s="87">
        <f>IFERROR(CB202/MAX(AVERAGE(DN202:DO202),0),"Negativ EK")</f>
        <v>0.58085451595457005</v>
      </c>
      <c r="FW202" s="87">
        <f>IFERROR(CC202/MAX(AVERAGE(DO202:DP202),0),"Negativ EK")</f>
        <v>0.49933216890989418</v>
      </c>
      <c r="FX202" s="87">
        <f>IFERROR(CD202/MAX(AVERAGE(DP202:DQ202),0),"Negativ EK")</f>
        <v>0.23021077283372368</v>
      </c>
      <c r="FY202" s="87">
        <f>IFERROR(CE202/MAX(AVERAGE(DQ202:DR202),0),"Negativ EK")</f>
        <v>0.37071727877742178</v>
      </c>
      <c r="FZ202" s="87">
        <f>IFERROR(CF202/MAX(AVERAGE(DR202:DS202),0),"Negativ EK")</f>
        <v>2.2921804729435662E-2</v>
      </c>
      <c r="GA202" s="87">
        <f>IFERROR(CG202/MAX(AVERAGE(DS202:DT202),0),"Negativ EK")</f>
        <v>0.24703128226604884</v>
      </c>
      <c r="GB202" s="87">
        <f>IFERROR(CH202/MAX(AVERAGE(DT202:DU202),0),"Negativ EK")</f>
        <v>0.10842833960990826</v>
      </c>
      <c r="GC202" s="87">
        <f>IFERROR(CI202/MAX(AVERAGE(DU202:DV202),0),"Negativ EK")</f>
        <v>8.0218315669226381E-2</v>
      </c>
      <c r="GD202" s="87">
        <f>IFERROR(CJ202/MAX(AVERAGE(DV202:DW202),0),"Negativ EK")</f>
        <v>0.25898623524039405</v>
      </c>
      <c r="GE202" s="87">
        <f>(GJ202-GK202)/ABS(GK202)</f>
        <v>-1</v>
      </c>
      <c r="GF202" s="87">
        <f>(GK202-GL202)/ABS(GL202)</f>
        <v>-0.53987186174019519</v>
      </c>
      <c r="GG202" s="87">
        <f>(GL202-GM202)/ABS(GM202)</f>
        <v>0.76563606304497167</v>
      </c>
      <c r="GH202" s="87">
        <f>(GM202-GN202)/ABS(GN202)</f>
        <v>0.79252993028233909</v>
      </c>
      <c r="GI202" s="87">
        <f>(GN202-GO202)/ABS(GO202)</f>
        <v>-0.33455005066526605</v>
      </c>
      <c r="GJ202" s="87">
        <f>IFERROR(BG202/AVERAGE(EE202:EF202),"i.a")</f>
        <v>0</v>
      </c>
      <c r="GK202" s="87">
        <f>IFERROR(BH202/AVERAGE(EF202:EG202),"i.a")</f>
        <v>4.8961520932352363E-2</v>
      </c>
      <c r="GL202" s="87">
        <f>IFERROR(BI202/AVERAGE(EG202:EH202),"i.a")</f>
        <v>0.10640844769355735</v>
      </c>
      <c r="GM202" s="87">
        <f>IFERROR(BJ202/AVERAGE(EH202:EI202),"i.a")</f>
        <v>6.0266353820417562E-2</v>
      </c>
      <c r="GN202" s="87">
        <f>IFERROR(BK202/AVERAGE(EI202:EJ202),"i.a")</f>
        <v>3.3620835447319468E-2</v>
      </c>
      <c r="GO202" s="87">
        <f>IFERROR(BL202/AVERAGE(EJ202:EK202),"i.a")</f>
        <v>5.0523462329407361E-2</v>
      </c>
      <c r="GP202" s="87">
        <f>IFERROR(BM202/AVERAGE(EK202:EL202),"i.a")</f>
        <v>2.1077417216272133E-2</v>
      </c>
      <c r="GQ202" s="87">
        <f>IFERROR(BN202/AVERAGE(EL202:EM202),"i.a")</f>
        <v>3.5757426572474563E-2</v>
      </c>
      <c r="GR202" s="87">
        <f>IFERROR(BO202/AVERAGE(EM202:EN202),"i.a")</f>
        <v>2.8566751684135184E-2</v>
      </c>
      <c r="GS202" s="87">
        <f>IFERROR(BP202/AVERAGE(EN202:EO202),"i.a")</f>
        <v>3.9199423794661369E-2</v>
      </c>
      <c r="GT202" s="87">
        <f>IFERROR(BQ202/AVERAGE(EO202:EP202),"i.a")</f>
        <v>7.3129292397520876E-2</v>
      </c>
      <c r="GU202" s="217" t="e">
        <f>(GZ202-HA202)/ABS(HA202)</f>
        <v>#VALUE!</v>
      </c>
      <c r="GV202" s="87">
        <f>(HA202-HB202)/ABS(HB202)</f>
        <v>0.29041170480030082</v>
      </c>
      <c r="GW202" s="87">
        <f>(HB202-HC202)/ABS(HC202)</f>
        <v>0.44152100761079294</v>
      </c>
      <c r="GX202" s="87">
        <f>(HC202-HD202)/ABS(HD202)</f>
        <v>0.54320673605183456</v>
      </c>
      <c r="GY202" s="87">
        <f>(HD202-HE202)/ABS(HE202)</f>
        <v>-0.24579335675927533</v>
      </c>
      <c r="GZ202" s="87" t="str">
        <f>IFERROR(DL202/EE202,"i.a.")</f>
        <v>i.a.</v>
      </c>
      <c r="HA202" s="87">
        <f>IFERROR(DM202/EF202,"i.a.")</f>
        <v>0.23950853677995851</v>
      </c>
      <c r="HB202" s="87">
        <f>IFERROR(DN202/EG202,"i.a.")</f>
        <v>0.18560629595112355</v>
      </c>
      <c r="HC202" s="87">
        <f>IFERROR(DO202/EH202,"i.a.")</f>
        <v>0.12875726054020628</v>
      </c>
      <c r="HD202" s="87">
        <f>IFERROR(DP202/EI202,"i.a.")</f>
        <v>8.3434874623228364E-2</v>
      </c>
      <c r="HE202" s="87">
        <f>IFERROR(DQ202/EJ202,"i.a.")</f>
        <v>0.11062601393262715</v>
      </c>
      <c r="HF202" s="87">
        <f>IFERROR(DR202/EK202,"i.a.")</f>
        <v>7.962352294586425E-2</v>
      </c>
      <c r="HG202" s="87">
        <f>IFERROR(DS202/EL202,"i.a.")</f>
        <v>7.795705059449097E-2</v>
      </c>
      <c r="HH202" s="87">
        <f>IFERROR(DT202/EM202,"i.a.")</f>
        <v>5.714668579282256E-2</v>
      </c>
      <c r="HI202" s="87">
        <f>IFERROR(DU202/EN202,"i.a.")</f>
        <v>0.15982763474156039</v>
      </c>
      <c r="HJ202" s="87">
        <f>IFERROR(DV202/EO202,"i.a.")</f>
        <v>0.18427826546102566</v>
      </c>
      <c r="HK202" s="87">
        <f>IFERROR(DW202/EP202,"i.a.")</f>
        <v>0.18237377049180328</v>
      </c>
      <c r="HL202" s="217" t="e">
        <f>(HQ202-HR202)/ABS(HR202)</f>
        <v>#VALUE!</v>
      </c>
      <c r="HM202" s="87" t="e">
        <f>(HR202-HS202)/ABS(HS202)</f>
        <v>#VALUE!</v>
      </c>
      <c r="HN202" s="87" t="e">
        <f>(HS202-HT202)/ABS(HT202)</f>
        <v>#VALUE!</v>
      </c>
      <c r="HO202" s="87" t="e">
        <f>(HT202-HU202)/ABS(HU202)</f>
        <v>#VALUE!</v>
      </c>
      <c r="HP202" s="87" t="e">
        <f>(HU202-HV202)/ABS(HV202)</f>
        <v>#VALUE!</v>
      </c>
      <c r="HQ202" s="87" t="str">
        <f>IFERROR(BG202/U202,"i.a")</f>
        <v>i.a</v>
      </c>
      <c r="HR202" s="87" t="str">
        <f>IFERROR(BH202/V202,"i.a")</f>
        <v>i.a</v>
      </c>
      <c r="HS202" s="87" t="str">
        <f>IFERROR(BI202/W202,"i.a")</f>
        <v>i.a</v>
      </c>
      <c r="HT202" s="87" t="str">
        <f>IFERROR(BJ202/X202,"i.a")</f>
        <v>i.a</v>
      </c>
      <c r="HU202" s="87" t="str">
        <f>IFERROR(BK202/Y202,"i.a")</f>
        <v>i.a</v>
      </c>
      <c r="HV202" s="87" t="str">
        <f>IFERROR(BL202/Z202,"i.a")</f>
        <v>i.a</v>
      </c>
      <c r="HW202" s="87" t="str">
        <f>IFERROR(BM202/AA202,"i.a")</f>
        <v>i.a</v>
      </c>
      <c r="HX202" s="87" t="str">
        <f>IFERROR(BN202/AB202,"i.a")</f>
        <v>i.a</v>
      </c>
      <c r="HY202" s="87" t="str">
        <f>IFERROR(BO202/AC202,"i.a")</f>
        <v>i.a</v>
      </c>
      <c r="HZ202" s="87" t="str">
        <f>IFERROR(BP202/AD202,"i.a")</f>
        <v>i.a</v>
      </c>
      <c r="IA202" s="87" t="str">
        <f>IFERROR(BQ202/AE202,"i.a")</f>
        <v>i.a</v>
      </c>
      <c r="IB202" s="87" t="str">
        <f>IFERROR(BR202/AF202,"i.a")</f>
        <v>i.a</v>
      </c>
      <c r="IC202" s="87" t="e">
        <f>(IH202-II202)/ABS(II202)</f>
        <v>#VALUE!</v>
      </c>
      <c r="ID202" s="87" t="e">
        <f>(II202-IJ202)/ABS(IJ202)</f>
        <v>#VALUE!</v>
      </c>
      <c r="IE202" s="87" t="e">
        <f>(IJ202-IK202)/ABS(IK202)</f>
        <v>#VALUE!</v>
      </c>
      <c r="IF202" s="87" t="e">
        <f>(IK202-IL202)/ABS(IL202)</f>
        <v>#VALUE!</v>
      </c>
      <c r="IG202" s="87" t="e">
        <f>(IL202-IM202)/ABS(IM202)</f>
        <v>#VALUE!</v>
      </c>
      <c r="IH202" s="87" t="str">
        <f>IFERROR(BZ202/U202,"i.a")</f>
        <v>i.a</v>
      </c>
      <c r="II202" s="87" t="str">
        <f>IFERROR(CA202/V202,"i.a")</f>
        <v>i.a</v>
      </c>
      <c r="IJ202" s="87" t="str">
        <f>IFERROR(CB202/W202,"i.a")</f>
        <v>i.a</v>
      </c>
      <c r="IK202" s="87" t="str">
        <f>IFERROR(CC202/X202,"i.a")</f>
        <v>i.a</v>
      </c>
      <c r="IL202" s="87" t="str">
        <f>IFERROR(CD202/Y202,"i.a")</f>
        <v>i.a</v>
      </c>
      <c r="IM202" s="87" t="str">
        <f>IFERROR(CE202/Z202,"i.a")</f>
        <v>i.a</v>
      </c>
      <c r="IN202" s="87" t="str">
        <f>IFERROR(CF202/AA202,"i.a")</f>
        <v>i.a</v>
      </c>
      <c r="IO202" s="87" t="str">
        <f>IFERROR(CG202/AB202,"i.a")</f>
        <v>i.a</v>
      </c>
      <c r="IP202" s="87" t="str">
        <f>IFERROR(CH202/AC202,"i.a")</f>
        <v>i.a</v>
      </c>
      <c r="IQ202" s="87" t="str">
        <f>IFERROR(CI202/AD202,"i.a")</f>
        <v>i.a</v>
      </c>
      <c r="IR202" s="87" t="str">
        <f>IFERROR(CJ202/AE202,"i.a")</f>
        <v>i.a</v>
      </c>
      <c r="IS202" s="87" t="str">
        <f>IFERROR(CK202/AF202,"i.a")</f>
        <v>i.a</v>
      </c>
      <c r="IT202" s="87" t="e">
        <f>(IY202-IZ202)/ABS(IZ202)</f>
        <v>#VALUE!</v>
      </c>
      <c r="IU202" s="87">
        <f>(IZ202-JA202)/ABS(JA202)</f>
        <v>-0.42454220980757296</v>
      </c>
      <c r="IV202" s="87">
        <f>(JA202-JB202)/ABS(JB202)</f>
        <v>0.76790123456790138</v>
      </c>
      <c r="IW202" s="87">
        <f>(JB202-JC202)/ABS(JC202)</f>
        <v>1.302997104624775</v>
      </c>
      <c r="IX202" s="87">
        <f>(JC202-JD202)/ABS(JD202)</f>
        <v>-0.38838327152059338</v>
      </c>
      <c r="IY202" s="88" t="str">
        <f>IFERROR(BZ202/EX202,"i.a.")</f>
        <v>i.a.</v>
      </c>
      <c r="IZ202" s="88">
        <f>IFERROR(CA202/EY202,"i.a.")</f>
        <v>2.112962962962963E-2</v>
      </c>
      <c r="JA202" s="88">
        <f>IFERROR(CB202/EZ202,"i.a.")</f>
        <v>3.6717948717948722E-2</v>
      </c>
      <c r="JB202" s="88">
        <f>IFERROR(CC202/FA202,"i.a.")</f>
        <v>2.0769230769230769E-2</v>
      </c>
      <c r="JC202" s="88">
        <f>IFERROR(CD202/FB202,"i.a.")</f>
        <v>9.0183486238532111E-3</v>
      </c>
      <c r="JD202" s="88">
        <f>IFERROR(CE202/FC202,"i.a.")</f>
        <v>1.4745098039215686E-2</v>
      </c>
      <c r="JE202" s="88">
        <f>IFERROR(CF202/FD202,"i.a.")</f>
        <v>7.1818181818181822E-4</v>
      </c>
      <c r="JF202" s="88">
        <f>IFERROR(CG202/FE202,"i.a.")</f>
        <v>6.6782608695652177E-3</v>
      </c>
      <c r="JG202" s="88">
        <f>IFERROR(CH202/FF202,"i.a.")</f>
        <v>4.3468818897637786E-3</v>
      </c>
      <c r="JH202" s="88">
        <f>IFERROR(CI202/FG202,"i.a.")</f>
        <v>5.1382113821138208E-3</v>
      </c>
      <c r="JI202" s="88" t="str">
        <f>IFERROR(CJ202/FH202,"i.a.")</f>
        <v>i.a.</v>
      </c>
      <c r="JJ202" s="88" t="str">
        <f>IFERROR(CK202/FI202,"i.a.")</f>
        <v>i.a.</v>
      </c>
      <c r="JK202" s="87" t="e">
        <f>(JP202-JQ202)/ABS(JQ202)</f>
        <v>#VALUE!</v>
      </c>
      <c r="JL202" s="87" t="e">
        <f>(JQ202-JR202)/ABS(JR202)</f>
        <v>#DIV/0!</v>
      </c>
      <c r="JM202" s="87" t="e">
        <f>(JR202-JS202)/ABS(JS202)</f>
        <v>#DIV/0!</v>
      </c>
      <c r="JN202" s="87" t="e">
        <f>(JS202-JT202)/ABS(JT202)</f>
        <v>#DIV/0!</v>
      </c>
      <c r="JO202" s="87" t="e">
        <f>(JT202-JU202)/ABS(JU202)</f>
        <v>#DIV/0!</v>
      </c>
      <c r="JP202" s="85" t="str">
        <f>IFERROR(U202/EX202,"i.a")</f>
        <v>i.a</v>
      </c>
      <c r="JQ202" s="85">
        <f>IFERROR(V202/EY202,"i.a")</f>
        <v>0</v>
      </c>
      <c r="JR202" s="85">
        <f>IFERROR(W202/EZ202,"i.a")</f>
        <v>0</v>
      </c>
      <c r="JS202" s="85">
        <f>IFERROR(X202/FA202,"i.a")</f>
        <v>0</v>
      </c>
      <c r="JT202" s="85">
        <f>IFERROR(Y202/FB202,"i.a")</f>
        <v>0</v>
      </c>
      <c r="JU202" s="85">
        <f>IFERROR(Z202/FC202,"i.a")</f>
        <v>0</v>
      </c>
      <c r="JV202" s="85">
        <f>IFERROR(AA202/FD202,"i.a")</f>
        <v>0</v>
      </c>
      <c r="JW202" s="85">
        <f>IFERROR(AB202/FE202,"i.a")</f>
        <v>0</v>
      </c>
      <c r="JX202" s="85">
        <f>IFERROR(AC202/FF202,"i.a")</f>
        <v>0</v>
      </c>
      <c r="JY202" s="85">
        <f>IFERROR(AD202/FG202,"i.a")</f>
        <v>0</v>
      </c>
      <c r="JZ202" s="85" t="str">
        <f>IFERROR(AE202/FH202,"i.a")</f>
        <v>i.a</v>
      </c>
      <c r="KA202" s="218" t="str">
        <f>IFERROR(AF202/FI202,"i.a")</f>
        <v>i.a</v>
      </c>
      <c r="KB202" s="7"/>
      <c r="KC202" s="7"/>
      <c r="KD202" s="22"/>
      <c r="KE202" s="22"/>
      <c r="KF202" s="22"/>
      <c r="KG202" s="22"/>
    </row>
    <row r="203" spans="1:293" s="11" customFormat="1" ht="15.75" customHeight="1" x14ac:dyDescent="0.25">
      <c r="A203" s="104" t="s">
        <v>235</v>
      </c>
      <c r="B203" s="204">
        <v>10938600</v>
      </c>
      <c r="C203" s="72" t="s">
        <v>59</v>
      </c>
      <c r="D203" s="72" t="s">
        <v>749</v>
      </c>
      <c r="E203" s="73">
        <v>494100</v>
      </c>
      <c r="F203" s="73"/>
      <c r="G203" s="72"/>
      <c r="H203" s="83">
        <v>45385</v>
      </c>
      <c r="I203" s="72"/>
      <c r="J203" s="72" t="s">
        <v>51</v>
      </c>
      <c r="K203" s="72" t="s">
        <v>51</v>
      </c>
      <c r="L203" s="72" t="s">
        <v>51</v>
      </c>
      <c r="M203" s="72" t="s">
        <v>51</v>
      </c>
      <c r="N203" s="168" t="e">
        <f>U203/V203-1</f>
        <v>#DIV/0!</v>
      </c>
      <c r="O203" s="168" t="e">
        <f>V203/W203-1</f>
        <v>#DIV/0!</v>
      </c>
      <c r="P203" s="168" t="e">
        <f>W203/X203-1</f>
        <v>#DIV/0!</v>
      </c>
      <c r="Q203" s="168" t="e">
        <f>X203/Y203-1</f>
        <v>#DIV/0!</v>
      </c>
      <c r="R203" s="168" t="e">
        <f>Y203/Z203-1</f>
        <v>#DIV/0!</v>
      </c>
      <c r="S203" s="233">
        <f>U203-V203</f>
        <v>0</v>
      </c>
      <c r="T203" s="233">
        <f>V203-W203</f>
        <v>0</v>
      </c>
      <c r="U203" s="79"/>
      <c r="V203" s="79"/>
      <c r="W203" s="79"/>
      <c r="X203" s="79"/>
      <c r="Y203" s="79"/>
      <c r="Z203" s="79"/>
      <c r="AA203" s="79"/>
      <c r="AB203" s="79"/>
      <c r="AC203" s="79"/>
      <c r="AD203" s="79"/>
      <c r="AE203" s="79"/>
      <c r="AF203" s="79"/>
      <c r="AG203" s="86">
        <f>(AN203-AO203)/ABS(AO203)</f>
        <v>-1</v>
      </c>
      <c r="AH203" s="86">
        <f>(AO203-AP203)/ABS(AP203)</f>
        <v>-0.22037935597706229</v>
      </c>
      <c r="AI203" s="86">
        <f>(AP203-AQ203)/ABS(AQ203)</f>
        <v>-8.228531332649644E-2</v>
      </c>
      <c r="AJ203" s="86">
        <f>(AQ203-AR203)/ABS(AR203)</f>
        <v>4.6604903400745634E-2</v>
      </c>
      <c r="AK203" s="86">
        <f>(AR203-AS203)/ABS(AS203)</f>
        <v>2.9994472405667414E-2</v>
      </c>
      <c r="AL203" s="233">
        <f>AO203-AP203</f>
        <v>-7.4940000000000033</v>
      </c>
      <c r="AM203" s="233">
        <f>AP203-AQ203</f>
        <v>-3.0489999999999995</v>
      </c>
      <c r="AN203" s="148"/>
      <c r="AO203" s="148">
        <v>26.510999999999999</v>
      </c>
      <c r="AP203" s="148">
        <v>34.005000000000003</v>
      </c>
      <c r="AQ203" s="148">
        <v>37.054000000000002</v>
      </c>
      <c r="AR203" s="148">
        <v>35.404000000000003</v>
      </c>
      <c r="AS203" s="148">
        <v>34.372999999999998</v>
      </c>
      <c r="AT203" s="148">
        <v>32.146000000000001</v>
      </c>
      <c r="AU203" s="148">
        <v>30.335999999999999</v>
      </c>
      <c r="AV203" s="148">
        <v>29.527919000000001</v>
      </c>
      <c r="AW203" s="148">
        <v>27.417176000000001</v>
      </c>
      <c r="AX203" s="148">
        <v>17.082999999999998</v>
      </c>
      <c r="AY203" s="148">
        <v>28.186900000000001</v>
      </c>
      <c r="AZ203" s="86">
        <f>(BG203-BH203)/ABS(BH203)</f>
        <v>1</v>
      </c>
      <c r="BA203" s="86">
        <f>(BH203-BI203)/ABS(BI203)</f>
        <v>-3.5861224489795922</v>
      </c>
      <c r="BB203" s="86">
        <f>(BI203-BJ203)/ABS(BJ203)</f>
        <v>-17.013071895424837</v>
      </c>
      <c r="BC203" s="86">
        <f>(BJ203-BK203)/ABS(BK203)</f>
        <v>-0.92926490984743415</v>
      </c>
      <c r="BD203" s="86">
        <f>(BK203-BL203)/ABS(BL203)</f>
        <v>0.13902053712480242</v>
      </c>
      <c r="BE203" s="233">
        <f>BG203-BH203</f>
        <v>11.236000000000001</v>
      </c>
      <c r="BF203" s="233">
        <f>BH203-BI203</f>
        <v>-8.7860000000000014</v>
      </c>
      <c r="BG203" s="148"/>
      <c r="BH203" s="148">
        <v>-11.236000000000001</v>
      </c>
      <c r="BI203" s="148">
        <v>-2.4500000000000002</v>
      </c>
      <c r="BJ203" s="148">
        <v>0.153</v>
      </c>
      <c r="BK203" s="148">
        <v>2.1629999999999998</v>
      </c>
      <c r="BL203" s="148">
        <v>1.899</v>
      </c>
      <c r="BM203" s="148">
        <v>0.93300000000000005</v>
      </c>
      <c r="BN203" s="148">
        <v>0.52200000000000002</v>
      </c>
      <c r="BO203" s="148">
        <v>0.48493999999999998</v>
      </c>
      <c r="BP203" s="148">
        <v>0.80317899999999998</v>
      </c>
      <c r="BQ203" s="148">
        <v>0.135794</v>
      </c>
      <c r="BR203" s="148">
        <v>0.63385899999999995</v>
      </c>
      <c r="BS203" s="86">
        <f>(BZ203-CA203)/ABS(CA203)</f>
        <v>1</v>
      </c>
      <c r="BT203" s="86">
        <f>(CA203-CB203)/ABS(CB203)</f>
        <v>-3.8184726109556184</v>
      </c>
      <c r="BU203" s="86">
        <f>(CB203-CC203)/ABS(CC203)</f>
        <v>-10.582375478927203</v>
      </c>
      <c r="BV203" s="86">
        <f>(CC203-CD203)/ABS(CD203)</f>
        <v>-0.87883008356545955</v>
      </c>
      <c r="BW203" s="86">
        <f>(CD203-CE203)/ABS(CE203)</f>
        <v>0.21011235955056173</v>
      </c>
      <c r="BX203" s="233">
        <f>BZ203-CA203</f>
        <v>12.051</v>
      </c>
      <c r="BY203" s="233">
        <f>CA203-CB203</f>
        <v>-9.5500000000000007</v>
      </c>
      <c r="BZ203" s="148"/>
      <c r="CA203" s="148">
        <v>-12.051</v>
      </c>
      <c r="CB203" s="148">
        <v>-2.5009999999999999</v>
      </c>
      <c r="CC203" s="148">
        <v>0.26100000000000001</v>
      </c>
      <c r="CD203" s="148">
        <v>2.1539999999999999</v>
      </c>
      <c r="CE203" s="148">
        <v>1.78</v>
      </c>
      <c r="CF203" s="148">
        <v>0.73799999999999999</v>
      </c>
      <c r="CG203" s="148">
        <v>0.23699999999999999</v>
      </c>
      <c r="CH203" s="148">
        <v>8.8339999999999998E-3</v>
      </c>
      <c r="CI203" s="148">
        <v>2.4344999999999999E-2</v>
      </c>
      <c r="CJ203" s="148">
        <v>0.05</v>
      </c>
      <c r="CK203" s="148">
        <v>0.11</v>
      </c>
      <c r="CL203" s="87">
        <f>(CS203-CT203)/ABS(CT203)</f>
        <v>1</v>
      </c>
      <c r="CM203" s="87">
        <f>(CT203-CU203)/ABS(CU203)</f>
        <v>-5.3392951078379802</v>
      </c>
      <c r="CN203" s="87">
        <f>(CU203-CV203)/ABS(CV203)</f>
        <v>-8.3682170542635657</v>
      </c>
      <c r="CO203" s="87">
        <f>(CV203-CW203)/ABS(CW203)</f>
        <v>-0.84876905041031647</v>
      </c>
      <c r="CP203" s="87">
        <f>(CW203-CX203)/ABS(CX203)</f>
        <v>0.22118826055833926</v>
      </c>
      <c r="CQ203" s="233">
        <f>CS203-CT203</f>
        <v>12.051</v>
      </c>
      <c r="CR203" s="233">
        <f>CT203-CU203</f>
        <v>-10.15</v>
      </c>
      <c r="CS203" s="149"/>
      <c r="CT203" s="149">
        <v>-12.051</v>
      </c>
      <c r="CU203" s="149">
        <v>-1.901</v>
      </c>
      <c r="CV203" s="149">
        <v>0.25800000000000001</v>
      </c>
      <c r="CW203" s="149">
        <v>1.706</v>
      </c>
      <c r="CX203" s="149">
        <v>1.397</v>
      </c>
      <c r="CY203" s="149">
        <v>0.626</v>
      </c>
      <c r="CZ203" s="149">
        <v>0.19700000000000001</v>
      </c>
      <c r="DA203" s="149">
        <v>1.8834E-2</v>
      </c>
      <c r="DB203" s="149">
        <v>-0.04</v>
      </c>
      <c r="DC203" s="149">
        <v>0.10299999999999999</v>
      </c>
      <c r="DD203" s="149">
        <v>0.16300000000000001</v>
      </c>
      <c r="DE203" s="86">
        <f>(DL203-DM203)/ABS(DM203)</f>
        <v>1</v>
      </c>
      <c r="DF203" s="86">
        <f>(DM203-DN203)/ABS(DN203)</f>
        <v>-37.30952380952381</v>
      </c>
      <c r="DG203" s="86">
        <f>(DN203-DO203)/ABS(DO203)</f>
        <v>-0.3996216102585663</v>
      </c>
      <c r="DH203" s="86">
        <f>(DO203-DP203)/ABS(DP203)</f>
        <v>-0.26815384615384619</v>
      </c>
      <c r="DI203" s="86">
        <f>(DP203-DQ203)/ABS(DQ203)</f>
        <v>0.25144397381594147</v>
      </c>
      <c r="DJ203" s="233">
        <f>DL203-DM203</f>
        <v>103.7</v>
      </c>
      <c r="DK203" s="233">
        <f>DM203-DN203</f>
        <v>-106.556</v>
      </c>
      <c r="DL203" s="149"/>
      <c r="DM203" s="149">
        <v>-103.7</v>
      </c>
      <c r="DN203" s="149">
        <v>2.8559999999999999</v>
      </c>
      <c r="DO203" s="149">
        <v>4.7569999999999997</v>
      </c>
      <c r="DP203" s="149">
        <v>6.5</v>
      </c>
      <c r="DQ203" s="149">
        <v>5.194</v>
      </c>
      <c r="DR203" s="149">
        <v>4.1269999999999998</v>
      </c>
      <c r="DS203" s="149">
        <v>3.5009999999999999</v>
      </c>
      <c r="DT203" s="149">
        <v>3.3039999999999998</v>
      </c>
      <c r="DU203" s="149">
        <v>3.5350000000000001</v>
      </c>
      <c r="DV203" s="149">
        <v>4.0756589999999999</v>
      </c>
      <c r="DW203" s="149">
        <v>3.9724849999999998</v>
      </c>
      <c r="DX203" s="86">
        <f>EE203/EF203-1</f>
        <v>-1</v>
      </c>
      <c r="DY203" s="86">
        <f>EF203/EG203-1</f>
        <v>-0.16418265150229161</v>
      </c>
      <c r="DZ203" s="86">
        <f>EG203/EH203-1</f>
        <v>0.20638106159895142</v>
      </c>
      <c r="EA203" s="86">
        <f>EH203/EI203-1</f>
        <v>0.22379830584933091</v>
      </c>
      <c r="EB203" s="86">
        <f>EI203/EJ203-1</f>
        <v>2.4231223368756272E-2</v>
      </c>
      <c r="EC203" s="233">
        <f>EE203-EF203</f>
        <v>-24.619</v>
      </c>
      <c r="ED203" s="233">
        <f>EF203-EG203</f>
        <v>-4.8359999999999985</v>
      </c>
      <c r="EE203" s="80"/>
      <c r="EF203" s="80">
        <v>24.619</v>
      </c>
      <c r="EG203" s="80">
        <v>29.454999999999998</v>
      </c>
      <c r="EH203" s="80">
        <v>24.416</v>
      </c>
      <c r="EI203" s="80">
        <v>19.951000000000001</v>
      </c>
      <c r="EJ203" s="80">
        <v>19.478999999999999</v>
      </c>
      <c r="EK203" s="80">
        <v>19.077000000000002</v>
      </c>
      <c r="EL203" s="80">
        <v>19.218</v>
      </c>
      <c r="EM203" s="80">
        <v>19.134767</v>
      </c>
      <c r="EN203" s="80">
        <v>20.757031999999999</v>
      </c>
      <c r="EO203" s="80">
        <v>19.395544999999998</v>
      </c>
      <c r="EP203" s="80">
        <v>19.753453</v>
      </c>
      <c r="EQ203" s="86">
        <f>EX203/EY203-1</f>
        <v>-1</v>
      </c>
      <c r="ER203" s="86">
        <f>EY203/EZ203-1</f>
        <v>-5.4054054054054057E-2</v>
      </c>
      <c r="ES203" s="86">
        <f>EZ203/FA203-1</f>
        <v>-0.10843373493975905</v>
      </c>
      <c r="ET203" s="86">
        <f>FA203/FB203-1</f>
        <v>0.13698630136986312</v>
      </c>
      <c r="EU203" s="86">
        <f>FB203/FC203-1</f>
        <v>-5.1948051948051965E-2</v>
      </c>
      <c r="EV203" s="233">
        <f>EX203-EY203</f>
        <v>-70</v>
      </c>
      <c r="EW203" s="233">
        <f>EY203-EZ203</f>
        <v>-4</v>
      </c>
      <c r="EX203" s="92"/>
      <c r="EY203" s="92">
        <v>70</v>
      </c>
      <c r="EZ203" s="92">
        <v>74</v>
      </c>
      <c r="FA203" s="92">
        <v>83</v>
      </c>
      <c r="FB203" s="92">
        <v>73</v>
      </c>
      <c r="FC203" s="92">
        <v>77</v>
      </c>
      <c r="FD203" s="92">
        <v>70</v>
      </c>
      <c r="FE203" s="92">
        <v>67</v>
      </c>
      <c r="FF203" s="92">
        <v>65</v>
      </c>
      <c r="FG203" s="92">
        <v>61</v>
      </c>
      <c r="FH203" s="92">
        <v>59</v>
      </c>
      <c r="FI203" s="92">
        <v>64</v>
      </c>
      <c r="FJ203" s="75"/>
      <c r="FK203" s="75" t="s">
        <v>401</v>
      </c>
      <c r="FL203" s="76">
        <v>4700</v>
      </c>
      <c r="FM203" s="75" t="s">
        <v>236</v>
      </c>
      <c r="FN203" s="75" t="s">
        <v>122</v>
      </c>
      <c r="FO203" s="175" t="e">
        <f>(FT203-FU203)/ABS(FU203)</f>
        <v>#VALUE!</v>
      </c>
      <c r="FP203" s="175" t="e">
        <f>(FU203-FV203)/ABS(FV203)</f>
        <v>#VALUE!</v>
      </c>
      <c r="FQ203" s="175">
        <f>(FV203-FW203)/ABS(FW203)</f>
        <v>-15.169026765569882</v>
      </c>
      <c r="FR203" s="175">
        <f>(FW203-FX203)/ABS(FX203)</f>
        <v>-0.8741262323189557</v>
      </c>
      <c r="FS203" s="175">
        <f>(FX203-FY203)/ABS(FY203)</f>
        <v>-3.5449178777938559E-2</v>
      </c>
      <c r="FT203" s="87" t="str">
        <f>IFERROR(BZ203/MAX(AVERAGE(DL203:DM203),0),"Negativ EK")</f>
        <v>Negativ EK</v>
      </c>
      <c r="FU203" s="87" t="str">
        <f>IFERROR(CA203/MAX(AVERAGE(DM203:DN203),0),"Negativ EK")</f>
        <v>Negativ EK</v>
      </c>
      <c r="FV203" s="87">
        <f>IFERROR(CB203/MAX(AVERAGE(DN203:DO203),0),"Negativ EK")</f>
        <v>-0.65703402075397344</v>
      </c>
      <c r="FW203" s="87">
        <f>IFERROR(CC203/MAX(AVERAGE(DO203:DP203),0),"Negativ EK")</f>
        <v>4.6371146841965E-2</v>
      </c>
      <c r="FX203" s="87">
        <f>IFERROR(CD203/MAX(AVERAGE(DP203:DQ203),0),"Negativ EK")</f>
        <v>0.36839404822986149</v>
      </c>
      <c r="FY203" s="87">
        <f>IFERROR(CE203/MAX(AVERAGE(DQ203:DR203),0),"Negativ EK")</f>
        <v>0.38193326896255769</v>
      </c>
      <c r="FZ203" s="87">
        <f>IFERROR(CF203/MAX(AVERAGE(DR203:DS203),0),"Negativ EK")</f>
        <v>0.1934976402726796</v>
      </c>
      <c r="GA203" s="87">
        <f>IFERROR(CG203/MAX(AVERAGE(DS203:DT203),0),"Negativ EK")</f>
        <v>6.9654665686994854E-2</v>
      </c>
      <c r="GB203" s="87">
        <f>IFERROR(CH203/MAX(AVERAGE(DT203:DU203),0),"Negativ EK")</f>
        <v>2.5834186284544522E-3</v>
      </c>
      <c r="GC203" s="87">
        <f>IFERROR(CI203/MAX(AVERAGE(DU203:DV203),0),"Negativ EK")</f>
        <v>6.3976063045263227E-3</v>
      </c>
      <c r="GD203" s="87">
        <f>IFERROR(CJ203/MAX(AVERAGE(DV203:DW203),0),"Negativ EK")</f>
        <v>1.2425224995974227E-2</v>
      </c>
      <c r="GE203" s="87">
        <f>(GJ203-GK203)/ABS(GK203)</f>
        <v>1</v>
      </c>
      <c r="GF203" s="87">
        <f>(GK203-GL203)/ABS(GL203)</f>
        <v>-3.5689056191326625</v>
      </c>
      <c r="GG203" s="87">
        <f>(GL203-GM203)/ABS(GM203)</f>
        <v>-14.188022512749233</v>
      </c>
      <c r="GH203" s="87">
        <f>(GM203-GN203)/ABS(GN203)</f>
        <v>-0.93713605597142757</v>
      </c>
      <c r="GI203" s="87">
        <f>(GN203-GO203)/ABS(GO203)</f>
        <v>0.11377316331178998</v>
      </c>
      <c r="GJ203" s="87">
        <f>IFERROR(BG203/AVERAGE(EE203:EF203),"i.a")</f>
        <v>0</v>
      </c>
      <c r="GK203" s="87">
        <f>IFERROR(BH203/AVERAGE(EF203:EG203),"i.a")</f>
        <v>-0.41557865147760481</v>
      </c>
      <c r="GL203" s="87">
        <f>IFERROR(BI203/AVERAGE(EG203:EH203),"i.a")</f>
        <v>-9.0958029366449492E-2</v>
      </c>
      <c r="GM203" s="87">
        <f>IFERROR(BJ203/AVERAGE(EH203:EI203),"i.a")</f>
        <v>6.8970180539590226E-3</v>
      </c>
      <c r="GN203" s="87">
        <f>IFERROR(BK203/AVERAGE(EI203:EJ203),"i.a")</f>
        <v>0.10971341618057316</v>
      </c>
      <c r="GO203" s="87">
        <f>IFERROR(BL203/AVERAGE(EJ203:EK203),"i.a")</f>
        <v>9.8506069094304399E-2</v>
      </c>
      <c r="GP203" s="87">
        <f>IFERROR(BM203/AVERAGE(EK203:EL203),"i.a")</f>
        <v>4.8726987857422639E-2</v>
      </c>
      <c r="GQ203" s="87">
        <f>IFERROR(BN203/AVERAGE(EL203:EM203),"i.a")</f>
        <v>2.7220982517376126E-2</v>
      </c>
      <c r="GR203" s="87">
        <f>IFERROR(BO203/AVERAGE(EM203:EN203),"i.a")</f>
        <v>2.4312766641584653E-2</v>
      </c>
      <c r="GS203" s="87">
        <f>IFERROR(BP203/AVERAGE(EN203:EO203),"i.a")</f>
        <v>4.0006348783043245E-2</v>
      </c>
      <c r="GT203" s="87">
        <f>IFERROR(BQ203/AVERAGE(EO203:EP203),"i.a")</f>
        <v>6.9372912175172403E-3</v>
      </c>
      <c r="GU203" s="217" t="e">
        <f>(GZ203-HA203)/ABS(HA203)</f>
        <v>#VALUE!</v>
      </c>
      <c r="GV203" s="87">
        <f>(HA203-HB203)/ABS(HB203)</f>
        <v>-44.441936057903398</v>
      </c>
      <c r="GW203" s="87">
        <f>(HB203-HC203)/ABS(HC203)</f>
        <v>-0.50233105537508582</v>
      </c>
      <c r="GX203" s="87">
        <f>(HC203-HD203)/ABS(HD203)</f>
        <v>-0.40198793351144274</v>
      </c>
      <c r="GY203" s="87">
        <f>(HD203-HE203)/ABS(HE203)</f>
        <v>0.22183735982961877</v>
      </c>
      <c r="GZ203" s="87" t="str">
        <f>IFERROR(DL203/EE203,"i.a.")</f>
        <v>i.a.</v>
      </c>
      <c r="HA203" s="87">
        <f>IFERROR(DM203/EF203,"i.a.")</f>
        <v>-4.2121938340306269</v>
      </c>
      <c r="HB203" s="87">
        <f>IFERROR(DN203/EG203,"i.a.")</f>
        <v>9.6961466644033267E-2</v>
      </c>
      <c r="HC203" s="87">
        <f>IFERROR(DO203/EH203,"i.a.")</f>
        <v>0.19483125819134992</v>
      </c>
      <c r="HD203" s="87">
        <f>IFERROR(DP203/EI203,"i.a.")</f>
        <v>0.32579820560372913</v>
      </c>
      <c r="HE203" s="87">
        <f>IFERROR(DQ203/EJ203,"i.a.")</f>
        <v>0.26664613173160839</v>
      </c>
      <c r="HF203" s="87">
        <f>IFERROR(DR203/EK203,"i.a.")</f>
        <v>0.21633380510562455</v>
      </c>
      <c r="HG203" s="87">
        <f>IFERROR(DS203/EL203,"i.a.")</f>
        <v>0.18217296284733062</v>
      </c>
      <c r="HH203" s="87">
        <f>IFERROR(DT203/EM203,"i.a.")</f>
        <v>0.17266998861287414</v>
      </c>
      <c r="HI203" s="87">
        <f>IFERROR(DU203/EN203,"i.a.")</f>
        <v>0.17030373128489662</v>
      </c>
      <c r="HJ203" s="87">
        <f>IFERROR(DV203/EO203,"i.a.")</f>
        <v>0.2101337704096482</v>
      </c>
      <c r="HK203" s="87">
        <f>IFERROR(DW203/EP203,"i.a.")</f>
        <v>0.20110332102443049</v>
      </c>
      <c r="HL203" s="217" t="e">
        <f>(HQ203-HR203)/ABS(HR203)</f>
        <v>#VALUE!</v>
      </c>
      <c r="HM203" s="87" t="e">
        <f>(HR203-HS203)/ABS(HS203)</f>
        <v>#VALUE!</v>
      </c>
      <c r="HN203" s="87" t="e">
        <f>(HS203-HT203)/ABS(HT203)</f>
        <v>#VALUE!</v>
      </c>
      <c r="HO203" s="87" t="e">
        <f>(HT203-HU203)/ABS(HU203)</f>
        <v>#VALUE!</v>
      </c>
      <c r="HP203" s="87" t="e">
        <f>(HU203-HV203)/ABS(HV203)</f>
        <v>#VALUE!</v>
      </c>
      <c r="HQ203" s="87" t="str">
        <f>IFERROR(BG203/U203,"i.a")</f>
        <v>i.a</v>
      </c>
      <c r="HR203" s="87" t="str">
        <f>IFERROR(BH203/V203,"i.a")</f>
        <v>i.a</v>
      </c>
      <c r="HS203" s="87" t="str">
        <f>IFERROR(BI203/W203,"i.a")</f>
        <v>i.a</v>
      </c>
      <c r="HT203" s="87" t="str">
        <f>IFERROR(BJ203/X203,"i.a")</f>
        <v>i.a</v>
      </c>
      <c r="HU203" s="87" t="str">
        <f>IFERROR(BK203/Y203,"i.a")</f>
        <v>i.a</v>
      </c>
      <c r="HV203" s="87" t="str">
        <f>IFERROR(BL203/Z203,"i.a")</f>
        <v>i.a</v>
      </c>
      <c r="HW203" s="87" t="str">
        <f>IFERROR(BM203/AA203,"i.a")</f>
        <v>i.a</v>
      </c>
      <c r="HX203" s="87" t="str">
        <f>IFERROR(BN203/AB203,"i.a")</f>
        <v>i.a</v>
      </c>
      <c r="HY203" s="87" t="str">
        <f>IFERROR(BO203/AC203,"i.a")</f>
        <v>i.a</v>
      </c>
      <c r="HZ203" s="87" t="str">
        <f>IFERROR(BP203/AD203,"i.a")</f>
        <v>i.a</v>
      </c>
      <c r="IA203" s="87" t="str">
        <f>IFERROR(BQ203/AE203,"i.a")</f>
        <v>i.a</v>
      </c>
      <c r="IB203" s="87" t="str">
        <f>IFERROR(BR203/AF203,"i.a")</f>
        <v>i.a</v>
      </c>
      <c r="IC203" s="87" t="e">
        <f>(IH203-II203)/ABS(II203)</f>
        <v>#VALUE!</v>
      </c>
      <c r="ID203" s="87" t="e">
        <f>(II203-IJ203)/ABS(IJ203)</f>
        <v>#VALUE!</v>
      </c>
      <c r="IE203" s="87" t="e">
        <f>(IJ203-IK203)/ABS(IK203)</f>
        <v>#VALUE!</v>
      </c>
      <c r="IF203" s="87" t="e">
        <f>(IK203-IL203)/ABS(IL203)</f>
        <v>#VALUE!</v>
      </c>
      <c r="IG203" s="87" t="e">
        <f>(IL203-IM203)/ABS(IM203)</f>
        <v>#VALUE!</v>
      </c>
      <c r="IH203" s="87" t="str">
        <f>IFERROR(BZ203/U203,"i.a")</f>
        <v>i.a</v>
      </c>
      <c r="II203" s="87" t="str">
        <f>IFERROR(CA203/V203,"i.a")</f>
        <v>i.a</v>
      </c>
      <c r="IJ203" s="87" t="str">
        <f>IFERROR(CB203/W203,"i.a")</f>
        <v>i.a</v>
      </c>
      <c r="IK203" s="87" t="str">
        <f>IFERROR(CC203/X203,"i.a")</f>
        <v>i.a</v>
      </c>
      <c r="IL203" s="87" t="str">
        <f>IFERROR(CD203/Y203,"i.a")</f>
        <v>i.a</v>
      </c>
      <c r="IM203" s="87" t="str">
        <f>IFERROR(CE203/Z203,"i.a")</f>
        <v>i.a</v>
      </c>
      <c r="IN203" s="87" t="str">
        <f>IFERROR(CF203/AA203,"i.a")</f>
        <v>i.a</v>
      </c>
      <c r="IO203" s="87" t="str">
        <f>IFERROR(CG203/AB203,"i.a")</f>
        <v>i.a</v>
      </c>
      <c r="IP203" s="87" t="str">
        <f>IFERROR(CH203/AC203,"i.a")</f>
        <v>i.a</v>
      </c>
      <c r="IQ203" s="87" t="str">
        <f>IFERROR(CI203/AD203,"i.a")</f>
        <v>i.a</v>
      </c>
      <c r="IR203" s="87" t="str">
        <f>IFERROR(CJ203/AE203,"i.a")</f>
        <v>i.a</v>
      </c>
      <c r="IS203" s="87" t="str">
        <f>IFERROR(CK203/AF203,"i.a")</f>
        <v>i.a</v>
      </c>
      <c r="IT203" s="87" t="e">
        <f>(IY203-IZ203)/ABS(IZ203)</f>
        <v>#VALUE!</v>
      </c>
      <c r="IU203" s="87">
        <f>(IZ203-JA203)/ABS(JA203)</f>
        <v>-4.0938139030102247</v>
      </c>
      <c r="IV203" s="87">
        <f>(JA203-JB203)/ABS(JB203)</f>
        <v>-11.747799523661589</v>
      </c>
      <c r="IW203" s="87">
        <f>(JB203-JC203)/ABS(JC203)</f>
        <v>-0.89342886867805482</v>
      </c>
      <c r="IX203" s="87">
        <f>(JC203-JD203)/ABS(JD203)</f>
        <v>0.27641988610127749</v>
      </c>
      <c r="IY203" s="88" t="str">
        <f>IFERROR(BZ203/EX203,"i.a.")</f>
        <v>i.a.</v>
      </c>
      <c r="IZ203" s="88">
        <f>IFERROR(CA203/EY203,"i.a.")</f>
        <v>-0.17215714285714287</v>
      </c>
      <c r="JA203" s="88">
        <f>IFERROR(CB203/EZ203,"i.a.")</f>
        <v>-3.3797297297297295E-2</v>
      </c>
      <c r="JB203" s="88">
        <f>IFERROR(CC203/FA203,"i.a.")</f>
        <v>3.1445783132530124E-3</v>
      </c>
      <c r="JC203" s="88">
        <f>IFERROR(CD203/FB203,"i.a.")</f>
        <v>2.950684931506849E-2</v>
      </c>
      <c r="JD203" s="88">
        <f>IFERROR(CE203/FC203,"i.a.")</f>
        <v>2.3116883116883116E-2</v>
      </c>
      <c r="JE203" s="88">
        <f>IFERROR(CF203/FD203,"i.a.")</f>
        <v>1.0542857142857142E-2</v>
      </c>
      <c r="JF203" s="88">
        <f>IFERROR(CG203/FE203,"i.a.")</f>
        <v>3.5373134328358208E-3</v>
      </c>
      <c r="JG203" s="88">
        <f>IFERROR(CH203/FF203,"i.a.")</f>
        <v>1.3590769230769229E-4</v>
      </c>
      <c r="JH203" s="88">
        <f>IFERROR(CI203/FG203,"i.a.")</f>
        <v>3.9909836065573766E-4</v>
      </c>
      <c r="JI203" s="88">
        <f>IFERROR(CJ203/FH203,"i.a.")</f>
        <v>8.4745762711864415E-4</v>
      </c>
      <c r="JJ203" s="88">
        <f>IFERROR(CK203/FI203,"i.a.")</f>
        <v>1.71875E-3</v>
      </c>
      <c r="JK203" s="87" t="e">
        <f>(JP203-JQ203)/ABS(JQ203)</f>
        <v>#VALUE!</v>
      </c>
      <c r="JL203" s="87" t="e">
        <f>(JQ203-JR203)/ABS(JR203)</f>
        <v>#DIV/0!</v>
      </c>
      <c r="JM203" s="87" t="e">
        <f>(JR203-JS203)/ABS(JS203)</f>
        <v>#DIV/0!</v>
      </c>
      <c r="JN203" s="87" t="e">
        <f>(JS203-JT203)/ABS(JT203)</f>
        <v>#DIV/0!</v>
      </c>
      <c r="JO203" s="87" t="e">
        <f>(JT203-JU203)/ABS(JU203)</f>
        <v>#DIV/0!</v>
      </c>
      <c r="JP203" s="85" t="str">
        <f>IFERROR(U203/EX203,"i.a")</f>
        <v>i.a</v>
      </c>
      <c r="JQ203" s="85">
        <f>IFERROR(V203/EY203,"i.a")</f>
        <v>0</v>
      </c>
      <c r="JR203" s="85">
        <f>IFERROR(W203/EZ203,"i.a")</f>
        <v>0</v>
      </c>
      <c r="JS203" s="85">
        <f>IFERROR(X203/FA203,"i.a")</f>
        <v>0</v>
      </c>
      <c r="JT203" s="85">
        <f>IFERROR(Y203/FB203,"i.a")</f>
        <v>0</v>
      </c>
      <c r="JU203" s="85">
        <f>IFERROR(Z203/FC203,"i.a")</f>
        <v>0</v>
      </c>
      <c r="JV203" s="85">
        <f>IFERROR(AA203/FD203,"i.a")</f>
        <v>0</v>
      </c>
      <c r="JW203" s="85">
        <f>IFERROR(AB203/FE203,"i.a")</f>
        <v>0</v>
      </c>
      <c r="JX203" s="85">
        <f>IFERROR(AC203/FF203,"i.a")</f>
        <v>0</v>
      </c>
      <c r="JY203" s="85">
        <f>IFERROR(AD203/FG203,"i.a")</f>
        <v>0</v>
      </c>
      <c r="JZ203" s="85">
        <f>IFERROR(AE203/FH203,"i.a")</f>
        <v>0</v>
      </c>
      <c r="KA203" s="218">
        <f>IFERROR(AF203/FI203,"i.a")</f>
        <v>0</v>
      </c>
      <c r="KB203" s="7"/>
      <c r="KC203" s="7"/>
      <c r="KD203" s="22"/>
      <c r="KE203" s="22"/>
      <c r="KF203" s="22"/>
      <c r="KG203" s="22"/>
    </row>
    <row r="204" spans="1:293" s="11" customFormat="1" ht="15.75" customHeight="1" x14ac:dyDescent="0.25">
      <c r="A204" s="104" t="s">
        <v>237</v>
      </c>
      <c r="B204" s="167">
        <v>73287316</v>
      </c>
      <c r="C204" s="72" t="s">
        <v>59</v>
      </c>
      <c r="D204" s="72" t="s">
        <v>749</v>
      </c>
      <c r="E204" s="73">
        <v>494100</v>
      </c>
      <c r="F204" s="73"/>
      <c r="G204" s="72"/>
      <c r="H204" s="77">
        <v>45400</v>
      </c>
      <c r="I204" s="72"/>
      <c r="J204" s="72" t="s">
        <v>51</v>
      </c>
      <c r="K204" s="72" t="s">
        <v>51</v>
      </c>
      <c r="L204" s="72" t="s">
        <v>51</v>
      </c>
      <c r="M204" s="72" t="s">
        <v>51</v>
      </c>
      <c r="N204" s="168" t="e">
        <f>U204/V204-1</f>
        <v>#DIV/0!</v>
      </c>
      <c r="O204" s="168" t="e">
        <f>V204/W204-1</f>
        <v>#DIV/0!</v>
      </c>
      <c r="P204" s="168" t="e">
        <f>W204/X204-1</f>
        <v>#DIV/0!</v>
      </c>
      <c r="Q204" s="168" t="e">
        <f>X204/Y204-1</f>
        <v>#DIV/0!</v>
      </c>
      <c r="R204" s="168" t="e">
        <f>Y204/Z204-1</f>
        <v>#DIV/0!</v>
      </c>
      <c r="S204" s="233">
        <f>U204-V204</f>
        <v>0</v>
      </c>
      <c r="T204" s="233">
        <f>V204-W204</f>
        <v>0</v>
      </c>
      <c r="U204" s="79"/>
      <c r="V204" s="79"/>
      <c r="W204" s="79"/>
      <c r="X204" s="79"/>
      <c r="Y204" s="79"/>
      <c r="Z204" s="79"/>
      <c r="AA204" s="79"/>
      <c r="AB204" s="79"/>
      <c r="AC204" s="79"/>
      <c r="AD204" s="79"/>
      <c r="AE204" s="79"/>
      <c r="AF204" s="79"/>
      <c r="AG204" s="86">
        <f>(AN204-AO204)/ABS(AO204)</f>
        <v>-1</v>
      </c>
      <c r="AH204" s="86">
        <f>(AO204-AP204)/ABS(AP204)</f>
        <v>-2.3184921962095928E-2</v>
      </c>
      <c r="AI204" s="86">
        <f>(AP204-AQ204)/ABS(AQ204)</f>
        <v>4.0188439934770857E-2</v>
      </c>
      <c r="AJ204" s="86">
        <f>(AQ204-AR204)/ABS(AR204)</f>
        <v>8.753054307558919E-2</v>
      </c>
      <c r="AK204" s="86">
        <f>(AR204-AS204)/ABS(AS204)</f>
        <v>0.10825271341529998</v>
      </c>
      <c r="AL204" s="233">
        <f>AO204-AP204</f>
        <v>-1.3310000000000031</v>
      </c>
      <c r="AM204" s="233">
        <f>AP204-AQ204</f>
        <v>2.2180000000000035</v>
      </c>
      <c r="AN204" s="148"/>
      <c r="AO204" s="148">
        <v>56.076999999999998</v>
      </c>
      <c r="AP204" s="148">
        <v>57.408000000000001</v>
      </c>
      <c r="AQ204" s="148">
        <v>55.19</v>
      </c>
      <c r="AR204" s="148">
        <v>50.747999999999998</v>
      </c>
      <c r="AS204" s="148">
        <v>45.790999999999997</v>
      </c>
      <c r="AT204" s="148">
        <v>45.430999999999997</v>
      </c>
      <c r="AU204" s="148">
        <v>34.243000000000002</v>
      </c>
      <c r="AV204" s="148">
        <v>31.588000000000001</v>
      </c>
      <c r="AW204" s="148">
        <v>29.925000000000001</v>
      </c>
      <c r="AX204" s="148">
        <v>22.271750999999998</v>
      </c>
      <c r="AY204" s="148">
        <v>19.742000000000001</v>
      </c>
      <c r="AZ204" s="86">
        <f>(BG204-BH204)/ABS(BH204)</f>
        <v>-1</v>
      </c>
      <c r="BA204" s="86">
        <f>(BH204-BI204)/ABS(BI204)</f>
        <v>-0.88709677419354838</v>
      </c>
      <c r="BB204" s="86">
        <f>(BI204-BJ204)/ABS(BJ204)</f>
        <v>0.79237844940867275</v>
      </c>
      <c r="BC204" s="86">
        <f>(BJ204-BK204)/ABS(BK204)</f>
        <v>-0.51825279594851237</v>
      </c>
      <c r="BD204" s="86">
        <f>(BK204-BL204)/ABS(BL204)</f>
        <v>0.69310468024294392</v>
      </c>
      <c r="BE204" s="233">
        <f>BG204-BH204</f>
        <v>-0.46200000000000002</v>
      </c>
      <c r="BF204" s="233">
        <f>BH204-BI204</f>
        <v>-3.6299999999999994</v>
      </c>
      <c r="BG204" s="148"/>
      <c r="BH204" s="148">
        <v>0.46200000000000002</v>
      </c>
      <c r="BI204" s="148">
        <v>4.0919999999999996</v>
      </c>
      <c r="BJ204" s="148">
        <v>2.2829999999999999</v>
      </c>
      <c r="BK204" s="148">
        <v>4.7389999999999999</v>
      </c>
      <c r="BL204" s="148">
        <v>2.7989999999999999</v>
      </c>
      <c r="BM204" s="148">
        <v>2.2309999999999999</v>
      </c>
      <c r="BN204" s="148">
        <v>0.748</v>
      </c>
      <c r="BO204" s="148">
        <v>2.6529799999999999</v>
      </c>
      <c r="BP204" s="148">
        <v>2.1440000000000001</v>
      </c>
      <c r="BQ204" s="148">
        <v>1.0499000000000001</v>
      </c>
      <c r="BR204" s="148">
        <v>0.35299999999999998</v>
      </c>
      <c r="BS204" s="86">
        <f>(BZ204-CA204)/ABS(CA204)</f>
        <v>1</v>
      </c>
      <c r="BT204" s="86">
        <f>(CA204-CB204)/ABS(CB204)</f>
        <v>-1.0460679385760818</v>
      </c>
      <c r="BU204" s="86">
        <f>(CB204-CC204)/ABS(CC204)</f>
        <v>0.97095689391623363</v>
      </c>
      <c r="BV204" s="86">
        <f>(CC204-CD204)/ABS(CD204)</f>
        <v>-0.32888797702092737</v>
      </c>
      <c r="BW204" s="86">
        <f>(CD204-CE204)/ABS(CE204)</f>
        <v>0.79985228951255516</v>
      </c>
      <c r="BX204" s="233">
        <f>BZ204-CA204</f>
        <v>0.29699999999999999</v>
      </c>
      <c r="BY204" s="233">
        <f>CA204-CB204</f>
        <v>-6.7439999999999998</v>
      </c>
      <c r="BZ204" s="148"/>
      <c r="CA204" s="148">
        <v>-0.29699999999999999</v>
      </c>
      <c r="CB204" s="148">
        <v>6.4470000000000001</v>
      </c>
      <c r="CC204" s="148">
        <v>3.2709999999999999</v>
      </c>
      <c r="CD204" s="148">
        <v>4.8739999999999997</v>
      </c>
      <c r="CE204" s="148">
        <v>2.7080000000000002</v>
      </c>
      <c r="CF204" s="148">
        <v>1.7270000000000001</v>
      </c>
      <c r="CG204" s="148">
        <v>0.17399999999999999</v>
      </c>
      <c r="CH204" s="148">
        <v>2.2092070000000001</v>
      </c>
      <c r="CI204" s="148">
        <v>1.1990000000000001</v>
      </c>
      <c r="CJ204" s="148">
        <v>1.004</v>
      </c>
      <c r="CK204" s="148">
        <v>0.29699999999999999</v>
      </c>
      <c r="CL204" s="87">
        <f>(CS204-CT204)/ABS(CT204)</f>
        <v>1</v>
      </c>
      <c r="CM204" s="87">
        <f>(CT204-CU204)/ABS(CU204)</f>
        <v>-1.0934287812041117</v>
      </c>
      <c r="CN204" s="87">
        <f>(CU204-CV204)/ABS(CV204)</f>
        <v>1.0488905603610383</v>
      </c>
      <c r="CO204" s="87">
        <f>(CV204-CW204)/ABS(CW204)</f>
        <v>-0.26241331484049935</v>
      </c>
      <c r="CP204" s="87">
        <f>(CW204-CX204)/ABS(CX204)</f>
        <v>0.70772145902415895</v>
      </c>
      <c r="CQ204" s="233">
        <f>CS204-CT204</f>
        <v>0.50900000000000001</v>
      </c>
      <c r="CR204" s="233">
        <f>CT204-CU204</f>
        <v>-5.9570000000000007</v>
      </c>
      <c r="CS204" s="149"/>
      <c r="CT204" s="149">
        <v>-0.50900000000000001</v>
      </c>
      <c r="CU204" s="149">
        <v>5.4480000000000004</v>
      </c>
      <c r="CV204" s="149">
        <v>2.6589999999999998</v>
      </c>
      <c r="CW204" s="149">
        <v>3.605</v>
      </c>
      <c r="CX204" s="149">
        <v>2.1110000000000002</v>
      </c>
      <c r="CY204" s="149">
        <v>1.4830000000000001</v>
      </c>
      <c r="CZ204" s="149">
        <v>0.127</v>
      </c>
      <c r="DA204" s="149">
        <v>1.6886950000000001</v>
      </c>
      <c r="DB204" s="149">
        <v>0.84899999999999998</v>
      </c>
      <c r="DC204" s="149">
        <v>0.97299999999999998</v>
      </c>
      <c r="DD204" s="149">
        <v>0.19900000000000001</v>
      </c>
      <c r="DE204" s="86">
        <f>(DL204-DM204)/ABS(DM204)</f>
        <v>-1</v>
      </c>
      <c r="DF204" s="86">
        <f>(DM204-DN204)/ABS(DN204)</f>
        <v>-0.12732162793057955</v>
      </c>
      <c r="DG204" s="86">
        <f>(DN204-DO204)/ABS(DO204)</f>
        <v>0.21208020666748681</v>
      </c>
      <c r="DH204" s="86">
        <f>(DO204-DP204)/ABS(DP204)</f>
        <v>4.2313117066290443E-2</v>
      </c>
      <c r="DI204" s="86">
        <f>(DP204-DQ204)/ABS(DQ204)</f>
        <v>0.20040018470063115</v>
      </c>
      <c r="DJ204" s="233">
        <f>DL204-DM204</f>
        <v>-17.196999999999999</v>
      </c>
      <c r="DK204" s="233">
        <f>DM204-DN204</f>
        <v>-2.5090000000000003</v>
      </c>
      <c r="DL204" s="149"/>
      <c r="DM204" s="149">
        <v>17.196999999999999</v>
      </c>
      <c r="DN204" s="149">
        <v>19.706</v>
      </c>
      <c r="DO204" s="149">
        <v>16.257999999999999</v>
      </c>
      <c r="DP204" s="149">
        <v>15.598000000000001</v>
      </c>
      <c r="DQ204" s="149">
        <v>12.994</v>
      </c>
      <c r="DR204" s="149">
        <v>10.882999999999999</v>
      </c>
      <c r="DS204" s="149">
        <v>9.4</v>
      </c>
      <c r="DT204" s="149">
        <v>9.2729999999999997</v>
      </c>
      <c r="DU204" s="149">
        <v>7.585</v>
      </c>
      <c r="DV204" s="149">
        <v>6.7357329999999997</v>
      </c>
      <c r="DW204" s="149">
        <v>5.7629999999999999</v>
      </c>
      <c r="DX204" s="86">
        <f>EE204/EF204-1</f>
        <v>-1</v>
      </c>
      <c r="DY204" s="86">
        <f>EF204/EG204-1</f>
        <v>-1.9764253409778609E-3</v>
      </c>
      <c r="DZ204" s="86">
        <f>EG204/EH204-1</f>
        <v>8.5528731855345264E-2</v>
      </c>
      <c r="EA204" s="86">
        <f>EH204/EI204-1</f>
        <v>0.2544431782363068</v>
      </c>
      <c r="EB204" s="86">
        <f>EI204/EJ204-1</f>
        <v>6.2799567077256313E-2</v>
      </c>
      <c r="EC204" s="233">
        <f>EE204-EF204</f>
        <v>-56.051000000000002</v>
      </c>
      <c r="ED204" s="233">
        <f>EF204-EG204</f>
        <v>-0.1109999999999971</v>
      </c>
      <c r="EE204" s="80"/>
      <c r="EF204" s="80">
        <v>56.051000000000002</v>
      </c>
      <c r="EG204" s="80">
        <v>56.161999999999999</v>
      </c>
      <c r="EH204" s="80">
        <v>51.737000000000002</v>
      </c>
      <c r="EI204" s="80">
        <v>41.243000000000002</v>
      </c>
      <c r="EJ204" s="80">
        <v>38.805999999999997</v>
      </c>
      <c r="EK204" s="80">
        <v>42.895000000000003</v>
      </c>
      <c r="EL204" s="80">
        <v>38.496000000000002</v>
      </c>
      <c r="EM204" s="80">
        <v>30.908999999999999</v>
      </c>
      <c r="EN204" s="80">
        <v>29.821999999999999</v>
      </c>
      <c r="EO204" s="80">
        <v>23.994</v>
      </c>
      <c r="EP204" s="80">
        <v>19.100999999999999</v>
      </c>
      <c r="EQ204" s="86">
        <f>EX204/EY204-1</f>
        <v>-1</v>
      </c>
      <c r="ER204" s="86">
        <f>EY204/EZ204-1</f>
        <v>-1.851851851851849E-2</v>
      </c>
      <c r="ES204" s="86">
        <f>EZ204/FA204-1</f>
        <v>9.3457943925232545E-3</v>
      </c>
      <c r="ET204" s="86">
        <f>FA204/FB204-1</f>
        <v>0.15053763440860224</v>
      </c>
      <c r="EU204" s="86">
        <f>FB204/FC204-1</f>
        <v>1.0869565217391353E-2</v>
      </c>
      <c r="EV204" s="233">
        <f>EX204-EY204</f>
        <v>-106</v>
      </c>
      <c r="EW204" s="233">
        <f>EY204-EZ204</f>
        <v>-2</v>
      </c>
      <c r="EX204" s="92"/>
      <c r="EY204" s="92">
        <v>106</v>
      </c>
      <c r="EZ204" s="92">
        <v>108</v>
      </c>
      <c r="FA204" s="92">
        <v>107</v>
      </c>
      <c r="FB204" s="92">
        <v>93</v>
      </c>
      <c r="FC204" s="92">
        <v>92</v>
      </c>
      <c r="FD204" s="92">
        <v>91</v>
      </c>
      <c r="FE204" s="92">
        <v>54</v>
      </c>
      <c r="FF204" s="92">
        <v>47</v>
      </c>
      <c r="FG204" s="92">
        <v>45</v>
      </c>
      <c r="FH204" s="92">
        <v>34</v>
      </c>
      <c r="FI204" s="92">
        <v>34</v>
      </c>
      <c r="FJ204" s="123"/>
      <c r="FK204" s="75" t="s">
        <v>402</v>
      </c>
      <c r="FL204" s="76">
        <v>5220</v>
      </c>
      <c r="FM204" s="75" t="s">
        <v>126</v>
      </c>
      <c r="FN204" s="75" t="s">
        <v>63</v>
      </c>
      <c r="FO204" s="175">
        <f>(FT204-FU204)/ABS(FU204)</f>
        <v>1</v>
      </c>
      <c r="FP204" s="175">
        <f>(FU204-FV204)/ABS(FV204)</f>
        <v>-1.0448957359279789</v>
      </c>
      <c r="FQ204" s="175">
        <f>(FV204-FW204)/ABS(FW204)</f>
        <v>0.74582367958501694</v>
      </c>
      <c r="FR204" s="175">
        <f>(FW204-FX204)/ABS(FX204)</f>
        <v>-0.3976508362312392</v>
      </c>
      <c r="FS204" s="175">
        <f>(FX204-FY204)/ABS(FY204)</f>
        <v>0.50304536642037201</v>
      </c>
      <c r="FT204" s="87">
        <f>IFERROR(BZ204/MAX(AVERAGE(DL204:DM204),0),"Negativ EK")</f>
        <v>0</v>
      </c>
      <c r="FU204" s="87">
        <f>IFERROR(CA204/MAX(AVERAGE(DM204:DN204),0),"Negativ EK")</f>
        <v>-1.6096252337208357E-2</v>
      </c>
      <c r="FV204" s="87">
        <f>IFERROR(CB204/MAX(AVERAGE(DN204:DO204),0),"Negativ EK")</f>
        <v>0.35852519185852522</v>
      </c>
      <c r="FW204" s="87">
        <f>IFERROR(CC204/MAX(AVERAGE(DO204:DP204),0),"Negativ EK")</f>
        <v>0.20536162732295327</v>
      </c>
      <c r="FX204" s="87">
        <f>IFERROR(CD204/MAX(AVERAGE(DP204:DQ204),0),"Negativ EK")</f>
        <v>0.34093452714045885</v>
      </c>
      <c r="FY204" s="87">
        <f>IFERROR(CE204/MAX(AVERAGE(DQ204:DR204),0),"Negativ EK")</f>
        <v>0.22682916614315035</v>
      </c>
      <c r="FZ204" s="87">
        <f>IFERROR(CF204/MAX(AVERAGE(DR204:DS204),0),"Negativ EK")</f>
        <v>0.17029039096780554</v>
      </c>
      <c r="GA204" s="87">
        <f>IFERROR(CG204/MAX(AVERAGE(DS204:DT204),0),"Negativ EK")</f>
        <v>1.8636534033095911E-2</v>
      </c>
      <c r="GB204" s="87">
        <f>IFERROR(CH204/MAX(AVERAGE(DT204:DU204),0),"Negativ EK")</f>
        <v>0.26209597817060148</v>
      </c>
      <c r="GC204" s="87">
        <f>IFERROR(CI204/MAX(AVERAGE(DU204:DV204),0),"Negativ EK")</f>
        <v>0.16744952929434548</v>
      </c>
      <c r="GD204" s="87">
        <f>IFERROR(CJ204/MAX(AVERAGE(DV204:DW204),0),"Negativ EK")</f>
        <v>0.1606562841209585</v>
      </c>
      <c r="GE204" s="87">
        <f>(GJ204-GK204)/ABS(GK204)</f>
        <v>-1</v>
      </c>
      <c r="GF204" s="87">
        <f>(GK204-GL204)/ABS(GL204)</f>
        <v>-0.89143730974762003</v>
      </c>
      <c r="GG204" s="87">
        <f>(GL204-GM204)/ABS(GM204)</f>
        <v>0.54454951599197776</v>
      </c>
      <c r="GH204" s="87">
        <f>(GM204-GN204)/ABS(GN204)</f>
        <v>-0.58525078579137946</v>
      </c>
      <c r="GI204" s="87">
        <f>(GN204-GO204)/ABS(GO204)</f>
        <v>0.72804589039874001</v>
      </c>
      <c r="GJ204" s="87">
        <f>IFERROR(BG204/AVERAGE(EE204:EF204),"i.a")</f>
        <v>0</v>
      </c>
      <c r="GK204" s="87">
        <f>IFERROR(BH204/AVERAGE(EF204:EG204),"i.a")</f>
        <v>8.2343400497268595E-3</v>
      </c>
      <c r="GL204" s="87">
        <f>IFERROR(BI204/AVERAGE(EG204:EH204),"i.a")</f>
        <v>7.5848710368029357E-2</v>
      </c>
      <c r="GM204" s="87">
        <f>IFERROR(BJ204/AVERAGE(EH204:EI204),"i.a")</f>
        <v>4.9107334910733484E-2</v>
      </c>
      <c r="GN204" s="87">
        <f>IFERROR(BK204/AVERAGE(EI204:EJ204),"i.a")</f>
        <v>0.11840247848192981</v>
      </c>
      <c r="GO204" s="87">
        <f>IFERROR(BL204/AVERAGE(EJ204:EK204),"i.a")</f>
        <v>6.8518133192984179E-2</v>
      </c>
      <c r="GP204" s="87">
        <f>IFERROR(BM204/AVERAGE(EK204:EL204),"i.a")</f>
        <v>5.482178619257657E-2</v>
      </c>
      <c r="GQ204" s="87">
        <f>IFERROR(BN204/AVERAGE(EL204:EM204),"i.a")</f>
        <v>2.1554643037245153E-2</v>
      </c>
      <c r="GR204" s="87">
        <f>IFERROR(BO204/AVERAGE(EM204:EN204),"i.a")</f>
        <v>8.7368230393044741E-2</v>
      </c>
      <c r="GS204" s="87">
        <f>IFERROR(BP204/AVERAGE(EN204:EO204),"i.a")</f>
        <v>7.9678905901590602E-2</v>
      </c>
      <c r="GT204" s="87">
        <f>IFERROR(BQ204/AVERAGE(EO204:EP204),"i.a")</f>
        <v>4.8724910082376151E-2</v>
      </c>
      <c r="GU204" s="217" t="e">
        <f>(GZ204-HA204)/ABS(HA204)</f>
        <v>#VALUE!</v>
      </c>
      <c r="GV204" s="87">
        <f>(HA204-HB204)/ABS(HB204)</f>
        <v>-0.1255934286245956</v>
      </c>
      <c r="GW204" s="87">
        <f>(HB204-HC204)/ABS(HC204)</f>
        <v>0.11658049307994317</v>
      </c>
      <c r="GX204" s="87">
        <f>(HC204-HD204)/ABS(HD204)</f>
        <v>-0.16910296524411894</v>
      </c>
      <c r="GY204" s="87">
        <f>(HD204-HE204)/ABS(HE204)</f>
        <v>0.12946996017488271</v>
      </c>
      <c r="GZ204" s="87" t="str">
        <f>IFERROR(DL204/EE204,"i.a.")</f>
        <v>i.a.</v>
      </c>
      <c r="HA204" s="87">
        <f>IFERROR(DM204/EF204,"i.a.")</f>
        <v>0.30680986958305828</v>
      </c>
      <c r="HB204" s="87">
        <f>IFERROR(DN204/EG204,"i.a.")</f>
        <v>0.35087781774153343</v>
      </c>
      <c r="HC204" s="87">
        <f>IFERROR(DO204/EH204,"i.a.")</f>
        <v>0.31424319152637376</v>
      </c>
      <c r="HD204" s="87">
        <f>IFERROR(DP204/EI204,"i.a.")</f>
        <v>0.37819751230511844</v>
      </c>
      <c r="HE204" s="87">
        <f>IFERROR(DQ204/EJ204,"i.a.")</f>
        <v>0.33484512704220998</v>
      </c>
      <c r="HF204" s="87">
        <f>IFERROR(DR204/EK204,"i.a.")</f>
        <v>0.25371255391071218</v>
      </c>
      <c r="HG204" s="87">
        <f>IFERROR(DS204/EL204,"i.a.")</f>
        <v>0.24418121363258519</v>
      </c>
      <c r="HH204" s="87">
        <f>IFERROR(DT204/EM204,"i.a.")</f>
        <v>0.30000970591089976</v>
      </c>
      <c r="HI204" s="87">
        <f>IFERROR(DU204/EN204,"i.a.")</f>
        <v>0.25434243176178661</v>
      </c>
      <c r="HJ204" s="87">
        <f>IFERROR(DV204/EO204,"i.a.")</f>
        <v>0.28072572309744104</v>
      </c>
      <c r="HK204" s="87">
        <f>IFERROR(DW204/EP204,"i.a.")</f>
        <v>0.3017119522538087</v>
      </c>
      <c r="HL204" s="217" t="e">
        <f>(HQ204-HR204)/ABS(HR204)</f>
        <v>#VALUE!</v>
      </c>
      <c r="HM204" s="87" t="e">
        <f>(HR204-HS204)/ABS(HS204)</f>
        <v>#VALUE!</v>
      </c>
      <c r="HN204" s="87" t="e">
        <f>(HS204-HT204)/ABS(HT204)</f>
        <v>#VALUE!</v>
      </c>
      <c r="HO204" s="87" t="e">
        <f>(HT204-HU204)/ABS(HU204)</f>
        <v>#VALUE!</v>
      </c>
      <c r="HP204" s="87" t="e">
        <f>(HU204-HV204)/ABS(HV204)</f>
        <v>#VALUE!</v>
      </c>
      <c r="HQ204" s="87" t="str">
        <f>IFERROR(BG204/U204,"i.a")</f>
        <v>i.a</v>
      </c>
      <c r="HR204" s="87" t="str">
        <f>IFERROR(BH204/V204,"i.a")</f>
        <v>i.a</v>
      </c>
      <c r="HS204" s="87" t="str">
        <f>IFERROR(BI204/W204,"i.a")</f>
        <v>i.a</v>
      </c>
      <c r="HT204" s="87" t="str">
        <f>IFERROR(BJ204/X204,"i.a")</f>
        <v>i.a</v>
      </c>
      <c r="HU204" s="87" t="str">
        <f>IFERROR(BK204/Y204,"i.a")</f>
        <v>i.a</v>
      </c>
      <c r="HV204" s="87" t="str">
        <f>IFERROR(BL204/Z204,"i.a")</f>
        <v>i.a</v>
      </c>
      <c r="HW204" s="87" t="str">
        <f>IFERROR(BM204/AA204,"i.a")</f>
        <v>i.a</v>
      </c>
      <c r="HX204" s="87" t="str">
        <f>IFERROR(BN204/AB204,"i.a")</f>
        <v>i.a</v>
      </c>
      <c r="HY204" s="87" t="str">
        <f>IFERROR(BO204/AC204,"i.a")</f>
        <v>i.a</v>
      </c>
      <c r="HZ204" s="87" t="str">
        <f>IFERROR(BP204/AD204,"i.a")</f>
        <v>i.a</v>
      </c>
      <c r="IA204" s="87" t="str">
        <f>IFERROR(BQ204/AE204,"i.a")</f>
        <v>i.a</v>
      </c>
      <c r="IB204" s="87" t="str">
        <f>IFERROR(BR204/AF204,"i.a")</f>
        <v>i.a</v>
      </c>
      <c r="IC204" s="87" t="e">
        <f>(IH204-II204)/ABS(II204)</f>
        <v>#VALUE!</v>
      </c>
      <c r="ID204" s="87" t="e">
        <f>(II204-IJ204)/ABS(IJ204)</f>
        <v>#VALUE!</v>
      </c>
      <c r="IE204" s="87" t="e">
        <f>(IJ204-IK204)/ABS(IK204)</f>
        <v>#VALUE!</v>
      </c>
      <c r="IF204" s="87" t="e">
        <f>(IK204-IL204)/ABS(IL204)</f>
        <v>#VALUE!</v>
      </c>
      <c r="IG204" s="87" t="e">
        <f>(IL204-IM204)/ABS(IM204)</f>
        <v>#VALUE!</v>
      </c>
      <c r="IH204" s="87" t="str">
        <f>IFERROR(BZ204/U204,"i.a")</f>
        <v>i.a</v>
      </c>
      <c r="II204" s="87" t="str">
        <f>IFERROR(CA204/V204,"i.a")</f>
        <v>i.a</v>
      </c>
      <c r="IJ204" s="87" t="str">
        <f>IFERROR(CB204/W204,"i.a")</f>
        <v>i.a</v>
      </c>
      <c r="IK204" s="87" t="str">
        <f>IFERROR(CC204/X204,"i.a")</f>
        <v>i.a</v>
      </c>
      <c r="IL204" s="87" t="str">
        <f>IFERROR(CD204/Y204,"i.a")</f>
        <v>i.a</v>
      </c>
      <c r="IM204" s="87" t="str">
        <f>IFERROR(CE204/Z204,"i.a")</f>
        <v>i.a</v>
      </c>
      <c r="IN204" s="87" t="str">
        <f>IFERROR(CF204/AA204,"i.a")</f>
        <v>i.a</v>
      </c>
      <c r="IO204" s="87" t="str">
        <f>IFERROR(CG204/AB204,"i.a")</f>
        <v>i.a</v>
      </c>
      <c r="IP204" s="87" t="str">
        <f>IFERROR(CH204/AC204,"i.a")</f>
        <v>i.a</v>
      </c>
      <c r="IQ204" s="87" t="str">
        <f>IFERROR(CI204/AD204,"i.a")</f>
        <v>i.a</v>
      </c>
      <c r="IR204" s="87" t="str">
        <f>IFERROR(CJ204/AE204,"i.a")</f>
        <v>i.a</v>
      </c>
      <c r="IS204" s="87" t="str">
        <f>IFERROR(CK204/AF204,"i.a")</f>
        <v>i.a</v>
      </c>
      <c r="IT204" s="87" t="e">
        <f>(IY204-IZ204)/ABS(IZ204)</f>
        <v>#VALUE!</v>
      </c>
      <c r="IU204" s="87">
        <f>(IZ204-JA204)/ABS(JA204)</f>
        <v>-1.0469371449643099</v>
      </c>
      <c r="IV204" s="87">
        <f>(JA204-JB204)/ABS(JB204)</f>
        <v>0.95270729304663881</v>
      </c>
      <c r="IW204" s="87">
        <f>(JB204-JC204)/ABS(JC204)</f>
        <v>-0.41669702675650688</v>
      </c>
      <c r="IX204" s="87">
        <f>(JC204-JD204)/ABS(JD204)</f>
        <v>0.78049903908768903</v>
      </c>
      <c r="IY204" s="88" t="str">
        <f>IFERROR(BZ204/EX204,"i.a.")</f>
        <v>i.a.</v>
      </c>
      <c r="IZ204" s="88">
        <f>IFERROR(CA204/EY204,"i.a.")</f>
        <v>-2.8018867924528299E-3</v>
      </c>
      <c r="JA204" s="88">
        <f>IFERROR(CB204/EZ204,"i.a.")</f>
        <v>5.9694444444444446E-2</v>
      </c>
      <c r="JB204" s="88">
        <f>IFERROR(CC204/FA204,"i.a.")</f>
        <v>3.0570093457943925E-2</v>
      </c>
      <c r="JC204" s="88">
        <f>IFERROR(CD204/FB204,"i.a.")</f>
        <v>5.240860215053763E-2</v>
      </c>
      <c r="JD204" s="88">
        <f>IFERROR(CE204/FC204,"i.a.")</f>
        <v>2.9434782608695653E-2</v>
      </c>
      <c r="JE204" s="88">
        <f>IFERROR(CF204/FD204,"i.a.")</f>
        <v>1.8978021978021981E-2</v>
      </c>
      <c r="JF204" s="88">
        <f>IFERROR(CG204/FE204,"i.a.")</f>
        <v>3.2222222222222218E-3</v>
      </c>
      <c r="JG204" s="88">
        <f>IFERROR(CH204/FF204,"i.a.")</f>
        <v>4.7004404255319154E-2</v>
      </c>
      <c r="JH204" s="88">
        <f>IFERROR(CI204/FG204,"i.a.")</f>
        <v>2.6644444444444446E-2</v>
      </c>
      <c r="JI204" s="88">
        <f>IFERROR(CJ204/FH204,"i.a.")</f>
        <v>2.9529411764705884E-2</v>
      </c>
      <c r="JJ204" s="88">
        <f>IFERROR(CK204/FI204,"i.a.")</f>
        <v>8.7352941176470581E-3</v>
      </c>
      <c r="JK204" s="87" t="e">
        <f>(JP204-JQ204)/ABS(JQ204)</f>
        <v>#VALUE!</v>
      </c>
      <c r="JL204" s="87" t="e">
        <f>(JQ204-JR204)/ABS(JR204)</f>
        <v>#DIV/0!</v>
      </c>
      <c r="JM204" s="87" t="e">
        <f>(JR204-JS204)/ABS(JS204)</f>
        <v>#DIV/0!</v>
      </c>
      <c r="JN204" s="87" t="e">
        <f>(JS204-JT204)/ABS(JT204)</f>
        <v>#DIV/0!</v>
      </c>
      <c r="JO204" s="87" t="e">
        <f>(JT204-JU204)/ABS(JU204)</f>
        <v>#DIV/0!</v>
      </c>
      <c r="JP204" s="85" t="str">
        <f>IFERROR(U204/EX204,"i.a")</f>
        <v>i.a</v>
      </c>
      <c r="JQ204" s="85">
        <f>IFERROR(V204/EY204,"i.a")</f>
        <v>0</v>
      </c>
      <c r="JR204" s="85">
        <f>IFERROR(W204/EZ204,"i.a")</f>
        <v>0</v>
      </c>
      <c r="JS204" s="85">
        <f>IFERROR(X204/FA204,"i.a")</f>
        <v>0</v>
      </c>
      <c r="JT204" s="85">
        <f>IFERROR(Y204/FB204,"i.a")</f>
        <v>0</v>
      </c>
      <c r="JU204" s="85">
        <f>IFERROR(Z204/FC204,"i.a")</f>
        <v>0</v>
      </c>
      <c r="JV204" s="85">
        <f>IFERROR(AA204/FD204,"i.a")</f>
        <v>0</v>
      </c>
      <c r="JW204" s="85">
        <f>IFERROR(AB204/FE204,"i.a")</f>
        <v>0</v>
      </c>
      <c r="JX204" s="85">
        <f>IFERROR(AC204/FF204,"i.a")</f>
        <v>0</v>
      </c>
      <c r="JY204" s="85">
        <f>IFERROR(AD204/FG204,"i.a")</f>
        <v>0</v>
      </c>
      <c r="JZ204" s="85">
        <f>IFERROR(AE204/FH204,"i.a")</f>
        <v>0</v>
      </c>
      <c r="KA204" s="218">
        <f>IFERROR(AF204/FI204,"i.a")</f>
        <v>0</v>
      </c>
      <c r="KB204" s="7"/>
      <c r="KC204" s="7"/>
      <c r="KD204" s="22"/>
      <c r="KE204" s="22"/>
      <c r="KF204" s="22"/>
      <c r="KG204" s="22"/>
    </row>
    <row r="205" spans="1:293" s="11" customFormat="1" ht="15.75" customHeight="1" x14ac:dyDescent="0.25">
      <c r="A205" s="104" t="s">
        <v>330</v>
      </c>
      <c r="B205" s="167">
        <v>25711289</v>
      </c>
      <c r="C205" s="72" t="s">
        <v>59</v>
      </c>
      <c r="D205" s="72" t="s">
        <v>749</v>
      </c>
      <c r="E205" s="73">
        <v>494100</v>
      </c>
      <c r="F205" s="73"/>
      <c r="G205" s="72"/>
      <c r="H205" s="74">
        <v>45443</v>
      </c>
      <c r="I205" s="72"/>
      <c r="J205" s="72" t="s">
        <v>51</v>
      </c>
      <c r="K205" s="72" t="s">
        <v>51</v>
      </c>
      <c r="L205" s="72" t="s">
        <v>51</v>
      </c>
      <c r="M205" s="72" t="s">
        <v>51</v>
      </c>
      <c r="N205" s="168" t="e">
        <f>U205/V205-1</f>
        <v>#DIV/0!</v>
      </c>
      <c r="O205" s="168" t="e">
        <f>V205/W205-1</f>
        <v>#DIV/0!</v>
      </c>
      <c r="P205" s="168" t="e">
        <f>W205/X205-1</f>
        <v>#DIV/0!</v>
      </c>
      <c r="Q205" s="168" t="e">
        <f>X205/Y205-1</f>
        <v>#DIV/0!</v>
      </c>
      <c r="R205" s="168" t="e">
        <f>Y205/Z205-1</f>
        <v>#DIV/0!</v>
      </c>
      <c r="S205" s="233">
        <f>U205-V205</f>
        <v>0</v>
      </c>
      <c r="T205" s="233">
        <f>V205-W205</f>
        <v>0</v>
      </c>
      <c r="U205" s="79"/>
      <c r="V205" s="79"/>
      <c r="W205" s="79"/>
      <c r="X205" s="79"/>
      <c r="Y205" s="79"/>
      <c r="Z205" s="79"/>
      <c r="AA205" s="79"/>
      <c r="AB205" s="79"/>
      <c r="AC205" s="79"/>
      <c r="AD205" s="79"/>
      <c r="AE205" s="79"/>
      <c r="AF205" s="79"/>
      <c r="AG205" s="86">
        <f>(AN205-AO205)/ABS(AO205)</f>
        <v>-1</v>
      </c>
      <c r="AH205" s="86">
        <f>(AO205-AP205)/ABS(AP205)</f>
        <v>-7.6904996944483578E-2</v>
      </c>
      <c r="AI205" s="86">
        <f>(AP205-AQ205)/ABS(AQ205)</f>
        <v>-1.9451486517630817E-2</v>
      </c>
      <c r="AJ205" s="86">
        <f>(AQ205-AR205)/ABS(AR205)</f>
        <v>-1.2876512876512933E-2</v>
      </c>
      <c r="AK205" s="86">
        <f>(AR205-AS205)/ABS(AS205)</f>
        <v>-5.9965782720273635E-2</v>
      </c>
      <c r="AL205" s="233">
        <f>AO205-AP205</f>
        <v>-1.6359999999999992</v>
      </c>
      <c r="AM205" s="233">
        <f>AP205-AQ205</f>
        <v>-0.4220000000000006</v>
      </c>
      <c r="AN205" s="148"/>
      <c r="AO205" s="148">
        <v>19.637</v>
      </c>
      <c r="AP205" s="148">
        <v>21.273</v>
      </c>
      <c r="AQ205" s="148">
        <v>21.695</v>
      </c>
      <c r="AR205" s="148">
        <v>21.978000000000002</v>
      </c>
      <c r="AS205" s="148">
        <v>23.38</v>
      </c>
      <c r="AT205" s="148">
        <v>24.050999999999998</v>
      </c>
      <c r="AU205" s="148">
        <v>24.995000000000001</v>
      </c>
      <c r="AV205" s="148">
        <v>30.524000000000001</v>
      </c>
      <c r="AW205" s="148">
        <v>23.331</v>
      </c>
      <c r="AX205" s="148">
        <v>23.773</v>
      </c>
      <c r="AY205" s="148">
        <v>17.975000000000001</v>
      </c>
      <c r="AZ205" s="86">
        <f>(BG205-BH205)/ABS(BH205)</f>
        <v>-1</v>
      </c>
      <c r="BA205" s="86">
        <f>(BH205-BI205)/ABS(BI205)</f>
        <v>-0.67727039507439712</v>
      </c>
      <c r="BB205" s="86">
        <f>(BI205-BJ205)/ABS(BJ205)</f>
        <v>-0.13029897367246765</v>
      </c>
      <c r="BC205" s="86">
        <f>(BJ205-BK205)/ABS(BK205)</f>
        <v>0.36231003039513682</v>
      </c>
      <c r="BD205" s="86">
        <f>(BK205-BL205)/ABS(BL205)</f>
        <v>-0.23630454967502318</v>
      </c>
      <c r="BE205" s="233">
        <f>BG205-BH205</f>
        <v>-0.629</v>
      </c>
      <c r="BF205" s="233">
        <f>BH205-BI205</f>
        <v>-1.32</v>
      </c>
      <c r="BG205" s="148"/>
      <c r="BH205" s="148">
        <v>0.629</v>
      </c>
      <c r="BI205" s="148">
        <v>1.9490000000000001</v>
      </c>
      <c r="BJ205" s="148">
        <v>2.2410000000000001</v>
      </c>
      <c r="BK205" s="148">
        <v>1.645</v>
      </c>
      <c r="BL205" s="148">
        <v>2.1539999999999999</v>
      </c>
      <c r="BM205" s="148">
        <v>3.145</v>
      </c>
      <c r="BN205" s="148">
        <v>2.9350000000000001</v>
      </c>
      <c r="BO205" s="148">
        <v>7.0119999999999996</v>
      </c>
      <c r="BP205" s="148">
        <v>1.417</v>
      </c>
      <c r="BQ205" s="148">
        <v>0.15</v>
      </c>
      <c r="BR205" s="148">
        <v>0.442</v>
      </c>
      <c r="BS205" s="86">
        <f>(BZ205-CA205)/ABS(CA205)</f>
        <v>-1</v>
      </c>
      <c r="BT205" s="86">
        <f>(CA205-CB205)/ABS(CB205)</f>
        <v>-0.51033591731266148</v>
      </c>
      <c r="BU205" s="86">
        <f>(CB205-CC205)/ABS(CC205)</f>
        <v>-8.1123862287297219E-2</v>
      </c>
      <c r="BV205" s="86">
        <f>(CC205-CD205)/ABS(CD205)</f>
        <v>0.37187839305103149</v>
      </c>
      <c r="BW205" s="86">
        <f>(CD205-CE205)/ABS(CE205)</f>
        <v>-0.18133333333333329</v>
      </c>
      <c r="BX205" s="233">
        <f>BZ205-CA205</f>
        <v>-1.137</v>
      </c>
      <c r="BY205" s="233">
        <f>CA205-CB205</f>
        <v>-1.1850000000000001</v>
      </c>
      <c r="BZ205" s="148"/>
      <c r="CA205" s="148">
        <v>1.137</v>
      </c>
      <c r="CB205" s="148">
        <v>2.3220000000000001</v>
      </c>
      <c r="CC205" s="148">
        <v>2.5270000000000001</v>
      </c>
      <c r="CD205" s="148">
        <v>1.8420000000000001</v>
      </c>
      <c r="CE205" s="148">
        <v>2.25</v>
      </c>
      <c r="CF205" s="148">
        <v>3.2149999999999999</v>
      </c>
      <c r="CG205" s="148">
        <v>2.895</v>
      </c>
      <c r="CH205" s="148">
        <v>6.8739999999999997</v>
      </c>
      <c r="CI205" s="148">
        <v>1.65</v>
      </c>
      <c r="CJ205" s="148">
        <v>0.373</v>
      </c>
      <c r="CK205" s="148">
        <v>0.89200000000000002</v>
      </c>
      <c r="CL205" s="87">
        <f>(CS205-CT205)/ABS(CT205)</f>
        <v>-1</v>
      </c>
      <c r="CM205" s="87">
        <f>(CT205-CU205)/ABS(CU205)</f>
        <v>-0.51106194690265483</v>
      </c>
      <c r="CN205" s="87">
        <f>(CU205-CV205)/ABS(CV205)</f>
        <v>-8.1767394616556646E-2</v>
      </c>
      <c r="CO205" s="87">
        <f>(CV205-CW205)/ABS(CW205)</f>
        <v>0.37212543554006972</v>
      </c>
      <c r="CP205" s="87">
        <f>(CW205-CX205)/ABS(CX205)</f>
        <v>-0.18233618233618226</v>
      </c>
      <c r="CQ205" s="233">
        <f>CS205-CT205</f>
        <v>-0.88400000000000001</v>
      </c>
      <c r="CR205" s="233">
        <f>CT205-CU205</f>
        <v>-0.92400000000000004</v>
      </c>
      <c r="CS205" s="149"/>
      <c r="CT205" s="149">
        <v>0.88400000000000001</v>
      </c>
      <c r="CU205" s="149">
        <v>1.8080000000000001</v>
      </c>
      <c r="CV205" s="149">
        <v>1.9690000000000001</v>
      </c>
      <c r="CW205" s="149">
        <v>1.4350000000000001</v>
      </c>
      <c r="CX205" s="149">
        <v>1.7549999999999999</v>
      </c>
      <c r="CY205" s="149">
        <v>2.5070000000000001</v>
      </c>
      <c r="CZ205" s="149">
        <v>2.2570000000000001</v>
      </c>
      <c r="DA205" s="149">
        <v>5.3620000000000001</v>
      </c>
      <c r="DB205" s="149">
        <v>1.248</v>
      </c>
      <c r="DC205" s="149">
        <v>0.33300000000000002</v>
      </c>
      <c r="DD205" s="149">
        <v>0.94</v>
      </c>
      <c r="DE205" s="86">
        <f>(DL205-DM205)/ABS(DM205)</f>
        <v>-1</v>
      </c>
      <c r="DF205" s="86">
        <f>(DM205-DN205)/ABS(DN205)</f>
        <v>4.7814576692419793E-2</v>
      </c>
      <c r="DG205" s="86">
        <f>(DN205-DO205)/ABS(DO205)</f>
        <v>0.10832335329341324</v>
      </c>
      <c r="DH205" s="86">
        <f>(DO205-DP205)/ABS(DP205)</f>
        <v>0.13358674993212055</v>
      </c>
      <c r="DI205" s="86">
        <f>(DP205-DQ205)/ABS(DQ205)</f>
        <v>0.10800240673886884</v>
      </c>
      <c r="DJ205" s="233">
        <f>DL205-DM205</f>
        <v>-19.393999999999998</v>
      </c>
      <c r="DK205" s="233">
        <f>DM205-DN205</f>
        <v>0.88499999999999801</v>
      </c>
      <c r="DL205" s="149"/>
      <c r="DM205" s="149">
        <v>19.393999999999998</v>
      </c>
      <c r="DN205" s="149">
        <v>18.509</v>
      </c>
      <c r="DO205" s="149">
        <v>16.7</v>
      </c>
      <c r="DP205" s="149">
        <v>14.731999999999999</v>
      </c>
      <c r="DQ205" s="149">
        <v>13.295999999999999</v>
      </c>
      <c r="DR205" s="149">
        <v>11.541</v>
      </c>
      <c r="DS205" s="149">
        <v>14.032999999999999</v>
      </c>
      <c r="DT205" s="149">
        <v>11.776</v>
      </c>
      <c r="DU205" s="149">
        <v>13.414</v>
      </c>
      <c r="DV205" s="149">
        <v>12.167</v>
      </c>
      <c r="DW205" s="149">
        <v>11.834</v>
      </c>
      <c r="DX205" s="86">
        <f>EE205/EF205-1</f>
        <v>-1</v>
      </c>
      <c r="DY205" s="86">
        <f>EF205/EG205-1</f>
        <v>0.33244846223752811</v>
      </c>
      <c r="DZ205" s="86">
        <f>EG205/EH205-1</f>
        <v>0.33390755096181457</v>
      </c>
      <c r="EA205" s="86">
        <f>EH205/EI205-1</f>
        <v>9.73534971644614E-2</v>
      </c>
      <c r="EB205" s="86">
        <f>EI205/EJ205-1</f>
        <v>-7.5474140721082272E-2</v>
      </c>
      <c r="EC205" s="233">
        <f>EE205-EF205</f>
        <v>-55.715000000000003</v>
      </c>
      <c r="ED205" s="233">
        <f>EF205-EG205</f>
        <v>13.901000000000003</v>
      </c>
      <c r="EE205" s="80"/>
      <c r="EF205" s="80">
        <v>55.715000000000003</v>
      </c>
      <c r="EG205" s="80">
        <v>41.814</v>
      </c>
      <c r="EH205" s="80">
        <v>31.347000000000001</v>
      </c>
      <c r="EI205" s="80">
        <v>28.565999999999999</v>
      </c>
      <c r="EJ205" s="80">
        <v>30.898</v>
      </c>
      <c r="EK205" s="80">
        <v>28.533000000000001</v>
      </c>
      <c r="EL205" s="80">
        <v>27.864999999999998</v>
      </c>
      <c r="EM205" s="80">
        <v>28.622</v>
      </c>
      <c r="EN205" s="80">
        <v>29.454999999999998</v>
      </c>
      <c r="EO205" s="80">
        <v>31.966999999999999</v>
      </c>
      <c r="EP205" s="80">
        <v>30.640999999999998</v>
      </c>
      <c r="EQ205" s="86">
        <f>EX205/EY205-1</f>
        <v>-1</v>
      </c>
      <c r="ER205" s="86">
        <f>EY205/EZ205-1</f>
        <v>-0.11764705882352944</v>
      </c>
      <c r="ES205" s="86">
        <f>EZ205/FA205-1</f>
        <v>0</v>
      </c>
      <c r="ET205" s="86">
        <f>FA205/FB205-1</f>
        <v>-2.8571428571428581E-2</v>
      </c>
      <c r="EU205" s="86">
        <f>FB205/FC205-1</f>
        <v>-7.8947368421052655E-2</v>
      </c>
      <c r="EV205" s="233">
        <f>EX205-EY205</f>
        <v>-30</v>
      </c>
      <c r="EW205" s="233">
        <f>EY205-EZ205</f>
        <v>-4</v>
      </c>
      <c r="EX205" s="92"/>
      <c r="EY205" s="92">
        <v>30</v>
      </c>
      <c r="EZ205" s="92">
        <v>34</v>
      </c>
      <c r="FA205" s="92">
        <v>34</v>
      </c>
      <c r="FB205" s="92">
        <v>35</v>
      </c>
      <c r="FC205" s="92">
        <v>38</v>
      </c>
      <c r="FD205" s="92">
        <v>39</v>
      </c>
      <c r="FE205" s="92">
        <v>44</v>
      </c>
      <c r="FF205" s="92">
        <v>48</v>
      </c>
      <c r="FG205" s="92"/>
      <c r="FH205" s="92">
        <v>53</v>
      </c>
      <c r="FI205" s="92">
        <v>37</v>
      </c>
      <c r="FJ205" s="78"/>
      <c r="FK205" s="78" t="s">
        <v>387</v>
      </c>
      <c r="FL205" s="76">
        <v>8600</v>
      </c>
      <c r="FM205" s="78" t="s">
        <v>280</v>
      </c>
      <c r="FN205" s="78" t="s">
        <v>53</v>
      </c>
      <c r="FO205" s="175">
        <f>(FT205-FU205)/ABS(FU205)</f>
        <v>-1</v>
      </c>
      <c r="FP205" s="175">
        <f>(FU205-FV205)/ABS(FV205)</f>
        <v>-0.54513936397281204</v>
      </c>
      <c r="FQ205" s="175">
        <f>(FV205-FW205)/ABS(FW205)</f>
        <v>-0.17969511316465486</v>
      </c>
      <c r="FR205" s="175">
        <f>(FW205-FX205)/ABS(FX205)</f>
        <v>0.22330769917390902</v>
      </c>
      <c r="FS205" s="175">
        <f>(FX205-FY205)/ABS(FY205)</f>
        <v>-0.27453888968174667</v>
      </c>
      <c r="FT205" s="87">
        <f>IFERROR(BZ205/MAX(AVERAGE(DL205:DM205),0),"Negativ EK")</f>
        <v>0</v>
      </c>
      <c r="FU205" s="87">
        <f>IFERROR(CA205/MAX(AVERAGE(DM205:DN205),0),"Negativ EK")</f>
        <v>5.9995251035538086E-2</v>
      </c>
      <c r="FV205" s="87">
        <f>IFERROR(CB205/MAX(AVERAGE(DN205:DO205),0),"Negativ EK")</f>
        <v>0.13189809423726886</v>
      </c>
      <c r="FW205" s="87">
        <f>IFERROR(CC205/MAX(AVERAGE(DO205:DP205),0),"Negativ EK")</f>
        <v>0.16079155001272591</v>
      </c>
      <c r="FX205" s="87">
        <f>IFERROR(CD205/MAX(AVERAGE(DP205:DQ205),0),"Negativ EK")</f>
        <v>0.13143998858284575</v>
      </c>
      <c r="FY205" s="87">
        <f>IFERROR(CE205/MAX(AVERAGE(DQ205:DR205),0),"Negativ EK")</f>
        <v>0.18118130208962435</v>
      </c>
      <c r="FZ205" s="87">
        <f>IFERROR(CF205/MAX(AVERAGE(DR205:DS205),0),"Negativ EK")</f>
        <v>0.25142723078126222</v>
      </c>
      <c r="GA205" s="87">
        <f>IFERROR(CG205/MAX(AVERAGE(DS205:DT205),0),"Negativ EK")</f>
        <v>0.22434034639079392</v>
      </c>
      <c r="GB205" s="87">
        <f>IFERROR(CH205/MAX(AVERAGE(DT205:DU205),0),"Negativ EK")</f>
        <v>0.54577213179833273</v>
      </c>
      <c r="GC205" s="87">
        <f>IFERROR(CI205/MAX(AVERAGE(DU205:DV205),0),"Negativ EK")</f>
        <v>0.12900199366717485</v>
      </c>
      <c r="GD205" s="87">
        <f>IFERROR(CJ205/MAX(AVERAGE(DV205:DW205),0),"Negativ EK")</f>
        <v>3.1082038248406319E-2</v>
      </c>
      <c r="GE205" s="87">
        <f>(GJ205-GK205)/ABS(GK205)</f>
        <v>-1</v>
      </c>
      <c r="GF205" s="87">
        <f>(GK205-GL205)/ABS(GL205)</f>
        <v>-0.75790564215810641</v>
      </c>
      <c r="GG205" s="87">
        <f>(GL205-GM205)/ABS(GM205)</f>
        <v>-0.28778450827132701</v>
      </c>
      <c r="GH205" s="87">
        <f>(GM205-GN205)/ABS(GN205)</f>
        <v>0.35210060666994497</v>
      </c>
      <c r="GI205" s="87">
        <f>(GN205-GO205)/ABS(GO205)</f>
        <v>-0.23672836828562324</v>
      </c>
      <c r="GJ205" s="87">
        <f>IFERROR(BG205/AVERAGE(EE205:EF205),"i.a")</f>
        <v>0</v>
      </c>
      <c r="GK205" s="87">
        <f>IFERROR(BH205/AVERAGE(EF205:EG205),"i.a")</f>
        <v>1.289872755795712E-2</v>
      </c>
      <c r="GL205" s="87">
        <f>IFERROR(BI205/AVERAGE(EG205:EH205),"i.a")</f>
        <v>5.327975287379888E-2</v>
      </c>
      <c r="GM205" s="87">
        <f>IFERROR(BJ205/AVERAGE(EH205:EI205),"i.a")</f>
        <v>7.480847228481298E-2</v>
      </c>
      <c r="GN205" s="87">
        <f>IFERROR(BK205/AVERAGE(EI205:EJ205),"i.a")</f>
        <v>5.5327593165612809E-2</v>
      </c>
      <c r="GO205" s="87">
        <f>IFERROR(BL205/AVERAGE(EJ205:EK205),"i.a")</f>
        <v>7.2487422388988906E-2</v>
      </c>
      <c r="GP205" s="87">
        <f>IFERROR(BM205/AVERAGE(EK205:EL205),"i.a")</f>
        <v>0.11152877761622754</v>
      </c>
      <c r="GQ205" s="87">
        <f>IFERROR(BN205/AVERAGE(EL205:EM205),"i.a")</f>
        <v>0.10391771558057607</v>
      </c>
      <c r="GR205" s="87">
        <f>IFERROR(BO205/AVERAGE(EM205:EN205),"i.a")</f>
        <v>0.24147252785095649</v>
      </c>
      <c r="GS205" s="87">
        <f>IFERROR(BP205/AVERAGE(EN205:EO205),"i.a")</f>
        <v>4.6139819608609293E-2</v>
      </c>
      <c r="GT205" s="87">
        <f>IFERROR(BQ205/AVERAGE(EO205:EP205),"i.a")</f>
        <v>4.7917199079989779E-3</v>
      </c>
      <c r="GU205" s="217" t="e">
        <f>(GZ205-HA205)/ABS(HA205)</f>
        <v>#VALUE!</v>
      </c>
      <c r="GV205" s="87">
        <f>(HA205-HB205)/ABS(HB205)</f>
        <v>-0.21361718191121168</v>
      </c>
      <c r="GW205" s="87">
        <f>(HB205-HC205)/ABS(HC205)</f>
        <v>-0.16911531650431377</v>
      </c>
      <c r="GX205" s="87">
        <f>(HC205-HD205)/ABS(HD205)</f>
        <v>3.3018760920054763E-2</v>
      </c>
      <c r="GY205" s="87">
        <f>(HD205-HE205)/ABS(HE205)</f>
        <v>0.19845474912194808</v>
      </c>
      <c r="GZ205" s="87" t="str">
        <f>IFERROR(DL205/EE205,"i.a.")</f>
        <v>i.a.</v>
      </c>
      <c r="HA205" s="87">
        <f>IFERROR(DM205/EF205,"i.a.")</f>
        <v>0.34809297316701066</v>
      </c>
      <c r="HB205" s="87">
        <f>IFERROR(DN205/EG205,"i.a.")</f>
        <v>0.44265078681781223</v>
      </c>
      <c r="HC205" s="87">
        <f>IFERROR(DO205/EH205,"i.a.")</f>
        <v>0.5327463553131081</v>
      </c>
      <c r="HD205" s="87">
        <f>IFERROR(DP205/EI205,"i.a.")</f>
        <v>0.51571798641741928</v>
      </c>
      <c r="HE205" s="87">
        <f>IFERROR(DQ205/EJ205,"i.a.")</f>
        <v>0.43031911450579324</v>
      </c>
      <c r="HF205" s="87">
        <f>IFERROR(DR205/EK205,"i.a.")</f>
        <v>0.40447902428766691</v>
      </c>
      <c r="HG205" s="87">
        <f>IFERROR(DS205/EL205,"i.a.")</f>
        <v>0.50360667504037326</v>
      </c>
      <c r="HH205" s="87">
        <f>IFERROR(DT205/EM205,"i.a.")</f>
        <v>0.41143176577457902</v>
      </c>
      <c r="HI205" s="87">
        <f>IFERROR(DU205/EN205,"i.a.")</f>
        <v>0.45540655236801902</v>
      </c>
      <c r="HJ205" s="87">
        <f>IFERROR(DV205/EO205,"i.a.")</f>
        <v>0.38061125535708701</v>
      </c>
      <c r="HK205" s="87">
        <f>IFERROR(DW205/EP205,"i.a.")</f>
        <v>0.38621454913351394</v>
      </c>
      <c r="HL205" s="217" t="e">
        <f>(HQ205-HR205)/ABS(HR205)</f>
        <v>#VALUE!</v>
      </c>
      <c r="HM205" s="87" t="e">
        <f>(HR205-HS205)/ABS(HS205)</f>
        <v>#VALUE!</v>
      </c>
      <c r="HN205" s="87" t="e">
        <f>(HS205-HT205)/ABS(HT205)</f>
        <v>#VALUE!</v>
      </c>
      <c r="HO205" s="87" t="e">
        <f>(HT205-HU205)/ABS(HU205)</f>
        <v>#VALUE!</v>
      </c>
      <c r="HP205" s="87" t="e">
        <f>(HU205-HV205)/ABS(HV205)</f>
        <v>#VALUE!</v>
      </c>
      <c r="HQ205" s="87" t="str">
        <f>IFERROR(BG205/U205,"i.a")</f>
        <v>i.a</v>
      </c>
      <c r="HR205" s="87" t="str">
        <f>IFERROR(BH205/V205,"i.a")</f>
        <v>i.a</v>
      </c>
      <c r="HS205" s="87" t="str">
        <f>IFERROR(BI205/W205,"i.a")</f>
        <v>i.a</v>
      </c>
      <c r="HT205" s="87" t="str">
        <f>IFERROR(BJ205/X205,"i.a")</f>
        <v>i.a</v>
      </c>
      <c r="HU205" s="87" t="str">
        <f>IFERROR(BK205/Y205,"i.a")</f>
        <v>i.a</v>
      </c>
      <c r="HV205" s="87" t="str">
        <f>IFERROR(BL205/Z205,"i.a")</f>
        <v>i.a</v>
      </c>
      <c r="HW205" s="87" t="str">
        <f>IFERROR(BM205/AA205,"i.a")</f>
        <v>i.a</v>
      </c>
      <c r="HX205" s="87" t="str">
        <f>IFERROR(BN205/AB205,"i.a")</f>
        <v>i.a</v>
      </c>
      <c r="HY205" s="87" t="str">
        <f>IFERROR(BO205/AC205,"i.a")</f>
        <v>i.a</v>
      </c>
      <c r="HZ205" s="87" t="str">
        <f>IFERROR(BP205/AD205,"i.a")</f>
        <v>i.a</v>
      </c>
      <c r="IA205" s="87" t="str">
        <f>IFERROR(BQ205/AE205,"i.a")</f>
        <v>i.a</v>
      </c>
      <c r="IB205" s="87" t="str">
        <f>IFERROR(BR205/AF205,"i.a")</f>
        <v>i.a</v>
      </c>
      <c r="IC205" s="87" t="e">
        <f>(IH205-II205)/ABS(II205)</f>
        <v>#VALUE!</v>
      </c>
      <c r="ID205" s="87" t="e">
        <f>(II205-IJ205)/ABS(IJ205)</f>
        <v>#VALUE!</v>
      </c>
      <c r="IE205" s="87" t="e">
        <f>(IJ205-IK205)/ABS(IK205)</f>
        <v>#VALUE!</v>
      </c>
      <c r="IF205" s="87" t="e">
        <f>(IK205-IL205)/ABS(IL205)</f>
        <v>#VALUE!</v>
      </c>
      <c r="IG205" s="87" t="e">
        <f>(IL205-IM205)/ABS(IM205)</f>
        <v>#VALUE!</v>
      </c>
      <c r="IH205" s="87" t="str">
        <f>IFERROR(BZ205/U205,"i.a")</f>
        <v>i.a</v>
      </c>
      <c r="II205" s="87" t="str">
        <f>IFERROR(CA205/V205,"i.a")</f>
        <v>i.a</v>
      </c>
      <c r="IJ205" s="87" t="str">
        <f>IFERROR(CB205/W205,"i.a")</f>
        <v>i.a</v>
      </c>
      <c r="IK205" s="87" t="str">
        <f>IFERROR(CC205/X205,"i.a")</f>
        <v>i.a</v>
      </c>
      <c r="IL205" s="87" t="str">
        <f>IFERROR(CD205/Y205,"i.a")</f>
        <v>i.a</v>
      </c>
      <c r="IM205" s="87" t="str">
        <f>IFERROR(CE205/Z205,"i.a")</f>
        <v>i.a</v>
      </c>
      <c r="IN205" s="87" t="str">
        <f>IFERROR(CF205/AA205,"i.a")</f>
        <v>i.a</v>
      </c>
      <c r="IO205" s="87" t="str">
        <f>IFERROR(CG205/AB205,"i.a")</f>
        <v>i.a</v>
      </c>
      <c r="IP205" s="87" t="str">
        <f>IFERROR(CH205/AC205,"i.a")</f>
        <v>i.a</v>
      </c>
      <c r="IQ205" s="87" t="str">
        <f>IFERROR(CI205/AD205,"i.a")</f>
        <v>i.a</v>
      </c>
      <c r="IR205" s="87" t="str">
        <f>IFERROR(CJ205/AE205,"i.a")</f>
        <v>i.a</v>
      </c>
      <c r="IS205" s="87" t="str">
        <f>IFERROR(CK205/AF205,"i.a")</f>
        <v>i.a</v>
      </c>
      <c r="IT205" s="87" t="e">
        <f>(IY205-IZ205)/ABS(IZ205)</f>
        <v>#VALUE!</v>
      </c>
      <c r="IU205" s="87">
        <f>(IZ205-JA205)/ABS(JA205)</f>
        <v>-0.44504737295434965</v>
      </c>
      <c r="IV205" s="87">
        <f>(JA205-JB205)/ABS(JB205)</f>
        <v>-8.1123862287297163E-2</v>
      </c>
      <c r="IW205" s="87">
        <f>(JB205-JC205)/ABS(JC205)</f>
        <v>0.41222775755253227</v>
      </c>
      <c r="IX205" s="87">
        <f>(JC205-JD205)/ABS(JD205)</f>
        <v>-0.11116190476190461</v>
      </c>
      <c r="IY205" s="88" t="str">
        <f>IFERROR(BZ205/EX205,"i.a.")</f>
        <v>i.a.</v>
      </c>
      <c r="IZ205" s="88">
        <f>IFERROR(CA205/EY205,"i.a.")</f>
        <v>3.7900000000000003E-2</v>
      </c>
      <c r="JA205" s="88">
        <f>IFERROR(CB205/EZ205,"i.a.")</f>
        <v>6.8294117647058825E-2</v>
      </c>
      <c r="JB205" s="88">
        <f>IFERROR(CC205/FA205,"i.a.")</f>
        <v>7.4323529411764705E-2</v>
      </c>
      <c r="JC205" s="88">
        <f>IFERROR(CD205/FB205,"i.a.")</f>
        <v>5.2628571428571434E-2</v>
      </c>
      <c r="JD205" s="88">
        <f>IFERROR(CE205/FC205,"i.a.")</f>
        <v>5.921052631578947E-2</v>
      </c>
      <c r="JE205" s="88">
        <f>IFERROR(CF205/FD205,"i.a.")</f>
        <v>8.2435897435897437E-2</v>
      </c>
      <c r="JF205" s="88">
        <f>IFERROR(CG205/FE205,"i.a.")</f>
        <v>6.5795454545454546E-2</v>
      </c>
      <c r="JG205" s="88">
        <f>IFERROR(CH205/FF205,"i.a.")</f>
        <v>0.14320833333333333</v>
      </c>
      <c r="JH205" s="88" t="str">
        <f>IFERROR(CI205/FG205,"i.a.")</f>
        <v>i.a.</v>
      </c>
      <c r="JI205" s="88">
        <f>IFERROR(CJ205/FH205,"i.a.")</f>
        <v>7.0377358490566035E-3</v>
      </c>
      <c r="JJ205" s="88">
        <f>IFERROR(CK205/FI205,"i.a.")</f>
        <v>2.4108108108108109E-2</v>
      </c>
      <c r="JK205" s="87" t="e">
        <f>(JP205-JQ205)/ABS(JQ205)</f>
        <v>#VALUE!</v>
      </c>
      <c r="JL205" s="87" t="e">
        <f>(JQ205-JR205)/ABS(JR205)</f>
        <v>#DIV/0!</v>
      </c>
      <c r="JM205" s="87" t="e">
        <f>(JR205-JS205)/ABS(JS205)</f>
        <v>#DIV/0!</v>
      </c>
      <c r="JN205" s="87" t="e">
        <f>(JS205-JT205)/ABS(JT205)</f>
        <v>#DIV/0!</v>
      </c>
      <c r="JO205" s="87" t="e">
        <f>(JT205-JU205)/ABS(JU205)</f>
        <v>#DIV/0!</v>
      </c>
      <c r="JP205" s="85" t="str">
        <f>IFERROR(U205/EX205,"i.a")</f>
        <v>i.a</v>
      </c>
      <c r="JQ205" s="85">
        <f>IFERROR(V205/EY205,"i.a")</f>
        <v>0</v>
      </c>
      <c r="JR205" s="85">
        <f>IFERROR(W205/EZ205,"i.a")</f>
        <v>0</v>
      </c>
      <c r="JS205" s="85">
        <f>IFERROR(X205/FA205,"i.a")</f>
        <v>0</v>
      </c>
      <c r="JT205" s="85">
        <f>IFERROR(Y205/FB205,"i.a")</f>
        <v>0</v>
      </c>
      <c r="JU205" s="85">
        <f>IFERROR(Z205/FC205,"i.a")</f>
        <v>0</v>
      </c>
      <c r="JV205" s="85">
        <f>IFERROR(AA205/FD205,"i.a")</f>
        <v>0</v>
      </c>
      <c r="JW205" s="85">
        <f>IFERROR(AB205/FE205,"i.a")</f>
        <v>0</v>
      </c>
      <c r="JX205" s="85">
        <f>IFERROR(AC205/FF205,"i.a")</f>
        <v>0</v>
      </c>
      <c r="JY205" s="85" t="str">
        <f>IFERROR(AD205/FG205,"i.a")</f>
        <v>i.a</v>
      </c>
      <c r="JZ205" s="85">
        <f>IFERROR(AE205/FH205,"i.a")</f>
        <v>0</v>
      </c>
      <c r="KA205" s="218">
        <f>IFERROR(AF205/FI205,"i.a")</f>
        <v>0</v>
      </c>
      <c r="KB205" s="7"/>
      <c r="KC205" s="7"/>
      <c r="KD205" s="22"/>
      <c r="KE205" s="22"/>
      <c r="KF205" s="22"/>
      <c r="KG205" s="22"/>
    </row>
    <row r="206" spans="1:293" s="11" customFormat="1" ht="15.75" customHeight="1" x14ac:dyDescent="0.25">
      <c r="A206" s="104" t="s">
        <v>771</v>
      </c>
      <c r="B206" s="221">
        <v>35245057</v>
      </c>
      <c r="C206" s="72" t="s">
        <v>59</v>
      </c>
      <c r="D206" s="72" t="s">
        <v>749</v>
      </c>
      <c r="E206" s="73">
        <v>494100</v>
      </c>
      <c r="F206" s="73"/>
      <c r="G206" s="72"/>
      <c r="H206" s="83">
        <v>45313</v>
      </c>
      <c r="I206" s="72"/>
      <c r="J206" s="72" t="s">
        <v>51</v>
      </c>
      <c r="K206" s="83" t="s">
        <v>51</v>
      </c>
      <c r="L206" s="83" t="s">
        <v>51</v>
      </c>
      <c r="M206" s="72" t="s">
        <v>51</v>
      </c>
      <c r="N206" s="168" t="e">
        <f>U206/V206-1</f>
        <v>#DIV/0!</v>
      </c>
      <c r="O206" s="168" t="e">
        <f>V206/W206-1</f>
        <v>#DIV/0!</v>
      </c>
      <c r="P206" s="168" t="e">
        <f>W206/X206-1</f>
        <v>#DIV/0!</v>
      </c>
      <c r="Q206" s="168" t="e">
        <f>X206/Y206-1</f>
        <v>#DIV/0!</v>
      </c>
      <c r="R206" s="213" t="e">
        <f>Y206/Z206-1</f>
        <v>#DIV/0!</v>
      </c>
      <c r="S206" s="233">
        <f>U206-V206</f>
        <v>0</v>
      </c>
      <c r="T206" s="233">
        <f>V206-W206</f>
        <v>0</v>
      </c>
      <c r="U206" s="81"/>
      <c r="V206" s="81"/>
      <c r="W206" s="222"/>
      <c r="X206" s="80"/>
      <c r="Y206" s="124"/>
      <c r="Z206" s="124"/>
      <c r="AA206" s="124"/>
      <c r="AB206" s="124"/>
      <c r="AC206" s="80"/>
      <c r="AD206" s="124"/>
      <c r="AE206" s="124"/>
      <c r="AF206" s="81"/>
      <c r="AG206" s="86">
        <f>(AN206-AO206)/ABS(AO206)</f>
        <v>-1</v>
      </c>
      <c r="AH206" s="86">
        <f>(AO206-AP206)/ABS(AP206)</f>
        <v>1.5357494995368723E-2</v>
      </c>
      <c r="AI206" s="86">
        <f>(AP206-AQ206)/ABS(AQ206)</f>
        <v>0.60438138152533438</v>
      </c>
      <c r="AJ206" s="86">
        <f>(AQ206-AR206)/ABS(AR206)</f>
        <v>9.2511056511056502</v>
      </c>
      <c r="AK206" s="86" t="e">
        <f>(AR206-AS206)/ABS(AS206)</f>
        <v>#DIV/0!</v>
      </c>
      <c r="AL206" s="233">
        <f>AO206-AP206</f>
        <v>0.51399999999999579</v>
      </c>
      <c r="AM206" s="233">
        <f>AP206-AQ206</f>
        <v>12.608000000000001</v>
      </c>
      <c r="AN206" s="149"/>
      <c r="AO206" s="149">
        <v>33.982999999999997</v>
      </c>
      <c r="AP206" s="149">
        <v>33.469000000000001</v>
      </c>
      <c r="AQ206" s="149">
        <v>20.861000000000001</v>
      </c>
      <c r="AR206" s="153">
        <v>2.0350000000000001</v>
      </c>
      <c r="AS206" s="153"/>
      <c r="AT206" s="153"/>
      <c r="AU206" s="153"/>
      <c r="AV206" s="149"/>
      <c r="AW206" s="149"/>
      <c r="AX206" s="149"/>
      <c r="AY206" s="149"/>
      <c r="AZ206" s="86">
        <f>(BG206-BH206)/ABS(BH206)</f>
        <v>-1</v>
      </c>
      <c r="BA206" s="86">
        <f>(BH206-BI206)/ABS(BI206)</f>
        <v>-0.89088021778584392</v>
      </c>
      <c r="BB206" s="86">
        <f>(BI206-BJ206)/ABS(BJ206)</f>
        <v>3.4570273003033374</v>
      </c>
      <c r="BC206" s="86">
        <f>(BJ206-BK206)/ABS(BK206)</f>
        <v>-0.10820559062218214</v>
      </c>
      <c r="BD206" s="86" t="e">
        <f>(BK206-BL206)/ABS(BL206)</f>
        <v>#DIV/0!</v>
      </c>
      <c r="BE206" s="233">
        <f>BG206-BH206</f>
        <v>-0.48099999999999998</v>
      </c>
      <c r="BF206" s="233">
        <f>BH206-BI206</f>
        <v>-3.9270000000000005</v>
      </c>
      <c r="BG206" s="149"/>
      <c r="BH206" s="149">
        <v>0.48099999999999998</v>
      </c>
      <c r="BI206" s="149">
        <v>4.4080000000000004</v>
      </c>
      <c r="BJ206" s="149">
        <v>0.98899999999999999</v>
      </c>
      <c r="BK206" s="153">
        <v>1.109</v>
      </c>
      <c r="BL206" s="153"/>
      <c r="BM206" s="153"/>
      <c r="BN206" s="153"/>
      <c r="BO206" s="153"/>
      <c r="BP206" s="153"/>
      <c r="BQ206" s="153"/>
      <c r="BR206" s="149"/>
      <c r="BS206" s="86">
        <f>(BZ206-CA206)/ABS(CA206)</f>
        <v>1</v>
      </c>
      <c r="BT206" s="86">
        <f>(CA206-CB206)/ABS(CB206)</f>
        <v>-1.1155339805825242</v>
      </c>
      <c r="BU206" s="86">
        <f>(CB206-CC206)/ABS(CC206)</f>
        <v>4.682758620689655</v>
      </c>
      <c r="BV206" s="86">
        <f>(CC206-CD206)/ABS(CD206)</f>
        <v>-0.33910665451230632</v>
      </c>
      <c r="BW206" s="86" t="e">
        <f>(CD206-CE206)/ABS(CE206)</f>
        <v>#DIV/0!</v>
      </c>
      <c r="BX206" s="233">
        <f>BZ206-CA206</f>
        <v>0.47599999999999998</v>
      </c>
      <c r="BY206" s="233">
        <f>CA206-CB206</f>
        <v>-4.5960000000000001</v>
      </c>
      <c r="BZ206" s="149"/>
      <c r="CA206" s="149">
        <v>-0.47599999999999998</v>
      </c>
      <c r="CB206" s="149">
        <v>4.12</v>
      </c>
      <c r="CC206" s="149">
        <v>0.72499999999999998</v>
      </c>
      <c r="CD206" s="153">
        <v>1.097</v>
      </c>
      <c r="CE206" s="153"/>
      <c r="CF206" s="153"/>
      <c r="CG206" s="153"/>
      <c r="CH206" s="149"/>
      <c r="CI206" s="149"/>
      <c r="CJ206" s="149"/>
      <c r="CK206" s="149"/>
      <c r="CL206" s="87">
        <f>(CS206-CT206)/ABS(CT206)</f>
        <v>1</v>
      </c>
      <c r="CM206" s="87">
        <f>(CT206-CU206)/ABS(CU206)</f>
        <v>-1.1441525953721075</v>
      </c>
      <c r="CN206" s="87">
        <f>(CU206-CV206)/ABS(CV206)</f>
        <v>5.332673267326733</v>
      </c>
      <c r="CO206" s="87">
        <f>(CV206-CW206)/ABS(CW206)</f>
        <v>-0.41550925925925924</v>
      </c>
      <c r="CP206" s="87" t="e">
        <f>(CW206-CX206)/ABS(CX206)</f>
        <v>#DIV/0!</v>
      </c>
      <c r="CQ206" s="233">
        <f>CS206-CT206</f>
        <v>0.46100000000000002</v>
      </c>
      <c r="CR206" s="233">
        <f>CT206-CU206</f>
        <v>-3.6589999999999998</v>
      </c>
      <c r="CS206" s="149"/>
      <c r="CT206" s="149">
        <v>-0.46100000000000002</v>
      </c>
      <c r="CU206" s="149">
        <v>3.198</v>
      </c>
      <c r="CV206" s="149">
        <v>0.505</v>
      </c>
      <c r="CW206" s="149">
        <v>0.86399999999999999</v>
      </c>
      <c r="CX206" s="149"/>
      <c r="CY206" s="149"/>
      <c r="CZ206" s="149"/>
      <c r="DA206" s="149"/>
      <c r="DB206" s="149"/>
      <c r="DC206" s="149"/>
      <c r="DD206" s="149"/>
      <c r="DE206" s="86">
        <f>(DL206-DM206)/ABS(DM206)</f>
        <v>-1</v>
      </c>
      <c r="DF206" s="86">
        <f>(DM206-DN206)/ABS(DN206)</f>
        <v>-0.12616310892172958</v>
      </c>
      <c r="DG206" s="86">
        <f>(DN206-DO206)/ABS(DO206)</f>
        <v>0.96874999999999989</v>
      </c>
      <c r="DH206" s="86">
        <f>(DO206-DP206)/ABS(DP206)</f>
        <v>0.37379718726868993</v>
      </c>
      <c r="DI206" s="86" t="e">
        <f>(DP206-DQ206)/ABS(DQ206)</f>
        <v>#DIV/0!</v>
      </c>
      <c r="DJ206" s="233">
        <f>DL206-DM206</f>
        <v>-3.1930000000000001</v>
      </c>
      <c r="DK206" s="233">
        <f>DM206-DN206</f>
        <v>-0.46099999999999985</v>
      </c>
      <c r="DL206" s="149"/>
      <c r="DM206" s="149">
        <v>3.1930000000000001</v>
      </c>
      <c r="DN206" s="149">
        <v>3.6539999999999999</v>
      </c>
      <c r="DO206" s="149">
        <v>1.8560000000000001</v>
      </c>
      <c r="DP206" s="149">
        <v>1.351</v>
      </c>
      <c r="DQ206" s="149"/>
      <c r="DR206" s="149"/>
      <c r="DS206" s="149"/>
      <c r="DT206" s="149"/>
      <c r="DU206" s="149"/>
      <c r="DV206" s="149"/>
      <c r="DW206" s="149"/>
      <c r="DX206" s="86">
        <f>EE206/EF206-1</f>
        <v>-1</v>
      </c>
      <c r="DY206" s="86">
        <f>EF206/EG206-1</f>
        <v>0.44293599880650447</v>
      </c>
      <c r="DZ206" s="86">
        <f>EG206/EH206-1</f>
        <v>0.2560667103907055</v>
      </c>
      <c r="EA206" s="86">
        <f>EH206/EI206-1</f>
        <v>6.8913123844731974</v>
      </c>
      <c r="EB206" s="86" t="e">
        <f>EI206/EJ206-1</f>
        <v>#DIV/0!</v>
      </c>
      <c r="EC206" s="233">
        <f>EE206-EF206</f>
        <v>-38.688000000000002</v>
      </c>
      <c r="ED206" s="233">
        <f>EF206-EG206</f>
        <v>11.876000000000001</v>
      </c>
      <c r="EE206" s="80"/>
      <c r="EF206" s="80">
        <v>38.688000000000002</v>
      </c>
      <c r="EG206" s="80">
        <v>26.812000000000001</v>
      </c>
      <c r="EH206" s="80">
        <v>21.346</v>
      </c>
      <c r="EI206" s="80">
        <v>2.7050000000000001</v>
      </c>
      <c r="EJ206" s="80"/>
      <c r="EK206" s="80"/>
      <c r="EL206" s="80"/>
      <c r="EM206" s="80"/>
      <c r="EN206" s="80"/>
      <c r="EO206" s="80"/>
      <c r="EP206" s="80"/>
      <c r="EQ206" s="86">
        <f>EX206/EY206-1</f>
        <v>-1</v>
      </c>
      <c r="ER206" s="86">
        <f>EY206/EZ206-1</f>
        <v>-1.6666666666666718E-2</v>
      </c>
      <c r="ES206" s="86">
        <f>EZ206/FA206-1</f>
        <v>0.25</v>
      </c>
      <c r="ET206" s="86">
        <f>FA206/FB206-1</f>
        <v>23</v>
      </c>
      <c r="EU206" s="86" t="e">
        <f>FB206/FC206-1</f>
        <v>#DIV/0!</v>
      </c>
      <c r="EV206" s="233">
        <f>EX206-EY206</f>
        <v>-59</v>
      </c>
      <c r="EW206" s="233">
        <f>EY206-EZ206</f>
        <v>-1</v>
      </c>
      <c r="EX206" s="223"/>
      <c r="EY206" s="223">
        <v>59</v>
      </c>
      <c r="EZ206" s="223">
        <v>60</v>
      </c>
      <c r="FA206" s="223">
        <v>48</v>
      </c>
      <c r="FB206" s="92">
        <v>2</v>
      </c>
      <c r="FC206" s="92"/>
      <c r="FD206" s="92"/>
      <c r="FE206" s="92"/>
      <c r="FF206" s="223"/>
      <c r="FG206" s="223"/>
      <c r="FH206" s="223"/>
      <c r="FI206" s="223"/>
      <c r="FJ206" s="123"/>
      <c r="FK206" s="123" t="s">
        <v>401</v>
      </c>
      <c r="FL206" s="172">
        <v>5210</v>
      </c>
      <c r="FM206" s="123" t="s">
        <v>772</v>
      </c>
      <c r="FN206" s="123" t="s">
        <v>773</v>
      </c>
      <c r="FO206" s="176">
        <f>(FT206-FU206)/ABS(FU206)</f>
        <v>1</v>
      </c>
      <c r="FP206" s="176">
        <f>(FU206-FV206)/ABS(FV206)</f>
        <v>-1.0929738911946414</v>
      </c>
      <c r="FQ206" s="176">
        <f>(FV206-FW206)/ABS(FW206)</f>
        <v>2.3075511608986794</v>
      </c>
      <c r="FR206" s="176">
        <f>(FW206-FX206)/ABS(FX206)</f>
        <v>-0.44317623339328077</v>
      </c>
      <c r="FS206" s="176" t="e">
        <f>(FX206-FY206)/ABS(FY206)</f>
        <v>#VALUE!</v>
      </c>
      <c r="FT206" s="176">
        <f>IFERROR(BZ206/MAX(AVERAGE(DL206:DM206),0),"Negativ EK")</f>
        <v>0</v>
      </c>
      <c r="FU206" s="176">
        <f>IFERROR(CA206/MAX(AVERAGE(DM206:DN206),0),"Negativ EK")</f>
        <v>-0.13903899518037097</v>
      </c>
      <c r="FV206" s="176">
        <f>IFERROR(CB206/MAX(AVERAGE(DN206:DO206),0),"Negativ EK")</f>
        <v>1.4954627949183303</v>
      </c>
      <c r="FW206" s="173">
        <f>IFERROR(CC206/MAX(AVERAGE(DO206:DP206),0),"Negativ EK")</f>
        <v>0.45213595260367945</v>
      </c>
      <c r="FX206" s="87">
        <f>IFERROR(CD206/MAX(AVERAGE(DP206:DQ206),0),"Negativ EK")</f>
        <v>0.81199111769059951</v>
      </c>
      <c r="FY206" s="87" t="str">
        <f>IFERROR(CE206/MAX(AVERAGE(DQ206:DR206),0),"Negativ EK")</f>
        <v>Negativ EK</v>
      </c>
      <c r="FZ206" s="87" t="str">
        <f>IFERROR(CF206/MAX(AVERAGE(DR206:DS206),0),"Negativ EK")</f>
        <v>Negativ EK</v>
      </c>
      <c r="GA206" s="87" t="str">
        <f>IFERROR(CG206/MAX(AVERAGE(DS206:DT206),0),"Negativ EK")</f>
        <v>Negativ EK</v>
      </c>
      <c r="GB206" s="87" t="str">
        <f>IFERROR(CH206/MAX(AVERAGE(DT206:DU206),0),"Negativ EK")</f>
        <v>Negativ EK</v>
      </c>
      <c r="GC206" s="87" t="str">
        <f>IFERROR(CI206/MAX(AVERAGE(DU206:DV206),0),"Negativ EK")</f>
        <v>Negativ EK</v>
      </c>
      <c r="GD206" s="87" t="str">
        <f>IFERROR(CJ206/MAX(AVERAGE(DV206:DW206),0),"Negativ EK")</f>
        <v>Negativ EK</v>
      </c>
      <c r="GE206" s="87">
        <f>(GJ206-GK206)/ABS(GK206)</f>
        <v>-1</v>
      </c>
      <c r="GF206" s="87">
        <f>(GK206-GL206)/ABS(GL206)</f>
        <v>-0.91977113783405617</v>
      </c>
      <c r="GG206" s="87">
        <f>(GL206-GM206)/ABS(GM206)</f>
        <v>1.2259222475932463</v>
      </c>
      <c r="GH206" s="87">
        <f>(GM206-GN206)/ABS(GN206)</f>
        <v>-0.7994009498676149</v>
      </c>
      <c r="GI206" s="87" t="e">
        <f>(GN206-GO206)/ABS(GO206)</f>
        <v>#VALUE!</v>
      </c>
      <c r="GJ206" s="87">
        <f>IFERROR(BG206/AVERAGE(EE206:EF206),"i.a")</f>
        <v>0</v>
      </c>
      <c r="GK206" s="87">
        <f>IFERROR(BH206/AVERAGE(EF206:EG206),"i.a")</f>
        <v>1.4687022900763359E-2</v>
      </c>
      <c r="GL206" s="87">
        <f>IFERROR(BI206/AVERAGE(EG206:EH206),"i.a")</f>
        <v>0.18306408073424976</v>
      </c>
      <c r="GM206" s="87">
        <f>IFERROR(BJ206/AVERAGE(EH206:EI206),"i.a")</f>
        <v>8.2241902623591531E-2</v>
      </c>
      <c r="GN206" s="87">
        <f>IFERROR(BK206/AVERAGE(EI206:EJ206),"i.a")</f>
        <v>0.40998151571164509</v>
      </c>
      <c r="GO206" s="87" t="str">
        <f>IFERROR(BL206/AVERAGE(EJ206:EK206),"i.a")</f>
        <v>i.a</v>
      </c>
      <c r="GP206" s="87" t="str">
        <f>IFERROR(BM206/AVERAGE(EK206:EL206),"i.a")</f>
        <v>i.a</v>
      </c>
      <c r="GQ206" s="87" t="str">
        <f>IFERROR(BN206/AVERAGE(EL206:EM206),"i.a")</f>
        <v>i.a</v>
      </c>
      <c r="GR206" s="87" t="str">
        <f>IFERROR(BO206/AVERAGE(EM206:EN206),"i.a")</f>
        <v>i.a</v>
      </c>
      <c r="GS206" s="87" t="str">
        <f>IFERROR(BP206/AVERAGE(EN206:EO206),"i.a")</f>
        <v>i.a</v>
      </c>
      <c r="GT206" s="87" t="str">
        <f>IFERROR(BQ206/AVERAGE(EO206:EP206),"i.a")</f>
        <v>i.a</v>
      </c>
      <c r="GU206" s="87" t="e">
        <f>(GZ206-HA206)/ABS(HA206)</f>
        <v>#VALUE!</v>
      </c>
      <c r="GV206" s="87">
        <f>(HA206-HB206)/ABS(HB206)</f>
        <v>-0.39440356897253448</v>
      </c>
      <c r="GW206" s="87">
        <f>(HB206-HC206)/ABS(HC206)</f>
        <v>0.56739286513501408</v>
      </c>
      <c r="GX206" s="87">
        <f>(HC206-HD206)/ABS(HD206)</f>
        <v>-0.82591017560377555</v>
      </c>
      <c r="GY206" s="87" t="e">
        <f>(HD206-HE206)/ABS(HE206)</f>
        <v>#VALUE!</v>
      </c>
      <c r="GZ206" s="87" t="str">
        <f>IFERROR(DL206/EE206,"i.a.")</f>
        <v>i.a.</v>
      </c>
      <c r="HA206" s="87">
        <f>IFERROR(DM206/EF206,"i.a.")</f>
        <v>8.253205128205128E-2</v>
      </c>
      <c r="HB206" s="87">
        <f>IFERROR(DN206/EG206,"i.a.")</f>
        <v>0.13628226167387736</v>
      </c>
      <c r="HC206" s="87">
        <f>IFERROR(DO206/EH206,"i.a.")</f>
        <v>8.6948374402698397E-2</v>
      </c>
      <c r="HD206" s="87">
        <f>IFERROR(DP206/EI206,"i.a.")</f>
        <v>0.49944547134935302</v>
      </c>
      <c r="HE206" s="87" t="str">
        <f>IFERROR(DQ206/EJ206,"i.a.")</f>
        <v>i.a.</v>
      </c>
      <c r="HF206" s="87" t="str">
        <f>IFERROR(DR206/EK206,"i.a.")</f>
        <v>i.a.</v>
      </c>
      <c r="HG206" s="87" t="str">
        <f>IFERROR(DS206/EL206,"i.a.")</f>
        <v>i.a.</v>
      </c>
      <c r="HH206" s="87" t="str">
        <f>IFERROR(DT206/EM206,"i.a.")</f>
        <v>i.a.</v>
      </c>
      <c r="HI206" s="87" t="str">
        <f>IFERROR(DU206/EN206,"i.a.")</f>
        <v>i.a.</v>
      </c>
      <c r="HJ206" s="87" t="str">
        <f>IFERROR(DV206/EO206,"i.a.")</f>
        <v>i.a.</v>
      </c>
      <c r="HK206" s="87" t="str">
        <f>IFERROR(DW206/EP206,"i.a.")</f>
        <v>i.a.</v>
      </c>
      <c r="HL206" s="87" t="e">
        <f>(HQ206-HR206)/ABS(HR206)</f>
        <v>#VALUE!</v>
      </c>
      <c r="HM206" s="87" t="e">
        <f>(HR206-HS206)/ABS(HS206)</f>
        <v>#VALUE!</v>
      </c>
      <c r="HN206" s="87" t="e">
        <f>(HS206-HT206)/ABS(HT206)</f>
        <v>#VALUE!</v>
      </c>
      <c r="HO206" s="87" t="e">
        <f>(HT206-HU206)/ABS(HU206)</f>
        <v>#VALUE!</v>
      </c>
      <c r="HP206" s="87" t="e">
        <f>(HU206-HV206)/ABS(HV206)</f>
        <v>#VALUE!</v>
      </c>
      <c r="HQ206" s="87" t="str">
        <f>IFERROR(BG206/U206,"i.a")</f>
        <v>i.a</v>
      </c>
      <c r="HR206" s="87" t="str">
        <f>IFERROR(BH206/V206,"i.a")</f>
        <v>i.a</v>
      </c>
      <c r="HS206" s="87" t="str">
        <f>IFERROR(BI206/W206,"i.a")</f>
        <v>i.a</v>
      </c>
      <c r="HT206" s="87" t="str">
        <f>IFERROR(BJ206/X206,"i.a")</f>
        <v>i.a</v>
      </c>
      <c r="HU206" s="87" t="str">
        <f>IFERROR(BK206/Y206,"i.a")</f>
        <v>i.a</v>
      </c>
      <c r="HV206" s="87" t="str">
        <f>IFERROR(BL206/Z206,"i.a")</f>
        <v>i.a</v>
      </c>
      <c r="HW206" s="87" t="str">
        <f>IFERROR(BM206/AA206,"i.a")</f>
        <v>i.a</v>
      </c>
      <c r="HX206" s="87" t="str">
        <f>IFERROR(BN206/AB206,"i.a")</f>
        <v>i.a</v>
      </c>
      <c r="HY206" s="87" t="str">
        <f>IFERROR(BO206/AC206,"i.a")</f>
        <v>i.a</v>
      </c>
      <c r="HZ206" s="87" t="str">
        <f>IFERROR(BP206/AD206,"i.a")</f>
        <v>i.a</v>
      </c>
      <c r="IA206" s="87" t="str">
        <f>IFERROR(BQ206/AE206,"i.a")</f>
        <v>i.a</v>
      </c>
      <c r="IB206" s="87" t="str">
        <f>IFERROR(BR206/AF206,"i.a")</f>
        <v>i.a</v>
      </c>
      <c r="IC206" s="87" t="e">
        <f>(IH206-II206)/ABS(II206)</f>
        <v>#VALUE!</v>
      </c>
      <c r="ID206" s="87" t="e">
        <f>(II206-IJ206)/ABS(IJ206)</f>
        <v>#VALUE!</v>
      </c>
      <c r="IE206" s="87" t="e">
        <f>(IJ206-IK206)/ABS(IK206)</f>
        <v>#VALUE!</v>
      </c>
      <c r="IF206" s="87" t="e">
        <f>(IK206-IL206)/ABS(IL206)</f>
        <v>#VALUE!</v>
      </c>
      <c r="IG206" s="87" t="e">
        <f>(IL206-IM206)/ABS(IM206)</f>
        <v>#VALUE!</v>
      </c>
      <c r="IH206" s="87" t="str">
        <f>IFERROR(BZ206/U206,"i.a")</f>
        <v>i.a</v>
      </c>
      <c r="II206" s="87" t="str">
        <f>IFERROR(CA206/V206,"i.a")</f>
        <v>i.a</v>
      </c>
      <c r="IJ206" s="87" t="str">
        <f>IFERROR(CB206/W206,"i.a")</f>
        <v>i.a</v>
      </c>
      <c r="IK206" s="87" t="str">
        <f>IFERROR(CC206/X206,"i.a")</f>
        <v>i.a</v>
      </c>
      <c r="IL206" s="87" t="str">
        <f>IFERROR(CD206/Y206,"i.a")</f>
        <v>i.a</v>
      </c>
      <c r="IM206" s="87" t="str">
        <f>IFERROR(CE206/Z206,"i.a")</f>
        <v>i.a</v>
      </c>
      <c r="IN206" s="87" t="str">
        <f>IFERROR(CF206/AA206,"i.a")</f>
        <v>i.a</v>
      </c>
      <c r="IO206" s="87" t="str">
        <f>IFERROR(CG206/AB206,"i.a")</f>
        <v>i.a</v>
      </c>
      <c r="IP206" s="87" t="str">
        <f>IFERROR(CH206/AC206,"i.a")</f>
        <v>i.a</v>
      </c>
      <c r="IQ206" s="87" t="str">
        <f>IFERROR(CI206/AD206,"i.a")</f>
        <v>i.a</v>
      </c>
      <c r="IR206" s="87" t="str">
        <f>IFERROR(CJ206/AE206,"i.a")</f>
        <v>i.a</v>
      </c>
      <c r="IS206" s="87" t="str">
        <f>IFERROR(CK206/AF206,"i.a")</f>
        <v>i.a</v>
      </c>
      <c r="IT206" s="87" t="e">
        <f>(IY206-IZ206)/ABS(IZ206)</f>
        <v>#VALUE!</v>
      </c>
      <c r="IU206" s="87">
        <f>(IZ206-JA206)/ABS(JA206)</f>
        <v>-1.117492183643245</v>
      </c>
      <c r="IV206" s="87">
        <f>(JA206-JB206)/ABS(JB206)</f>
        <v>3.5462068965517242</v>
      </c>
      <c r="IW206" s="87">
        <f>(JB206-JC206)/ABS(JC206)</f>
        <v>-0.972462777271346</v>
      </c>
      <c r="IX206" s="87" t="e">
        <f>(JC206-JD206)/ABS(JD206)</f>
        <v>#VALUE!</v>
      </c>
      <c r="IY206" s="87" t="str">
        <f>IFERROR(BZ206/EX206,"i.a.")</f>
        <v>i.a.</v>
      </c>
      <c r="IZ206" s="87">
        <f>IFERROR(CA206/EY206,"i.a.")</f>
        <v>-8.0677966101694917E-3</v>
      </c>
      <c r="JA206" s="87">
        <f>IFERROR(CB206/EZ206,"i.a.")</f>
        <v>6.8666666666666668E-2</v>
      </c>
      <c r="JB206" s="88">
        <f>IFERROR(CC206/FA206,"i.a.")</f>
        <v>1.5104166666666667E-2</v>
      </c>
      <c r="JC206" s="88">
        <f>IFERROR(CD206/FB206,"i.a.")</f>
        <v>0.54849999999999999</v>
      </c>
      <c r="JD206" s="88" t="str">
        <f>IFERROR(CE206/FC206,"i.a.")</f>
        <v>i.a.</v>
      </c>
      <c r="JE206" s="88" t="str">
        <f>IFERROR(CF206/FD206,"i.a.")</f>
        <v>i.a.</v>
      </c>
      <c r="JF206" s="88" t="str">
        <f>IFERROR(CG206/FE206,"i.a.")</f>
        <v>i.a.</v>
      </c>
      <c r="JG206" s="88" t="str">
        <f>IFERROR(CH206/FF206,"i.a.")</f>
        <v>i.a.</v>
      </c>
      <c r="JH206" s="88" t="str">
        <f>IFERROR(CI206/FG206,"i.a.")</f>
        <v>i.a.</v>
      </c>
      <c r="JI206" s="88" t="str">
        <f>IFERROR(CJ206/FH206,"i.a.")</f>
        <v>i.a.</v>
      </c>
      <c r="JJ206" s="88" t="str">
        <f>IFERROR(CK206/FI206,"i.a.")</f>
        <v>i.a.</v>
      </c>
      <c r="JK206" s="88" t="e">
        <f>(JP206-JQ206)/ABS(JQ206)</f>
        <v>#VALUE!</v>
      </c>
      <c r="JL206" s="88" t="e">
        <f>(JQ206-JR206)/ABS(JR206)</f>
        <v>#DIV/0!</v>
      </c>
      <c r="JM206" s="88" t="e">
        <f>(JR206-JS206)/ABS(JS206)</f>
        <v>#DIV/0!</v>
      </c>
      <c r="JN206" s="215" t="e">
        <f>(JS206-JT206)/ABS(JT206)</f>
        <v>#DIV/0!</v>
      </c>
      <c r="JO206" s="87" t="e">
        <f>(JT206-JU206)/ABS(JU206)</f>
        <v>#VALUE!</v>
      </c>
      <c r="JP206" s="86" t="str">
        <f>IFERROR(U206/EX206,"i.a")</f>
        <v>i.a</v>
      </c>
      <c r="JQ206" s="86">
        <f>IFERROR(V206/EY206,"i.a")</f>
        <v>0</v>
      </c>
      <c r="JR206" s="86">
        <f>IFERROR(W206/EZ206,"i.a")</f>
        <v>0</v>
      </c>
      <c r="JS206" s="85">
        <f>IFERROR(X206/FA206,"i.a")</f>
        <v>0</v>
      </c>
      <c r="JT206" s="85">
        <f>IFERROR(Y206/FB206,"i.a")</f>
        <v>0</v>
      </c>
      <c r="JU206" s="85" t="str">
        <f>IFERROR(Z206/FC206,"i.a")</f>
        <v>i.a</v>
      </c>
      <c r="JV206" s="85" t="str">
        <f>IFERROR(AA206/FD206,"i.a")</f>
        <v>i.a</v>
      </c>
      <c r="JW206" s="85" t="str">
        <f>IFERROR(AB206/FE206,"i.a")</f>
        <v>i.a</v>
      </c>
      <c r="JX206" s="85" t="str">
        <f>IFERROR(AC206/FF206,"i.a")</f>
        <v>i.a</v>
      </c>
      <c r="JY206" s="85" t="str">
        <f>IFERROR(AD206/FG206,"i.a")</f>
        <v>i.a</v>
      </c>
      <c r="JZ206" s="85" t="str">
        <f>IFERROR(AE206/FH206,"i.a")</f>
        <v>i.a</v>
      </c>
      <c r="KA206" s="218" t="str">
        <f>IFERROR(AF206/FI206,"i.a")</f>
        <v>i.a</v>
      </c>
      <c r="KB206" s="7"/>
      <c r="KC206" s="7"/>
      <c r="KD206" s="22"/>
      <c r="KE206" s="22"/>
      <c r="KF206" s="22"/>
      <c r="KG206" s="22"/>
    </row>
    <row r="207" spans="1:293" s="11" customFormat="1" ht="15.75" customHeight="1" x14ac:dyDescent="0.25">
      <c r="A207" s="104" t="s">
        <v>762</v>
      </c>
      <c r="B207" s="221">
        <v>78020512</v>
      </c>
      <c r="C207" s="72" t="s">
        <v>55</v>
      </c>
      <c r="D207" s="72" t="s">
        <v>748</v>
      </c>
      <c r="E207" s="73">
        <v>522920</v>
      </c>
      <c r="F207" s="73"/>
      <c r="G207" s="72"/>
      <c r="H207" s="83">
        <v>45428</v>
      </c>
      <c r="I207" s="72"/>
      <c r="J207" s="72" t="s">
        <v>51</v>
      </c>
      <c r="K207" s="83" t="s">
        <v>51</v>
      </c>
      <c r="L207" s="83" t="s">
        <v>51</v>
      </c>
      <c r="M207" s="72" t="s">
        <v>51</v>
      </c>
      <c r="N207" s="168" t="e">
        <f>U207/V207-1</f>
        <v>#DIV/0!</v>
      </c>
      <c r="O207" s="168" t="e">
        <f>V207/W207-1</f>
        <v>#DIV/0!</v>
      </c>
      <c r="P207" s="168" t="e">
        <f>W207/X207-1</f>
        <v>#DIV/0!</v>
      </c>
      <c r="Q207" s="168" t="e">
        <f>X207/Y207-1</f>
        <v>#DIV/0!</v>
      </c>
      <c r="R207" s="213" t="e">
        <f>Y207/Z207-1</f>
        <v>#DIV/0!</v>
      </c>
      <c r="S207" s="233">
        <f>U207-V207</f>
        <v>0</v>
      </c>
      <c r="T207" s="233">
        <f>V207-W207</f>
        <v>0</v>
      </c>
      <c r="U207" s="81"/>
      <c r="V207" s="81"/>
      <c r="W207" s="222"/>
      <c r="X207" s="80"/>
      <c r="Y207" s="124"/>
      <c r="Z207" s="124"/>
      <c r="AA207" s="124"/>
      <c r="AB207" s="124"/>
      <c r="AC207" s="80"/>
      <c r="AD207" s="124"/>
      <c r="AE207" s="124"/>
      <c r="AF207" s="81"/>
      <c r="AG207" s="86">
        <f>(AN207-AO207)/ABS(AO207)</f>
        <v>-1</v>
      </c>
      <c r="AH207" s="86">
        <f>(AO207-AP207)/ABS(AP207)</f>
        <v>-8.1454949669610366E-2</v>
      </c>
      <c r="AI207" s="86">
        <f>(AP207-AQ207)/ABS(AQ207)</f>
        <v>9.701239753404256E-2</v>
      </c>
      <c r="AJ207" s="86">
        <f>(AQ207-AR207)/ABS(AR207)</f>
        <v>0.9379020611789417</v>
      </c>
      <c r="AK207" s="86" t="e">
        <f>(AR207-AS207)/ABS(AS207)</f>
        <v>#DIV/0!</v>
      </c>
      <c r="AL207" s="233">
        <f>AO207-AP207</f>
        <v>-1.3190000000000008</v>
      </c>
      <c r="AM207" s="233">
        <f>AP207-AQ207</f>
        <v>1.4320000000000022</v>
      </c>
      <c r="AN207" s="149"/>
      <c r="AO207" s="149">
        <v>14.874000000000001</v>
      </c>
      <c r="AP207" s="149">
        <v>16.193000000000001</v>
      </c>
      <c r="AQ207" s="149">
        <v>14.760999999999999</v>
      </c>
      <c r="AR207" s="153">
        <v>7.617</v>
      </c>
      <c r="AS207" s="153"/>
      <c r="AT207" s="153"/>
      <c r="AU207" s="153"/>
      <c r="AV207" s="149"/>
      <c r="AW207" s="149"/>
      <c r="AX207" s="149"/>
      <c r="AY207" s="149"/>
      <c r="AZ207" s="86">
        <f>(BG207-BH207)/ABS(BH207)</f>
        <v>-1</v>
      </c>
      <c r="BA207" s="86">
        <f>(BH207-BI207)/ABS(BI207)</f>
        <v>-0.39855072463768115</v>
      </c>
      <c r="BB207" s="86">
        <f>(BI207-BJ207)/ABS(BJ207)</f>
        <v>0.18965517241379309</v>
      </c>
      <c r="BC207" s="86">
        <f>(BJ207-BK207)/ABS(BK207)</f>
        <v>-7.6433121019108347E-2</v>
      </c>
      <c r="BD207" s="86" t="e">
        <f>(BK207-BL207)/ABS(BL207)</f>
        <v>#DIV/0!</v>
      </c>
      <c r="BE207" s="233">
        <f>BG207-BH207</f>
        <v>-0.83</v>
      </c>
      <c r="BF207" s="233">
        <f>BH207-BI207</f>
        <v>-0.54999999999999993</v>
      </c>
      <c r="BG207" s="149"/>
      <c r="BH207" s="149">
        <v>0.83</v>
      </c>
      <c r="BI207" s="149">
        <v>1.38</v>
      </c>
      <c r="BJ207" s="149">
        <v>1.1599999999999999</v>
      </c>
      <c r="BK207" s="153">
        <v>1.256</v>
      </c>
      <c r="BL207" s="153"/>
      <c r="BM207" s="153"/>
      <c r="BN207" s="153"/>
      <c r="BO207" s="153"/>
      <c r="BP207" s="153"/>
      <c r="BQ207" s="153"/>
      <c r="BR207" s="149"/>
      <c r="BS207" s="86">
        <f>(BZ207-CA207)/ABS(CA207)</f>
        <v>-1</v>
      </c>
      <c r="BT207" s="86">
        <f>(CA207-CB207)/ABS(CB207)</f>
        <v>-0.35879467414155569</v>
      </c>
      <c r="BU207" s="86">
        <f>(CB207-CC207)/ABS(CC207)</f>
        <v>0.12628255722178386</v>
      </c>
      <c r="BV207" s="86">
        <f>(CC207-CD207)/ABS(CD207)</f>
        <v>-4.5214770158251739E-2</v>
      </c>
      <c r="BW207" s="86" t="e">
        <f>(CD207-CE207)/ABS(CE207)</f>
        <v>#DIV/0!</v>
      </c>
      <c r="BX207" s="233">
        <f>BZ207-CA207</f>
        <v>-0.91500000000000004</v>
      </c>
      <c r="BY207" s="233">
        <f>CA207-CB207</f>
        <v>-0.51200000000000001</v>
      </c>
      <c r="BZ207" s="149"/>
      <c r="CA207" s="149">
        <v>0.91500000000000004</v>
      </c>
      <c r="CB207" s="149">
        <v>1.427</v>
      </c>
      <c r="CC207" s="149">
        <v>1.2669999999999999</v>
      </c>
      <c r="CD207" s="153">
        <v>1.327</v>
      </c>
      <c r="CE207" s="153"/>
      <c r="CF207" s="153"/>
      <c r="CG207" s="153"/>
      <c r="CH207" s="149"/>
      <c r="CI207" s="149"/>
      <c r="CJ207" s="149"/>
      <c r="CK207" s="149"/>
      <c r="CL207" s="87">
        <f>(CS207-CT207)/ABS(CT207)</f>
        <v>-1</v>
      </c>
      <c r="CM207" s="87">
        <f>(CT207-CU207)/ABS(CU207)</f>
        <v>-0.38814016172506732</v>
      </c>
      <c r="CN207" s="87">
        <f>(CU207-CV207)/ABS(CV207)</f>
        <v>3.8246268656716348E-2</v>
      </c>
      <c r="CO207" s="87">
        <f>(CV207-CW207)/ABS(CW207)</f>
        <v>-0.3919455473624503</v>
      </c>
      <c r="CP207" s="87" t="e">
        <f>(CW207-CX207)/ABS(CX207)</f>
        <v>#DIV/0!</v>
      </c>
      <c r="CQ207" s="233">
        <f>CS207-CT207</f>
        <v>-0.68100000000000005</v>
      </c>
      <c r="CR207" s="233">
        <f>CT207-CU207</f>
        <v>-0.43199999999999994</v>
      </c>
      <c r="CS207" s="149"/>
      <c r="CT207" s="149">
        <v>0.68100000000000005</v>
      </c>
      <c r="CU207" s="149">
        <v>1.113</v>
      </c>
      <c r="CV207" s="149">
        <v>1.0720000000000001</v>
      </c>
      <c r="CW207" s="149">
        <v>1.7629999999999999</v>
      </c>
      <c r="CX207" s="149"/>
      <c r="CY207" s="149"/>
      <c r="CZ207" s="149"/>
      <c r="DA207" s="149"/>
      <c r="DB207" s="149"/>
      <c r="DC207" s="149"/>
      <c r="DD207" s="149"/>
      <c r="DE207" s="86">
        <f>(DL207-DM207)/ABS(DM207)</f>
        <v>-1</v>
      </c>
      <c r="DF207" s="86">
        <f>(DM207-DN207)/ABS(DN207)</f>
        <v>0.15035273368606711</v>
      </c>
      <c r="DG207" s="86">
        <f>(DN207-DO207)/ABS(DO207)</f>
        <v>0.32515337423312868</v>
      </c>
      <c r="DH207" s="86">
        <f>(DO207-DP207)/ABS(DP207)</f>
        <v>0.45597618034878779</v>
      </c>
      <c r="DI207" s="86" t="e">
        <f>(DP207-DQ207)/ABS(DQ207)</f>
        <v>#DIV/0!</v>
      </c>
      <c r="DJ207" s="233">
        <f>DL207-DM207</f>
        <v>-5.218</v>
      </c>
      <c r="DK207" s="233">
        <f>DM207-DN207</f>
        <v>0.68200000000000038</v>
      </c>
      <c r="DL207" s="149"/>
      <c r="DM207" s="149">
        <v>5.218</v>
      </c>
      <c r="DN207" s="149">
        <v>4.5359999999999996</v>
      </c>
      <c r="DO207" s="149">
        <v>3.423</v>
      </c>
      <c r="DP207" s="149">
        <v>2.351</v>
      </c>
      <c r="DQ207" s="149"/>
      <c r="DR207" s="149"/>
      <c r="DS207" s="149"/>
      <c r="DT207" s="149"/>
      <c r="DU207" s="149"/>
      <c r="DV207" s="149"/>
      <c r="DW207" s="149"/>
      <c r="DX207" s="86">
        <f>EE207/EF207-1</f>
        <v>-1</v>
      </c>
      <c r="DY207" s="86">
        <f>EF207/EG207-1</f>
        <v>-0.11865612648221358</v>
      </c>
      <c r="DZ207" s="86">
        <f>EG207/EH207-1</f>
        <v>0.19621749408983469</v>
      </c>
      <c r="EA207" s="86">
        <f>EH207/EI207-1</f>
        <v>8.3393094969777648E-2</v>
      </c>
      <c r="EB207" s="86" t="e">
        <f>EI207/EJ207-1</f>
        <v>#DIV/0!</v>
      </c>
      <c r="EC207" s="233">
        <f>EE207-EF207</f>
        <v>-11.148999999999999</v>
      </c>
      <c r="ED207" s="233">
        <f>EF207-EG207</f>
        <v>-1.5010000000000012</v>
      </c>
      <c r="EE207" s="80"/>
      <c r="EF207" s="80">
        <v>11.148999999999999</v>
      </c>
      <c r="EG207" s="80">
        <v>12.65</v>
      </c>
      <c r="EH207" s="80">
        <v>10.574999999999999</v>
      </c>
      <c r="EI207" s="80">
        <v>9.7609999999999992</v>
      </c>
      <c r="EJ207" s="80"/>
      <c r="EK207" s="80"/>
      <c r="EL207" s="80"/>
      <c r="EM207" s="80"/>
      <c r="EN207" s="80"/>
      <c r="EO207" s="80"/>
      <c r="EP207" s="80"/>
      <c r="EQ207" s="86">
        <f>EX207/EY207-1</f>
        <v>-1</v>
      </c>
      <c r="ER207" s="86">
        <f>EY207/EZ207-1</f>
        <v>-8.8235294117647078E-2</v>
      </c>
      <c r="ES207" s="86">
        <f>EZ207/FA207-1</f>
        <v>0.21428571428571419</v>
      </c>
      <c r="ET207" s="86">
        <f>FA207/FB207-1</f>
        <v>1</v>
      </c>
      <c r="EU207" s="86" t="e">
        <f>FB207/FC207-1</f>
        <v>#DIV/0!</v>
      </c>
      <c r="EV207" s="233">
        <f>EX207-EY207</f>
        <v>-31</v>
      </c>
      <c r="EW207" s="233">
        <f>EY207-EZ207</f>
        <v>-3</v>
      </c>
      <c r="EX207" s="223"/>
      <c r="EY207" s="223">
        <v>31</v>
      </c>
      <c r="EZ207" s="223">
        <v>34</v>
      </c>
      <c r="FA207" s="223">
        <v>28</v>
      </c>
      <c r="FB207" s="92">
        <v>14</v>
      </c>
      <c r="FC207" s="92"/>
      <c r="FD207" s="92"/>
      <c r="FE207" s="92"/>
      <c r="FF207" s="223"/>
      <c r="FG207" s="223"/>
      <c r="FH207" s="223"/>
      <c r="FI207" s="223"/>
      <c r="FJ207" s="123"/>
      <c r="FK207" s="123" t="s">
        <v>403</v>
      </c>
      <c r="FL207" s="172">
        <v>8700</v>
      </c>
      <c r="FM207" s="123" t="s">
        <v>763</v>
      </c>
      <c r="FN207" s="123" t="s">
        <v>53</v>
      </c>
      <c r="FO207" s="176">
        <f>(FT207-FU207)/ABS(FU207)</f>
        <v>-1</v>
      </c>
      <c r="FP207" s="176">
        <f>(FU207-FV207)/ABS(FV207)</f>
        <v>-0.47679380884689787</v>
      </c>
      <c r="FQ207" s="176">
        <f>(FV207-FW207)/ABS(FW207)</f>
        <v>-0.18291801917344133</v>
      </c>
      <c r="FR207" s="176">
        <f>(FW207-FX207)/ABS(FX207)</f>
        <v>-0.22248005702876689</v>
      </c>
      <c r="FS207" s="176" t="e">
        <f>(FX207-FY207)/ABS(FY207)</f>
        <v>#VALUE!</v>
      </c>
      <c r="FT207" s="176">
        <f>IFERROR(BZ207/MAX(AVERAGE(DL207:DM207),0),"Negativ EK")</f>
        <v>0</v>
      </c>
      <c r="FU207" s="176">
        <f>IFERROR(CA207/MAX(AVERAGE(DM207:DN207),0),"Negativ EK")</f>
        <v>0.18761533729751897</v>
      </c>
      <c r="FV207" s="176">
        <f>IFERROR(CB207/MAX(AVERAGE(DN207:DO207),0),"Negativ EK")</f>
        <v>0.3585877622816937</v>
      </c>
      <c r="FW207" s="173">
        <f>IFERROR(CC207/MAX(AVERAGE(DO207:DP207),0),"Negativ EK")</f>
        <v>0.43886387253204012</v>
      </c>
      <c r="FX207" s="87">
        <f>IFERROR(CD207/MAX(AVERAGE(DP207:DQ207),0),"Negativ EK")</f>
        <v>0.56444066354742661</v>
      </c>
      <c r="FY207" s="87" t="str">
        <f>IFERROR(CE207/MAX(AVERAGE(DQ207:DR207),0),"Negativ EK")</f>
        <v>Negativ EK</v>
      </c>
      <c r="FZ207" s="87" t="str">
        <f>IFERROR(CF207/MAX(AVERAGE(DR207:DS207),0),"Negativ EK")</f>
        <v>Negativ EK</v>
      </c>
      <c r="GA207" s="87" t="str">
        <f>IFERROR(CG207/MAX(AVERAGE(DS207:DT207),0),"Negativ EK")</f>
        <v>Negativ EK</v>
      </c>
      <c r="GB207" s="87" t="str">
        <f>IFERROR(CH207/MAX(AVERAGE(DT207:DU207),0),"Negativ EK")</f>
        <v>Negativ EK</v>
      </c>
      <c r="GC207" s="87" t="str">
        <f>IFERROR(CI207/MAX(AVERAGE(DU207:DV207),0),"Negativ EK")</f>
        <v>Negativ EK</v>
      </c>
      <c r="GD207" s="87" t="str">
        <f>IFERROR(CJ207/MAX(AVERAGE(DV207:DW207),0),"Negativ EK")</f>
        <v>Negativ EK</v>
      </c>
      <c r="GE207" s="87">
        <f>(GJ207-GK207)/ABS(GK207)</f>
        <v>-1</v>
      </c>
      <c r="GF207" s="87">
        <f>(GK207-GL207)/ABS(GL207)</f>
        <v>-0.41305687548679126</v>
      </c>
      <c r="GG207" s="87">
        <f>(GL207-GM207)/ABS(GM207)</f>
        <v>4.1671801343676741E-2</v>
      </c>
      <c r="GH207" s="87">
        <f>(GM207-GN207)/ABS(GN207)</f>
        <v>-0.11340122878319393</v>
      </c>
      <c r="GI207" s="87" t="e">
        <f>(GN207-GO207)/ABS(GO207)</f>
        <v>#VALUE!</v>
      </c>
      <c r="GJ207" s="87">
        <f>IFERROR(BG207/AVERAGE(EE207:EF207),"i.a")</f>
        <v>0</v>
      </c>
      <c r="GK207" s="87">
        <f>IFERROR(BH207/AVERAGE(EF207:EG207),"i.a")</f>
        <v>6.9750829866801117E-2</v>
      </c>
      <c r="GL207" s="87">
        <f>IFERROR(BI207/AVERAGE(EG207:EH207),"i.a")</f>
        <v>0.11883745963401506</v>
      </c>
      <c r="GM207" s="87">
        <f>IFERROR(BJ207/AVERAGE(EH207:EI207),"i.a")</f>
        <v>0.11408339889850512</v>
      </c>
      <c r="GN207" s="87">
        <f>IFERROR(BK207/AVERAGE(EI207:EJ207),"i.a")</f>
        <v>0.12867534064132774</v>
      </c>
      <c r="GO207" s="87" t="str">
        <f>IFERROR(BL207/AVERAGE(EJ207:EK207),"i.a")</f>
        <v>i.a</v>
      </c>
      <c r="GP207" s="87" t="str">
        <f>IFERROR(BM207/AVERAGE(EK207:EL207),"i.a")</f>
        <v>i.a</v>
      </c>
      <c r="GQ207" s="87" t="str">
        <f>IFERROR(BN207/AVERAGE(EL207:EM207),"i.a")</f>
        <v>i.a</v>
      </c>
      <c r="GR207" s="87" t="str">
        <f>IFERROR(BO207/AVERAGE(EM207:EN207),"i.a")</f>
        <v>i.a</v>
      </c>
      <c r="GS207" s="87" t="str">
        <f>IFERROR(BP207/AVERAGE(EN207:EO207),"i.a")</f>
        <v>i.a</v>
      </c>
      <c r="GT207" s="87" t="str">
        <f>IFERROR(BQ207/AVERAGE(EO207:EP207),"i.a")</f>
        <v>i.a</v>
      </c>
      <c r="GU207" s="87" t="e">
        <f>(GZ207-HA207)/ABS(HA207)</f>
        <v>#VALUE!</v>
      </c>
      <c r="GV207" s="87">
        <f>(HA207-HB207)/ABS(HB207)</f>
        <v>0.30522576743463542</v>
      </c>
      <c r="GW207" s="87">
        <f>(HB207-HC207)/ABS(HC207)</f>
        <v>0.10778631877591592</v>
      </c>
      <c r="GX207" s="87">
        <f>(HC207-HD207)/ABS(HD207)</f>
        <v>0.34390387672666828</v>
      </c>
      <c r="GY207" s="87" t="e">
        <f>(HD207-HE207)/ABS(HE207)</f>
        <v>#VALUE!</v>
      </c>
      <c r="GZ207" s="87" t="str">
        <f>IFERROR(DL207/EE207,"i.a.")</f>
        <v>i.a.</v>
      </c>
      <c r="HA207" s="87">
        <f>IFERROR(DM207/EF207,"i.a.")</f>
        <v>0.46802403803031667</v>
      </c>
      <c r="HB207" s="87">
        <f>IFERROR(DN207/EG207,"i.a.")</f>
        <v>0.3585770750988142</v>
      </c>
      <c r="HC207" s="87">
        <f>IFERROR(DO207/EH207,"i.a.")</f>
        <v>0.32368794326241135</v>
      </c>
      <c r="HD207" s="87">
        <f>IFERROR(DP207/EI207,"i.a.")</f>
        <v>0.24085646962401394</v>
      </c>
      <c r="HE207" s="87" t="str">
        <f>IFERROR(DQ207/EJ207,"i.a.")</f>
        <v>i.a.</v>
      </c>
      <c r="HF207" s="87" t="str">
        <f>IFERROR(DR207/EK207,"i.a.")</f>
        <v>i.a.</v>
      </c>
      <c r="HG207" s="87" t="str">
        <f>IFERROR(DS207/EL207,"i.a.")</f>
        <v>i.a.</v>
      </c>
      <c r="HH207" s="87" t="str">
        <f>IFERROR(DT207/EM207,"i.a.")</f>
        <v>i.a.</v>
      </c>
      <c r="HI207" s="87" t="str">
        <f>IFERROR(DU207/EN207,"i.a.")</f>
        <v>i.a.</v>
      </c>
      <c r="HJ207" s="87" t="str">
        <f>IFERROR(DV207/EO207,"i.a.")</f>
        <v>i.a.</v>
      </c>
      <c r="HK207" s="87" t="str">
        <f>IFERROR(DW207/EP207,"i.a.")</f>
        <v>i.a.</v>
      </c>
      <c r="HL207" s="87" t="e">
        <f>(HQ207-HR207)/ABS(HR207)</f>
        <v>#VALUE!</v>
      </c>
      <c r="HM207" s="87" t="e">
        <f>(HR207-HS207)/ABS(HS207)</f>
        <v>#VALUE!</v>
      </c>
      <c r="HN207" s="87" t="e">
        <f>(HS207-HT207)/ABS(HT207)</f>
        <v>#VALUE!</v>
      </c>
      <c r="HO207" s="87" t="e">
        <f>(HT207-HU207)/ABS(HU207)</f>
        <v>#VALUE!</v>
      </c>
      <c r="HP207" s="87" t="e">
        <f>(HU207-HV207)/ABS(HV207)</f>
        <v>#VALUE!</v>
      </c>
      <c r="HQ207" s="87" t="str">
        <f>IFERROR(BG207/U207,"i.a")</f>
        <v>i.a</v>
      </c>
      <c r="HR207" s="87" t="str">
        <f>IFERROR(BH207/V207,"i.a")</f>
        <v>i.a</v>
      </c>
      <c r="HS207" s="87" t="str">
        <f>IFERROR(BI207/W207,"i.a")</f>
        <v>i.a</v>
      </c>
      <c r="HT207" s="87" t="str">
        <f>IFERROR(BJ207/X207,"i.a")</f>
        <v>i.a</v>
      </c>
      <c r="HU207" s="87" t="str">
        <f>IFERROR(BK207/Y207,"i.a")</f>
        <v>i.a</v>
      </c>
      <c r="HV207" s="87" t="str">
        <f>IFERROR(BL207/Z207,"i.a")</f>
        <v>i.a</v>
      </c>
      <c r="HW207" s="87" t="str">
        <f>IFERROR(BM207/AA207,"i.a")</f>
        <v>i.a</v>
      </c>
      <c r="HX207" s="87" t="str">
        <f>IFERROR(BN207/AB207,"i.a")</f>
        <v>i.a</v>
      </c>
      <c r="HY207" s="87" t="str">
        <f>IFERROR(BO207/AC207,"i.a")</f>
        <v>i.a</v>
      </c>
      <c r="HZ207" s="87" t="str">
        <f>IFERROR(BP207/AD207,"i.a")</f>
        <v>i.a</v>
      </c>
      <c r="IA207" s="87" t="str">
        <f>IFERROR(BQ207/AE207,"i.a")</f>
        <v>i.a</v>
      </c>
      <c r="IB207" s="87" t="str">
        <f>IFERROR(BR207/AF207,"i.a")</f>
        <v>i.a</v>
      </c>
      <c r="IC207" s="87" t="e">
        <f>(IH207-II207)/ABS(II207)</f>
        <v>#VALUE!</v>
      </c>
      <c r="ID207" s="87" t="e">
        <f>(II207-IJ207)/ABS(IJ207)</f>
        <v>#VALUE!</v>
      </c>
      <c r="IE207" s="87" t="e">
        <f>(IJ207-IK207)/ABS(IK207)</f>
        <v>#VALUE!</v>
      </c>
      <c r="IF207" s="87" t="e">
        <f>(IK207-IL207)/ABS(IL207)</f>
        <v>#VALUE!</v>
      </c>
      <c r="IG207" s="87" t="e">
        <f>(IL207-IM207)/ABS(IM207)</f>
        <v>#VALUE!</v>
      </c>
      <c r="IH207" s="87" t="str">
        <f>IFERROR(BZ207/U207,"i.a")</f>
        <v>i.a</v>
      </c>
      <c r="II207" s="87" t="str">
        <f>IFERROR(CA207/V207,"i.a")</f>
        <v>i.a</v>
      </c>
      <c r="IJ207" s="87" t="str">
        <f>IFERROR(CB207/W207,"i.a")</f>
        <v>i.a</v>
      </c>
      <c r="IK207" s="87" t="str">
        <f>IFERROR(CC207/X207,"i.a")</f>
        <v>i.a</v>
      </c>
      <c r="IL207" s="87" t="str">
        <f>IFERROR(CD207/Y207,"i.a")</f>
        <v>i.a</v>
      </c>
      <c r="IM207" s="87" t="str">
        <f>IFERROR(CE207/Z207,"i.a")</f>
        <v>i.a</v>
      </c>
      <c r="IN207" s="87" t="str">
        <f>IFERROR(CF207/AA207,"i.a")</f>
        <v>i.a</v>
      </c>
      <c r="IO207" s="87" t="str">
        <f>IFERROR(CG207/AB207,"i.a")</f>
        <v>i.a</v>
      </c>
      <c r="IP207" s="87" t="str">
        <f>IFERROR(CH207/AC207,"i.a")</f>
        <v>i.a</v>
      </c>
      <c r="IQ207" s="87" t="str">
        <f>IFERROR(CI207/AD207,"i.a")</f>
        <v>i.a</v>
      </c>
      <c r="IR207" s="87" t="str">
        <f>IFERROR(CJ207/AE207,"i.a")</f>
        <v>i.a</v>
      </c>
      <c r="IS207" s="87" t="str">
        <f>IFERROR(CK207/AF207,"i.a")</f>
        <v>i.a</v>
      </c>
      <c r="IT207" s="87" t="e">
        <f>(IY207-IZ207)/ABS(IZ207)</f>
        <v>#VALUE!</v>
      </c>
      <c r="IU207" s="87">
        <f>(IZ207-JA207)/ABS(JA207)</f>
        <v>-0.29674254583267401</v>
      </c>
      <c r="IV207" s="87">
        <f>(JA207-JB207)/ABS(JB207)</f>
        <v>-7.2473188170295647E-2</v>
      </c>
      <c r="IW207" s="87">
        <f>(JB207-JC207)/ABS(JC207)</f>
        <v>-0.52260738507912585</v>
      </c>
      <c r="IX207" s="87" t="e">
        <f>(JC207-JD207)/ABS(JD207)</f>
        <v>#VALUE!</v>
      </c>
      <c r="IY207" s="87" t="str">
        <f>IFERROR(BZ207/EX207,"i.a.")</f>
        <v>i.a.</v>
      </c>
      <c r="IZ207" s="87">
        <f>IFERROR(CA207/EY207,"i.a.")</f>
        <v>2.9516129032258066E-2</v>
      </c>
      <c r="JA207" s="87">
        <f>IFERROR(CB207/EZ207,"i.a.")</f>
        <v>4.1970588235294121E-2</v>
      </c>
      <c r="JB207" s="88">
        <f>IFERROR(CC207/FA207,"i.a.")</f>
        <v>4.5249999999999999E-2</v>
      </c>
      <c r="JC207" s="88">
        <f>IFERROR(CD207/FB207,"i.a.")</f>
        <v>9.4785714285714279E-2</v>
      </c>
      <c r="JD207" s="88" t="str">
        <f>IFERROR(CE207/FC207,"i.a.")</f>
        <v>i.a.</v>
      </c>
      <c r="JE207" s="88" t="str">
        <f>IFERROR(CF207/FD207,"i.a.")</f>
        <v>i.a.</v>
      </c>
      <c r="JF207" s="88" t="str">
        <f>IFERROR(CG207/FE207,"i.a.")</f>
        <v>i.a.</v>
      </c>
      <c r="JG207" s="88" t="str">
        <f>IFERROR(CH207/FF207,"i.a.")</f>
        <v>i.a.</v>
      </c>
      <c r="JH207" s="88" t="str">
        <f>IFERROR(CI207/FG207,"i.a.")</f>
        <v>i.a.</v>
      </c>
      <c r="JI207" s="88" t="str">
        <f>IFERROR(CJ207/FH207,"i.a.")</f>
        <v>i.a.</v>
      </c>
      <c r="JJ207" s="88" t="str">
        <f>IFERROR(CK207/FI207,"i.a.")</f>
        <v>i.a.</v>
      </c>
      <c r="JK207" s="88" t="e">
        <f>(JP207-JQ207)/ABS(JQ207)</f>
        <v>#VALUE!</v>
      </c>
      <c r="JL207" s="88" t="e">
        <f>(JQ207-JR207)/ABS(JR207)</f>
        <v>#DIV/0!</v>
      </c>
      <c r="JM207" s="88" t="e">
        <f>(JR207-JS207)/ABS(JS207)</f>
        <v>#DIV/0!</v>
      </c>
      <c r="JN207" s="215" t="e">
        <f>(JS207-JT207)/ABS(JT207)</f>
        <v>#DIV/0!</v>
      </c>
      <c r="JO207" s="87" t="e">
        <f>(JT207-JU207)/ABS(JU207)</f>
        <v>#VALUE!</v>
      </c>
      <c r="JP207" s="86" t="str">
        <f>IFERROR(U207/EX207,"i.a")</f>
        <v>i.a</v>
      </c>
      <c r="JQ207" s="86">
        <f>IFERROR(V207/EY207,"i.a")</f>
        <v>0</v>
      </c>
      <c r="JR207" s="86">
        <f>IFERROR(W207/EZ207,"i.a")</f>
        <v>0</v>
      </c>
      <c r="JS207" s="85">
        <f>IFERROR(X207/FA207,"i.a")</f>
        <v>0</v>
      </c>
      <c r="JT207" s="85">
        <f>IFERROR(Y207/FB207,"i.a")</f>
        <v>0</v>
      </c>
      <c r="JU207" s="85" t="str">
        <f>IFERROR(Z207/FC207,"i.a")</f>
        <v>i.a</v>
      </c>
      <c r="JV207" s="85" t="str">
        <f>IFERROR(AA207/FD207,"i.a")</f>
        <v>i.a</v>
      </c>
      <c r="JW207" s="85" t="str">
        <f>IFERROR(AB207/FE207,"i.a")</f>
        <v>i.a</v>
      </c>
      <c r="JX207" s="85" t="str">
        <f>IFERROR(AC207/FF207,"i.a")</f>
        <v>i.a</v>
      </c>
      <c r="JY207" s="85" t="str">
        <f>IFERROR(AD207/FG207,"i.a")</f>
        <v>i.a</v>
      </c>
      <c r="JZ207" s="85" t="str">
        <f>IFERROR(AE207/FH207,"i.a")</f>
        <v>i.a</v>
      </c>
      <c r="KA207" s="218" t="str">
        <f>IFERROR(AF207/FI207,"i.a")</f>
        <v>i.a</v>
      </c>
      <c r="KB207" s="7"/>
      <c r="KC207" s="7"/>
      <c r="KD207" s="22"/>
      <c r="KE207" s="22"/>
      <c r="KF207" s="22"/>
      <c r="KG207" s="22"/>
    </row>
    <row r="208" spans="1:293" s="11" customFormat="1" ht="15.75" customHeight="1" x14ac:dyDescent="0.25">
      <c r="A208" s="104" t="s">
        <v>538</v>
      </c>
      <c r="B208" s="204">
        <v>34739080</v>
      </c>
      <c r="C208" s="72" t="s">
        <v>531</v>
      </c>
      <c r="D208" s="72" t="s">
        <v>748</v>
      </c>
      <c r="E208" s="73">
        <v>532000</v>
      </c>
      <c r="F208" s="73"/>
      <c r="G208" s="72"/>
      <c r="H208" s="74">
        <v>45471</v>
      </c>
      <c r="I208" s="72"/>
      <c r="J208" s="72" t="s">
        <v>51</v>
      </c>
      <c r="K208" s="72" t="s">
        <v>51</v>
      </c>
      <c r="L208" s="72" t="s">
        <v>51</v>
      </c>
      <c r="M208" s="72" t="s">
        <v>51</v>
      </c>
      <c r="N208" s="168" t="e">
        <f>U208/V208-1</f>
        <v>#DIV/0!</v>
      </c>
      <c r="O208" s="168" t="e">
        <f>V208/W208-1</f>
        <v>#DIV/0!</v>
      </c>
      <c r="P208" s="168" t="e">
        <f>W208/X208-1</f>
        <v>#DIV/0!</v>
      </c>
      <c r="Q208" s="168" t="e">
        <f>X208/Y208-1</f>
        <v>#DIV/0!</v>
      </c>
      <c r="R208" s="168" t="e">
        <f>Y208/Z208-1</f>
        <v>#DIV/0!</v>
      </c>
      <c r="S208" s="233">
        <f>U208-V208</f>
        <v>0</v>
      </c>
      <c r="T208" s="233">
        <f>V208-W208</f>
        <v>0</v>
      </c>
      <c r="U208" s="79"/>
      <c r="V208" s="79"/>
      <c r="W208" s="79"/>
      <c r="X208" s="79"/>
      <c r="Y208" s="79"/>
      <c r="Z208" s="79"/>
      <c r="AA208" s="79"/>
      <c r="AB208" s="79"/>
      <c r="AC208" s="79"/>
      <c r="AD208" s="79"/>
      <c r="AE208" s="79"/>
      <c r="AF208" s="79"/>
      <c r="AG208" s="86">
        <f>(AN208-AO208)/ABS(AO208)</f>
        <v>-1</v>
      </c>
      <c r="AH208" s="86">
        <f>(AO208-AP208)/ABS(AP208)</f>
        <v>-0.1266473084654903</v>
      </c>
      <c r="AI208" s="86">
        <f>(AP208-AQ208)/ABS(AQ208)</f>
        <v>-9.2502434274585998E-3</v>
      </c>
      <c r="AJ208" s="86">
        <f>(AQ208-AR208)/ABS(AR208)</f>
        <v>-1.5466878783861478E-3</v>
      </c>
      <c r="AK208" s="86">
        <f>(AR208-AS208)/ABS(AS208)</f>
        <v>6.9625638116846411E-2</v>
      </c>
      <c r="AL208" s="233">
        <f>AO208-AP208</f>
        <v>-2.8350000000000009</v>
      </c>
      <c r="AM208" s="233">
        <f>AP208-AQ208</f>
        <v>-0.20899999999999963</v>
      </c>
      <c r="AN208" s="148"/>
      <c r="AO208" s="148">
        <v>19.55</v>
      </c>
      <c r="AP208" s="148">
        <v>22.385000000000002</v>
      </c>
      <c r="AQ208" s="148">
        <v>22.594000000000001</v>
      </c>
      <c r="AR208" s="148">
        <v>22.629000000000001</v>
      </c>
      <c r="AS208" s="148">
        <v>21.155999999999999</v>
      </c>
      <c r="AT208" s="148">
        <v>22.510999999999999</v>
      </c>
      <c r="AU208" s="148">
        <v>23.478999999999999</v>
      </c>
      <c r="AV208" s="148">
        <v>25.907</v>
      </c>
      <c r="AW208" s="148">
        <v>37.627000000000002</v>
      </c>
      <c r="AX208" s="148">
        <v>32.840000000000003</v>
      </c>
      <c r="AY208" s="148">
        <v>24.071000000000002</v>
      </c>
      <c r="AZ208" s="86">
        <f>(BG208-BH208)/ABS(BH208)</f>
        <v>-1</v>
      </c>
      <c r="BA208" s="86">
        <f>(BH208-BI208)/ABS(BI208)</f>
        <v>10.857142857142856</v>
      </c>
      <c r="BB208" s="86">
        <f>(BI208-BJ208)/ABS(BJ208)</f>
        <v>1.2121212121212122</v>
      </c>
      <c r="BC208" s="86">
        <f>(BJ208-BK208)/ABS(BK208)</f>
        <v>-1.1404255319148937</v>
      </c>
      <c r="BD208" s="86">
        <f>(BK208-BL208)/ABS(BL208)</f>
        <v>2.5305410122164172E-2</v>
      </c>
      <c r="BE208" s="233">
        <f>BG208-BH208</f>
        <v>-0.41499999999999998</v>
      </c>
      <c r="BF208" s="233">
        <f>BH208-BI208</f>
        <v>0.38</v>
      </c>
      <c r="BG208" s="148"/>
      <c r="BH208" s="148">
        <v>0.41499999999999998</v>
      </c>
      <c r="BI208" s="148">
        <v>3.5000000000000003E-2</v>
      </c>
      <c r="BJ208" s="148">
        <v>-0.16500000000000001</v>
      </c>
      <c r="BK208" s="148">
        <v>1.175</v>
      </c>
      <c r="BL208" s="148">
        <v>1.1459999999999999</v>
      </c>
      <c r="BM208" s="148">
        <v>0.95299999999999996</v>
      </c>
      <c r="BN208" s="148">
        <v>0.28000000000000003</v>
      </c>
      <c r="BO208" s="148">
        <v>-2.1160000000000001</v>
      </c>
      <c r="BP208" s="148">
        <v>-0.78500000000000003</v>
      </c>
      <c r="BQ208" s="148">
        <v>-8.5999999999999993E-2</v>
      </c>
      <c r="BR208" s="148">
        <v>0.59599999999999997</v>
      </c>
      <c r="BS208" s="86">
        <f>(BZ208-CA208)/ABS(CA208)</f>
        <v>1</v>
      </c>
      <c r="BT208" s="86">
        <f>(CA208-CB208)/ABS(CB208)</f>
        <v>-23.192307692307693</v>
      </c>
      <c r="BU208" s="86">
        <f>(CB208-CC208)/ABS(CC208)</f>
        <v>1.393939393939394</v>
      </c>
      <c r="BV208" s="86">
        <f>(CC208-CD208)/ABS(CD208)</f>
        <v>-1.1798365122615804</v>
      </c>
      <c r="BW208" s="86">
        <f>(CD208-CE208)/ABS(CE208)</f>
        <v>3.3802816901408482E-2</v>
      </c>
      <c r="BX208" s="233">
        <f>BZ208-CA208</f>
        <v>1.7310000000000001</v>
      </c>
      <c r="BY208" s="233">
        <f>CA208-CB208</f>
        <v>-1.8090000000000002</v>
      </c>
      <c r="BZ208" s="148"/>
      <c r="CA208" s="148">
        <v>-1.7310000000000001</v>
      </c>
      <c r="CB208" s="148">
        <v>7.8E-2</v>
      </c>
      <c r="CC208" s="148">
        <v>-0.19800000000000001</v>
      </c>
      <c r="CD208" s="148">
        <v>1.101</v>
      </c>
      <c r="CE208" s="148">
        <v>1.0649999999999999</v>
      </c>
      <c r="CF208" s="148">
        <v>0.88300000000000001</v>
      </c>
      <c r="CG208" s="148">
        <v>0.217</v>
      </c>
      <c r="CH208" s="148">
        <v>-1.345</v>
      </c>
      <c r="CI208" s="148">
        <v>-0.84199999999999997</v>
      </c>
      <c r="CJ208" s="148">
        <v>-0.13900000000000001</v>
      </c>
      <c r="CK208" s="148">
        <v>0.52600000000000002</v>
      </c>
      <c r="CL208" s="87">
        <f>(CS208-CT208)/ABS(CT208)</f>
        <v>1</v>
      </c>
      <c r="CM208" s="87">
        <f>(CT208-CU208)/ABS(CU208)</f>
        <v>-73.8</v>
      </c>
      <c r="CN208" s="87">
        <f>(CU208-CV208)/ABS(CV208)</f>
        <v>1.161290322580645</v>
      </c>
      <c r="CO208" s="87">
        <f>(CV208-CW208)/ABS(CW208)</f>
        <v>-1.1806526806526805</v>
      </c>
      <c r="CP208" s="87">
        <f>(CW208-CX208)/ABS(CX208)</f>
        <v>-0.18750000000000006</v>
      </c>
      <c r="CQ208" s="233">
        <f>CS208-CT208</f>
        <v>1.82</v>
      </c>
      <c r="CR208" s="233">
        <f>CT208-CU208</f>
        <v>-1.845</v>
      </c>
      <c r="CS208" s="149"/>
      <c r="CT208" s="149">
        <v>-1.82</v>
      </c>
      <c r="CU208" s="149">
        <v>2.5000000000000001E-2</v>
      </c>
      <c r="CV208" s="149">
        <v>-0.155</v>
      </c>
      <c r="CW208" s="149">
        <v>0.85799999999999998</v>
      </c>
      <c r="CX208" s="149">
        <v>1.056</v>
      </c>
      <c r="CY208" s="149">
        <v>0.88300000000000001</v>
      </c>
      <c r="CZ208" s="149">
        <v>0.217</v>
      </c>
      <c r="DA208" s="149">
        <v>-1.345</v>
      </c>
      <c r="DB208" s="149">
        <v>-0.83299999999999996</v>
      </c>
      <c r="DC208" s="149">
        <v>-0.106</v>
      </c>
      <c r="DD208" s="149">
        <v>0.39</v>
      </c>
      <c r="DE208" s="86">
        <f>(DL208-DM208)/ABS(DM208)</f>
        <v>1</v>
      </c>
      <c r="DF208" s="86">
        <f>(DM208-DN208)/ABS(DN208)</f>
        <v>-6.7620817843866163</v>
      </c>
      <c r="DG208" s="86">
        <f>(DN208-DO208)/ABS(DO208)</f>
        <v>0.10245901639344272</v>
      </c>
      <c r="DH208" s="86">
        <f>(DO208-DP208)/ABS(DP208)</f>
        <v>-0.75624375624375617</v>
      </c>
      <c r="DI208" s="86">
        <f>(DP208-DQ208)/ABS(DQ208)</f>
        <v>6.049295774647887</v>
      </c>
      <c r="DJ208" s="233">
        <f>DL208-DM208</f>
        <v>1.55</v>
      </c>
      <c r="DK208" s="233">
        <f>DM208-DN208</f>
        <v>-1.819</v>
      </c>
      <c r="DL208" s="149"/>
      <c r="DM208" s="149">
        <v>-1.55</v>
      </c>
      <c r="DN208" s="149">
        <v>0.26900000000000002</v>
      </c>
      <c r="DO208" s="149">
        <v>0.24399999999999999</v>
      </c>
      <c r="DP208" s="149">
        <v>1.0009999999999999</v>
      </c>
      <c r="DQ208" s="149">
        <v>0.14199999999999999</v>
      </c>
      <c r="DR208" s="149">
        <v>-0.91400000000000003</v>
      </c>
      <c r="DS208" s="149">
        <v>-1.7969999999999999</v>
      </c>
      <c r="DT208" s="149">
        <v>-2.0139999999999998</v>
      </c>
      <c r="DU208" s="149">
        <v>-0.66900000000000004</v>
      </c>
      <c r="DV208" s="149">
        <v>0.16400000000000001</v>
      </c>
      <c r="DW208" s="149">
        <v>0.27</v>
      </c>
      <c r="DX208" s="86">
        <f>EE208/EF208-1</f>
        <v>-1</v>
      </c>
      <c r="DY208" s="86">
        <f>EF208/EG208-1</f>
        <v>-0.58119658119658124</v>
      </c>
      <c r="DZ208" s="86">
        <f>EG208/EH208-1</f>
        <v>0.14620751076146665</v>
      </c>
      <c r="EA208" s="86">
        <f>EH208/EI208-1</f>
        <v>-0.31149718957588146</v>
      </c>
      <c r="EB208" s="86">
        <f>EI208/EJ208-1</f>
        <v>0.99612403100775193</v>
      </c>
      <c r="EC208" s="233">
        <f>EE208-EF208</f>
        <v>-3.234</v>
      </c>
      <c r="ED208" s="233">
        <f>EF208-EG208</f>
        <v>-4.4880000000000004</v>
      </c>
      <c r="EE208" s="80"/>
      <c r="EF208" s="80">
        <v>3.234</v>
      </c>
      <c r="EG208" s="80">
        <v>7.7220000000000004</v>
      </c>
      <c r="EH208" s="80">
        <v>6.7370000000000001</v>
      </c>
      <c r="EI208" s="80">
        <v>9.7850000000000001</v>
      </c>
      <c r="EJ208" s="80">
        <v>4.9020000000000001</v>
      </c>
      <c r="EK208" s="80">
        <v>4.4800000000000004</v>
      </c>
      <c r="EL208" s="80">
        <v>3.5539999999999998</v>
      </c>
      <c r="EM208" s="80">
        <v>3.819</v>
      </c>
      <c r="EN208" s="80">
        <v>8.0410000000000004</v>
      </c>
      <c r="EO208" s="80">
        <v>8.5630000000000006</v>
      </c>
      <c r="EP208" s="80">
        <v>6.968</v>
      </c>
      <c r="EQ208" s="86">
        <f>EX208/EY208-1</f>
        <v>-1</v>
      </c>
      <c r="ER208" s="86">
        <f>EY208/EZ208-1</f>
        <v>-0.1875</v>
      </c>
      <c r="ES208" s="86">
        <f>EZ208/FA208-1</f>
        <v>-7.6923076923076872E-2</v>
      </c>
      <c r="ET208" s="86">
        <f>FA208/FB208-1</f>
        <v>-7.1428571428571397E-2</v>
      </c>
      <c r="EU208" s="86">
        <f>FB208/FC208-1</f>
        <v>9.8039215686274606E-2</v>
      </c>
      <c r="EV208" s="233">
        <f>EX208-EY208</f>
        <v>-39</v>
      </c>
      <c r="EW208" s="233">
        <f>EY208-EZ208</f>
        <v>-9</v>
      </c>
      <c r="EX208" s="92"/>
      <c r="EY208" s="92">
        <v>39</v>
      </c>
      <c r="EZ208" s="92">
        <v>48</v>
      </c>
      <c r="FA208" s="92">
        <v>52</v>
      </c>
      <c r="FB208" s="92">
        <v>56</v>
      </c>
      <c r="FC208" s="92">
        <v>51</v>
      </c>
      <c r="FD208" s="92">
        <v>56</v>
      </c>
      <c r="FE208" s="92">
        <v>65</v>
      </c>
      <c r="FF208" s="92">
        <v>75</v>
      </c>
      <c r="FG208" s="92">
        <v>109</v>
      </c>
      <c r="FH208" s="92"/>
      <c r="FI208" s="92"/>
      <c r="FJ208" s="78"/>
      <c r="FK208" s="78" t="s">
        <v>387</v>
      </c>
      <c r="FL208" s="76">
        <v>2100</v>
      </c>
      <c r="FM208" s="123" t="s">
        <v>539</v>
      </c>
      <c r="FN208" s="123" t="s">
        <v>57</v>
      </c>
      <c r="FO208" s="175" t="e">
        <f>(FT208-FU208)/ABS(FU208)</f>
        <v>#VALUE!</v>
      </c>
      <c r="FP208" s="175" t="e">
        <f>(FU208-FV208)/ABS(FV208)</f>
        <v>#VALUE!</v>
      </c>
      <c r="FQ208" s="175">
        <f>(FV208-FW208)/ABS(FW208)</f>
        <v>1.9560517455254296</v>
      </c>
      <c r="FR208" s="175">
        <f>(FW208-FX208)/ABS(FX208)</f>
        <v>-1.1651029184859327</v>
      </c>
      <c r="FS208" s="175" t="e">
        <f>(FX208-FY208)/ABS(FY208)</f>
        <v>#VALUE!</v>
      </c>
      <c r="FT208" s="87" t="str">
        <f>IFERROR(BZ208/MAX(AVERAGE(DL208:DM208),0),"Negativ EK")</f>
        <v>Negativ EK</v>
      </c>
      <c r="FU208" s="87" t="str">
        <f>IFERROR(CA208/MAX(AVERAGE(DM208:DN208),0),"Negativ EK")</f>
        <v>Negativ EK</v>
      </c>
      <c r="FV208" s="87">
        <f>IFERROR(CB208/MAX(AVERAGE(DN208:DO208),0),"Negativ EK")</f>
        <v>0.30409356725146197</v>
      </c>
      <c r="FW208" s="87">
        <f>IFERROR(CC208/MAX(AVERAGE(DO208:DP208),0),"Negativ EK")</f>
        <v>-0.31807228915662655</v>
      </c>
      <c r="FX208" s="87">
        <f>IFERROR(CD208/MAX(AVERAGE(DP208:DQ208),0),"Negativ EK")</f>
        <v>1.9265091863517063</v>
      </c>
      <c r="FY208" s="87" t="str">
        <f>IFERROR(CE208/MAX(AVERAGE(DQ208:DR208),0),"Negativ EK")</f>
        <v>Negativ EK</v>
      </c>
      <c r="FZ208" s="87" t="str">
        <f>IFERROR(CF208/MAX(AVERAGE(DR208:DS208),0),"Negativ EK")</f>
        <v>Negativ EK</v>
      </c>
      <c r="GA208" s="87" t="str">
        <f>IFERROR(CG208/MAX(AVERAGE(DS208:DT208),0),"Negativ EK")</f>
        <v>Negativ EK</v>
      </c>
      <c r="GB208" s="87" t="str">
        <f>IFERROR(CH208/MAX(AVERAGE(DT208:DU208),0),"Negativ EK")</f>
        <v>Negativ EK</v>
      </c>
      <c r="GC208" s="87" t="str">
        <f>IFERROR(CI208/MAX(AVERAGE(DU208:DV208),0),"Negativ EK")</f>
        <v>Negativ EK</v>
      </c>
      <c r="GD208" s="87">
        <f>IFERROR(CJ208/MAX(AVERAGE(DV208:DW208),0),"Negativ EK")</f>
        <v>-0.64055299539170507</v>
      </c>
      <c r="GE208" s="87">
        <f>(GJ208-GK208)/ABS(GK208)</f>
        <v>-1</v>
      </c>
      <c r="GF208" s="87">
        <f>(GK208-GL208)/ABS(GL208)</f>
        <v>14.648268398268396</v>
      </c>
      <c r="GG208" s="87">
        <f>(GL208-GM208)/ABS(GM208)</f>
        <v>1.24238651820089</v>
      </c>
      <c r="GH208" s="87">
        <f>(GM208-GN208)/ABS(GN208)</f>
        <v>-1.1248293056067087</v>
      </c>
      <c r="GI208" s="87">
        <f>(GN208-GO208)/ABS(GO208)</f>
        <v>-0.34503878547244882</v>
      </c>
      <c r="GJ208" s="87">
        <f>IFERROR(BG208/AVERAGE(EE208:EF208),"i.a")</f>
        <v>0</v>
      </c>
      <c r="GK208" s="87">
        <f>IFERROR(BH208/AVERAGE(EF208:EG208),"i.a")</f>
        <v>7.575757575757576E-2</v>
      </c>
      <c r="GL208" s="87">
        <f>IFERROR(BI208/AVERAGE(EG208:EH208),"i.a")</f>
        <v>4.8412753302441392E-3</v>
      </c>
      <c r="GM208" s="87">
        <f>IFERROR(BJ208/AVERAGE(EH208:EI208),"i.a")</f>
        <v>-1.997336884154461E-2</v>
      </c>
      <c r="GN208" s="87">
        <f>IFERROR(BK208/AVERAGE(EI208:EJ208),"i.a")</f>
        <v>0.1600054469939402</v>
      </c>
      <c r="GO208" s="87">
        <f>IFERROR(BL208/AVERAGE(EJ208:EK208),"i.a")</f>
        <v>0.24429759113195476</v>
      </c>
      <c r="GP208" s="87">
        <f>IFERROR(BM208/AVERAGE(EK208:EL208),"i.a")</f>
        <v>0.23724172267861585</v>
      </c>
      <c r="GQ208" s="87">
        <f>IFERROR(BN208/AVERAGE(EL208:EM208),"i.a")</f>
        <v>7.5952800759528025E-2</v>
      </c>
      <c r="GR208" s="87">
        <f>IFERROR(BO208/AVERAGE(EM208:EN208),"i.a")</f>
        <v>-0.35682967959527828</v>
      </c>
      <c r="GS208" s="87">
        <f>IFERROR(BP208/AVERAGE(EN208:EO208),"i.a")</f>
        <v>-9.4555528788243803E-2</v>
      </c>
      <c r="GT208" s="87">
        <f>IFERROR(BQ208/AVERAGE(EO208:EP208),"i.a")</f>
        <v>-1.1074624943661064E-2</v>
      </c>
      <c r="GU208" s="217" t="e">
        <f>(GZ208-HA208)/ABS(HA208)</f>
        <v>#VALUE!</v>
      </c>
      <c r="GV208" s="87">
        <f>(HA208-HB208)/ABS(HB208)</f>
        <v>-14.758440179045595</v>
      </c>
      <c r="GW208" s="87">
        <f>(HB208-HC208)/ABS(HC208)</f>
        <v>-3.8168040217220457E-2</v>
      </c>
      <c r="GX208" s="87">
        <f>(HC208-HD208)/ABS(HD208)</f>
        <v>-0.64596187544087202</v>
      </c>
      <c r="GY208" s="87">
        <f>(HD208-HE208)/ABS(HE208)</f>
        <v>2.5314918638041841</v>
      </c>
      <c r="GZ208" s="87" t="str">
        <f>IFERROR(DL208/EE208,"i.a.")</f>
        <v>i.a.</v>
      </c>
      <c r="HA208" s="87">
        <f>IFERROR(DM208/EF208,"i.a.")</f>
        <v>-0.47928262213976502</v>
      </c>
      <c r="HB208" s="87">
        <f>IFERROR(DN208/EG208,"i.a.")</f>
        <v>3.4835534835534837E-2</v>
      </c>
      <c r="HC208" s="87">
        <f>IFERROR(DO208/EH208,"i.a.")</f>
        <v>3.6217901142941961E-2</v>
      </c>
      <c r="HD208" s="87">
        <f>IFERROR(DP208/EI208,"i.a.")</f>
        <v>0.10229943791517628</v>
      </c>
      <c r="HE208" s="87">
        <f>IFERROR(DQ208/EJ208,"i.a.")</f>
        <v>2.8967768257853934E-2</v>
      </c>
      <c r="HF208" s="87">
        <f>IFERROR(DR208/EK208,"i.a.")</f>
        <v>-0.20401785714285714</v>
      </c>
      <c r="HG208" s="87">
        <f>IFERROR(DS208/EL208,"i.a.")</f>
        <v>-0.50562746201463138</v>
      </c>
      <c r="HH208" s="87">
        <f>IFERROR(DT208/EM208,"i.a.")</f>
        <v>-0.52736318407960192</v>
      </c>
      <c r="HI208" s="87">
        <f>IFERROR(DU208/EN208,"i.a.")</f>
        <v>-8.319860713841562E-2</v>
      </c>
      <c r="HJ208" s="87">
        <f>IFERROR(DV208/EO208,"i.a.")</f>
        <v>1.9152166296858578E-2</v>
      </c>
      <c r="HK208" s="87">
        <f>IFERROR(DW208/EP208,"i.a.")</f>
        <v>3.8748564867967857E-2</v>
      </c>
      <c r="HL208" s="217" t="e">
        <f>(HQ208-HR208)/ABS(HR208)</f>
        <v>#VALUE!</v>
      </c>
      <c r="HM208" s="87" t="e">
        <f>(HR208-HS208)/ABS(HS208)</f>
        <v>#VALUE!</v>
      </c>
      <c r="HN208" s="87" t="e">
        <f>(HS208-HT208)/ABS(HT208)</f>
        <v>#VALUE!</v>
      </c>
      <c r="HO208" s="87" t="e">
        <f>(HT208-HU208)/ABS(HU208)</f>
        <v>#VALUE!</v>
      </c>
      <c r="HP208" s="87" t="e">
        <f>(HU208-HV208)/ABS(HV208)</f>
        <v>#VALUE!</v>
      </c>
      <c r="HQ208" s="87" t="str">
        <f>IFERROR(BG208/U208,"i.a")</f>
        <v>i.a</v>
      </c>
      <c r="HR208" s="87" t="str">
        <f>IFERROR(BH208/V208,"i.a")</f>
        <v>i.a</v>
      </c>
      <c r="HS208" s="87" t="str">
        <f>IFERROR(BI208/W208,"i.a")</f>
        <v>i.a</v>
      </c>
      <c r="HT208" s="87" t="str">
        <f>IFERROR(BJ208/X208,"i.a")</f>
        <v>i.a</v>
      </c>
      <c r="HU208" s="87" t="str">
        <f>IFERROR(BK208/Y208,"i.a")</f>
        <v>i.a</v>
      </c>
      <c r="HV208" s="87" t="str">
        <f>IFERROR(BL208/Z208,"i.a")</f>
        <v>i.a</v>
      </c>
      <c r="HW208" s="87" t="str">
        <f>IFERROR(BM208/AA208,"i.a")</f>
        <v>i.a</v>
      </c>
      <c r="HX208" s="87" t="str">
        <f>IFERROR(BN208/AB208,"i.a")</f>
        <v>i.a</v>
      </c>
      <c r="HY208" s="87" t="str">
        <f>IFERROR(BO208/AC208,"i.a")</f>
        <v>i.a</v>
      </c>
      <c r="HZ208" s="87" t="str">
        <f>IFERROR(BP208/AD208,"i.a")</f>
        <v>i.a</v>
      </c>
      <c r="IA208" s="87" t="str">
        <f>IFERROR(BQ208/AE208,"i.a")</f>
        <v>i.a</v>
      </c>
      <c r="IB208" s="87" t="str">
        <f>IFERROR(BR208/AF208,"i.a")</f>
        <v>i.a</v>
      </c>
      <c r="IC208" s="87" t="e">
        <f>(IH208-II208)/ABS(II208)</f>
        <v>#VALUE!</v>
      </c>
      <c r="ID208" s="87" t="e">
        <f>(II208-IJ208)/ABS(IJ208)</f>
        <v>#VALUE!</v>
      </c>
      <c r="IE208" s="87" t="e">
        <f>(IJ208-IK208)/ABS(IK208)</f>
        <v>#VALUE!</v>
      </c>
      <c r="IF208" s="87" t="e">
        <f>(IK208-IL208)/ABS(IL208)</f>
        <v>#VALUE!</v>
      </c>
      <c r="IG208" s="87" t="e">
        <f>(IL208-IM208)/ABS(IM208)</f>
        <v>#VALUE!</v>
      </c>
      <c r="IH208" s="87" t="str">
        <f>IFERROR(BZ208/U208,"i.a")</f>
        <v>i.a</v>
      </c>
      <c r="II208" s="87" t="str">
        <f>IFERROR(CA208/V208,"i.a")</f>
        <v>i.a</v>
      </c>
      <c r="IJ208" s="87" t="str">
        <f>IFERROR(CB208/W208,"i.a")</f>
        <v>i.a</v>
      </c>
      <c r="IK208" s="87" t="str">
        <f>IFERROR(CC208/X208,"i.a")</f>
        <v>i.a</v>
      </c>
      <c r="IL208" s="87" t="str">
        <f>IFERROR(CD208/Y208,"i.a")</f>
        <v>i.a</v>
      </c>
      <c r="IM208" s="87" t="str">
        <f>IFERROR(CE208/Z208,"i.a")</f>
        <v>i.a</v>
      </c>
      <c r="IN208" s="87" t="str">
        <f>IFERROR(CF208/AA208,"i.a")</f>
        <v>i.a</v>
      </c>
      <c r="IO208" s="87" t="str">
        <f>IFERROR(CG208/AB208,"i.a")</f>
        <v>i.a</v>
      </c>
      <c r="IP208" s="87" t="str">
        <f>IFERROR(CH208/AC208,"i.a")</f>
        <v>i.a</v>
      </c>
      <c r="IQ208" s="87" t="str">
        <f>IFERROR(CI208/AD208,"i.a")</f>
        <v>i.a</v>
      </c>
      <c r="IR208" s="87" t="str">
        <f>IFERROR(CJ208/AE208,"i.a")</f>
        <v>i.a</v>
      </c>
      <c r="IS208" s="87" t="str">
        <f>IFERROR(CK208/AF208,"i.a")</f>
        <v>i.a</v>
      </c>
      <c r="IT208" s="87" t="e">
        <f>(IY208-IZ208)/ABS(IZ208)</f>
        <v>#VALUE!</v>
      </c>
      <c r="IU208" s="87">
        <f>(IZ208-JA208)/ABS(JA208)</f>
        <v>-28.313609467455628</v>
      </c>
      <c r="IV208" s="87">
        <f>(JA208-JB208)/ABS(JB208)</f>
        <v>1.4267676767676767</v>
      </c>
      <c r="IW208" s="87">
        <f>(JB208-JC208)/ABS(JC208)</f>
        <v>-1.1936700901278559</v>
      </c>
      <c r="IX208" s="87">
        <f>(JC208-JD208)/ABS(JD208)</f>
        <v>-5.8501006036217315E-2</v>
      </c>
      <c r="IY208" s="88" t="str">
        <f>IFERROR(BZ208/EX208,"i.a.")</f>
        <v>i.a.</v>
      </c>
      <c r="IZ208" s="88">
        <f>IFERROR(CA208/EY208,"i.a.")</f>
        <v>-4.438461538461539E-2</v>
      </c>
      <c r="JA208" s="88">
        <f>IFERROR(CB208/EZ208,"i.a.")</f>
        <v>1.6249999999999999E-3</v>
      </c>
      <c r="JB208" s="88">
        <f>IFERROR(CC208/FA208,"i.a.")</f>
        <v>-3.8076923076923079E-3</v>
      </c>
      <c r="JC208" s="88">
        <f>IFERROR(CD208/FB208,"i.a.")</f>
        <v>1.9660714285714285E-2</v>
      </c>
      <c r="JD208" s="88">
        <f>IFERROR(CE208/FC208,"i.a.")</f>
        <v>2.088235294117647E-2</v>
      </c>
      <c r="JE208" s="88">
        <f>IFERROR(CF208/FD208,"i.a.")</f>
        <v>1.5767857142857142E-2</v>
      </c>
      <c r="JF208" s="88">
        <f>IFERROR(CG208/FE208,"i.a.")</f>
        <v>3.3384615384615384E-3</v>
      </c>
      <c r="JG208" s="88">
        <f>IFERROR(CH208/FF208,"i.a.")</f>
        <v>-1.7933333333333332E-2</v>
      </c>
      <c r="JH208" s="88">
        <f>IFERROR(CI208/FG208,"i.a.")</f>
        <v>-7.7247706422018348E-3</v>
      </c>
      <c r="JI208" s="88" t="str">
        <f>IFERROR(CJ208/FH208,"i.a.")</f>
        <v>i.a.</v>
      </c>
      <c r="JJ208" s="88" t="str">
        <f>IFERROR(CK208/FI208,"i.a.")</f>
        <v>i.a.</v>
      </c>
      <c r="JK208" s="87" t="e">
        <f>(JP208-JQ208)/ABS(JQ208)</f>
        <v>#VALUE!</v>
      </c>
      <c r="JL208" s="87" t="e">
        <f>(JQ208-JR208)/ABS(JR208)</f>
        <v>#DIV/0!</v>
      </c>
      <c r="JM208" s="87" t="e">
        <f>(JR208-JS208)/ABS(JS208)</f>
        <v>#DIV/0!</v>
      </c>
      <c r="JN208" s="87" t="e">
        <f>(JS208-JT208)/ABS(JT208)</f>
        <v>#DIV/0!</v>
      </c>
      <c r="JO208" s="87" t="e">
        <f>(JT208-JU208)/ABS(JU208)</f>
        <v>#DIV/0!</v>
      </c>
      <c r="JP208" s="85" t="str">
        <f>IFERROR(U208/EX208,"i.a")</f>
        <v>i.a</v>
      </c>
      <c r="JQ208" s="85">
        <f>IFERROR(V208/EY208,"i.a")</f>
        <v>0</v>
      </c>
      <c r="JR208" s="85">
        <f>IFERROR(W208/EZ208,"i.a")</f>
        <v>0</v>
      </c>
      <c r="JS208" s="85">
        <f>IFERROR(X208/FA208,"i.a")</f>
        <v>0</v>
      </c>
      <c r="JT208" s="85">
        <f>IFERROR(Y208/FB208,"i.a")</f>
        <v>0</v>
      </c>
      <c r="JU208" s="85">
        <f>IFERROR(Z208/FC208,"i.a")</f>
        <v>0</v>
      </c>
      <c r="JV208" s="85">
        <f>IFERROR(AA208/FD208,"i.a")</f>
        <v>0</v>
      </c>
      <c r="JW208" s="85">
        <f>IFERROR(AB208/FE208,"i.a")</f>
        <v>0</v>
      </c>
      <c r="JX208" s="85">
        <f>IFERROR(AC208/FF208,"i.a")</f>
        <v>0</v>
      </c>
      <c r="JY208" s="85">
        <f>IFERROR(AD208/FG208,"i.a")</f>
        <v>0</v>
      </c>
      <c r="JZ208" s="85" t="str">
        <f>IFERROR(AE208/FH208,"i.a")</f>
        <v>i.a</v>
      </c>
      <c r="KA208" s="218" t="str">
        <f>IFERROR(AF208/FI208,"i.a")</f>
        <v>i.a</v>
      </c>
      <c r="KB208" s="7"/>
      <c r="KC208" s="7"/>
      <c r="KD208" s="22"/>
      <c r="KE208" s="22"/>
      <c r="KF208" s="22"/>
      <c r="KG208" s="22"/>
    </row>
    <row r="209" spans="1:293" s="11" customFormat="1" ht="15.75" customHeight="1" x14ac:dyDescent="0.25">
      <c r="A209" s="104" t="s">
        <v>537</v>
      </c>
      <c r="B209" s="167">
        <v>34585180</v>
      </c>
      <c r="C209" s="72" t="s">
        <v>531</v>
      </c>
      <c r="D209" s="72" t="s">
        <v>748</v>
      </c>
      <c r="E209" s="73">
        <v>532000</v>
      </c>
      <c r="F209" s="73"/>
      <c r="G209" s="72"/>
      <c r="H209" s="74">
        <v>45439</v>
      </c>
      <c r="I209" s="72"/>
      <c r="J209" s="72" t="s">
        <v>51</v>
      </c>
      <c r="K209" s="72" t="s">
        <v>51</v>
      </c>
      <c r="L209" s="72" t="s">
        <v>51</v>
      </c>
      <c r="M209" s="72" t="s">
        <v>51</v>
      </c>
      <c r="N209" s="168" t="e">
        <f>U209/V209-1</f>
        <v>#DIV/0!</v>
      </c>
      <c r="O209" s="168" t="e">
        <f>V209/W209-1</f>
        <v>#DIV/0!</v>
      </c>
      <c r="P209" s="168" t="e">
        <f>W209/X209-1</f>
        <v>#DIV/0!</v>
      </c>
      <c r="Q209" s="168" t="e">
        <f>X209/Y209-1</f>
        <v>#DIV/0!</v>
      </c>
      <c r="R209" s="168" t="e">
        <f>Y209/Z209-1</f>
        <v>#DIV/0!</v>
      </c>
      <c r="S209" s="233">
        <f>U209-V209</f>
        <v>0</v>
      </c>
      <c r="T209" s="233">
        <f>V209-W209</f>
        <v>0</v>
      </c>
      <c r="U209" s="79"/>
      <c r="V209" s="79"/>
      <c r="W209" s="79"/>
      <c r="X209" s="79"/>
      <c r="Y209" s="79"/>
      <c r="Z209" s="79"/>
      <c r="AA209" s="79"/>
      <c r="AB209" s="79"/>
      <c r="AC209" s="79"/>
      <c r="AD209" s="79"/>
      <c r="AE209" s="79"/>
      <c r="AF209" s="79"/>
      <c r="AG209" s="86">
        <f>(AN209-AO209)/ABS(AO209)</f>
        <v>-1</v>
      </c>
      <c r="AH209" s="86">
        <f>(AO209-AP209)/ABS(AP209)</f>
        <v>7.3413100790914648E-2</v>
      </c>
      <c r="AI209" s="86">
        <f>(AP209-AQ209)/ABS(AQ209)</f>
        <v>0.29422572178477685</v>
      </c>
      <c r="AJ209" s="86">
        <f>(AQ209-AR209)/ABS(AR209)</f>
        <v>-2.0953378732321381E-3</v>
      </c>
      <c r="AK209" s="86">
        <f>(AR209-AS209)/ABS(AS209)</f>
        <v>5.8301764760232855E-2</v>
      </c>
      <c r="AL209" s="233">
        <f>AO209-AP209</f>
        <v>2.1720000000000006</v>
      </c>
      <c r="AM209" s="233">
        <f>AP209-AQ209</f>
        <v>6.7259999999999991</v>
      </c>
      <c r="AN209" s="148"/>
      <c r="AO209" s="148">
        <v>31.757999999999999</v>
      </c>
      <c r="AP209" s="148">
        <v>29.585999999999999</v>
      </c>
      <c r="AQ209" s="148">
        <v>22.86</v>
      </c>
      <c r="AR209" s="148">
        <v>22.908000000000001</v>
      </c>
      <c r="AS209" s="148">
        <v>21.646000000000001</v>
      </c>
      <c r="AT209" s="148">
        <v>21.053000000000001</v>
      </c>
      <c r="AU209" s="148">
        <v>7.7498310000000004</v>
      </c>
      <c r="AV209" s="148">
        <v>9.5579999999999998</v>
      </c>
      <c r="AW209" s="148">
        <v>10.385</v>
      </c>
      <c r="AX209" s="148">
        <v>11.262</v>
      </c>
      <c r="AY209" s="148">
        <v>11.457000000000001</v>
      </c>
      <c r="AZ209" s="86">
        <f>(BG209-BH209)/ABS(BH209)</f>
        <v>-1</v>
      </c>
      <c r="BA209" s="86">
        <f>(BH209-BI209)/ABS(BI209)</f>
        <v>0.23251028806584362</v>
      </c>
      <c r="BB209" s="86">
        <f>(BI209-BJ209)/ABS(BJ209)</f>
        <v>1.5805309734513275</v>
      </c>
      <c r="BC209" s="86">
        <f>(BJ209-BK209)/ABS(BK209)</f>
        <v>-0.28661616161616171</v>
      </c>
      <c r="BD209" s="86">
        <f>(BK209-BL209)/ABS(BL209)</f>
        <v>7.6335877862595486E-3</v>
      </c>
      <c r="BE209" s="233">
        <f>BG209-BH209</f>
        <v>-1.7969999999999999</v>
      </c>
      <c r="BF209" s="233">
        <f>BH209-BI209</f>
        <v>0.33899999999999997</v>
      </c>
      <c r="BG209" s="148"/>
      <c r="BH209" s="148">
        <v>1.7969999999999999</v>
      </c>
      <c r="BI209" s="148">
        <v>1.458</v>
      </c>
      <c r="BJ209" s="148">
        <v>0.56499999999999995</v>
      </c>
      <c r="BK209" s="148">
        <v>0.79200000000000004</v>
      </c>
      <c r="BL209" s="148">
        <v>0.78600000000000003</v>
      </c>
      <c r="BM209" s="148">
        <v>0.94699999999999995</v>
      </c>
      <c r="BN209" s="148">
        <v>0.33400000000000002</v>
      </c>
      <c r="BO209" s="148">
        <v>0.92600000000000005</v>
      </c>
      <c r="BP209" s="148">
        <v>1.083</v>
      </c>
      <c r="BQ209" s="148">
        <v>0.19</v>
      </c>
      <c r="BR209" s="148">
        <v>0.63400000000000001</v>
      </c>
      <c r="BS209" s="86">
        <f>(BZ209-CA209)/ABS(CA209)</f>
        <v>-1</v>
      </c>
      <c r="BT209" s="86">
        <f>(CA209-CB209)/ABS(CB209)</f>
        <v>0.30613830613830628</v>
      </c>
      <c r="BU209" s="86">
        <f>(CB209-CC209)/ABS(CC209)</f>
        <v>1.5485148514851483</v>
      </c>
      <c r="BV209" s="86">
        <f>(CC209-CD209)/ABS(CD209)</f>
        <v>-0.3293492695883134</v>
      </c>
      <c r="BW209" s="86">
        <f>(CD209-CE209)/ABS(CE209)</f>
        <v>0.61935483870967734</v>
      </c>
      <c r="BX209" s="233">
        <f>BZ209-CA209</f>
        <v>-1.681</v>
      </c>
      <c r="BY209" s="233">
        <f>CA209-CB209</f>
        <v>0.39400000000000013</v>
      </c>
      <c r="BZ209" s="148"/>
      <c r="CA209" s="148">
        <v>1.681</v>
      </c>
      <c r="CB209" s="148">
        <v>1.2869999999999999</v>
      </c>
      <c r="CC209" s="148">
        <v>0.505</v>
      </c>
      <c r="CD209" s="148">
        <v>0.753</v>
      </c>
      <c r="CE209" s="148">
        <v>0.46500000000000002</v>
      </c>
      <c r="CF209" s="148">
        <v>0.90800000000000003</v>
      </c>
      <c r="CG209" s="148">
        <v>0.311</v>
      </c>
      <c r="CH209" s="148">
        <v>0.93</v>
      </c>
      <c r="CI209" s="148">
        <v>1.0649999999999999</v>
      </c>
      <c r="CJ209" s="148">
        <v>0.17499999999999999</v>
      </c>
      <c r="CK209" s="148">
        <v>0.60099999999999998</v>
      </c>
      <c r="CL209" s="87">
        <f>(CS209-CT209)/ABS(CT209)</f>
        <v>-1</v>
      </c>
      <c r="CM209" s="87">
        <f>(CT209-CU209)/ABS(CU209)</f>
        <v>0.29979253112033188</v>
      </c>
      <c r="CN209" s="87">
        <f>(CU209-CV209)/ABS(CV209)</f>
        <v>1.6338797814207651</v>
      </c>
      <c r="CO209" s="87">
        <f>(CV209-CW209)/ABS(CW209)</f>
        <v>-0.33695652173913049</v>
      </c>
      <c r="CP209" s="87">
        <f>(CW209-CX209)/ABS(CX209)</f>
        <v>1.1478599221789885</v>
      </c>
      <c r="CQ209" s="233">
        <f>CS209-CT209</f>
        <v>-1.2529999999999999</v>
      </c>
      <c r="CR209" s="233">
        <f>CT209-CU209</f>
        <v>0.28899999999999992</v>
      </c>
      <c r="CS209" s="149"/>
      <c r="CT209" s="149">
        <v>1.2529999999999999</v>
      </c>
      <c r="CU209" s="149">
        <v>0.96399999999999997</v>
      </c>
      <c r="CV209" s="149">
        <v>0.36599999999999999</v>
      </c>
      <c r="CW209" s="149">
        <v>0.55200000000000005</v>
      </c>
      <c r="CX209" s="149">
        <v>0.25700000000000001</v>
      </c>
      <c r="CY209" s="149">
        <v>0.67400000000000004</v>
      </c>
      <c r="CZ209" s="149">
        <v>0.24099999999999999</v>
      </c>
      <c r="DA209" s="149">
        <v>0.72199999999999998</v>
      </c>
      <c r="DB209" s="149">
        <v>0.81200000000000006</v>
      </c>
      <c r="DC209" s="149">
        <v>0.13100000000000001</v>
      </c>
      <c r="DD209" s="149">
        <v>0.45600000000000002</v>
      </c>
      <c r="DE209" s="86">
        <f>(DL209-DM209)/ABS(DM209)</f>
        <v>-1</v>
      </c>
      <c r="DF209" s="86">
        <f>(DM209-DN209)/ABS(DN209)</f>
        <v>-1.9640618470538954E-2</v>
      </c>
      <c r="DG209" s="86">
        <f>(DN209-DO209)/ABS(DO209)</f>
        <v>0.37766263672999406</v>
      </c>
      <c r="DH209" s="86">
        <f>(DO209-DP209)/ABS(DP209)</f>
        <v>-7.2115384615384623E-2</v>
      </c>
      <c r="DI209" s="86">
        <f>(DP209-DQ209)/ABS(DQ209)</f>
        <v>-7.3267326732673221E-2</v>
      </c>
      <c r="DJ209" s="233">
        <f>DL209-DM209</f>
        <v>-2.3460000000000001</v>
      </c>
      <c r="DK209" s="233">
        <f>DM209-DN209</f>
        <v>-4.6999999999999709E-2</v>
      </c>
      <c r="DL209" s="149"/>
      <c r="DM209" s="149">
        <v>2.3460000000000001</v>
      </c>
      <c r="DN209" s="149">
        <v>2.3929999999999998</v>
      </c>
      <c r="DO209" s="149">
        <v>1.7370000000000001</v>
      </c>
      <c r="DP209" s="149">
        <v>1.8720000000000001</v>
      </c>
      <c r="DQ209" s="149">
        <v>2.02</v>
      </c>
      <c r="DR209" s="149">
        <v>2.363</v>
      </c>
      <c r="DS209" s="149">
        <v>0.95399999999999996</v>
      </c>
      <c r="DT209" s="149">
        <v>1.3140000000000001</v>
      </c>
      <c r="DU209" s="149">
        <v>1.091</v>
      </c>
      <c r="DV209" s="149">
        <v>0.43</v>
      </c>
      <c r="DW209" s="149">
        <v>0.499</v>
      </c>
      <c r="DX209" s="86">
        <f>EE209/EF209-1</f>
        <v>-1</v>
      </c>
      <c r="DY209" s="86">
        <f>EF209/EG209-1</f>
        <v>-3.3287419651055972E-2</v>
      </c>
      <c r="DZ209" s="86">
        <f>EG209/EH209-1</f>
        <v>0.16720257234726676</v>
      </c>
      <c r="EA209" s="86">
        <f>EH209/EI209-1</f>
        <v>-0.2999437253798537</v>
      </c>
      <c r="EB209" s="86">
        <f>EI209/EJ209-1</f>
        <v>0.36290425667902348</v>
      </c>
      <c r="EC209" s="233">
        <f>EE209-EF209</f>
        <v>-8.4220000000000006</v>
      </c>
      <c r="ED209" s="233">
        <f>EF209-EG209</f>
        <v>-0.28999999999999915</v>
      </c>
      <c r="EE209" s="80"/>
      <c r="EF209" s="80">
        <v>8.4220000000000006</v>
      </c>
      <c r="EG209" s="80">
        <v>8.7119999999999997</v>
      </c>
      <c r="EH209" s="80">
        <v>7.4640000000000004</v>
      </c>
      <c r="EI209" s="80">
        <v>10.662000000000001</v>
      </c>
      <c r="EJ209" s="80">
        <v>7.8230000000000004</v>
      </c>
      <c r="EK209" s="80">
        <v>8.4019999999999992</v>
      </c>
      <c r="EL209" s="80">
        <v>3.6509999999999998</v>
      </c>
      <c r="EM209" s="80">
        <v>3.66</v>
      </c>
      <c r="EN209" s="80">
        <v>3.3730000000000002</v>
      </c>
      <c r="EO209" s="80">
        <v>2.4119999999999999</v>
      </c>
      <c r="EP209" s="80">
        <v>3.3420000000000001</v>
      </c>
      <c r="EQ209" s="86">
        <f>EX209/EY209-1</f>
        <v>-1</v>
      </c>
      <c r="ER209" s="86">
        <f>EY209/EZ209-1</f>
        <v>5.0847457627118731E-2</v>
      </c>
      <c r="ES209" s="86">
        <f>EZ209/FA209-1</f>
        <v>0.25531914893617014</v>
      </c>
      <c r="ET209" s="86">
        <f>FA209/FB209-1</f>
        <v>-4.081632653061229E-2</v>
      </c>
      <c r="EU209" s="86">
        <f>FB209/FC209-1</f>
        <v>0</v>
      </c>
      <c r="EV209" s="233">
        <f>EX209-EY209</f>
        <v>-62</v>
      </c>
      <c r="EW209" s="233">
        <f>EY209-EZ209</f>
        <v>3</v>
      </c>
      <c r="EX209" s="92"/>
      <c r="EY209" s="92">
        <v>62</v>
      </c>
      <c r="EZ209" s="92">
        <v>59</v>
      </c>
      <c r="FA209" s="92">
        <v>47</v>
      </c>
      <c r="FB209" s="92">
        <v>49</v>
      </c>
      <c r="FC209" s="92">
        <v>49</v>
      </c>
      <c r="FD209" s="92">
        <v>43</v>
      </c>
      <c r="FE209" s="92">
        <v>15</v>
      </c>
      <c r="FF209" s="92">
        <v>20</v>
      </c>
      <c r="FG209" s="92">
        <v>22</v>
      </c>
      <c r="FH209" s="92"/>
      <c r="FI209" s="92"/>
      <c r="FJ209" s="78"/>
      <c r="FK209" s="78" t="s">
        <v>403</v>
      </c>
      <c r="FL209" s="76">
        <v>3450</v>
      </c>
      <c r="FM209" s="123" t="s">
        <v>139</v>
      </c>
      <c r="FN209" s="123" t="s">
        <v>57</v>
      </c>
      <c r="FO209" s="175">
        <f>(FT209-FU209)/ABS(FU209)</f>
        <v>-1</v>
      </c>
      <c r="FP209" s="175">
        <f>(FU209-FV209)/ABS(FV209)</f>
        <v>0.13828892263161111</v>
      </c>
      <c r="FQ209" s="175">
        <f>(FV209-FW209)/ABS(FW209)</f>
        <v>1.2270193944333898</v>
      </c>
      <c r="FR209" s="175">
        <f>(FW209-FX209)/ABS(FX209)</f>
        <v>-0.27676014331884602</v>
      </c>
      <c r="FS209" s="175">
        <f>(FX209-FY209)/ABS(FY209)</f>
        <v>0.82364652057156074</v>
      </c>
      <c r="FT209" s="87">
        <f>IFERROR(BZ209/MAX(AVERAGE(DL209:DM209),0),"Negativ EK")</f>
        <v>0</v>
      </c>
      <c r="FU209" s="87">
        <f>IFERROR(CA209/MAX(AVERAGE(DM209:DN209),0),"Negativ EK")</f>
        <v>0.70943236969824863</v>
      </c>
      <c r="FV209" s="87">
        <f>IFERROR(CB209/MAX(AVERAGE(DN209:DO209),0),"Negativ EK")</f>
        <v>0.62324455205811136</v>
      </c>
      <c r="FW209" s="87">
        <f>IFERROR(CC209/MAX(AVERAGE(DO209:DP209),0),"Negativ EK")</f>
        <v>0.27985591576614022</v>
      </c>
      <c r="FX209" s="87">
        <f>IFERROR(CD209/MAX(AVERAGE(DP209:DQ209),0),"Negativ EK")</f>
        <v>0.38694758478931135</v>
      </c>
      <c r="FY209" s="87">
        <f>IFERROR(CE209/MAX(AVERAGE(DQ209:DR209),0),"Negativ EK")</f>
        <v>0.21218343600273787</v>
      </c>
      <c r="FZ209" s="87">
        <f>IFERROR(CF209/MAX(AVERAGE(DR209:DS209),0),"Negativ EK")</f>
        <v>0.54748266505878806</v>
      </c>
      <c r="GA209" s="87">
        <f>IFERROR(CG209/MAX(AVERAGE(DS209:DT209),0),"Negativ EK")</f>
        <v>0.2742504409171076</v>
      </c>
      <c r="GB209" s="87">
        <f>IFERROR(CH209/MAX(AVERAGE(DT209:DU209),0),"Negativ EK")</f>
        <v>0.77338877338877332</v>
      </c>
      <c r="GC209" s="87">
        <f>IFERROR(CI209/MAX(AVERAGE(DU209:DV209),0),"Negativ EK")</f>
        <v>1.4003944773175543</v>
      </c>
      <c r="GD209" s="87">
        <f>IFERROR(CJ209/MAX(AVERAGE(DV209:DW209),0),"Negativ EK")</f>
        <v>0.37674919268030138</v>
      </c>
      <c r="GE209" s="87">
        <f>(GJ209-GK209)/ABS(GK209)</f>
        <v>-1</v>
      </c>
      <c r="GF209" s="87">
        <f>(GK209-GL209)/ABS(GL209)</f>
        <v>0.16359790006729824</v>
      </c>
      <c r="GG209" s="87">
        <f>(GL209-GM209)/ABS(GM209)</f>
        <v>1.8916113022242065</v>
      </c>
      <c r="GH209" s="87">
        <f>(GM209-GN209)/ABS(GN209)</f>
        <v>-0.27248702126639918</v>
      </c>
      <c r="GI209" s="87">
        <f>(GN209-GO209)/ABS(GO209)</f>
        <v>-0.11556099746648291</v>
      </c>
      <c r="GJ209" s="87">
        <f>IFERROR(BG209/AVERAGE(EE209:EF209),"i.a")</f>
        <v>0</v>
      </c>
      <c r="GK209" s="87">
        <f>IFERROR(BH209/AVERAGE(EF209:EG209),"i.a")</f>
        <v>0.20975837516049958</v>
      </c>
      <c r="GL209" s="87">
        <f>IFERROR(BI209/AVERAGE(EG209:EH209),"i.a")</f>
        <v>0.18026706231454004</v>
      </c>
      <c r="GM209" s="87">
        <f>IFERROR(BJ209/AVERAGE(EH209:EI209),"i.a")</f>
        <v>6.2341388061348327E-2</v>
      </c>
      <c r="GN209" s="87">
        <f>IFERROR(BK209/AVERAGE(EI209:EJ209),"i.a")</f>
        <v>8.569110089261564E-2</v>
      </c>
      <c r="GO209" s="87">
        <f>IFERROR(BL209/AVERAGE(EJ209:EK209),"i.a")</f>
        <v>9.6887519260400609E-2</v>
      </c>
      <c r="GP209" s="87">
        <f>IFERROR(BM209/AVERAGE(EK209:EL209),"i.a")</f>
        <v>0.15713930141873392</v>
      </c>
      <c r="GQ209" s="87">
        <f>IFERROR(BN209/AVERAGE(EL209:EM209),"i.a")</f>
        <v>9.1369169744221046E-2</v>
      </c>
      <c r="GR209" s="87">
        <f>IFERROR(BO209/AVERAGE(EM209:EN209),"i.a")</f>
        <v>0.2633300156405517</v>
      </c>
      <c r="GS209" s="87">
        <f>IFERROR(BP209/AVERAGE(EN209:EO209),"i.a")</f>
        <v>0.37441659464131372</v>
      </c>
      <c r="GT209" s="87">
        <f>IFERROR(BQ209/AVERAGE(EO209:EP209),"i.a")</f>
        <v>6.6041014946124438E-2</v>
      </c>
      <c r="GU209" s="217" t="e">
        <f>(GZ209-HA209)/ABS(HA209)</f>
        <v>#VALUE!</v>
      </c>
      <c r="GV209" s="87">
        <f>(HA209-HB209)/ABS(HB209)</f>
        <v>1.4116710031425278E-2</v>
      </c>
      <c r="GW209" s="87">
        <f>(HB209-HC209)/ABS(HC209)</f>
        <v>0.1803115152149537</v>
      </c>
      <c r="GX209" s="87">
        <f>(HC209-HD209)/ABS(HD209)</f>
        <v>0.32544289512738084</v>
      </c>
      <c r="GY209" s="87">
        <f>(HD209-HE209)/ABS(HE209)</f>
        <v>-0.32003097889980336</v>
      </c>
      <c r="GZ209" s="87" t="str">
        <f>IFERROR(DL209/EE209,"i.a.")</f>
        <v>i.a.</v>
      </c>
      <c r="HA209" s="87">
        <f>IFERROR(DM209/EF209,"i.a.")</f>
        <v>0.27855616243172643</v>
      </c>
      <c r="HB209" s="87">
        <f>IFERROR(DN209/EG209,"i.a.")</f>
        <v>0.27467860422405876</v>
      </c>
      <c r="HC209" s="87">
        <f>IFERROR(DO209/EH209,"i.a.")</f>
        <v>0.23271704180064309</v>
      </c>
      <c r="HD209" s="87">
        <f>IFERROR(DP209/EI209,"i.a.")</f>
        <v>0.1755768148564997</v>
      </c>
      <c r="HE209" s="87">
        <f>IFERROR(DQ209/EJ209,"i.a.")</f>
        <v>0.25821296177936853</v>
      </c>
      <c r="HF209" s="87">
        <f>IFERROR(DR209/EK209,"i.a.")</f>
        <v>0.2812425612949298</v>
      </c>
      <c r="HG209" s="87">
        <f>IFERROR(DS209/EL209,"i.a.")</f>
        <v>0.26129827444535741</v>
      </c>
      <c r="HH209" s="87">
        <f>IFERROR(DT209/EM209,"i.a.")</f>
        <v>0.35901639344262293</v>
      </c>
      <c r="HI209" s="87">
        <f>IFERROR(DU209/EN209,"i.a.")</f>
        <v>0.32345093388674767</v>
      </c>
      <c r="HJ209" s="87">
        <f>IFERROR(DV209/EO209,"i.a.")</f>
        <v>0.17827529021558872</v>
      </c>
      <c r="HK209" s="87">
        <f>IFERROR(DW209/EP209,"i.a.")</f>
        <v>0.14931178934769598</v>
      </c>
      <c r="HL209" s="217" t="e">
        <f>(HQ209-HR209)/ABS(HR209)</f>
        <v>#VALUE!</v>
      </c>
      <c r="HM209" s="87" t="e">
        <f>(HR209-HS209)/ABS(HS209)</f>
        <v>#VALUE!</v>
      </c>
      <c r="HN209" s="87" t="e">
        <f>(HS209-HT209)/ABS(HT209)</f>
        <v>#VALUE!</v>
      </c>
      <c r="HO209" s="87" t="e">
        <f>(HT209-HU209)/ABS(HU209)</f>
        <v>#VALUE!</v>
      </c>
      <c r="HP209" s="87" t="e">
        <f>(HU209-HV209)/ABS(HV209)</f>
        <v>#VALUE!</v>
      </c>
      <c r="HQ209" s="87" t="str">
        <f>IFERROR(BG209/U209,"i.a")</f>
        <v>i.a</v>
      </c>
      <c r="HR209" s="87" t="str">
        <f>IFERROR(BH209/V209,"i.a")</f>
        <v>i.a</v>
      </c>
      <c r="HS209" s="87" t="str">
        <f>IFERROR(BI209/W209,"i.a")</f>
        <v>i.a</v>
      </c>
      <c r="HT209" s="87" t="str">
        <f>IFERROR(BJ209/X209,"i.a")</f>
        <v>i.a</v>
      </c>
      <c r="HU209" s="87" t="str">
        <f>IFERROR(BK209/Y209,"i.a")</f>
        <v>i.a</v>
      </c>
      <c r="HV209" s="87" t="str">
        <f>IFERROR(BL209/Z209,"i.a")</f>
        <v>i.a</v>
      </c>
      <c r="HW209" s="87" t="str">
        <f>IFERROR(BM209/AA209,"i.a")</f>
        <v>i.a</v>
      </c>
      <c r="HX209" s="87" t="str">
        <f>IFERROR(BN209/AB209,"i.a")</f>
        <v>i.a</v>
      </c>
      <c r="HY209" s="87" t="str">
        <f>IFERROR(BO209/AC209,"i.a")</f>
        <v>i.a</v>
      </c>
      <c r="HZ209" s="87" t="str">
        <f>IFERROR(BP209/AD209,"i.a")</f>
        <v>i.a</v>
      </c>
      <c r="IA209" s="87" t="str">
        <f>IFERROR(BQ209/AE209,"i.a")</f>
        <v>i.a</v>
      </c>
      <c r="IB209" s="87" t="str">
        <f>IFERROR(BR209/AF209,"i.a")</f>
        <v>i.a</v>
      </c>
      <c r="IC209" s="87" t="e">
        <f>(IH209-II209)/ABS(II209)</f>
        <v>#VALUE!</v>
      </c>
      <c r="ID209" s="87" t="e">
        <f>(II209-IJ209)/ABS(IJ209)</f>
        <v>#VALUE!</v>
      </c>
      <c r="IE209" s="87" t="e">
        <f>(IJ209-IK209)/ABS(IK209)</f>
        <v>#VALUE!</v>
      </c>
      <c r="IF209" s="87" t="e">
        <f>(IK209-IL209)/ABS(IL209)</f>
        <v>#VALUE!</v>
      </c>
      <c r="IG209" s="87" t="e">
        <f>(IL209-IM209)/ABS(IM209)</f>
        <v>#VALUE!</v>
      </c>
      <c r="IH209" s="87" t="str">
        <f>IFERROR(BZ209/U209,"i.a")</f>
        <v>i.a</v>
      </c>
      <c r="II209" s="87" t="str">
        <f>IFERROR(CA209/V209,"i.a")</f>
        <v>i.a</v>
      </c>
      <c r="IJ209" s="87" t="str">
        <f>IFERROR(CB209/W209,"i.a")</f>
        <v>i.a</v>
      </c>
      <c r="IK209" s="87" t="str">
        <f>IFERROR(CC209/X209,"i.a")</f>
        <v>i.a</v>
      </c>
      <c r="IL209" s="87" t="str">
        <f>IFERROR(CD209/Y209,"i.a")</f>
        <v>i.a</v>
      </c>
      <c r="IM209" s="87" t="str">
        <f>IFERROR(CE209/Z209,"i.a")</f>
        <v>i.a</v>
      </c>
      <c r="IN209" s="87" t="str">
        <f>IFERROR(CF209/AA209,"i.a")</f>
        <v>i.a</v>
      </c>
      <c r="IO209" s="87" t="str">
        <f>IFERROR(CG209/AB209,"i.a")</f>
        <v>i.a</v>
      </c>
      <c r="IP209" s="87" t="str">
        <f>IFERROR(CH209/AC209,"i.a")</f>
        <v>i.a</v>
      </c>
      <c r="IQ209" s="87" t="str">
        <f>IFERROR(CI209/AD209,"i.a")</f>
        <v>i.a</v>
      </c>
      <c r="IR209" s="87" t="str">
        <f>IFERROR(CJ209/AE209,"i.a")</f>
        <v>i.a</v>
      </c>
      <c r="IS209" s="87" t="str">
        <f>IFERROR(CK209/AF209,"i.a")</f>
        <v>i.a</v>
      </c>
      <c r="IT209" s="87" t="e">
        <f>(IY209-IZ209)/ABS(IZ209)</f>
        <v>#VALUE!</v>
      </c>
      <c r="IU209" s="87">
        <f>(IZ209-JA209)/ABS(JA209)</f>
        <v>0.24293806551871094</v>
      </c>
      <c r="IV209" s="87">
        <f>(JA209-JB209)/ABS(JB209)</f>
        <v>1.0301728477932537</v>
      </c>
      <c r="IW209" s="87">
        <f>(JB209-JC209)/ABS(JC209)</f>
        <v>-0.30081094063462466</v>
      </c>
      <c r="IX209" s="87">
        <f>(JC209-JD209)/ABS(JD209)</f>
        <v>0.61935483870967734</v>
      </c>
      <c r="IY209" s="88" t="str">
        <f>IFERROR(BZ209/EX209,"i.a.")</f>
        <v>i.a.</v>
      </c>
      <c r="IZ209" s="88">
        <f>IFERROR(CA209/EY209,"i.a.")</f>
        <v>2.7112903225806454E-2</v>
      </c>
      <c r="JA209" s="88">
        <f>IFERROR(CB209/EZ209,"i.a.")</f>
        <v>2.1813559322033896E-2</v>
      </c>
      <c r="JB209" s="88">
        <f>IFERROR(CC209/FA209,"i.a.")</f>
        <v>1.074468085106383E-2</v>
      </c>
      <c r="JC209" s="88">
        <f>IFERROR(CD209/FB209,"i.a.")</f>
        <v>1.5367346938775511E-2</v>
      </c>
      <c r="JD209" s="88">
        <f>IFERROR(CE209/FC209,"i.a.")</f>
        <v>9.489795918367348E-3</v>
      </c>
      <c r="JE209" s="88">
        <f>IFERROR(CF209/FD209,"i.a.")</f>
        <v>2.1116279069767444E-2</v>
      </c>
      <c r="JF209" s="88">
        <f>IFERROR(CG209/FE209,"i.a.")</f>
        <v>2.0733333333333333E-2</v>
      </c>
      <c r="JG209" s="88">
        <f>IFERROR(CH209/FF209,"i.a.")</f>
        <v>4.65E-2</v>
      </c>
      <c r="JH209" s="88">
        <f>IFERROR(CI209/FG209,"i.a.")</f>
        <v>4.8409090909090909E-2</v>
      </c>
      <c r="JI209" s="88" t="str">
        <f>IFERROR(CJ209/FH209,"i.a.")</f>
        <v>i.a.</v>
      </c>
      <c r="JJ209" s="88" t="str">
        <f>IFERROR(CK209/FI209,"i.a.")</f>
        <v>i.a.</v>
      </c>
      <c r="JK209" s="87" t="e">
        <f>(JP209-JQ209)/ABS(JQ209)</f>
        <v>#VALUE!</v>
      </c>
      <c r="JL209" s="87" t="e">
        <f>(JQ209-JR209)/ABS(JR209)</f>
        <v>#DIV/0!</v>
      </c>
      <c r="JM209" s="87" t="e">
        <f>(JR209-JS209)/ABS(JS209)</f>
        <v>#DIV/0!</v>
      </c>
      <c r="JN209" s="87" t="e">
        <f>(JS209-JT209)/ABS(JT209)</f>
        <v>#DIV/0!</v>
      </c>
      <c r="JO209" s="87" t="e">
        <f>(JT209-JU209)/ABS(JU209)</f>
        <v>#DIV/0!</v>
      </c>
      <c r="JP209" s="85" t="str">
        <f>IFERROR(U209/EX209,"i.a")</f>
        <v>i.a</v>
      </c>
      <c r="JQ209" s="85">
        <f>IFERROR(V209/EY209,"i.a")</f>
        <v>0</v>
      </c>
      <c r="JR209" s="85">
        <f>IFERROR(W209/EZ209,"i.a")</f>
        <v>0</v>
      </c>
      <c r="JS209" s="85">
        <f>IFERROR(X209/FA209,"i.a")</f>
        <v>0</v>
      </c>
      <c r="JT209" s="85">
        <f>IFERROR(Y209/FB209,"i.a")</f>
        <v>0</v>
      </c>
      <c r="JU209" s="85">
        <f>IFERROR(Z209/FC209,"i.a")</f>
        <v>0</v>
      </c>
      <c r="JV209" s="85">
        <f>IFERROR(AA209/FD209,"i.a")</f>
        <v>0</v>
      </c>
      <c r="JW209" s="85">
        <f>IFERROR(AB209/FE209,"i.a")</f>
        <v>0</v>
      </c>
      <c r="JX209" s="85">
        <f>IFERROR(AC209/FF209,"i.a")</f>
        <v>0</v>
      </c>
      <c r="JY209" s="85">
        <f>IFERROR(AD209/FG209,"i.a")</f>
        <v>0</v>
      </c>
      <c r="JZ209" s="85" t="str">
        <f>IFERROR(AE209/FH209,"i.a")</f>
        <v>i.a</v>
      </c>
      <c r="KA209" s="218" t="str">
        <f>IFERROR(AF209/FI209,"i.a")</f>
        <v>i.a</v>
      </c>
      <c r="KB209" s="7"/>
      <c r="KC209" s="7"/>
      <c r="KD209" s="22"/>
      <c r="KE209" s="22"/>
      <c r="KF209" s="22"/>
      <c r="KG209" s="22"/>
    </row>
    <row r="210" spans="1:293" s="11" customFormat="1" ht="15.75" customHeight="1" x14ac:dyDescent="0.25">
      <c r="A210" s="104" t="s">
        <v>238</v>
      </c>
      <c r="B210" s="204">
        <v>26663903</v>
      </c>
      <c r="C210" s="72" t="s">
        <v>409</v>
      </c>
      <c r="D210" s="72" t="s">
        <v>748</v>
      </c>
      <c r="E210" s="73">
        <v>531000</v>
      </c>
      <c r="F210" s="72"/>
      <c r="G210" s="72"/>
      <c r="H210" s="7">
        <v>45476</v>
      </c>
      <c r="I210" s="72"/>
      <c r="J210" s="72" t="s">
        <v>51</v>
      </c>
      <c r="K210" s="72" t="s">
        <v>51</v>
      </c>
      <c r="L210" s="72" t="s">
        <v>51</v>
      </c>
      <c r="M210" s="72" t="s">
        <v>51</v>
      </c>
      <c r="N210" s="168">
        <f>U210/V210-1</f>
        <v>-1</v>
      </c>
      <c r="O210" s="168">
        <f>V210/W210-1</f>
        <v>-2.5579053373615324E-2</v>
      </c>
      <c r="P210" s="168">
        <f>W210/X210-1</f>
        <v>-6.1436672967863926E-2</v>
      </c>
      <c r="Q210" s="168">
        <f>X210/Y210-1</f>
        <v>8.7805881143327102E-2</v>
      </c>
      <c r="R210" s="168">
        <f>Y210/Z210-1</f>
        <v>2.7249683143219183E-2</v>
      </c>
      <c r="S210" s="233">
        <f>U210-V210</f>
        <v>-4838</v>
      </c>
      <c r="T210" s="233">
        <f>V210-W210</f>
        <v>-127</v>
      </c>
      <c r="U210" s="79"/>
      <c r="V210" s="79">
        <v>4838</v>
      </c>
      <c r="W210" s="79">
        <v>4965</v>
      </c>
      <c r="X210" s="79">
        <v>5290</v>
      </c>
      <c r="Y210" s="79">
        <v>4863</v>
      </c>
      <c r="Z210" s="79">
        <v>4734</v>
      </c>
      <c r="AA210" s="79">
        <v>4936</v>
      </c>
      <c r="AB210" s="79">
        <v>5699</v>
      </c>
      <c r="AC210" s="79">
        <v>6641</v>
      </c>
      <c r="AD210" s="79">
        <v>7271</v>
      </c>
      <c r="AE210" s="79">
        <v>7640</v>
      </c>
      <c r="AF210" s="79">
        <v>8146</v>
      </c>
      <c r="AG210" s="86">
        <f>(AN210-AO210)/ABS(AO210)</f>
        <v>-1</v>
      </c>
      <c r="AH210" s="86">
        <f>(AO210-AP210)/ABS(AP210)</f>
        <v>-2.9974720115565186E-2</v>
      </c>
      <c r="AI210" s="86">
        <f>(AP210-AQ210)/ABS(AQ210)</f>
        <v>-0.12095238095238095</v>
      </c>
      <c r="AJ210" s="86">
        <f>(AQ210-AR210)/ABS(AR210)</f>
        <v>6.4548834065562694E-2</v>
      </c>
      <c r="AK210" s="86">
        <f>(AR210-AS210)/ABS(AS210)</f>
        <v>8.8267745494667163E-2</v>
      </c>
      <c r="AL210" s="233">
        <f>AO210-AP210</f>
        <v>-83</v>
      </c>
      <c r="AM210" s="233">
        <f>AP210-AQ210</f>
        <v>-381</v>
      </c>
      <c r="AN210" s="148"/>
      <c r="AO210" s="148">
        <v>2686</v>
      </c>
      <c r="AP210" s="148">
        <v>2769</v>
      </c>
      <c r="AQ210" s="148">
        <v>3150</v>
      </c>
      <c r="AR210" s="148">
        <v>2959</v>
      </c>
      <c r="AS210" s="148">
        <v>2719</v>
      </c>
      <c r="AT210" s="148">
        <v>3895</v>
      </c>
      <c r="AU210" s="148">
        <v>3177</v>
      </c>
      <c r="AV210" s="148">
        <f>AC210-2959+87</f>
        <v>3769</v>
      </c>
      <c r="AW210" s="148">
        <v>4917</v>
      </c>
      <c r="AX210" s="148">
        <v>5450</v>
      </c>
      <c r="AY210" s="148">
        <v>5481</v>
      </c>
      <c r="AZ210" s="86">
        <f>(BG210-BH210)/ABS(BH210)</f>
        <v>1</v>
      </c>
      <c r="BA210" s="86">
        <f>(BH210-BI210)/ABS(BI210)</f>
        <v>-2.3969465648854964</v>
      </c>
      <c r="BB210" s="86">
        <f>(BI210-BJ210)/ABS(BJ210)</f>
        <v>-1.7572254335260116</v>
      </c>
      <c r="BC210" s="86">
        <f>(BJ210-BK210)/ABS(BK210)</f>
        <v>14.307692307692308</v>
      </c>
      <c r="BD210" s="86">
        <f>(BK210-BL210)/ABS(BL210)</f>
        <v>0.94117647058823528</v>
      </c>
      <c r="BE210" s="233">
        <f>BG210-BH210</f>
        <v>445</v>
      </c>
      <c r="BF210" s="233">
        <f>BH210-BI210</f>
        <v>-314</v>
      </c>
      <c r="BG210" s="148"/>
      <c r="BH210" s="148">
        <v>-445</v>
      </c>
      <c r="BI210" s="148">
        <v>-131</v>
      </c>
      <c r="BJ210" s="148">
        <v>173</v>
      </c>
      <c r="BK210" s="148">
        <v>-13</v>
      </c>
      <c r="BL210" s="148">
        <v>-221</v>
      </c>
      <c r="BM210" s="148">
        <v>-1063</v>
      </c>
      <c r="BN210" s="148">
        <v>-790</v>
      </c>
      <c r="BO210" s="148">
        <v>-1178</v>
      </c>
      <c r="BP210" s="148">
        <v>-257</v>
      </c>
      <c r="BQ210" s="148">
        <v>-216</v>
      </c>
      <c r="BR210" s="148">
        <v>-147</v>
      </c>
      <c r="BS210" s="86">
        <f>(BZ210-CA210)/ABS(CA210)</f>
        <v>1</v>
      </c>
      <c r="BT210" s="86">
        <f>(CA210-CB210)/ABS(CB210)</f>
        <v>-2.4523809523809526</v>
      </c>
      <c r="BU210" s="86">
        <f>(CB210-CC210)/ABS(CC210)</f>
        <v>-1.8181818181818181</v>
      </c>
      <c r="BV210" s="86">
        <f>(CC210-CD210)/ABS(CD210)</f>
        <v>6.5</v>
      </c>
      <c r="BW210" s="86">
        <f>(CD210-CE210)/ABS(CE210)</f>
        <v>0.88381742738589208</v>
      </c>
      <c r="BX210" s="233">
        <f>BZ210-CA210</f>
        <v>435</v>
      </c>
      <c r="BY210" s="233">
        <f>CA210-CB210</f>
        <v>-309</v>
      </c>
      <c r="BZ210" s="148"/>
      <c r="CA210" s="148">
        <v>-435</v>
      </c>
      <c r="CB210" s="148">
        <v>-126</v>
      </c>
      <c r="CC210" s="148">
        <v>154</v>
      </c>
      <c r="CD210" s="148">
        <v>-28</v>
      </c>
      <c r="CE210" s="148">
        <v>-241</v>
      </c>
      <c r="CF210" s="148">
        <v>-1102</v>
      </c>
      <c r="CG210" s="148">
        <v>-795</v>
      </c>
      <c r="CH210" s="148">
        <v>-1222</v>
      </c>
      <c r="CI210" s="148">
        <v>-270</v>
      </c>
      <c r="CJ210" s="148">
        <v>-206</v>
      </c>
      <c r="CK210" s="148">
        <v>-151</v>
      </c>
      <c r="CL210" s="87">
        <f>(CS210-CT210)/ABS(CT210)</f>
        <v>1</v>
      </c>
      <c r="CM210" s="87">
        <f>(CT210-CU210)/ABS(CU210)</f>
        <v>-2.5206611570247932</v>
      </c>
      <c r="CN210" s="87">
        <f>(CU210-CV210)/ABS(CV210)</f>
        <v>-1.7333333333333334</v>
      </c>
      <c r="CO210" s="87">
        <f>(CV210-CW210)/ABS(CW210)</f>
        <v>7.1111111111111107</v>
      </c>
      <c r="CP210" s="87">
        <f>(CW210-CX210)/ABS(CX210)</f>
        <v>0.89328063241106714</v>
      </c>
      <c r="CQ210" s="233">
        <f>CS210-CT210</f>
        <v>426</v>
      </c>
      <c r="CR210" s="233">
        <f>CT210-CU210</f>
        <v>-305</v>
      </c>
      <c r="CS210" s="149"/>
      <c r="CT210" s="149">
        <v>-426</v>
      </c>
      <c r="CU210" s="149">
        <v>-121</v>
      </c>
      <c r="CV210" s="149">
        <v>165</v>
      </c>
      <c r="CW210" s="149">
        <v>-27</v>
      </c>
      <c r="CX210" s="149">
        <v>-253</v>
      </c>
      <c r="CY210" s="149">
        <v>-1092</v>
      </c>
      <c r="CZ210" s="149">
        <v>-747</v>
      </c>
      <c r="DA210" s="149">
        <v>-1372</v>
      </c>
      <c r="DB210" s="149">
        <v>-223</v>
      </c>
      <c r="DC210" s="149">
        <v>-154</v>
      </c>
      <c r="DD210" s="149">
        <v>-102</v>
      </c>
      <c r="DE210" s="86">
        <f>(DL210-DM210)/ABS(DM210)</f>
        <v>-1</v>
      </c>
      <c r="DF210" s="86">
        <f>(DM210-DN210)/ABS(DN210)</f>
        <v>-0.31049562682215742</v>
      </c>
      <c r="DG210" s="86">
        <f>(DN210-DO210)/ABS(DO210)</f>
        <v>-8.1044876088412598E-2</v>
      </c>
      <c r="DH210" s="86">
        <f>(DO210-DP210)/ABS(DP210)</f>
        <v>0.12424698795180723</v>
      </c>
      <c r="DI210" s="86">
        <f>(DP210-DQ210)/ABS(DQ210)</f>
        <v>-1.9926199261992621E-2</v>
      </c>
      <c r="DJ210" s="233">
        <f>DL210-DM210</f>
        <v>-946</v>
      </c>
      <c r="DK210" s="233">
        <f>DM210-DN210</f>
        <v>-426</v>
      </c>
      <c r="DL210" s="149"/>
      <c r="DM210" s="149">
        <v>946</v>
      </c>
      <c r="DN210" s="149">
        <v>1372</v>
      </c>
      <c r="DO210" s="149">
        <v>1493</v>
      </c>
      <c r="DP210" s="149">
        <v>1328</v>
      </c>
      <c r="DQ210" s="149">
        <v>1355</v>
      </c>
      <c r="DR210" s="149">
        <v>869</v>
      </c>
      <c r="DS210" s="149">
        <v>361</v>
      </c>
      <c r="DT210" s="149">
        <v>108</v>
      </c>
      <c r="DU210" s="149">
        <v>1265</v>
      </c>
      <c r="DV210" s="149">
        <v>2283</v>
      </c>
      <c r="DW210" s="149">
        <v>2437</v>
      </c>
      <c r="DX210" s="86">
        <f>EE210/EF210-1</f>
        <v>-1</v>
      </c>
      <c r="DY210" s="86">
        <f>EF210/EG210-1</f>
        <v>-0.23626538577003908</v>
      </c>
      <c r="DZ210" s="86">
        <f>EG210/EH210-1</f>
        <v>-0.14038709677419359</v>
      </c>
      <c r="EA210" s="86">
        <f>EH210/EI210-1</f>
        <v>-0.16952421774539217</v>
      </c>
      <c r="EB210" s="86">
        <f>EI210/EJ210-1</f>
        <v>-2.9735911831981654E-2</v>
      </c>
      <c r="EC210" s="233">
        <f>EE210-EF210</f>
        <v>-2544</v>
      </c>
      <c r="ED210" s="233">
        <f>EF210-EG210</f>
        <v>-787</v>
      </c>
      <c r="EE210" s="80"/>
      <c r="EF210" s="80">
        <v>2544</v>
      </c>
      <c r="EG210" s="80">
        <v>3331</v>
      </c>
      <c r="EH210" s="80">
        <v>3875</v>
      </c>
      <c r="EI210" s="80">
        <v>4666</v>
      </c>
      <c r="EJ210" s="80">
        <v>4809</v>
      </c>
      <c r="EK210" s="80">
        <v>4677</v>
      </c>
      <c r="EL210" s="80">
        <v>2809</v>
      </c>
      <c r="EM210" s="80">
        <v>3455</v>
      </c>
      <c r="EN210" s="80">
        <v>4277</v>
      </c>
      <c r="EO210" s="80">
        <v>5674</v>
      </c>
      <c r="EP210" s="80">
        <v>6607</v>
      </c>
      <c r="EQ210" s="86">
        <f>EX210/EY210-1</f>
        <v>-1</v>
      </c>
      <c r="ER210" s="86">
        <f>EY210/EZ210-1</f>
        <v>-0.10410911602209949</v>
      </c>
      <c r="ES210" s="86">
        <f>EZ210/FA210-1</f>
        <v>-9.3299937382592346E-2</v>
      </c>
      <c r="ET210" s="86">
        <f>FA210/FB210-1</f>
        <v>2.2734550112071705E-2</v>
      </c>
      <c r="EU210" s="86">
        <f>FB210/FC210-1</f>
        <v>-1.092636579572448E-2</v>
      </c>
      <c r="EV210" s="233">
        <f>EX210-EY210</f>
        <v>-5189</v>
      </c>
      <c r="EW210" s="233">
        <f>EY210-EZ210</f>
        <v>-603</v>
      </c>
      <c r="EX210" s="92"/>
      <c r="EY210" s="92">
        <v>5189</v>
      </c>
      <c r="EZ210" s="92">
        <v>5792</v>
      </c>
      <c r="FA210" s="92">
        <v>6388</v>
      </c>
      <c r="FB210" s="92">
        <v>6246</v>
      </c>
      <c r="FC210" s="92">
        <v>6315</v>
      </c>
      <c r="FD210" s="92">
        <v>7157</v>
      </c>
      <c r="FE210" s="92">
        <v>8480</v>
      </c>
      <c r="FF210" s="92">
        <v>10046</v>
      </c>
      <c r="FG210" s="92">
        <v>10911</v>
      </c>
      <c r="FH210" s="92">
        <v>11780</v>
      </c>
      <c r="FI210" s="92">
        <v>12180</v>
      </c>
      <c r="FJ210" s="89" t="s">
        <v>601</v>
      </c>
      <c r="FK210" s="89" t="s">
        <v>403</v>
      </c>
      <c r="FL210" s="90">
        <v>2300</v>
      </c>
      <c r="FM210" s="89" t="s">
        <v>154</v>
      </c>
      <c r="FN210" s="89" t="s">
        <v>57</v>
      </c>
      <c r="FO210" s="175">
        <f>(FT210-FU210)/ABS(FU210)</f>
        <v>1</v>
      </c>
      <c r="FP210" s="175">
        <f>(FU210-FV210)/ABS(FV210)</f>
        <v>-3.2670713669419444</v>
      </c>
      <c r="FQ210" s="175">
        <f>(FV210-FW210)/ABS(FW210)</f>
        <v>-1.8056163731556401</v>
      </c>
      <c r="FR210" s="175">
        <f>(FW210-FX210)/ABS(FX210)</f>
        <v>6.230946472881957</v>
      </c>
      <c r="FS210" s="175">
        <f>(FX210-FY210)/ABS(FY210)</f>
        <v>0.90369361107201795</v>
      </c>
      <c r="FT210" s="87">
        <f>IFERROR(BZ210/MAX(AVERAGE(DL210:DM210),0),"Negativ EK")</f>
        <v>0</v>
      </c>
      <c r="FU210" s="87">
        <f>IFERROR(CA210/MAX(AVERAGE(DM210:DN210),0),"Negativ EK")</f>
        <v>-0.37532355478861085</v>
      </c>
      <c r="FV210" s="87">
        <f>IFERROR(CB210/MAX(AVERAGE(DN210:DO210),0),"Negativ EK")</f>
        <v>-8.7958115183246074E-2</v>
      </c>
      <c r="FW210" s="87">
        <f>IFERROR(CC210/MAX(AVERAGE(DO210:DP210),0),"Negativ EK")</f>
        <v>0.10918114143920596</v>
      </c>
      <c r="FX210" s="87">
        <f>IFERROR(CD210/MAX(AVERAGE(DP210:DQ210),0),"Negativ EK")</f>
        <v>-2.0872158032053671E-2</v>
      </c>
      <c r="FY210" s="87">
        <f>IFERROR(CE210/MAX(AVERAGE(DQ210:DR210),0),"Negativ EK")</f>
        <v>-0.21672661870503598</v>
      </c>
      <c r="FZ210" s="87">
        <f>IFERROR(CF210/MAX(AVERAGE(DR210:DS210),0),"Negativ EK")</f>
        <v>-1.7918699186991869</v>
      </c>
      <c r="GA210" s="87">
        <f>IFERROR(CG210/MAX(AVERAGE(DS210:DT210),0),"Negativ EK")</f>
        <v>-3.3901918976545842</v>
      </c>
      <c r="GB210" s="87">
        <f>IFERROR(CH210/MAX(AVERAGE(DT210:DU210),0),"Negativ EK")</f>
        <v>-1.7800436999271667</v>
      </c>
      <c r="GC210" s="87">
        <f>IFERROR(CI210/MAX(AVERAGE(DU210:DV210),0),"Negativ EK")</f>
        <v>-0.15219842164599776</v>
      </c>
      <c r="GD210" s="87">
        <f>IFERROR(CJ210/MAX(AVERAGE(DV210:DW210),0),"Negativ EK")</f>
        <v>-8.7288135593220337E-2</v>
      </c>
      <c r="GE210" s="87">
        <f>(GJ210-GK210)/ABS(GK210)</f>
        <v>1</v>
      </c>
      <c r="GF210" s="87">
        <f>(GK210-GL210)/ABS(GL210)</f>
        <v>-3.1665356504791298</v>
      </c>
      <c r="GG210" s="87">
        <f>(GL210-GM210)/ABS(GM210)</f>
        <v>-1.8975107448994815</v>
      </c>
      <c r="GH210" s="87">
        <f>(GM210-GN210)/ABS(GN210)</f>
        <v>15.762953356209415</v>
      </c>
      <c r="GI210" s="87">
        <f>(GN210-GO210)/ABS(GO210)</f>
        <v>0.94110817941952518</v>
      </c>
      <c r="GJ210" s="87">
        <f>IFERROR(BG210/AVERAGE(EE210:EF210),"i.a")</f>
        <v>0</v>
      </c>
      <c r="GK210" s="87">
        <f>IFERROR(BH210/AVERAGE(EF210:EG210),"i.a")</f>
        <v>-0.15148936170212765</v>
      </c>
      <c r="GL210" s="87">
        <f>IFERROR(BI210/AVERAGE(EG210:EH210),"i.a")</f>
        <v>-3.635859006383569E-2</v>
      </c>
      <c r="GM210" s="87">
        <f>IFERROR(BJ210/AVERAGE(EH210:EI210),"i.a")</f>
        <v>4.0510478866643253E-2</v>
      </c>
      <c r="GN210" s="87">
        <f>IFERROR(BK210/AVERAGE(EI210:EJ210),"i.a")</f>
        <v>-2.7440633245382584E-3</v>
      </c>
      <c r="GO210" s="87">
        <f>IFERROR(BL210/AVERAGE(EJ210:EK210),"i.a")</f>
        <v>-4.6594982078853049E-2</v>
      </c>
      <c r="GP210" s="87">
        <f>IFERROR(BM210/AVERAGE(EK210:EL210),"i.a")</f>
        <v>-0.2839967940154956</v>
      </c>
      <c r="GQ210" s="87">
        <f>IFERROR(BN210/AVERAGE(EL210:EM210),"i.a")</f>
        <v>-0.25223499361430396</v>
      </c>
      <c r="GR210" s="87">
        <f>IFERROR(BO210/AVERAGE(EM210:EN210),"i.a")</f>
        <v>-0.30470770822555615</v>
      </c>
      <c r="GS210" s="87">
        <f>IFERROR(BP210/AVERAGE(EN210:EO210),"i.a")</f>
        <v>-5.1653100190935587E-2</v>
      </c>
      <c r="GT210" s="87">
        <f>IFERROR(BQ210/AVERAGE(EO210:EP210),"i.a")</f>
        <v>-3.5176288575848876E-2</v>
      </c>
      <c r="GU210" s="217" t="e">
        <f>(GZ210-HA210)/ABS(HA210)</f>
        <v>#VALUE!</v>
      </c>
      <c r="GV210" s="87">
        <f>(HA210-HB210)/ABS(HB210)</f>
        <v>-9.7193762949923879E-2</v>
      </c>
      <c r="GW210" s="87">
        <f>(HB210-HC210)/ABS(HC210)</f>
        <v>6.9033655105794386E-2</v>
      </c>
      <c r="GX210" s="87">
        <f>(HC210-HD210)/ABS(HD210)</f>
        <v>0.35373843762145346</v>
      </c>
      <c r="GY210" s="87">
        <f>(HD210-HE210)/ABS(HE210)</f>
        <v>1.0110353139536704E-2</v>
      </c>
      <c r="GZ210" s="87" t="str">
        <f>IFERROR(DL210/EE210,"i.a.")</f>
        <v>i.a.</v>
      </c>
      <c r="HA210" s="87">
        <f>IFERROR(DM210/EF210,"i.a.")</f>
        <v>0.37185534591194969</v>
      </c>
      <c r="HB210" s="87">
        <f>IFERROR(DN210/EG210,"i.a.")</f>
        <v>0.41188832182527768</v>
      </c>
      <c r="HC210" s="87">
        <f>IFERROR(DO210/EH210,"i.a.")</f>
        <v>0.38529032258064516</v>
      </c>
      <c r="HD210" s="87">
        <f>IFERROR(DP210/EI210,"i.a.")</f>
        <v>0.28461208744106303</v>
      </c>
      <c r="HE210" s="87">
        <f>IFERROR(DQ210/EJ210,"i.a.")</f>
        <v>0.28176336036598043</v>
      </c>
      <c r="HF210" s="87">
        <f>IFERROR(DR210/EK210,"i.a.")</f>
        <v>0.18580286508445584</v>
      </c>
      <c r="HG210" s="87">
        <f>IFERROR(DS210/EL210,"i.a.")</f>
        <v>0.12851548593805626</v>
      </c>
      <c r="HH210" s="87">
        <f>IFERROR(DT210/EM210,"i.a.")</f>
        <v>3.1259044862518091E-2</v>
      </c>
      <c r="HI210" s="87">
        <f>IFERROR(DU210/EN210,"i.a.")</f>
        <v>0.29576806172550851</v>
      </c>
      <c r="HJ210" s="87">
        <f>IFERROR(DV210/EO210,"i.a.")</f>
        <v>0.40236164962989074</v>
      </c>
      <c r="HK210" s="87">
        <f>IFERROR(DW210/EP210,"i.a.")</f>
        <v>0.36885121840472229</v>
      </c>
      <c r="HL210" s="217" t="e">
        <f>(HQ210-HR210)/ABS(HR210)</f>
        <v>#VALUE!</v>
      </c>
      <c r="HM210" s="87">
        <f>(HR210-HS210)/ABS(HS210)</f>
        <v>-2.4861181675602499</v>
      </c>
      <c r="HN210" s="87">
        <f>(HS210-HT210)/ABS(HT210)</f>
        <v>-1.8067920530418129</v>
      </c>
      <c r="HO210" s="87">
        <f>(HT210-HU210)/ABS(HU210)</f>
        <v>13.233517522175367</v>
      </c>
      <c r="HP210" s="87">
        <f>(HU210-HV210)/ABS(HV210)</f>
        <v>0.94273687266393302</v>
      </c>
      <c r="HQ210" s="87" t="str">
        <f>IFERROR(BG210/U210,"i.a")</f>
        <v>i.a</v>
      </c>
      <c r="HR210" s="87">
        <f>IFERROR(BH210/V210,"i.a")</f>
        <v>-9.1980157089706485E-2</v>
      </c>
      <c r="HS210" s="87">
        <f>IFERROR(BI210/W210,"i.a")</f>
        <v>-2.6384692849949647E-2</v>
      </c>
      <c r="HT210" s="87">
        <f>IFERROR(BJ210/X210,"i.a")</f>
        <v>3.2703213610586014E-2</v>
      </c>
      <c r="HU210" s="87">
        <f>IFERROR(BK210/Y210,"i.a")</f>
        <v>-2.6732469668928646E-3</v>
      </c>
      <c r="HV210" s="87">
        <f>IFERROR(BL210/Z210,"i.a")</f>
        <v>-4.6683565694972541E-2</v>
      </c>
      <c r="HW210" s="87">
        <f>IFERROR(BM210/AA210,"i.a")</f>
        <v>-0.21535656401944894</v>
      </c>
      <c r="HX210" s="87">
        <f>IFERROR(BN210/AB210,"i.a")</f>
        <v>-0.13862081066853835</v>
      </c>
      <c r="HY210" s="87">
        <f>IFERROR(BO210/AC210,"i.a")</f>
        <v>-0.17738292425839483</v>
      </c>
      <c r="HZ210" s="87">
        <f>IFERROR(BP210/AD210,"i.a")</f>
        <v>-3.5345894649979372E-2</v>
      </c>
      <c r="IA210" s="87">
        <f>IFERROR(BQ210/AE210,"i.a")</f>
        <v>-2.8272251308900525E-2</v>
      </c>
      <c r="IB210" s="87">
        <f>IFERROR(BR210/AF210,"i.a")</f>
        <v>-1.8045666584826908E-2</v>
      </c>
      <c r="IC210" s="87" t="e">
        <f>(IH210-II210)/ABS(II210)</f>
        <v>#VALUE!</v>
      </c>
      <c r="ID210" s="87">
        <f>(II210-IJ210)/ABS(IJ210)</f>
        <v>-2.5430077363727626</v>
      </c>
      <c r="IE210" s="87">
        <f>(IJ210-IK210)/ABS(IK210)</f>
        <v>-1.8717385333699534</v>
      </c>
      <c r="IF210" s="87">
        <f>(IK210-IL210)/ABS(IL210)</f>
        <v>6.0560491493383735</v>
      </c>
      <c r="IG210" s="87">
        <f>(IL210-IM210)/ABS(IM210)</f>
        <v>0.88689938335283014</v>
      </c>
      <c r="IH210" s="87" t="str">
        <f>IFERROR(BZ210/U210,"i.a")</f>
        <v>i.a</v>
      </c>
      <c r="II210" s="87">
        <f>IFERROR(CA210/V210,"i.a")</f>
        <v>-8.9913187267465888E-2</v>
      </c>
      <c r="IJ210" s="87">
        <f>IFERROR(CB210/W210,"i.a")</f>
        <v>-2.5377643504531724E-2</v>
      </c>
      <c r="IK210" s="87">
        <f>IFERROR(CC210/X210,"i.a")</f>
        <v>2.9111531190926274E-2</v>
      </c>
      <c r="IL210" s="87">
        <f>IFERROR(CD210/Y210,"i.a")</f>
        <v>-5.7577626979230931E-3</v>
      </c>
      <c r="IM210" s="87">
        <f>IFERROR(CE210/Z210,"i.a")</f>
        <v>-5.0908322771440639E-2</v>
      </c>
      <c r="IN210" s="87">
        <f>IFERROR(CF210/AA210,"i.a")</f>
        <v>-0.22325769854132901</v>
      </c>
      <c r="IO210" s="87">
        <f>IFERROR(CG210/AB210,"i.a")</f>
        <v>-0.13949815757150377</v>
      </c>
      <c r="IP210" s="87">
        <f>IFERROR(CH210/AC210,"i.a")</f>
        <v>-0.18400843246499021</v>
      </c>
      <c r="IQ210" s="87">
        <f>IFERROR(CI210/AD210,"i.a")</f>
        <v>-3.7133819282079497E-2</v>
      </c>
      <c r="IR210" s="87">
        <f>IFERROR(CJ210/AE210,"i.a")</f>
        <v>-2.6963350785340314E-2</v>
      </c>
      <c r="IS210" s="87">
        <f>IFERROR(CK210/AF210,"i.a")</f>
        <v>-1.8536705131352811E-2</v>
      </c>
      <c r="IT210" s="87" t="e">
        <f>(IY210-IZ210)/ABS(IZ210)</f>
        <v>#VALUE!</v>
      </c>
      <c r="IU210" s="87">
        <f>(IZ210-JA210)/ABS(JA210)</f>
        <v>-2.8535730345327566</v>
      </c>
      <c r="IV210" s="87">
        <f>(JA210-JB210)/ABS(JB210)</f>
        <v>-1.902373179306881</v>
      </c>
      <c r="IW210" s="87">
        <f>(JB210-JC210)/ABS(JC210)</f>
        <v>6.3777395115842204</v>
      </c>
      <c r="IX210" s="87">
        <f>(JC210-JD210)/ABS(JD210)</f>
        <v>0.88253395035893523</v>
      </c>
      <c r="IY210" s="88" t="str">
        <f>IFERROR(BZ210/EX210,"i.a.")</f>
        <v>i.a.</v>
      </c>
      <c r="IZ210" s="88">
        <f>IFERROR(CA210/EY210,"i.a.")</f>
        <v>-8.3831181345153202E-2</v>
      </c>
      <c r="JA210" s="88">
        <f>IFERROR(CB210/EZ210,"i.a.")</f>
        <v>-2.175414364640884E-2</v>
      </c>
      <c r="JB210" s="88">
        <f>IFERROR(CC210/FA210,"i.a.")</f>
        <v>2.4107701941139637E-2</v>
      </c>
      <c r="JC210" s="88">
        <f>IFERROR(CD210/FB210,"i.a.")</f>
        <v>-4.4828690361831576E-3</v>
      </c>
      <c r="JD210" s="88">
        <f>IFERROR(CE210/FC210,"i.a.")</f>
        <v>-3.8163103721298497E-2</v>
      </c>
      <c r="JE210" s="88">
        <f>IFERROR(CF210/FD210,"i.a.")</f>
        <v>-0.15397512924409668</v>
      </c>
      <c r="JF210" s="88">
        <f>IFERROR(CG210/FE210,"i.a.")</f>
        <v>-9.375E-2</v>
      </c>
      <c r="JG210" s="88">
        <f>IFERROR(CH210/FF210,"i.a.")</f>
        <v>-0.12164045391200477</v>
      </c>
      <c r="JH210" s="88">
        <f>IFERROR(CI210/FG210,"i.a.")</f>
        <v>-2.4745669507836129E-2</v>
      </c>
      <c r="JI210" s="88">
        <f>IFERROR(CJ210/FH210,"i.a.")</f>
        <v>-1.7487266553480475E-2</v>
      </c>
      <c r="JJ210" s="88">
        <f>IFERROR(CK210/FI210,"i.a.")</f>
        <v>-1.2397372742200329E-2</v>
      </c>
      <c r="JK210" s="87" t="e">
        <f>(JP210-JQ210)/ABS(JQ210)</f>
        <v>#VALUE!</v>
      </c>
      <c r="JL210" s="87">
        <f>(JQ210-JR210)/ABS(JR210)</f>
        <v>8.7655834045099398E-2</v>
      </c>
      <c r="JM210" s="87">
        <f>(JR210-JS210)/ABS(JS210)</f>
        <v>3.5142011927017477E-2</v>
      </c>
      <c r="JN210" s="87">
        <f>(JS210-JT210)/ABS(JT210)</f>
        <v>6.3624848719665242E-2</v>
      </c>
      <c r="JO210" s="87">
        <f>(JT210-JU210)/ABS(JU210)</f>
        <v>3.8597782428662998E-2</v>
      </c>
      <c r="JP210" s="85" t="str">
        <f>IFERROR(U210/EX210,"i.a")</f>
        <v>i.a</v>
      </c>
      <c r="JQ210" s="85">
        <f>IFERROR(V210/EY210,"i.a")</f>
        <v>0.93235690884563505</v>
      </c>
      <c r="JR210" s="85">
        <f>IFERROR(W210/EZ210,"i.a")</f>
        <v>0.85721685082872923</v>
      </c>
      <c r="JS210" s="85">
        <f>IFERROR(X210/FA210,"i.a")</f>
        <v>0.82811521603005633</v>
      </c>
      <c r="JT210" s="85">
        <f>IFERROR(Y210/FB210,"i.a")</f>
        <v>0.77857829010566759</v>
      </c>
      <c r="JU210" s="85">
        <f>IFERROR(Z210/FC210,"i.a")</f>
        <v>0.74964370546318293</v>
      </c>
      <c r="JV210" s="85">
        <f>IFERROR(AA210/FD210,"i.a")</f>
        <v>0.68967444459969263</v>
      </c>
      <c r="JW210" s="85">
        <f>IFERROR(AB210/FE210,"i.a")</f>
        <v>0.67205188679245287</v>
      </c>
      <c r="JX210" s="85">
        <f>IFERROR(AC210/FF210,"i.a")</f>
        <v>0.66105912801114874</v>
      </c>
      <c r="JY210" s="85">
        <f>IFERROR(AD210/FG210,"i.a")</f>
        <v>0.66639171478324621</v>
      </c>
      <c r="JZ210" s="85">
        <f>IFERROR(AE210/FH210,"i.a")</f>
        <v>0.64855687606112056</v>
      </c>
      <c r="KA210" s="218">
        <f>IFERROR(AF210/FI210,"i.a")</f>
        <v>0.66880131362889983</v>
      </c>
      <c r="KB210" s="7"/>
      <c r="KC210" s="7"/>
      <c r="KD210" s="22"/>
      <c r="KE210" s="22"/>
      <c r="KF210" s="22"/>
      <c r="KG210" s="22"/>
    </row>
    <row r="211" spans="1:293" s="11" customFormat="1" ht="15.75" customHeight="1" x14ac:dyDescent="0.25">
      <c r="A211" s="104" t="s">
        <v>239</v>
      </c>
      <c r="B211" s="167">
        <v>20148586</v>
      </c>
      <c r="C211" s="72" t="s">
        <v>55</v>
      </c>
      <c r="D211" s="72" t="s">
        <v>748</v>
      </c>
      <c r="E211" s="73">
        <v>494100</v>
      </c>
      <c r="F211" s="73"/>
      <c r="G211" s="72"/>
      <c r="H211" s="77">
        <v>45478</v>
      </c>
      <c r="I211" s="72"/>
      <c r="J211" s="72" t="s">
        <v>51</v>
      </c>
      <c r="K211" s="72" t="s">
        <v>51</v>
      </c>
      <c r="L211" s="72" t="s">
        <v>51</v>
      </c>
      <c r="M211" s="72" t="s">
        <v>51</v>
      </c>
      <c r="N211" s="168" t="e">
        <f>U211/V211-1</f>
        <v>#DIV/0!</v>
      </c>
      <c r="O211" s="168" t="e">
        <f>V211/W211-1</f>
        <v>#DIV/0!</v>
      </c>
      <c r="P211" s="168" t="e">
        <f>W211/X211-1</f>
        <v>#DIV/0!</v>
      </c>
      <c r="Q211" s="168" t="e">
        <f>X211/Y211-1</f>
        <v>#DIV/0!</v>
      </c>
      <c r="R211" s="168" t="e">
        <f>Y211/Z211-1</f>
        <v>#DIV/0!</v>
      </c>
      <c r="S211" s="233">
        <f>U211-V211</f>
        <v>0</v>
      </c>
      <c r="T211" s="233">
        <f>V211-W211</f>
        <v>0</v>
      </c>
      <c r="U211" s="79"/>
      <c r="V211" s="79"/>
      <c r="W211" s="79"/>
      <c r="X211" s="79"/>
      <c r="Y211" s="79"/>
      <c r="Z211" s="79"/>
      <c r="AA211" s="79"/>
      <c r="AB211" s="79"/>
      <c r="AC211" s="79"/>
      <c r="AD211" s="79"/>
      <c r="AE211" s="79"/>
      <c r="AF211" s="79"/>
      <c r="AG211" s="86">
        <f>(AN211-AO211)/ABS(AO211)</f>
        <v>-1</v>
      </c>
      <c r="AH211" s="86">
        <f>(AO211-AP211)/ABS(AP211)</f>
        <v>-0.55090232099534242</v>
      </c>
      <c r="AI211" s="86">
        <f>(AP211-AQ211)/ABS(AQ211)</f>
        <v>-0.2508455796594356</v>
      </c>
      <c r="AJ211" s="86">
        <f>(AQ211-AR211)/ABS(AR211)</f>
        <v>0.26531716555574703</v>
      </c>
      <c r="AK211" s="86">
        <f>(AR211-AS211)/ABS(AS211)</f>
        <v>0.48932195318509825</v>
      </c>
      <c r="AL211" s="233">
        <f>AO211-AP211</f>
        <v>-42.462999999999994</v>
      </c>
      <c r="AM211" s="233">
        <f>AP211-AQ211</f>
        <v>-25.809000000000012</v>
      </c>
      <c r="AN211" s="148"/>
      <c r="AO211" s="148">
        <v>34.616</v>
      </c>
      <c r="AP211" s="148">
        <v>77.078999999999994</v>
      </c>
      <c r="AQ211" s="148">
        <v>102.88800000000001</v>
      </c>
      <c r="AR211" s="148">
        <v>81.313999999999993</v>
      </c>
      <c r="AS211" s="148">
        <v>54.597999999999999</v>
      </c>
      <c r="AT211" s="148">
        <v>3.528</v>
      </c>
      <c r="AU211" s="148">
        <v>8.6150000000000002</v>
      </c>
      <c r="AV211" s="148">
        <v>66.143000000000001</v>
      </c>
      <c r="AW211" s="148">
        <v>77.007999999999996</v>
      </c>
      <c r="AX211" s="148">
        <v>47.567999999999998</v>
      </c>
      <c r="AY211" s="148">
        <v>67.430999999999997</v>
      </c>
      <c r="AZ211" s="86">
        <f>(BG211-BH211)/ABS(BH211)</f>
        <v>1</v>
      </c>
      <c r="BA211" s="86">
        <f>(BH211-BI211)/ABS(BI211)</f>
        <v>-3.6501362397820167</v>
      </c>
      <c r="BB211" s="86">
        <f>(BI211-BJ211)/ABS(BJ211)</f>
        <v>-10.88330341113106</v>
      </c>
      <c r="BC211" s="86">
        <f>(BJ211-BK211)/ABS(BK211)</f>
        <v>1.1720729070126661</v>
      </c>
      <c r="BD211" s="86">
        <f>(BK211-BL211)/ABS(BL211)</f>
        <v>0.631132129223406</v>
      </c>
      <c r="BE211" s="233">
        <f>BG211-BH211</f>
        <v>51.198</v>
      </c>
      <c r="BF211" s="233">
        <f>BH211-BI211</f>
        <v>-40.188000000000002</v>
      </c>
      <c r="BG211" s="148"/>
      <c r="BH211" s="148">
        <v>-51.198</v>
      </c>
      <c r="BI211" s="148">
        <v>-11.01</v>
      </c>
      <c r="BJ211" s="148">
        <v>1.1140000000000001</v>
      </c>
      <c r="BK211" s="148">
        <v>-6.4740000000000002</v>
      </c>
      <c r="BL211" s="148">
        <v>-17.550999999999998</v>
      </c>
      <c r="BM211" s="148">
        <v>-66.328000000000003</v>
      </c>
      <c r="BN211" s="148">
        <v>-81.831999999999994</v>
      </c>
      <c r="BO211" s="148">
        <v>-3.92</v>
      </c>
      <c r="BP211" s="148">
        <v>18.795999999999999</v>
      </c>
      <c r="BQ211" s="148">
        <v>-35.814999999999998</v>
      </c>
      <c r="BR211" s="148">
        <v>-18.431000000000001</v>
      </c>
      <c r="BS211" s="86">
        <f>(BZ211-CA211)/ABS(CA211)</f>
        <v>1</v>
      </c>
      <c r="BT211" s="86">
        <f>(CA211-CB211)/ABS(CB211)</f>
        <v>-3.5522899386945546</v>
      </c>
      <c r="BU211" s="86">
        <f>(CB211-CC211)/ABS(CC211)</f>
        <v>-10.076923076923077</v>
      </c>
      <c r="BV211" s="86">
        <f>(CC211-CD211)/ABS(CD211)</f>
        <v>1.1879132707980931</v>
      </c>
      <c r="BW211" s="86">
        <f>(CD211-CE211)/ABS(CE211)</f>
        <v>0.62960642478783391</v>
      </c>
      <c r="BX211" s="233">
        <f>BZ211-CA211</f>
        <v>50.494</v>
      </c>
      <c r="BY211" s="233">
        <f>CA211-CB211</f>
        <v>-39.402000000000001</v>
      </c>
      <c r="BZ211" s="148"/>
      <c r="CA211" s="148">
        <v>-50.494</v>
      </c>
      <c r="CB211" s="148">
        <v>-11.092000000000001</v>
      </c>
      <c r="CC211" s="148">
        <v>1.222</v>
      </c>
      <c r="CD211" s="148">
        <v>-6.5030000000000001</v>
      </c>
      <c r="CE211" s="148">
        <v>-17.556999999999999</v>
      </c>
      <c r="CF211" s="148">
        <v>-66.766999999999996</v>
      </c>
      <c r="CG211" s="148">
        <v>-82.234999999999999</v>
      </c>
      <c r="CH211" s="148">
        <v>-3.8919999999999999</v>
      </c>
      <c r="CI211" s="148">
        <v>12.401999999999999</v>
      </c>
      <c r="CJ211" s="148">
        <v>-35.743000000000002</v>
      </c>
      <c r="CK211" s="148">
        <v>-18.536999999999999</v>
      </c>
      <c r="CL211" s="87">
        <f>(CS211-CT211)/ABS(CT211)</f>
        <v>1</v>
      </c>
      <c r="CM211" s="87">
        <f>(CT211-CU211)/ABS(CU211)</f>
        <v>-3.5448972232239448</v>
      </c>
      <c r="CN211" s="87">
        <f>(CU211-CV211)/ABS(CV211)</f>
        <v>-10.746924428822497</v>
      </c>
      <c r="CO211" s="87">
        <f>(CV211-CW211)/ABS(CW211)</f>
        <v>1.1516726642676263</v>
      </c>
      <c r="CP211" s="87">
        <f>(CW211-CX211)/ABS(CX211)</f>
        <v>0.57264908583470975</v>
      </c>
      <c r="CQ211" s="233">
        <f>CS211-CT211</f>
        <v>50.411999999999999</v>
      </c>
      <c r="CR211" s="233">
        <f>CT211-CU211</f>
        <v>-39.32</v>
      </c>
      <c r="CS211" s="149"/>
      <c r="CT211" s="149">
        <v>-50.411999999999999</v>
      </c>
      <c r="CU211" s="149">
        <v>-11.092000000000001</v>
      </c>
      <c r="CV211" s="149">
        <v>1.1379999999999999</v>
      </c>
      <c r="CW211" s="149">
        <v>-7.5030000000000001</v>
      </c>
      <c r="CX211" s="149">
        <v>-17.556999999999999</v>
      </c>
      <c r="CY211" s="149">
        <v>-63.561999999999998</v>
      </c>
      <c r="CZ211" s="149">
        <v>-90.926000000000002</v>
      </c>
      <c r="DA211" s="149">
        <v>-3.8919999999999999</v>
      </c>
      <c r="DB211" s="149">
        <v>5.8140000000000001</v>
      </c>
      <c r="DC211" s="149">
        <v>-26.91</v>
      </c>
      <c r="DD211" s="149">
        <v>-17.213999999999999</v>
      </c>
      <c r="DE211" s="86">
        <f>(DL211-DM211)/ABS(DM211)</f>
        <v>1</v>
      </c>
      <c r="DF211" s="86">
        <f>(DM211-DN211)/ABS(DN211)</f>
        <v>-3.4865481706895363</v>
      </c>
      <c r="DG211" s="86">
        <f>(DN211-DO211)/ABS(DO211)</f>
        <v>-0.43411216782122031</v>
      </c>
      <c r="DH211" s="86">
        <f>(DO211-DP211)/ABS(DP211)</f>
        <v>4.6614508663416952E-2</v>
      </c>
      <c r="DI211" s="86">
        <f>(DP211-DQ211)/ABS(DQ211)</f>
        <v>-0.23508585035718763</v>
      </c>
      <c r="DJ211" s="233">
        <f>DL211-DM211</f>
        <v>35.953000000000003</v>
      </c>
      <c r="DK211" s="233">
        <f>DM211-DN211</f>
        <v>-50.412000000000006</v>
      </c>
      <c r="DL211" s="149"/>
      <c r="DM211" s="149">
        <v>-35.953000000000003</v>
      </c>
      <c r="DN211" s="149">
        <v>14.459</v>
      </c>
      <c r="DO211" s="149">
        <v>25.550999999999998</v>
      </c>
      <c r="DP211" s="149">
        <v>24.413</v>
      </c>
      <c r="DQ211" s="149">
        <v>31.916</v>
      </c>
      <c r="DR211" s="149">
        <v>4.4729999999999999</v>
      </c>
      <c r="DS211" s="149">
        <v>-1.9650000000000001</v>
      </c>
      <c r="DT211" s="149">
        <v>88.460999999999999</v>
      </c>
      <c r="DU211" s="149">
        <v>54.453000000000003</v>
      </c>
      <c r="DV211" s="149">
        <v>8.6389999999999993</v>
      </c>
      <c r="DW211" s="149">
        <v>35.548999999999999</v>
      </c>
      <c r="DX211" s="86">
        <f>EE211/EF211-1</f>
        <v>-1</v>
      </c>
      <c r="DY211" s="86">
        <f>EF211/EG211-1</f>
        <v>4.5842173135321795E-2</v>
      </c>
      <c r="DZ211" s="86">
        <f>EG211/EH211-1</f>
        <v>-0.1394234899905491</v>
      </c>
      <c r="EA211" s="86">
        <f>EH211/EI211-1</f>
        <v>8.2655711018952749E-2</v>
      </c>
      <c r="EB211" s="86">
        <f>EI211/EJ211-1</f>
        <v>-4.9455852988203541E-2</v>
      </c>
      <c r="EC211" s="233">
        <f>EE211-EF211</f>
        <v>-125.705</v>
      </c>
      <c r="ED211" s="233">
        <f>EF211-EG211</f>
        <v>5.5100000000000051</v>
      </c>
      <c r="EE211" s="80"/>
      <c r="EF211" s="80">
        <v>125.705</v>
      </c>
      <c r="EG211" s="80">
        <v>120.19499999999999</v>
      </c>
      <c r="EH211" s="80">
        <v>139.66800000000001</v>
      </c>
      <c r="EI211" s="80">
        <v>129.005</v>
      </c>
      <c r="EJ211" s="80">
        <v>135.71700000000001</v>
      </c>
      <c r="EK211" s="80">
        <v>99.917000000000002</v>
      </c>
      <c r="EL211" s="80">
        <v>128.28299999999999</v>
      </c>
      <c r="EM211" s="80">
        <v>187.732</v>
      </c>
      <c r="EN211" s="80">
        <v>112.099</v>
      </c>
      <c r="EO211" s="80">
        <v>143.149</v>
      </c>
      <c r="EP211" s="80">
        <v>140.82400000000001</v>
      </c>
      <c r="EQ211" s="86">
        <f>EX211/EY211-1</f>
        <v>-1</v>
      </c>
      <c r="ER211" s="86">
        <f>EY211/EZ211-1</f>
        <v>-1.9230769230769273E-2</v>
      </c>
      <c r="ES211" s="86">
        <f>EZ211/FA211-1</f>
        <v>-0.22388059701492535</v>
      </c>
      <c r="ET211" s="86">
        <f>FA211/FB211-1</f>
        <v>0.13559322033898313</v>
      </c>
      <c r="EU211" s="86">
        <f>FB211/FC211-1</f>
        <v>0.2377622377622377</v>
      </c>
      <c r="EV211" s="233">
        <f>EX211-EY211</f>
        <v>-153</v>
      </c>
      <c r="EW211" s="233">
        <f>EY211-EZ211</f>
        <v>-3</v>
      </c>
      <c r="EX211" s="92"/>
      <c r="EY211" s="92">
        <v>153</v>
      </c>
      <c r="EZ211" s="92">
        <v>156</v>
      </c>
      <c r="FA211" s="92">
        <v>201</v>
      </c>
      <c r="FB211" s="92">
        <v>177</v>
      </c>
      <c r="FC211" s="92">
        <v>143</v>
      </c>
      <c r="FD211" s="92">
        <v>138</v>
      </c>
      <c r="FE211" s="92">
        <v>147</v>
      </c>
      <c r="FF211" s="92">
        <v>145</v>
      </c>
      <c r="FG211" s="92">
        <v>135</v>
      </c>
      <c r="FH211" s="92">
        <v>167</v>
      </c>
      <c r="FI211" s="92">
        <v>176</v>
      </c>
      <c r="FJ211" s="123"/>
      <c r="FK211" s="75" t="s">
        <v>401</v>
      </c>
      <c r="FL211" s="76">
        <v>4600</v>
      </c>
      <c r="FM211" s="123" t="s">
        <v>453</v>
      </c>
      <c r="FN211" s="123" t="s">
        <v>122</v>
      </c>
      <c r="FO211" s="175" t="e">
        <f>(FT211-FU211)/ABS(FU211)</f>
        <v>#VALUE!</v>
      </c>
      <c r="FP211" s="175" t="e">
        <f>(FU211-FV211)/ABS(FV211)</f>
        <v>#VALUE!</v>
      </c>
      <c r="FQ211" s="175">
        <f>(FV211-FW211)/ABS(FW211)</f>
        <v>-12.335150827677696</v>
      </c>
      <c r="FR211" s="175">
        <f>(FW211-FX211)/ABS(FX211)</f>
        <v>1.2118518659592064</v>
      </c>
      <c r="FS211" s="175">
        <f>(FX211-FY211)/ABS(FY211)</f>
        <v>0.76072268621144501</v>
      </c>
      <c r="FT211" s="87" t="str">
        <f>IFERROR(BZ211/MAX(AVERAGE(DL211:DM211),0),"Negativ EK")</f>
        <v>Negativ EK</v>
      </c>
      <c r="FU211" s="87" t="str">
        <f>IFERROR(CA211/MAX(AVERAGE(DM211:DN211),0),"Negativ EK")</f>
        <v>Negativ EK</v>
      </c>
      <c r="FV211" s="87">
        <f>IFERROR(CB211/MAX(AVERAGE(DN211:DO211),0),"Negativ EK")</f>
        <v>-0.55446138465383654</v>
      </c>
      <c r="FW211" s="87">
        <f>IFERROR(CC211/MAX(AVERAGE(DO211:DP211),0),"Negativ EK")</f>
        <v>4.8915218957649505E-2</v>
      </c>
      <c r="FX211" s="87">
        <f>IFERROR(CD211/MAX(AVERAGE(DP211:DQ211),0),"Negativ EK")</f>
        <v>-0.23089350068348452</v>
      </c>
      <c r="FY211" s="87">
        <f>IFERROR(CE211/MAX(AVERAGE(DQ211:DR211),0),"Negativ EK")</f>
        <v>-0.96496193904751415</v>
      </c>
      <c r="FZ211" s="87">
        <f>IFERROR(CF211/MAX(AVERAGE(DR211:DS211),0),"Negativ EK")</f>
        <v>-53.243221690590111</v>
      </c>
      <c r="GA211" s="87">
        <f>IFERROR(CG211/MAX(AVERAGE(DS211:DT211),0),"Negativ EK")</f>
        <v>-1.9014752127266001</v>
      </c>
      <c r="GB211" s="87">
        <f>IFERROR(CH211/MAX(AVERAGE(DT211:DU211),0),"Negativ EK")</f>
        <v>-5.4466322403683334E-2</v>
      </c>
      <c r="GC211" s="87">
        <f>IFERROR(CI211/MAX(AVERAGE(DU211:DV211),0),"Negativ EK")</f>
        <v>0.39314017625055475</v>
      </c>
      <c r="GD211" s="87">
        <f>IFERROR(CJ211/MAX(AVERAGE(DV211:DW211),0),"Negativ EK")</f>
        <v>-1.6177695301891917</v>
      </c>
      <c r="GE211" s="87">
        <f>(GJ211-GK211)/ABS(GK211)</f>
        <v>1</v>
      </c>
      <c r="GF211" s="87">
        <f>(GK211-GL211)/ABS(GL211)</f>
        <v>-3.9141860661995698</v>
      </c>
      <c r="GG211" s="87">
        <f>(GL211-GM211)/ABS(GM211)</f>
        <v>-11.218371901266492</v>
      </c>
      <c r="GH211" s="87">
        <f>(GM211-GN211)/ABS(GN211)</f>
        <v>1.1695424701782724</v>
      </c>
      <c r="GI211" s="87">
        <f>(GN211-GO211)/ABS(GO211)</f>
        <v>0.67166381387806096</v>
      </c>
      <c r="GJ211" s="87">
        <f>IFERROR(BG211/AVERAGE(EE211:EF211),"i.a")</f>
        <v>0</v>
      </c>
      <c r="GK211" s="87">
        <f>IFERROR(BH211/AVERAGE(EF211:EG211),"i.a")</f>
        <v>-0.41641317608784062</v>
      </c>
      <c r="GL211" s="87">
        <f>IFERROR(BI211/AVERAGE(EG211:EH211),"i.a")</f>
        <v>-8.473695755070941E-2</v>
      </c>
      <c r="GM211" s="87">
        <f>IFERROR(BJ211/AVERAGE(EH211:EI211),"i.a")</f>
        <v>8.2926084868967121E-3</v>
      </c>
      <c r="GN211" s="87">
        <f>IFERROR(BK211/AVERAGE(EI211:EJ211),"i.a")</f>
        <v>-4.8911688488300943E-2</v>
      </c>
      <c r="GO211" s="87">
        <f>IFERROR(BL211/AVERAGE(EJ211:EK211),"i.a")</f>
        <v>-0.1489683152685945</v>
      </c>
      <c r="GP211" s="87">
        <f>IFERROR(BM211/AVERAGE(EK211:EL211),"i.a")</f>
        <v>-0.58131463628396152</v>
      </c>
      <c r="GQ211" s="87">
        <f>IFERROR(BN211/AVERAGE(EL211:EM211),"i.a")</f>
        <v>-0.51789946679746213</v>
      </c>
      <c r="GR211" s="87">
        <f>IFERROR(BO211/AVERAGE(EM211:EN211),"i.a")</f>
        <v>-2.6148063409053766E-2</v>
      </c>
      <c r="GS211" s="87">
        <f>IFERROR(BP211/AVERAGE(EN211:EO211),"i.a")</f>
        <v>0.1472763743496521</v>
      </c>
      <c r="GT211" s="87">
        <f>IFERROR(BQ211/AVERAGE(EO211:EP211),"i.a")</f>
        <v>-0.25224229064030734</v>
      </c>
      <c r="GU211" s="217" t="e">
        <f>(GZ211-HA211)/ABS(HA211)</f>
        <v>#VALUE!</v>
      </c>
      <c r="GV211" s="87">
        <f>(HA211-HB211)/ABS(HB211)</f>
        <v>-3.3775558440478006</v>
      </c>
      <c r="GW211" s="87">
        <f>(HB211-HC211)/ABS(HC211)</f>
        <v>-0.34243170061362116</v>
      </c>
      <c r="GX211" s="87">
        <f>(HC211-HD211)/ABS(HD211)</f>
        <v>-3.3289624752097166E-2</v>
      </c>
      <c r="GY211" s="87">
        <f>(HD211-HE211)/ABS(HE211)</f>
        <v>-0.19528813885451277</v>
      </c>
      <c r="GZ211" s="87" t="str">
        <f>IFERROR(DL211/EE211,"i.a.")</f>
        <v>i.a.</v>
      </c>
      <c r="HA211" s="87">
        <f>IFERROR(DM211/EF211,"i.a.")</f>
        <v>-0.28601089853227796</v>
      </c>
      <c r="HB211" s="87">
        <f>IFERROR(DN211/EG211,"i.a.")</f>
        <v>0.12029618536544781</v>
      </c>
      <c r="HC211" s="87">
        <f>IFERROR(DO211/EH211,"i.a.")</f>
        <v>0.18294097431050776</v>
      </c>
      <c r="HD211" s="87">
        <f>IFERROR(DP211/EI211,"i.a.")</f>
        <v>0.18924072710360065</v>
      </c>
      <c r="HE211" s="87">
        <f>IFERROR(DQ211/EJ211,"i.a.")</f>
        <v>0.23516582299932948</v>
      </c>
      <c r="HF211" s="87">
        <f>IFERROR(DR211/EK211,"i.a.")</f>
        <v>4.4767156740094273E-2</v>
      </c>
      <c r="HG211" s="87">
        <f>IFERROR(DS211/EL211,"i.a.")</f>
        <v>-1.5317696031430511E-2</v>
      </c>
      <c r="HH211" s="87">
        <f>IFERROR(DT211/EM211,"i.a.")</f>
        <v>0.47120895744998187</v>
      </c>
      <c r="HI211" s="87">
        <f>IFERROR(DU211/EN211,"i.a.")</f>
        <v>0.48575812451493772</v>
      </c>
      <c r="HJ211" s="87">
        <f>IFERROR(DV211/EO211,"i.a.")</f>
        <v>6.0349705551558164E-2</v>
      </c>
      <c r="HK211" s="87">
        <f>IFERROR(DW211/EP211,"i.a.")</f>
        <v>0.25243566437539056</v>
      </c>
      <c r="HL211" s="217" t="e">
        <f>(HQ211-HR211)/ABS(HR211)</f>
        <v>#VALUE!</v>
      </c>
      <c r="HM211" s="87" t="e">
        <f>(HR211-HS211)/ABS(HS211)</f>
        <v>#VALUE!</v>
      </c>
      <c r="HN211" s="87" t="e">
        <f>(HS211-HT211)/ABS(HT211)</f>
        <v>#VALUE!</v>
      </c>
      <c r="HO211" s="87" t="e">
        <f>(HT211-HU211)/ABS(HU211)</f>
        <v>#VALUE!</v>
      </c>
      <c r="HP211" s="87" t="e">
        <f>(HU211-HV211)/ABS(HV211)</f>
        <v>#VALUE!</v>
      </c>
      <c r="HQ211" s="87" t="str">
        <f>IFERROR(BG211/U211,"i.a")</f>
        <v>i.a</v>
      </c>
      <c r="HR211" s="87" t="str">
        <f>IFERROR(BH211/V211,"i.a")</f>
        <v>i.a</v>
      </c>
      <c r="HS211" s="87" t="str">
        <f>IFERROR(BI211/W211,"i.a")</f>
        <v>i.a</v>
      </c>
      <c r="HT211" s="87" t="str">
        <f>IFERROR(BJ211/X211,"i.a")</f>
        <v>i.a</v>
      </c>
      <c r="HU211" s="87" t="str">
        <f>IFERROR(BK211/Y211,"i.a")</f>
        <v>i.a</v>
      </c>
      <c r="HV211" s="87" t="str">
        <f>IFERROR(BL211/Z211,"i.a")</f>
        <v>i.a</v>
      </c>
      <c r="HW211" s="87" t="str">
        <f>IFERROR(BM211/AA211,"i.a")</f>
        <v>i.a</v>
      </c>
      <c r="HX211" s="87" t="str">
        <f>IFERROR(BN211/AB211,"i.a")</f>
        <v>i.a</v>
      </c>
      <c r="HY211" s="87" t="str">
        <f>IFERROR(BO211/AC211,"i.a")</f>
        <v>i.a</v>
      </c>
      <c r="HZ211" s="87" t="str">
        <f>IFERROR(BP211/AD211,"i.a")</f>
        <v>i.a</v>
      </c>
      <c r="IA211" s="87" t="str">
        <f>IFERROR(BQ211/AE211,"i.a")</f>
        <v>i.a</v>
      </c>
      <c r="IB211" s="87" t="str">
        <f>IFERROR(BR211/AF211,"i.a")</f>
        <v>i.a</v>
      </c>
      <c r="IC211" s="87" t="e">
        <f>(IH211-II211)/ABS(II211)</f>
        <v>#VALUE!</v>
      </c>
      <c r="ID211" s="87" t="e">
        <f>(II211-IJ211)/ABS(IJ211)</f>
        <v>#VALUE!</v>
      </c>
      <c r="IE211" s="87" t="e">
        <f>(IJ211-IK211)/ABS(IK211)</f>
        <v>#VALUE!</v>
      </c>
      <c r="IF211" s="87" t="e">
        <f>(IK211-IL211)/ABS(IL211)</f>
        <v>#VALUE!</v>
      </c>
      <c r="IG211" s="87" t="e">
        <f>(IL211-IM211)/ABS(IM211)</f>
        <v>#VALUE!</v>
      </c>
      <c r="IH211" s="87" t="str">
        <f>IFERROR(BZ211/U211,"i.a")</f>
        <v>i.a</v>
      </c>
      <c r="II211" s="87" t="str">
        <f>IFERROR(CA211/V211,"i.a")</f>
        <v>i.a</v>
      </c>
      <c r="IJ211" s="87" t="str">
        <f>IFERROR(CB211/W211,"i.a")</f>
        <v>i.a</v>
      </c>
      <c r="IK211" s="87" t="str">
        <f>IFERROR(CC211/X211,"i.a")</f>
        <v>i.a</v>
      </c>
      <c r="IL211" s="87" t="str">
        <f>IFERROR(CD211/Y211,"i.a")</f>
        <v>i.a</v>
      </c>
      <c r="IM211" s="87" t="str">
        <f>IFERROR(CE211/Z211,"i.a")</f>
        <v>i.a</v>
      </c>
      <c r="IN211" s="87" t="str">
        <f>IFERROR(CF211/AA211,"i.a")</f>
        <v>i.a</v>
      </c>
      <c r="IO211" s="87" t="str">
        <f>IFERROR(CG211/AB211,"i.a")</f>
        <v>i.a</v>
      </c>
      <c r="IP211" s="87" t="str">
        <f>IFERROR(CH211/AC211,"i.a")</f>
        <v>i.a</v>
      </c>
      <c r="IQ211" s="87" t="str">
        <f>IFERROR(CI211/AD211,"i.a")</f>
        <v>i.a</v>
      </c>
      <c r="IR211" s="87" t="str">
        <f>IFERROR(CJ211/AE211,"i.a")</f>
        <v>i.a</v>
      </c>
      <c r="IS211" s="87" t="str">
        <f>IFERROR(CK211/AF211,"i.a")</f>
        <v>i.a</v>
      </c>
      <c r="IT211" s="87" t="e">
        <f>(IY211-IZ211)/ABS(IZ211)</f>
        <v>#VALUE!</v>
      </c>
      <c r="IU211" s="87">
        <f>(IZ211-JA211)/ABS(JA211)</f>
        <v>-3.6415505257277809</v>
      </c>
      <c r="IV211" s="87">
        <f>(JA211-JB211)/ABS(JB211)</f>
        <v>-12.69526627218935</v>
      </c>
      <c r="IW211" s="87">
        <f>(JB211-JC211)/ABS(JC211)</f>
        <v>1.165475865329664</v>
      </c>
      <c r="IX211" s="87">
        <f>(JC211-JD211)/ABS(JD211)</f>
        <v>0.7007554731336737</v>
      </c>
      <c r="IY211" s="88" t="str">
        <f>IFERROR(BZ211/EX211,"i.a.")</f>
        <v>i.a.</v>
      </c>
      <c r="IZ211" s="88">
        <f>IFERROR(CA211/EY211,"i.a.")</f>
        <v>-0.33002614379084966</v>
      </c>
      <c r="JA211" s="88">
        <f>IFERROR(CB211/EZ211,"i.a.")</f>
        <v>-7.1102564102564103E-2</v>
      </c>
      <c r="JB211" s="88">
        <f>IFERROR(CC211/FA211,"i.a.")</f>
        <v>6.079601990049751E-3</v>
      </c>
      <c r="JC211" s="88">
        <f>IFERROR(CD211/FB211,"i.a.")</f>
        <v>-3.6740112994350281E-2</v>
      </c>
      <c r="JD211" s="88">
        <f>IFERROR(CE211/FC211,"i.a.")</f>
        <v>-0.12277622377622377</v>
      </c>
      <c r="JE211" s="88">
        <f>IFERROR(CF211/FD211,"i.a.")</f>
        <v>-0.48381884057971014</v>
      </c>
      <c r="JF211" s="88">
        <f>IFERROR(CG211/FE211,"i.a.")</f>
        <v>-0.55942176870748295</v>
      </c>
      <c r="JG211" s="88">
        <f>IFERROR(CH211/FF211,"i.a.")</f>
        <v>-2.6841379310344828E-2</v>
      </c>
      <c r="JH211" s="88">
        <f>IFERROR(CI211/FG211,"i.a.")</f>
        <v>9.1866666666666666E-2</v>
      </c>
      <c r="JI211" s="88">
        <f>IFERROR(CJ211/FH211,"i.a.")</f>
        <v>-0.21402994011976048</v>
      </c>
      <c r="JJ211" s="88">
        <f>IFERROR(CK211/FI211,"i.a.")</f>
        <v>-0.10532386363636363</v>
      </c>
      <c r="JK211" s="87" t="e">
        <f>(JP211-JQ211)/ABS(JQ211)</f>
        <v>#VALUE!</v>
      </c>
      <c r="JL211" s="87" t="e">
        <f>(JQ211-JR211)/ABS(JR211)</f>
        <v>#DIV/0!</v>
      </c>
      <c r="JM211" s="87" t="e">
        <f>(JR211-JS211)/ABS(JS211)</f>
        <v>#DIV/0!</v>
      </c>
      <c r="JN211" s="87" t="e">
        <f>(JS211-JT211)/ABS(JT211)</f>
        <v>#DIV/0!</v>
      </c>
      <c r="JO211" s="87" t="e">
        <f>(JT211-JU211)/ABS(JU211)</f>
        <v>#DIV/0!</v>
      </c>
      <c r="JP211" s="85" t="str">
        <f>IFERROR(U211/EX211,"i.a")</f>
        <v>i.a</v>
      </c>
      <c r="JQ211" s="85">
        <f>IFERROR(V211/EY211,"i.a")</f>
        <v>0</v>
      </c>
      <c r="JR211" s="85">
        <f>IFERROR(W211/EZ211,"i.a")</f>
        <v>0</v>
      </c>
      <c r="JS211" s="85">
        <f>IFERROR(X211/FA211,"i.a")</f>
        <v>0</v>
      </c>
      <c r="JT211" s="85">
        <f>IFERROR(Y211/FB211,"i.a")</f>
        <v>0</v>
      </c>
      <c r="JU211" s="85">
        <f>IFERROR(Z211/FC211,"i.a")</f>
        <v>0</v>
      </c>
      <c r="JV211" s="85">
        <f>IFERROR(AA211/FD211,"i.a")</f>
        <v>0</v>
      </c>
      <c r="JW211" s="85">
        <f>IFERROR(AB211/FE211,"i.a")</f>
        <v>0</v>
      </c>
      <c r="JX211" s="85">
        <f>IFERROR(AC211/FF211,"i.a")</f>
        <v>0</v>
      </c>
      <c r="JY211" s="85">
        <f>IFERROR(AD211/FG211,"i.a")</f>
        <v>0</v>
      </c>
      <c r="JZ211" s="85">
        <f>IFERROR(AE211/FH211,"i.a")</f>
        <v>0</v>
      </c>
      <c r="KA211" s="218">
        <f>IFERROR(AF211/FI211,"i.a")</f>
        <v>0</v>
      </c>
      <c r="KB211" s="7"/>
      <c r="KC211" s="7"/>
      <c r="KD211" s="22"/>
      <c r="KE211" s="22"/>
      <c r="KF211" s="22"/>
      <c r="KG211" s="22"/>
    </row>
    <row r="212" spans="1:293" s="11" customFormat="1" ht="15.75" customHeight="1" x14ac:dyDescent="0.25">
      <c r="A212" s="104" t="s">
        <v>240</v>
      </c>
      <c r="B212" s="167">
        <v>49685513</v>
      </c>
      <c r="C212" s="72" t="s">
        <v>59</v>
      </c>
      <c r="D212" s="72" t="s">
        <v>749</v>
      </c>
      <c r="E212" s="73">
        <v>494100</v>
      </c>
      <c r="F212" s="72"/>
      <c r="G212" s="72"/>
      <c r="H212" s="7">
        <v>45259</v>
      </c>
      <c r="I212" s="72"/>
      <c r="J212" s="72"/>
      <c r="K212" s="72" t="s">
        <v>212</v>
      </c>
      <c r="L212" s="72" t="s">
        <v>212</v>
      </c>
      <c r="M212" s="72" t="s">
        <v>212</v>
      </c>
      <c r="N212" s="168" t="e">
        <f>U212/V212-1</f>
        <v>#DIV/0!</v>
      </c>
      <c r="O212" s="168" t="e">
        <f>V212/W212-1</f>
        <v>#DIV/0!</v>
      </c>
      <c r="P212" s="168" t="e">
        <f>W212/X212-1</f>
        <v>#DIV/0!</v>
      </c>
      <c r="Q212" s="168" t="e">
        <f>X212/Y212-1</f>
        <v>#DIV/0!</v>
      </c>
      <c r="R212" s="168" t="e">
        <f>Y212/Z212-1</f>
        <v>#DIV/0!</v>
      </c>
      <c r="S212" s="233">
        <f>U212-V212</f>
        <v>0</v>
      </c>
      <c r="T212" s="233">
        <f>V212-W212</f>
        <v>0</v>
      </c>
      <c r="U212" s="79"/>
      <c r="V212" s="79"/>
      <c r="W212" s="79"/>
      <c r="X212" s="79"/>
      <c r="Y212" s="79"/>
      <c r="Z212" s="79"/>
      <c r="AA212" s="79"/>
      <c r="AB212" s="79"/>
      <c r="AC212" s="79"/>
      <c r="AD212" s="79"/>
      <c r="AE212" s="79"/>
      <c r="AF212" s="79"/>
      <c r="AG212" s="86" t="e">
        <f>(AN212-AO212)/ABS(AO212)</f>
        <v>#DIV/0!</v>
      </c>
      <c r="AH212" s="86">
        <f>(AO212-AP212)/ABS(AP212)</f>
        <v>-1</v>
      </c>
      <c r="AI212" s="86">
        <f>(AP212-AQ212)/ABS(AQ212)</f>
        <v>-1.104728236853734E-2</v>
      </c>
      <c r="AJ212" s="86">
        <f>(AQ212-AR212)/ABS(AR212)</f>
        <v>0.12449599636549478</v>
      </c>
      <c r="AK212" s="86">
        <f>(AR212-AS212)/ABS(AS212)</f>
        <v>0.14868148534711922</v>
      </c>
      <c r="AL212" s="233">
        <f>AO212-AP212</f>
        <v>-78.33</v>
      </c>
      <c r="AM212" s="233">
        <f>AP212-AQ212</f>
        <v>-0.875</v>
      </c>
      <c r="AN212" s="148"/>
      <c r="AO212" s="148"/>
      <c r="AP212" s="148">
        <v>78.33</v>
      </c>
      <c r="AQ212" s="148">
        <v>79.204999999999998</v>
      </c>
      <c r="AR212" s="148">
        <v>70.436000000000007</v>
      </c>
      <c r="AS212" s="148">
        <v>61.319000000000003</v>
      </c>
      <c r="AT212" s="148">
        <v>57.351999999999997</v>
      </c>
      <c r="AU212" s="148">
        <v>49.343000000000004</v>
      </c>
      <c r="AV212" s="148">
        <v>45.543999999999997</v>
      </c>
      <c r="AW212" s="148">
        <v>42.632786999999993</v>
      </c>
      <c r="AX212" s="148">
        <v>36.326000000000001</v>
      </c>
      <c r="AY212" s="148">
        <v>31.942</v>
      </c>
      <c r="AZ212" s="86" t="e">
        <f>(BG212-BH212)/ABS(BH212)</f>
        <v>#DIV/0!</v>
      </c>
      <c r="BA212" s="86">
        <f>(BH212-BI212)/ABS(BI212)</f>
        <v>-1</v>
      </c>
      <c r="BB212" s="86">
        <f>(BI212-BJ212)/ABS(BJ212)</f>
        <v>9.5246494399858897E-2</v>
      </c>
      <c r="BC212" s="86">
        <f>(BJ212-BK212)/ABS(BK212)</f>
        <v>4.5358163547524748E-2</v>
      </c>
      <c r="BD212" s="86">
        <f>(BK212-BL212)/ABS(BL212)</f>
        <v>0.2392322632240374</v>
      </c>
      <c r="BE212" s="233">
        <f>BG212-BH212</f>
        <v>0</v>
      </c>
      <c r="BF212" s="233">
        <f>BH212-BI212</f>
        <v>-12.419</v>
      </c>
      <c r="BG212" s="148"/>
      <c r="BH212" s="148"/>
      <c r="BI212" s="148">
        <v>12.419</v>
      </c>
      <c r="BJ212" s="148">
        <v>11.339</v>
      </c>
      <c r="BK212" s="148">
        <v>10.847</v>
      </c>
      <c r="BL212" s="148">
        <v>8.7530000000000001</v>
      </c>
      <c r="BM212" s="148">
        <v>7.5149999999999997</v>
      </c>
      <c r="BN212" s="148">
        <v>5.593</v>
      </c>
      <c r="BO212" s="148">
        <v>5.6849999999999996</v>
      </c>
      <c r="BP212" s="148">
        <v>5.7825500000000005</v>
      </c>
      <c r="BQ212" s="148">
        <v>3.76</v>
      </c>
      <c r="BR212" s="148">
        <v>2.3420000000000001</v>
      </c>
      <c r="BS212" s="86" t="e">
        <f>(BZ212-CA212)/ABS(CA212)</f>
        <v>#DIV/0!</v>
      </c>
      <c r="BT212" s="86">
        <f>(CA212-CB212)/ABS(CB212)</f>
        <v>-1</v>
      </c>
      <c r="BU212" s="86">
        <f>(CB212-CC212)/ABS(CC212)</f>
        <v>7.2804935927859457E-2</v>
      </c>
      <c r="BV212" s="86">
        <f>(CC212-CD212)/ABS(CD212)</f>
        <v>-1.043049497439715E-3</v>
      </c>
      <c r="BW212" s="86">
        <f>(CD212-CE212)/ABS(CE212)</f>
        <v>0.29082007343941241</v>
      </c>
      <c r="BX212" s="233">
        <f>BZ212-CA212</f>
        <v>0</v>
      </c>
      <c r="BY212" s="233">
        <f>CA212-CB212</f>
        <v>-11.302</v>
      </c>
      <c r="BZ212" s="148"/>
      <c r="CA212" s="148"/>
      <c r="CB212" s="148">
        <v>11.302</v>
      </c>
      <c r="CC212" s="148">
        <v>10.535</v>
      </c>
      <c r="CD212" s="148">
        <v>10.545999999999999</v>
      </c>
      <c r="CE212" s="148">
        <v>8.17</v>
      </c>
      <c r="CF212" s="148">
        <v>6.6449999999999996</v>
      </c>
      <c r="CG212" s="148">
        <v>4.9429999999999996</v>
      </c>
      <c r="CH212" s="148">
        <v>5.0620000000000003</v>
      </c>
      <c r="CI212" s="148">
        <v>5.0314560000000004</v>
      </c>
      <c r="CJ212" s="148">
        <v>2.948</v>
      </c>
      <c r="CK212" s="148">
        <v>1.708</v>
      </c>
      <c r="CL212" s="87" t="e">
        <f>(CS212-CT212)/ABS(CT212)</f>
        <v>#DIV/0!</v>
      </c>
      <c r="CM212" s="87">
        <f>(CT212-CU212)/ABS(CU212)</f>
        <v>-1</v>
      </c>
      <c r="CN212" s="87">
        <f>(CU212-CV212)/ABS(CV212)</f>
        <v>6.6519661889011303E-2</v>
      </c>
      <c r="CO212" s="87">
        <f>(CV212-CW212)/ABS(CW212)</f>
        <v>-1.7121193591781029E-3</v>
      </c>
      <c r="CP212" s="87">
        <f>(CW212-CX212)/ABS(CX212)</f>
        <v>0.28974763406940057</v>
      </c>
      <c r="CQ212" s="233">
        <f>CS212-CT212</f>
        <v>0</v>
      </c>
      <c r="CR212" s="233">
        <f>CT212-CU212</f>
        <v>-8.7059999999999995</v>
      </c>
      <c r="CS212" s="149"/>
      <c r="CT212" s="149"/>
      <c r="CU212" s="149">
        <v>8.7059999999999995</v>
      </c>
      <c r="CV212" s="149">
        <v>8.1630000000000003</v>
      </c>
      <c r="CW212" s="149">
        <v>8.1769999999999996</v>
      </c>
      <c r="CX212" s="149">
        <v>6.34</v>
      </c>
      <c r="CY212" s="149">
        <v>5.1479999999999997</v>
      </c>
      <c r="CZ212" s="149">
        <v>3.8220000000000001</v>
      </c>
      <c r="DA212" s="149">
        <v>3.9220000000000002</v>
      </c>
      <c r="DB212" s="149">
        <v>3.9032970000000002</v>
      </c>
      <c r="DC212" s="149">
        <v>2.379</v>
      </c>
      <c r="DD212" s="149">
        <v>1.39</v>
      </c>
      <c r="DE212" s="86" t="e">
        <f>(DL212-DM212)/ABS(DM212)</f>
        <v>#DIV/0!</v>
      </c>
      <c r="DF212" s="86">
        <f>(DM212-DN212)/ABS(DN212)</f>
        <v>-1</v>
      </c>
      <c r="DG212" s="86">
        <f>(DN212-DO212)/ABS(DO212)</f>
        <v>0.17390001797519425</v>
      </c>
      <c r="DH212" s="86">
        <f>(DO212-DP212)/ABS(DP212)</f>
        <v>0.19479310838543415</v>
      </c>
      <c r="DI212" s="86">
        <f>(DP212-DQ212)/ABS(DQ212)</f>
        <v>0.24239549362585244</v>
      </c>
      <c r="DJ212" s="233">
        <f>DL212-DM212</f>
        <v>0</v>
      </c>
      <c r="DK212" s="233">
        <f>DM212-DN212</f>
        <v>-58.776000000000003</v>
      </c>
      <c r="DL212" s="149"/>
      <c r="DM212" s="149"/>
      <c r="DN212" s="149">
        <v>58.776000000000003</v>
      </c>
      <c r="DO212" s="149">
        <v>50.069000000000003</v>
      </c>
      <c r="DP212" s="149">
        <v>41.905999999999999</v>
      </c>
      <c r="DQ212" s="149">
        <v>33.729999999999997</v>
      </c>
      <c r="DR212" s="149">
        <v>27.39</v>
      </c>
      <c r="DS212" s="149">
        <v>22.242000000000001</v>
      </c>
      <c r="DT212" s="149">
        <v>18.419</v>
      </c>
      <c r="DU212" s="149">
        <v>14.497214</v>
      </c>
      <c r="DV212" s="149">
        <v>10.593999999999999</v>
      </c>
      <c r="DW212" s="149">
        <v>8.2149999999999999</v>
      </c>
      <c r="DX212" s="86" t="e">
        <f>EE212/EF212-1</f>
        <v>#DIV/0!</v>
      </c>
      <c r="DY212" s="86">
        <f>EF212/EG212-1</f>
        <v>-1</v>
      </c>
      <c r="DZ212" s="86">
        <f>EG212/EH212-1</f>
        <v>0.13514449563452424</v>
      </c>
      <c r="EA212" s="86">
        <f>EH212/EI212-1</f>
        <v>0.1254985858292843</v>
      </c>
      <c r="EB212" s="86">
        <f>EI212/EJ212-1</f>
        <v>0.31569719594957224</v>
      </c>
      <c r="EC212" s="233">
        <f>EE212-EF212</f>
        <v>0</v>
      </c>
      <c r="ED212" s="233">
        <f>EF212-EG212</f>
        <v>-140.935</v>
      </c>
      <c r="EE212" s="80"/>
      <c r="EF212" s="80"/>
      <c r="EG212" s="80">
        <v>140.935</v>
      </c>
      <c r="EH212" s="80">
        <v>124.15600000000001</v>
      </c>
      <c r="EI212" s="80">
        <v>110.312</v>
      </c>
      <c r="EJ212" s="80">
        <v>83.843000000000004</v>
      </c>
      <c r="EK212" s="80">
        <v>81.174999999999997</v>
      </c>
      <c r="EL212" s="80">
        <v>72.048000000000002</v>
      </c>
      <c r="EM212" s="80">
        <v>60.026000000000003</v>
      </c>
      <c r="EN212" s="80">
        <v>49.256191000000001</v>
      </c>
      <c r="EO212" s="80">
        <v>44.709000000000003</v>
      </c>
      <c r="EP212" s="80">
        <v>45.070999999999998</v>
      </c>
      <c r="EQ212" s="86" t="e">
        <f>EX212/EY212-1</f>
        <v>#DIV/0!</v>
      </c>
      <c r="ER212" s="86">
        <f>EY212/EZ212-1</f>
        <v>-1</v>
      </c>
      <c r="ES212" s="86">
        <f>EZ212/FA212-1</f>
        <v>-3.703703703703709E-2</v>
      </c>
      <c r="ET212" s="86">
        <f>FA212/FB212-1</f>
        <v>0.11340206185567014</v>
      </c>
      <c r="EU212" s="86">
        <f>FB212/FC212-1</f>
        <v>0.11494252873563227</v>
      </c>
      <c r="EV212" s="233">
        <f>EX212-EY212</f>
        <v>0</v>
      </c>
      <c r="EW212" s="233">
        <f>EY212-EZ212</f>
        <v>-104</v>
      </c>
      <c r="EX212" s="92"/>
      <c r="EY212" s="92"/>
      <c r="EZ212" s="92">
        <v>104</v>
      </c>
      <c r="FA212" s="92">
        <v>108</v>
      </c>
      <c r="FB212" s="92">
        <v>97</v>
      </c>
      <c r="FC212" s="92">
        <v>87</v>
      </c>
      <c r="FD212" s="92">
        <v>82</v>
      </c>
      <c r="FE212" s="92">
        <v>73</v>
      </c>
      <c r="FF212" s="92">
        <v>62</v>
      </c>
      <c r="FG212" s="92">
        <v>61</v>
      </c>
      <c r="FH212" s="92">
        <v>0</v>
      </c>
      <c r="FI212" s="92">
        <v>0</v>
      </c>
      <c r="FJ212" s="123"/>
      <c r="FK212" s="110" t="s">
        <v>387</v>
      </c>
      <c r="FL212" s="76">
        <v>8660</v>
      </c>
      <c r="FM212" s="75" t="s">
        <v>241</v>
      </c>
      <c r="FN212" s="75" t="s">
        <v>53</v>
      </c>
      <c r="FO212" s="175" t="e">
        <f>(FT212-FU212)/ABS(FU212)</f>
        <v>#VALUE!</v>
      </c>
      <c r="FP212" s="175">
        <f>(FU212-FV212)/ABS(FV212)</f>
        <v>-1</v>
      </c>
      <c r="FQ212" s="175">
        <f>(FV212-FW212)/ABS(FW212)</f>
        <v>-9.347021928462608E-2</v>
      </c>
      <c r="FR212" s="175">
        <f>(FW212-FX212)/ABS(FX212)</f>
        <v>-0.1785038553062066</v>
      </c>
      <c r="FS212" s="175">
        <f>(FX212-FY212)/ABS(FY212)</f>
        <v>4.3086928031848402E-2</v>
      </c>
      <c r="FT212" s="87" t="str">
        <f>IFERROR(BZ212/MAX(AVERAGE(DL212:DM212),0),"Negativ EK")</f>
        <v>Negativ EK</v>
      </c>
      <c r="FU212" s="87">
        <f>IFERROR(CA212/MAX(AVERAGE(DM212:DN212),0),"Negativ EK")</f>
        <v>0</v>
      </c>
      <c r="FV212" s="87">
        <f>IFERROR(CB212/MAX(AVERAGE(DN212:DO212),0),"Negativ EK")</f>
        <v>0.20767145941476411</v>
      </c>
      <c r="FW212" s="87">
        <f>IFERROR(CC212/MAX(AVERAGE(DO212:DP212),0),"Negativ EK")</f>
        <v>0.22908399021473227</v>
      </c>
      <c r="FX212" s="87">
        <f>IFERROR(CD212/MAX(AVERAGE(DP212:DQ212),0),"Negativ EK")</f>
        <v>0.2788619176053731</v>
      </c>
      <c r="FY212" s="87">
        <f>IFERROR(CE212/MAX(AVERAGE(DQ212:DR212),0),"Negativ EK")</f>
        <v>0.26734293193717279</v>
      </c>
      <c r="FZ212" s="87">
        <f>IFERROR(CF212/MAX(AVERAGE(DR212:DS212),0),"Negativ EK")</f>
        <v>0.26777079303675044</v>
      </c>
      <c r="GA212" s="87">
        <f>IFERROR(CG212/MAX(AVERAGE(DS212:DT212),0),"Negativ EK")</f>
        <v>0.24313223973832415</v>
      </c>
      <c r="GB212" s="87">
        <f>IFERROR(CH212/MAX(AVERAGE(DT212:DU212),0),"Negativ EK")</f>
        <v>0.30756878661683273</v>
      </c>
      <c r="GC212" s="87">
        <f>IFERROR(CI212/MAX(AVERAGE(DU212:DV212),0),"Negativ EK")</f>
        <v>0.40105321328812549</v>
      </c>
      <c r="GD212" s="87">
        <f>IFERROR(CJ212/MAX(AVERAGE(DV212:DW212),0),"Negativ EK")</f>
        <v>0.31346695730767188</v>
      </c>
      <c r="GE212" s="87" t="e">
        <f>(GJ212-GK212)/ABS(GK212)</f>
        <v>#VALUE!</v>
      </c>
      <c r="GF212" s="87">
        <f>(GK212-GL212)/ABS(GL212)</f>
        <v>-1</v>
      </c>
      <c r="GG212" s="87">
        <f>(GL212-GM212)/ABS(GM212)</f>
        <v>-3.1275090256002086E-2</v>
      </c>
      <c r="GH212" s="87">
        <f>(GM212-GN212)/ABS(GN212)</f>
        <v>-0.13437435281757149</v>
      </c>
      <c r="GI212" s="87">
        <f>(GN212-GO212)/ABS(GO212)</f>
        <v>5.3259661676002122E-2</v>
      </c>
      <c r="GJ212" s="87" t="str">
        <f>IFERROR(BG212/AVERAGE(EE212:EF212),"i.a")</f>
        <v>i.a</v>
      </c>
      <c r="GK212" s="87">
        <f>IFERROR(BH212/AVERAGE(EF212:EG212),"i.a")</f>
        <v>0</v>
      </c>
      <c r="GL212" s="87">
        <f>IFERROR(BI212/AVERAGE(EG212:EH212),"i.a")</f>
        <v>9.3696126990354262E-2</v>
      </c>
      <c r="GM212" s="87">
        <f>IFERROR(BJ212/AVERAGE(EH212:EI212),"i.a")</f>
        <v>9.6721087739051803E-2</v>
      </c>
      <c r="GN212" s="87">
        <f>IFERROR(BK212/AVERAGE(EI212:EJ212),"i.a")</f>
        <v>0.11173546908397929</v>
      </c>
      <c r="GO212" s="87">
        <f>IFERROR(BL212/AVERAGE(EJ212:EK212),"i.a")</f>
        <v>0.10608539674459756</v>
      </c>
      <c r="GP212" s="87">
        <f>IFERROR(BM212/AVERAGE(EK212:EL212),"i.a")</f>
        <v>9.8092322954125677E-2</v>
      </c>
      <c r="GQ212" s="87">
        <f>IFERROR(BN212/AVERAGE(EL212:EM212),"i.a")</f>
        <v>8.4694943743658851E-2</v>
      </c>
      <c r="GR212" s="87">
        <f>IFERROR(BO212/AVERAGE(EM212:EN212),"i.a")</f>
        <v>0.10404256993712725</v>
      </c>
      <c r="GS212" s="87">
        <f>IFERROR(BP212/AVERAGE(EN212:EO212),"i.a")</f>
        <v>0.12307855576007928</v>
      </c>
      <c r="GT212" s="87">
        <f>IFERROR(BQ212/AVERAGE(EO212:EP212),"i.a")</f>
        <v>8.3760302962797947E-2</v>
      </c>
      <c r="GU212" s="217" t="e">
        <f>(GZ212-HA212)/ABS(HA212)</f>
        <v>#VALUE!</v>
      </c>
      <c r="GV212" s="87" t="e">
        <f>(HA212-HB212)/ABS(HB212)</f>
        <v>#VALUE!</v>
      </c>
      <c r="GW212" s="87">
        <f>(HB212-HC212)/ABS(HC212)</f>
        <v>3.414148814508973E-2</v>
      </c>
      <c r="GX212" s="87">
        <f>(HC212-HD212)/ABS(HD212)</f>
        <v>6.156784506760854E-2</v>
      </c>
      <c r="GY212" s="87">
        <f>(HD212-HE212)/ABS(HE212)</f>
        <v>-5.5713200992889657E-2</v>
      </c>
      <c r="GZ212" s="87" t="str">
        <f>IFERROR(DL212/EE212,"i.a.")</f>
        <v>i.a.</v>
      </c>
      <c r="HA212" s="87" t="str">
        <f>IFERROR(DM212/EF212,"i.a.")</f>
        <v>i.a.</v>
      </c>
      <c r="HB212" s="87">
        <f>IFERROR(DN212/EG212,"i.a.")</f>
        <v>0.41704331784155818</v>
      </c>
      <c r="HC212" s="87">
        <f>IFERROR(DO212/EH212,"i.a.")</f>
        <v>0.40327491220722317</v>
      </c>
      <c r="HD212" s="87">
        <f>IFERROR(DP212/EI212,"i.a.")</f>
        <v>0.37988614112698527</v>
      </c>
      <c r="HE212" s="87">
        <f>IFERROR(DQ212/EJ212,"i.a.")</f>
        <v>0.402299536037594</v>
      </c>
      <c r="HF212" s="87">
        <f>IFERROR(DR212/EK212,"i.a.")</f>
        <v>0.33741915614413309</v>
      </c>
      <c r="HG212" s="87">
        <f>IFERROR(DS212/EL212,"i.a.")</f>
        <v>0.30871085942704862</v>
      </c>
      <c r="HH212" s="87">
        <f>IFERROR(DT212/EM212,"i.a.")</f>
        <v>0.30685036484190181</v>
      </c>
      <c r="HI212" s="87">
        <f>IFERROR(DU212/EN212,"i.a.")</f>
        <v>0.29432267712296306</v>
      </c>
      <c r="HJ212" s="87">
        <f>IFERROR(DV212/EO212,"i.a.")</f>
        <v>0.23695452817106172</v>
      </c>
      <c r="HK212" s="87">
        <f>IFERROR(DW212/EP212,"i.a.")</f>
        <v>0.18226797719154225</v>
      </c>
      <c r="HL212" s="217" t="e">
        <f>(HQ212-HR212)/ABS(HR212)</f>
        <v>#VALUE!</v>
      </c>
      <c r="HM212" s="87" t="e">
        <f>(HR212-HS212)/ABS(HS212)</f>
        <v>#VALUE!</v>
      </c>
      <c r="HN212" s="87" t="e">
        <f>(HS212-HT212)/ABS(HT212)</f>
        <v>#VALUE!</v>
      </c>
      <c r="HO212" s="87" t="e">
        <f>(HT212-HU212)/ABS(HU212)</f>
        <v>#VALUE!</v>
      </c>
      <c r="HP212" s="87" t="e">
        <f>(HU212-HV212)/ABS(HV212)</f>
        <v>#VALUE!</v>
      </c>
      <c r="HQ212" s="87" t="str">
        <f>IFERROR(BG212/U212,"i.a")</f>
        <v>i.a</v>
      </c>
      <c r="HR212" s="87" t="str">
        <f>IFERROR(BH212/V212,"i.a")</f>
        <v>i.a</v>
      </c>
      <c r="HS212" s="87" t="str">
        <f>IFERROR(BI212/W212,"i.a")</f>
        <v>i.a</v>
      </c>
      <c r="HT212" s="87" t="str">
        <f>IFERROR(BJ212/X212,"i.a")</f>
        <v>i.a</v>
      </c>
      <c r="HU212" s="87" t="str">
        <f>IFERROR(BK212/Y212,"i.a")</f>
        <v>i.a</v>
      </c>
      <c r="HV212" s="87" t="str">
        <f>IFERROR(BL212/Z212,"i.a")</f>
        <v>i.a</v>
      </c>
      <c r="HW212" s="87" t="str">
        <f>IFERROR(BM212/AA212,"i.a")</f>
        <v>i.a</v>
      </c>
      <c r="HX212" s="87" t="str">
        <f>IFERROR(BN212/AB212,"i.a")</f>
        <v>i.a</v>
      </c>
      <c r="HY212" s="87" t="str">
        <f>IFERROR(BO212/AC212,"i.a")</f>
        <v>i.a</v>
      </c>
      <c r="HZ212" s="87" t="str">
        <f>IFERROR(BP212/AD212,"i.a")</f>
        <v>i.a</v>
      </c>
      <c r="IA212" s="87" t="str">
        <f>IFERROR(BQ212/AE212,"i.a")</f>
        <v>i.a</v>
      </c>
      <c r="IB212" s="87" t="str">
        <f>IFERROR(BR212/AF212,"i.a")</f>
        <v>i.a</v>
      </c>
      <c r="IC212" s="87" t="e">
        <f>(IH212-II212)/ABS(II212)</f>
        <v>#VALUE!</v>
      </c>
      <c r="ID212" s="87" t="e">
        <f>(II212-IJ212)/ABS(IJ212)</f>
        <v>#VALUE!</v>
      </c>
      <c r="IE212" s="87" t="e">
        <f>(IJ212-IK212)/ABS(IK212)</f>
        <v>#VALUE!</v>
      </c>
      <c r="IF212" s="87" t="e">
        <f>(IK212-IL212)/ABS(IL212)</f>
        <v>#VALUE!</v>
      </c>
      <c r="IG212" s="87" t="e">
        <f>(IL212-IM212)/ABS(IM212)</f>
        <v>#VALUE!</v>
      </c>
      <c r="IH212" s="87" t="str">
        <f>IFERROR(BZ212/U212,"i.a")</f>
        <v>i.a</v>
      </c>
      <c r="II212" s="87" t="str">
        <f>IFERROR(CA212/V212,"i.a")</f>
        <v>i.a</v>
      </c>
      <c r="IJ212" s="87" t="str">
        <f>IFERROR(CB212/W212,"i.a")</f>
        <v>i.a</v>
      </c>
      <c r="IK212" s="87" t="str">
        <f>IFERROR(CC212/X212,"i.a")</f>
        <v>i.a</v>
      </c>
      <c r="IL212" s="87" t="str">
        <f>IFERROR(CD212/Y212,"i.a")</f>
        <v>i.a</v>
      </c>
      <c r="IM212" s="87" t="str">
        <f>IFERROR(CE212/Z212,"i.a")</f>
        <v>i.a</v>
      </c>
      <c r="IN212" s="87" t="str">
        <f>IFERROR(CF212/AA212,"i.a")</f>
        <v>i.a</v>
      </c>
      <c r="IO212" s="87" t="str">
        <f>IFERROR(CG212/AB212,"i.a")</f>
        <v>i.a</v>
      </c>
      <c r="IP212" s="87" t="str">
        <f>IFERROR(CH212/AC212,"i.a")</f>
        <v>i.a</v>
      </c>
      <c r="IQ212" s="87" t="str">
        <f>IFERROR(CI212/AD212,"i.a")</f>
        <v>i.a</v>
      </c>
      <c r="IR212" s="87" t="str">
        <f>IFERROR(CJ212/AE212,"i.a")</f>
        <v>i.a</v>
      </c>
      <c r="IS212" s="87" t="str">
        <f>IFERROR(CK212/AF212,"i.a")</f>
        <v>i.a</v>
      </c>
      <c r="IT212" s="87" t="e">
        <f>(IY212-IZ212)/ABS(IZ212)</f>
        <v>#VALUE!</v>
      </c>
      <c r="IU212" s="87" t="e">
        <f>(IZ212-JA212)/ABS(JA212)</f>
        <v>#VALUE!</v>
      </c>
      <c r="IV212" s="87">
        <f>(JA212-JB212)/ABS(JB212)</f>
        <v>0.11406666423277709</v>
      </c>
      <c r="IW212" s="87">
        <f>(JB212-JC212)/ABS(JC212)</f>
        <v>-0.10278866482640424</v>
      </c>
      <c r="IX212" s="87">
        <f>(JC212-JD212)/ABS(JD212)</f>
        <v>0.1577458390642153</v>
      </c>
      <c r="IY212" s="88" t="str">
        <f>IFERROR(BZ212/EX212,"i.a.")</f>
        <v>i.a.</v>
      </c>
      <c r="IZ212" s="88" t="str">
        <f>IFERROR(CA212/EY212,"i.a.")</f>
        <v>i.a.</v>
      </c>
      <c r="JA212" s="88">
        <f>IFERROR(CB212/EZ212,"i.a.")</f>
        <v>0.10867307692307691</v>
      </c>
      <c r="JB212" s="88">
        <f>IFERROR(CC212/FA212,"i.a.")</f>
        <v>9.7546296296296298E-2</v>
      </c>
      <c r="JC212" s="88">
        <f>IFERROR(CD212/FB212,"i.a.")</f>
        <v>0.10872164948453608</v>
      </c>
      <c r="JD212" s="88">
        <f>IFERROR(CE212/FC212,"i.a.")</f>
        <v>9.3908045977011495E-2</v>
      </c>
      <c r="JE212" s="88">
        <f>IFERROR(CF212/FD212,"i.a.")</f>
        <v>8.1036585365853647E-2</v>
      </c>
      <c r="JF212" s="88">
        <f>IFERROR(CG212/FE212,"i.a.")</f>
        <v>6.7712328767123284E-2</v>
      </c>
      <c r="JG212" s="88">
        <f>IFERROR(CH212/FF212,"i.a.")</f>
        <v>8.1645161290322579E-2</v>
      </c>
      <c r="JH212" s="88">
        <f>IFERROR(CI212/FG212,"i.a.")</f>
        <v>8.2482885245901652E-2</v>
      </c>
      <c r="JI212" s="88" t="str">
        <f>IFERROR(CJ212/FH212,"i.a.")</f>
        <v>i.a.</v>
      </c>
      <c r="JJ212" s="88" t="str">
        <f>IFERROR(CK212/FI212,"i.a.")</f>
        <v>i.a.</v>
      </c>
      <c r="JK212" s="87" t="e">
        <f>(JP212-JQ212)/ABS(JQ212)</f>
        <v>#VALUE!</v>
      </c>
      <c r="JL212" s="87" t="e">
        <f>(JQ212-JR212)/ABS(JR212)</f>
        <v>#VALUE!</v>
      </c>
      <c r="JM212" s="87" t="e">
        <f>(JR212-JS212)/ABS(JS212)</f>
        <v>#DIV/0!</v>
      </c>
      <c r="JN212" s="87" t="e">
        <f>(JS212-JT212)/ABS(JT212)</f>
        <v>#DIV/0!</v>
      </c>
      <c r="JO212" s="87" t="e">
        <f>(JT212-JU212)/ABS(JU212)</f>
        <v>#DIV/0!</v>
      </c>
      <c r="JP212" s="85" t="str">
        <f>IFERROR(U212/EX212,"i.a")</f>
        <v>i.a</v>
      </c>
      <c r="JQ212" s="85" t="str">
        <f>IFERROR(V212/EY212,"i.a")</f>
        <v>i.a</v>
      </c>
      <c r="JR212" s="85">
        <f>IFERROR(W212/EZ212,"i.a")</f>
        <v>0</v>
      </c>
      <c r="JS212" s="85">
        <f>IFERROR(X212/FA212,"i.a")</f>
        <v>0</v>
      </c>
      <c r="JT212" s="85">
        <f>IFERROR(Y212/FB212,"i.a")</f>
        <v>0</v>
      </c>
      <c r="JU212" s="85">
        <f>IFERROR(Z212/FC212,"i.a")</f>
        <v>0</v>
      </c>
      <c r="JV212" s="85">
        <f>IFERROR(AA212/FD212,"i.a")</f>
        <v>0</v>
      </c>
      <c r="JW212" s="85">
        <f>IFERROR(AB212/FE212,"i.a")</f>
        <v>0</v>
      </c>
      <c r="JX212" s="85">
        <f>IFERROR(AC212/FF212,"i.a")</f>
        <v>0</v>
      </c>
      <c r="JY212" s="85">
        <f>IFERROR(AD212/FG212,"i.a")</f>
        <v>0</v>
      </c>
      <c r="JZ212" s="85" t="str">
        <f>IFERROR(AE212/FH212,"i.a")</f>
        <v>i.a</v>
      </c>
      <c r="KA212" s="218" t="str">
        <f>IFERROR(AF212/FI212,"i.a")</f>
        <v>i.a</v>
      </c>
      <c r="KB212" s="7"/>
      <c r="KC212" s="7"/>
      <c r="KD212" s="22"/>
      <c r="KE212" s="22"/>
      <c r="KF212" s="22"/>
      <c r="KG212" s="22"/>
    </row>
    <row r="213" spans="1:293" s="11" customFormat="1" ht="15.75" customHeight="1" x14ac:dyDescent="0.25">
      <c r="A213" s="104" t="s">
        <v>242</v>
      </c>
      <c r="B213" s="167">
        <v>13246505</v>
      </c>
      <c r="C213" s="72" t="s">
        <v>59</v>
      </c>
      <c r="D213" s="72" t="s">
        <v>749</v>
      </c>
      <c r="E213" s="73">
        <v>494100</v>
      </c>
      <c r="F213" s="73"/>
      <c r="G213" s="72" t="s">
        <v>410</v>
      </c>
      <c r="H213" s="7">
        <v>45281</v>
      </c>
      <c r="I213" s="72"/>
      <c r="J213" s="72" t="s">
        <v>76</v>
      </c>
      <c r="K213" s="72" t="s">
        <v>76</v>
      </c>
      <c r="L213" s="72" t="s">
        <v>76</v>
      </c>
      <c r="M213" s="72" t="s">
        <v>76</v>
      </c>
      <c r="N213" s="168" t="e">
        <f>U213/V213-1</f>
        <v>#DIV/0!</v>
      </c>
      <c r="O213" s="168" t="e">
        <f>V213/W213-1</f>
        <v>#DIV/0!</v>
      </c>
      <c r="P213" s="168" t="e">
        <f>W213/X213-1</f>
        <v>#DIV/0!</v>
      </c>
      <c r="Q213" s="168" t="e">
        <f>X213/Y213-1</f>
        <v>#DIV/0!</v>
      </c>
      <c r="R213" s="168" t="e">
        <f>Y213/Z213-1</f>
        <v>#DIV/0!</v>
      </c>
      <c r="S213" s="233">
        <f>U213-V213</f>
        <v>0</v>
      </c>
      <c r="T213" s="233">
        <f>V213-W213</f>
        <v>0</v>
      </c>
      <c r="U213" s="79"/>
      <c r="V213" s="79"/>
      <c r="W213" s="79"/>
      <c r="X213" s="79"/>
      <c r="Y213" s="79"/>
      <c r="Z213" s="79"/>
      <c r="AA213" s="79"/>
      <c r="AB213" s="79"/>
      <c r="AC213" s="79"/>
      <c r="AD213" s="79"/>
      <c r="AE213" s="79"/>
      <c r="AF213" s="79"/>
      <c r="AG213" s="86">
        <f>(AN213-AO213)/ABS(AO213)</f>
        <v>-1</v>
      </c>
      <c r="AH213" s="86">
        <f>(AO213-AP213)/ABS(AP213)</f>
        <v>-0.16674861941145322</v>
      </c>
      <c r="AI213" s="86">
        <f>(AP213-AQ213)/ABS(AQ213)</f>
        <v>-0.16947169188964201</v>
      </c>
      <c r="AJ213" s="86">
        <f>(AQ213-AR213)/ABS(AR213)</f>
        <v>-8.0735521319144674E-2</v>
      </c>
      <c r="AK213" s="86">
        <f>(AR213-AS213)/ABS(AS213)</f>
        <v>1.0846414327639404</v>
      </c>
      <c r="AL213" s="233">
        <f>AO213-AP213</f>
        <v>-17.634</v>
      </c>
      <c r="AM213" s="233">
        <f>AP213-AQ213</f>
        <v>-21.579000000000008</v>
      </c>
      <c r="AN213" s="148"/>
      <c r="AO213" s="148">
        <v>88.117999999999995</v>
      </c>
      <c r="AP213" s="148">
        <v>105.752</v>
      </c>
      <c r="AQ213" s="148">
        <v>127.331</v>
      </c>
      <c r="AR213" s="148">
        <v>138.51400000000001</v>
      </c>
      <c r="AS213" s="148">
        <v>66.444999999999993</v>
      </c>
      <c r="AT213" s="148">
        <v>73.034000000000006</v>
      </c>
      <c r="AU213" s="148">
        <v>60.459000000000003</v>
      </c>
      <c r="AV213" s="148">
        <v>56.220897999999998</v>
      </c>
      <c r="AW213" s="148">
        <v>50.893000000000001</v>
      </c>
      <c r="AX213" s="148">
        <v>39.365000000000002</v>
      </c>
      <c r="AY213" s="148">
        <v>43.045999999999999</v>
      </c>
      <c r="AZ213" s="86">
        <f>(BG213-BH213)/ABS(BH213)</f>
        <v>-1</v>
      </c>
      <c r="BA213" s="86">
        <f>(BH213-BI213)/ABS(BI213)</f>
        <v>0.26111487248928006</v>
      </c>
      <c r="BB213" s="86">
        <f>(BI213-BJ213)/ABS(BJ213)</f>
        <v>0.26383342840844276</v>
      </c>
      <c r="BC213" s="86">
        <f>(BJ213-BK213)/ABS(BK213)</f>
        <v>5.4389348025711666</v>
      </c>
      <c r="BD213" s="86">
        <f>(BK213-BL213)/ABS(BL213)</f>
        <v>-0.36278525453481575</v>
      </c>
      <c r="BE213" s="233">
        <f>BG213-BH213</f>
        <v>-11.176</v>
      </c>
      <c r="BF213" s="233">
        <f>BH213-BI213</f>
        <v>2.3140000000000001</v>
      </c>
      <c r="BG213" s="148"/>
      <c r="BH213" s="148">
        <v>11.176</v>
      </c>
      <c r="BI213" s="148">
        <v>8.8620000000000001</v>
      </c>
      <c r="BJ213" s="148">
        <v>7.0119999999999996</v>
      </c>
      <c r="BK213" s="148">
        <v>1.089</v>
      </c>
      <c r="BL213" s="148">
        <v>1.7090000000000001</v>
      </c>
      <c r="BM213" s="148">
        <v>4.7939999999999996</v>
      </c>
      <c r="BN213" s="148">
        <v>6.2779999999999996</v>
      </c>
      <c r="BO213" s="148">
        <v>7.838311</v>
      </c>
      <c r="BP213" s="148">
        <v>7.2880000000000003</v>
      </c>
      <c r="BQ213" s="148">
        <v>4.758</v>
      </c>
      <c r="BR213" s="148">
        <v>1.948</v>
      </c>
      <c r="BS213" s="86">
        <f>(BZ213-CA213)/ABS(CA213)</f>
        <v>-1</v>
      </c>
      <c r="BT213" s="86">
        <f>(CA213-CB213)/ABS(CB213)</f>
        <v>0.15393491807062076</v>
      </c>
      <c r="BU213" s="86">
        <f>(CB213-CC213)/ABS(CC213)</f>
        <v>0.20881573441205201</v>
      </c>
      <c r="BV213" s="86">
        <f>(CC213-CD213)/ABS(CD213)</f>
        <v>4.6271585557299835</v>
      </c>
      <c r="BW213" s="86">
        <f>(CD213-CE213)/ABS(CE213)</f>
        <v>-0.40159699389384684</v>
      </c>
      <c r="BX213" s="233">
        <f>BZ213-CA213</f>
        <v>-10</v>
      </c>
      <c r="BY213" s="233">
        <f>CA213-CB213</f>
        <v>1.3339999999999996</v>
      </c>
      <c r="BZ213" s="148"/>
      <c r="CA213" s="148">
        <v>10</v>
      </c>
      <c r="CB213" s="148">
        <v>8.6660000000000004</v>
      </c>
      <c r="CC213" s="148">
        <v>7.1689999999999996</v>
      </c>
      <c r="CD213" s="148">
        <v>1.274</v>
      </c>
      <c r="CE213" s="148">
        <v>2.129</v>
      </c>
      <c r="CF213" s="148">
        <v>5.2060000000000004</v>
      </c>
      <c r="CG213" s="148">
        <v>6.4550000000000001</v>
      </c>
      <c r="CH213" s="148">
        <v>7.9189549999999995</v>
      </c>
      <c r="CI213" s="148">
        <v>7.0629999999999997</v>
      </c>
      <c r="CJ213" s="148">
        <v>4.55</v>
      </c>
      <c r="CK213" s="148">
        <v>2.3759999999999999</v>
      </c>
      <c r="CL213" s="87">
        <f>(CS213-CT213)/ABS(CT213)</f>
        <v>-1</v>
      </c>
      <c r="CM213" s="87">
        <f>(CT213-CU213)/ABS(CU213)</f>
        <v>0.14903774429359981</v>
      </c>
      <c r="CN213" s="87">
        <f>(CU213-CV213)/ABS(CV213)</f>
        <v>0.20492539996404829</v>
      </c>
      <c r="CO213" s="87">
        <f>(CV213-CW213)/ABS(CW213)</f>
        <v>4.819037656903765</v>
      </c>
      <c r="CP213" s="87">
        <f>(CW213-CX213)/ABS(CX213)</f>
        <v>-0.40212632895559725</v>
      </c>
      <c r="CQ213" s="233">
        <f>CS213-CT213</f>
        <v>-7.702</v>
      </c>
      <c r="CR213" s="233">
        <f>CT213-CU213</f>
        <v>0.99899999999999967</v>
      </c>
      <c r="CS213" s="149"/>
      <c r="CT213" s="149">
        <v>7.702</v>
      </c>
      <c r="CU213" s="149">
        <v>6.7030000000000003</v>
      </c>
      <c r="CV213" s="149">
        <v>5.5629999999999997</v>
      </c>
      <c r="CW213" s="149">
        <v>0.95599999999999996</v>
      </c>
      <c r="CX213" s="149">
        <v>1.599</v>
      </c>
      <c r="CY213" s="149">
        <v>4.0110000000000001</v>
      </c>
      <c r="CZ213" s="149">
        <v>4.9960000000000004</v>
      </c>
      <c r="DA213" s="149">
        <v>6.195379</v>
      </c>
      <c r="DB213" s="149">
        <v>5.532</v>
      </c>
      <c r="DC213" s="149">
        <v>3.4020000000000001</v>
      </c>
      <c r="DD213" s="149">
        <v>1.768</v>
      </c>
      <c r="DE213" s="86">
        <f>(DL213-DM213)/ABS(DM213)</f>
        <v>-1</v>
      </c>
      <c r="DF213" s="86">
        <f>(DM213-DN213)/ABS(DN213)</f>
        <v>0.19174467237602066</v>
      </c>
      <c r="DG213" s="86">
        <f>(DN213-DO213)/ABS(DO213)</f>
        <v>0.20029881966233365</v>
      </c>
      <c r="DH213" s="86">
        <f>(DO213-DP213)/ABS(DP213)</f>
        <v>0.19937638878933417</v>
      </c>
      <c r="DI213" s="86">
        <f>(DP213-DQ213)/ABS(DQ213)</f>
        <v>3.5478364135678744E-2</v>
      </c>
      <c r="DJ213" s="233">
        <f>DL213-DM213</f>
        <v>-47.87</v>
      </c>
      <c r="DK213" s="233">
        <f>DM213-DN213</f>
        <v>7.7019999999999982</v>
      </c>
      <c r="DL213" s="149"/>
      <c r="DM213" s="149">
        <v>47.87</v>
      </c>
      <c r="DN213" s="149">
        <v>40.167999999999999</v>
      </c>
      <c r="DO213" s="149">
        <v>33.465000000000003</v>
      </c>
      <c r="DP213" s="149">
        <v>27.902000000000001</v>
      </c>
      <c r="DQ213" s="149">
        <v>26.946000000000002</v>
      </c>
      <c r="DR213" s="149">
        <v>25.346</v>
      </c>
      <c r="DS213" s="149">
        <v>21.335000000000001</v>
      </c>
      <c r="DT213" s="149">
        <v>20.339539000000002</v>
      </c>
      <c r="DU213" s="149">
        <v>18.143999999999998</v>
      </c>
      <c r="DV213" s="149">
        <v>15.163</v>
      </c>
      <c r="DW213" s="149">
        <v>13.71</v>
      </c>
      <c r="DX213" s="86">
        <f>EE213/EF213-1</f>
        <v>-1</v>
      </c>
      <c r="DY213" s="86">
        <f>EF213/EG213-1</f>
        <v>-2.489953157396263E-2</v>
      </c>
      <c r="DZ213" s="86">
        <f>EG213/EH213-1</f>
        <v>5.9235811264225946E-2</v>
      </c>
      <c r="EA213" s="86">
        <f>EH213/EI213-1</f>
        <v>-0.11203067255721011</v>
      </c>
      <c r="EB213" s="86">
        <f>EI213/EJ213-1</f>
        <v>0.31983381129797195</v>
      </c>
      <c r="EC213" s="233">
        <f>EE213-EF213</f>
        <v>-152.37700000000001</v>
      </c>
      <c r="ED213" s="233">
        <f>EF213-EG213</f>
        <v>-3.8909999999999911</v>
      </c>
      <c r="EE213" s="80"/>
      <c r="EF213" s="80">
        <v>152.37700000000001</v>
      </c>
      <c r="EG213" s="80">
        <v>156.268</v>
      </c>
      <c r="EH213" s="80">
        <v>147.529</v>
      </c>
      <c r="EI213" s="80">
        <v>166.142</v>
      </c>
      <c r="EJ213" s="80">
        <v>125.881</v>
      </c>
      <c r="EK213" s="80">
        <v>102.608</v>
      </c>
      <c r="EL213" s="80">
        <v>83.506</v>
      </c>
      <c r="EM213" s="80">
        <v>71.795167000000006</v>
      </c>
      <c r="EN213" s="80">
        <v>60.976999999999997</v>
      </c>
      <c r="EO213" s="80">
        <v>45.194000000000003</v>
      </c>
      <c r="EP213" s="80">
        <v>41.256999999999998</v>
      </c>
      <c r="EQ213" s="86">
        <f>EX213/EY213-1</f>
        <v>-1</v>
      </c>
      <c r="ER213" s="86">
        <f>EY213/EZ213-1</f>
        <v>-0.30379746835443033</v>
      </c>
      <c r="ES213" s="86">
        <f>EZ213/FA213-1</f>
        <v>-0.20603015075376885</v>
      </c>
      <c r="ET213" s="86">
        <f>FA213/FB213-1</f>
        <v>-0.14592274678111583</v>
      </c>
      <c r="EU213" s="86">
        <f>FB213/FC213-1</f>
        <v>1.1981132075471699</v>
      </c>
      <c r="EV213" s="233">
        <f>EX213-EY213</f>
        <v>-110</v>
      </c>
      <c r="EW213" s="233">
        <f>EY213-EZ213</f>
        <v>-48</v>
      </c>
      <c r="EX213" s="92"/>
      <c r="EY213" s="92">
        <v>110</v>
      </c>
      <c r="EZ213" s="92">
        <v>158</v>
      </c>
      <c r="FA213" s="92">
        <v>199</v>
      </c>
      <c r="FB213" s="92">
        <v>233</v>
      </c>
      <c r="FC213" s="92">
        <v>106</v>
      </c>
      <c r="FD213" s="92">
        <v>115</v>
      </c>
      <c r="FE213" s="92">
        <v>96</v>
      </c>
      <c r="FF213" s="92">
        <v>86</v>
      </c>
      <c r="FG213" s="92">
        <v>75</v>
      </c>
      <c r="FH213" s="92">
        <v>62</v>
      </c>
      <c r="FI213" s="92">
        <v>73</v>
      </c>
      <c r="FJ213" s="123"/>
      <c r="FK213" s="75" t="s">
        <v>387</v>
      </c>
      <c r="FL213" s="76">
        <v>5250</v>
      </c>
      <c r="FM213" s="123" t="s">
        <v>433</v>
      </c>
      <c r="FN213" s="123" t="s">
        <v>63</v>
      </c>
      <c r="FO213" s="175">
        <f>(FT213-FU213)/ABS(FU213)</f>
        <v>-1</v>
      </c>
      <c r="FP213" s="175">
        <f>(FU213-FV213)/ABS(FV213)</f>
        <v>-3.4874828797859622E-2</v>
      </c>
      <c r="FQ213" s="175">
        <f>(FV213-FW213)/ABS(FW213)</f>
        <v>7.4476820673392936E-3</v>
      </c>
      <c r="FR213" s="175">
        <f>(FW213-FX213)/ABS(FX213)</f>
        <v>4.0293870070995501</v>
      </c>
      <c r="FS213" s="175">
        <f>(FX213-FY213)/ABS(FY213)</f>
        <v>-0.42948348170757433</v>
      </c>
      <c r="FT213" s="87">
        <f>IFERROR(BZ213/MAX(AVERAGE(DL213:DM213),0),"Negativ EK")</f>
        <v>0</v>
      </c>
      <c r="FU213" s="87">
        <f>IFERROR(CA213/MAX(AVERAGE(DM213:DN213),0),"Negativ EK")</f>
        <v>0.22717462913741795</v>
      </c>
      <c r="FV213" s="87">
        <f>IFERROR(CB213/MAX(AVERAGE(DN213:DO213),0),"Negativ EK")</f>
        <v>0.23538359159615932</v>
      </c>
      <c r="FW213" s="87">
        <f>IFERROR(CC213/MAX(AVERAGE(DO213:DP213),0),"Negativ EK")</f>
        <v>0.23364348917170463</v>
      </c>
      <c r="FX213" s="87">
        <f>IFERROR(CD213/MAX(AVERAGE(DP213:DQ213),0),"Negativ EK")</f>
        <v>4.6455659276546095E-2</v>
      </c>
      <c r="FY213" s="87">
        <f>IFERROR(CE213/MAX(AVERAGE(DQ213:DR213),0),"Negativ EK")</f>
        <v>8.1427369387286772E-2</v>
      </c>
      <c r="FZ213" s="87">
        <f>IFERROR(CF213/MAX(AVERAGE(DR213:DS213),0),"Negativ EK")</f>
        <v>0.22304577879651252</v>
      </c>
      <c r="GA213" s="87">
        <f>IFERROR(CG213/MAX(AVERAGE(DS213:DT213),0),"Negativ EK")</f>
        <v>0.30978147112797094</v>
      </c>
      <c r="GB213" s="87">
        <f>IFERROR(CH213/MAX(AVERAGE(DT213:DU213),0),"Negativ EK")</f>
        <v>0.41155024749672836</v>
      </c>
      <c r="GC213" s="87">
        <f>IFERROR(CI213/MAX(AVERAGE(DU213:DV213),0),"Negativ EK")</f>
        <v>0.42411505089020324</v>
      </c>
      <c r="GD213" s="87">
        <f>IFERROR(CJ213/MAX(AVERAGE(DV213:DW213),0),"Negativ EK")</f>
        <v>0.31517334533993696</v>
      </c>
      <c r="GE213" s="87">
        <f>(GJ213-GK213)/ABS(GK213)</f>
        <v>-1</v>
      </c>
      <c r="GF213" s="87">
        <f>(GK213-GL213)/ABS(GL213)</f>
        <v>0.24130607953352837</v>
      </c>
      <c r="GG213" s="87">
        <f>(GL213-GM213)/ABS(GM213)</f>
        <v>0.30491050050627416</v>
      </c>
      <c r="GH213" s="87">
        <f>(GM213-GN213)/ABS(GN213)</f>
        <v>4.9945518006166969</v>
      </c>
      <c r="GI213" s="87">
        <f>(GN213-GO213)/ABS(GO213)</f>
        <v>-0.50142091555598534</v>
      </c>
      <c r="GJ213" s="87">
        <f>IFERROR(BG213/AVERAGE(EE213:EF213),"i.a")</f>
        <v>0</v>
      </c>
      <c r="GK213" s="87">
        <f>IFERROR(BH213/AVERAGE(EF213:EG213),"i.a")</f>
        <v>7.2419770286251198E-2</v>
      </c>
      <c r="GL213" s="87">
        <f>IFERROR(BI213/AVERAGE(EG213:EH213),"i.a")</f>
        <v>5.8341589943284491E-2</v>
      </c>
      <c r="GM213" s="87">
        <f>IFERROR(BJ213/AVERAGE(EH213:EI213),"i.a")</f>
        <v>4.4709265440541206E-2</v>
      </c>
      <c r="GN213" s="87">
        <f>IFERROR(BK213/AVERAGE(EI213:EJ213),"i.a")</f>
        <v>7.458316639442783E-3</v>
      </c>
      <c r="GO213" s="87">
        <f>IFERROR(BL213/AVERAGE(EJ213:EK213),"i.a")</f>
        <v>1.4959144641536354E-2</v>
      </c>
      <c r="GP213" s="87">
        <f>IFERROR(BM213/AVERAGE(EK213:EL213),"i.a")</f>
        <v>5.1516812276346746E-2</v>
      </c>
      <c r="GQ213" s="87">
        <f>IFERROR(BN213/AVERAGE(EL213:EM213),"i.a")</f>
        <v>8.0849360262695236E-2</v>
      </c>
      <c r="GR213" s="87">
        <f>IFERROR(BO213/AVERAGE(EM213:EN213),"i.a")</f>
        <v>0.11807159854519811</v>
      </c>
      <c r="GS213" s="87">
        <f>IFERROR(BP213/AVERAGE(EN213:EO213),"i.a")</f>
        <v>0.13728795998907425</v>
      </c>
      <c r="GT213" s="87">
        <f>IFERROR(BQ213/AVERAGE(EO213:EP213),"i.a")</f>
        <v>0.11007391470312664</v>
      </c>
      <c r="GU213" s="217" t="e">
        <f>(GZ213-HA213)/ABS(HA213)</f>
        <v>#VALUE!</v>
      </c>
      <c r="GV213" s="87">
        <f>(HA213-HB213)/ABS(HB213)</f>
        <v>0.22217628948500087</v>
      </c>
      <c r="GW213" s="87">
        <f>(HB213-HC213)/ABS(HC213)</f>
        <v>0.13317431954056114</v>
      </c>
      <c r="GX213" s="87">
        <f>(HC213-HD213)/ABS(HD213)</f>
        <v>0.35069574108302476</v>
      </c>
      <c r="GY213" s="87">
        <f>(HD213-HE213)/ABS(HE213)</f>
        <v>-0.21544791831226678</v>
      </c>
      <c r="GZ213" s="87" t="str">
        <f>IFERROR(DL213/EE213,"i.a.")</f>
        <v>i.a.</v>
      </c>
      <c r="HA213" s="87">
        <f>IFERROR(DM213/EF213,"i.a.")</f>
        <v>0.31415502339591928</v>
      </c>
      <c r="HB213" s="87">
        <f>IFERROR(DN213/EG213,"i.a.")</f>
        <v>0.25704558834822228</v>
      </c>
      <c r="HC213" s="87">
        <f>IFERROR(DO213/EH213,"i.a.")</f>
        <v>0.22683675751886073</v>
      </c>
      <c r="HD213" s="87">
        <f>IFERROR(DP213/EI213,"i.a.")</f>
        <v>0.16794067725198927</v>
      </c>
      <c r="HE213" s="87">
        <f>IFERROR(DQ213/EJ213,"i.a.")</f>
        <v>0.21405930998323816</v>
      </c>
      <c r="HF213" s="87">
        <f>IFERROR(DR213/EK213,"i.a.")</f>
        <v>0.24701777639170433</v>
      </c>
      <c r="HG213" s="87">
        <f>IFERROR(DS213/EL213,"i.a.")</f>
        <v>0.25549062342825668</v>
      </c>
      <c r="HH213" s="87">
        <f>IFERROR(DT213/EM213,"i.a.")</f>
        <v>0.28329955691864328</v>
      </c>
      <c r="HI213" s="87">
        <f>IFERROR(DU213/EN213,"i.a.")</f>
        <v>0.29755481575020087</v>
      </c>
      <c r="HJ213" s="87">
        <f>IFERROR(DV213/EO213,"i.a.")</f>
        <v>0.33550913838120106</v>
      </c>
      <c r="HK213" s="87">
        <f>IFERROR(DW213/EP213,"i.a.")</f>
        <v>0.33230724483118018</v>
      </c>
      <c r="HL213" s="217" t="e">
        <f>(HQ213-HR213)/ABS(HR213)</f>
        <v>#VALUE!</v>
      </c>
      <c r="HM213" s="87" t="e">
        <f>(HR213-HS213)/ABS(HS213)</f>
        <v>#VALUE!</v>
      </c>
      <c r="HN213" s="87" t="e">
        <f>(HS213-HT213)/ABS(HT213)</f>
        <v>#VALUE!</v>
      </c>
      <c r="HO213" s="87" t="e">
        <f>(HT213-HU213)/ABS(HU213)</f>
        <v>#VALUE!</v>
      </c>
      <c r="HP213" s="87" t="e">
        <f>(HU213-HV213)/ABS(HV213)</f>
        <v>#VALUE!</v>
      </c>
      <c r="HQ213" s="87" t="str">
        <f>IFERROR(BG213/U213,"i.a")</f>
        <v>i.a</v>
      </c>
      <c r="HR213" s="87" t="str">
        <f>IFERROR(BH213/V213,"i.a")</f>
        <v>i.a</v>
      </c>
      <c r="HS213" s="87" t="str">
        <f>IFERROR(BI213/W213,"i.a")</f>
        <v>i.a</v>
      </c>
      <c r="HT213" s="87" t="str">
        <f>IFERROR(BJ213/X213,"i.a")</f>
        <v>i.a</v>
      </c>
      <c r="HU213" s="87" t="str">
        <f>IFERROR(BK213/Y213,"i.a")</f>
        <v>i.a</v>
      </c>
      <c r="HV213" s="87" t="str">
        <f>IFERROR(BL213/Z213,"i.a")</f>
        <v>i.a</v>
      </c>
      <c r="HW213" s="87" t="str">
        <f>IFERROR(BM213/AA213,"i.a")</f>
        <v>i.a</v>
      </c>
      <c r="HX213" s="87" t="str">
        <f>IFERROR(BN213/AB213,"i.a")</f>
        <v>i.a</v>
      </c>
      <c r="HY213" s="87" t="str">
        <f>IFERROR(BO213/AC213,"i.a")</f>
        <v>i.a</v>
      </c>
      <c r="HZ213" s="87" t="str">
        <f>IFERROR(BP213/AD213,"i.a")</f>
        <v>i.a</v>
      </c>
      <c r="IA213" s="87" t="str">
        <f>IFERROR(BQ213/AE213,"i.a")</f>
        <v>i.a</v>
      </c>
      <c r="IB213" s="87" t="str">
        <f>IFERROR(BR213/AF213,"i.a")</f>
        <v>i.a</v>
      </c>
      <c r="IC213" s="87" t="e">
        <f>(IH213-II213)/ABS(II213)</f>
        <v>#VALUE!</v>
      </c>
      <c r="ID213" s="87" t="e">
        <f>(II213-IJ213)/ABS(IJ213)</f>
        <v>#VALUE!</v>
      </c>
      <c r="IE213" s="87" t="e">
        <f>(IJ213-IK213)/ABS(IK213)</f>
        <v>#VALUE!</v>
      </c>
      <c r="IF213" s="87" t="e">
        <f>(IK213-IL213)/ABS(IL213)</f>
        <v>#VALUE!</v>
      </c>
      <c r="IG213" s="87" t="e">
        <f>(IL213-IM213)/ABS(IM213)</f>
        <v>#VALUE!</v>
      </c>
      <c r="IH213" s="87" t="str">
        <f>IFERROR(BZ213/U213,"i.a")</f>
        <v>i.a</v>
      </c>
      <c r="II213" s="87" t="str">
        <f>IFERROR(CA213/V213,"i.a")</f>
        <v>i.a</v>
      </c>
      <c r="IJ213" s="87" t="str">
        <f>IFERROR(CB213/W213,"i.a")</f>
        <v>i.a</v>
      </c>
      <c r="IK213" s="87" t="str">
        <f>IFERROR(CC213/X213,"i.a")</f>
        <v>i.a</v>
      </c>
      <c r="IL213" s="87" t="str">
        <f>IFERROR(CD213/Y213,"i.a")</f>
        <v>i.a</v>
      </c>
      <c r="IM213" s="87" t="str">
        <f>IFERROR(CE213/Z213,"i.a")</f>
        <v>i.a</v>
      </c>
      <c r="IN213" s="87" t="str">
        <f>IFERROR(CF213/AA213,"i.a")</f>
        <v>i.a</v>
      </c>
      <c r="IO213" s="87" t="str">
        <f>IFERROR(CG213/AB213,"i.a")</f>
        <v>i.a</v>
      </c>
      <c r="IP213" s="87" t="str">
        <f>IFERROR(CH213/AC213,"i.a")</f>
        <v>i.a</v>
      </c>
      <c r="IQ213" s="87" t="str">
        <f>IFERROR(CI213/AD213,"i.a")</f>
        <v>i.a</v>
      </c>
      <c r="IR213" s="87" t="str">
        <f>IFERROR(CJ213/AE213,"i.a")</f>
        <v>i.a</v>
      </c>
      <c r="IS213" s="87" t="str">
        <f>IFERROR(CK213/AF213,"i.a")</f>
        <v>i.a</v>
      </c>
      <c r="IT213" s="87" t="e">
        <f>(IY213-IZ213)/ABS(IZ213)</f>
        <v>#VALUE!</v>
      </c>
      <c r="IU213" s="87">
        <f>(IZ213-JA213)/ABS(JA213)</f>
        <v>0.65747015504689177</v>
      </c>
      <c r="IV213" s="87">
        <f>(JA213-JB213)/ABS(JB213)</f>
        <v>0.52249576675948306</v>
      </c>
      <c r="IW213" s="87">
        <f>(JB213-JC213)/ABS(JC213)</f>
        <v>5.5885826305783235</v>
      </c>
      <c r="IX213" s="87">
        <f>(JC213-JD213)/ABS(JD213)</f>
        <v>-0.72776515602037672</v>
      </c>
      <c r="IY213" s="88" t="str">
        <f>IFERROR(BZ213/EX213,"i.a.")</f>
        <v>i.a.</v>
      </c>
      <c r="IZ213" s="88">
        <f>IFERROR(CA213/EY213,"i.a.")</f>
        <v>9.0909090909090912E-2</v>
      </c>
      <c r="JA213" s="88">
        <f>IFERROR(CB213/EZ213,"i.a.")</f>
        <v>5.4848101265822784E-2</v>
      </c>
      <c r="JB213" s="88">
        <f>IFERROR(CC213/FA213,"i.a.")</f>
        <v>3.6025125628140704E-2</v>
      </c>
      <c r="JC213" s="88">
        <f>IFERROR(CD213/FB213,"i.a.")</f>
        <v>5.4678111587982831E-3</v>
      </c>
      <c r="JD213" s="88">
        <f>IFERROR(CE213/FC213,"i.a.")</f>
        <v>2.0084905660377357E-2</v>
      </c>
      <c r="JE213" s="88">
        <f>IFERROR(CF213/FD213,"i.a.")</f>
        <v>4.5269565217391311E-2</v>
      </c>
      <c r="JF213" s="88">
        <f>IFERROR(CG213/FE213,"i.a.")</f>
        <v>6.7239583333333339E-2</v>
      </c>
      <c r="JG213" s="88">
        <f>IFERROR(CH213/FF213,"i.a.")</f>
        <v>9.208087209302325E-2</v>
      </c>
      <c r="JH213" s="88">
        <f>IFERROR(CI213/FG213,"i.a.")</f>
        <v>9.4173333333333331E-2</v>
      </c>
      <c r="JI213" s="88">
        <f>IFERROR(CJ213/FH213,"i.a.")</f>
        <v>7.3387096774193541E-2</v>
      </c>
      <c r="JJ213" s="88">
        <f>IFERROR(CK213/FI213,"i.a.")</f>
        <v>3.2547945205479448E-2</v>
      </c>
      <c r="JK213" s="87" t="e">
        <f>(JP213-JQ213)/ABS(JQ213)</f>
        <v>#VALUE!</v>
      </c>
      <c r="JL213" s="87" t="e">
        <f>(JQ213-JR213)/ABS(JR213)</f>
        <v>#DIV/0!</v>
      </c>
      <c r="JM213" s="87" t="e">
        <f>(JR213-JS213)/ABS(JS213)</f>
        <v>#DIV/0!</v>
      </c>
      <c r="JN213" s="87" t="e">
        <f>(JS213-JT213)/ABS(JT213)</f>
        <v>#DIV/0!</v>
      </c>
      <c r="JO213" s="87" t="e">
        <f>(JT213-JU213)/ABS(JU213)</f>
        <v>#DIV/0!</v>
      </c>
      <c r="JP213" s="85" t="str">
        <f>IFERROR(U213/EX213,"i.a")</f>
        <v>i.a</v>
      </c>
      <c r="JQ213" s="85">
        <f>IFERROR(V213/EY213,"i.a")</f>
        <v>0</v>
      </c>
      <c r="JR213" s="85">
        <f>IFERROR(W213/EZ213,"i.a")</f>
        <v>0</v>
      </c>
      <c r="JS213" s="85">
        <f>IFERROR(X213/FA213,"i.a")</f>
        <v>0</v>
      </c>
      <c r="JT213" s="85">
        <f>IFERROR(Y213/FB213,"i.a")</f>
        <v>0</v>
      </c>
      <c r="JU213" s="85">
        <f>IFERROR(Z213/FC213,"i.a")</f>
        <v>0</v>
      </c>
      <c r="JV213" s="85">
        <f>IFERROR(AA213/FD213,"i.a")</f>
        <v>0</v>
      </c>
      <c r="JW213" s="85">
        <f>IFERROR(AB213/FE213,"i.a")</f>
        <v>0</v>
      </c>
      <c r="JX213" s="85">
        <f>IFERROR(AC213/FF213,"i.a")</f>
        <v>0</v>
      </c>
      <c r="JY213" s="85">
        <f>IFERROR(AD213/FG213,"i.a")</f>
        <v>0</v>
      </c>
      <c r="JZ213" s="85">
        <f>IFERROR(AE213/FH213,"i.a")</f>
        <v>0</v>
      </c>
      <c r="KA213" s="218">
        <f>IFERROR(AF213/FI213,"i.a")</f>
        <v>0</v>
      </c>
      <c r="KB213" s="7"/>
      <c r="KC213" s="7"/>
      <c r="KD213" s="22"/>
      <c r="KE213" s="22"/>
      <c r="KF213" s="22"/>
      <c r="KG213" s="22"/>
    </row>
    <row r="214" spans="1:293" s="11" customFormat="1" ht="15.75" customHeight="1" x14ac:dyDescent="0.25">
      <c r="A214" s="104" t="s">
        <v>244</v>
      </c>
      <c r="B214" s="167">
        <v>20091231</v>
      </c>
      <c r="C214" s="72" t="s">
        <v>409</v>
      </c>
      <c r="D214" s="72" t="s">
        <v>748</v>
      </c>
      <c r="E214" s="73">
        <v>532000</v>
      </c>
      <c r="F214" s="73"/>
      <c r="G214" s="72"/>
      <c r="H214" s="77">
        <v>45298</v>
      </c>
      <c r="I214" s="72"/>
      <c r="J214" s="72" t="s">
        <v>76</v>
      </c>
      <c r="K214" s="72" t="s">
        <v>76</v>
      </c>
      <c r="L214" s="72" t="s">
        <v>76</v>
      </c>
      <c r="M214" s="72" t="s">
        <v>76</v>
      </c>
      <c r="N214" s="168" t="e">
        <f>U214/V214-1</f>
        <v>#DIV/0!</v>
      </c>
      <c r="O214" s="168" t="e">
        <f>V214/W214-1</f>
        <v>#DIV/0!</v>
      </c>
      <c r="P214" s="168" t="e">
        <f>W214/X214-1</f>
        <v>#DIV/0!</v>
      </c>
      <c r="Q214" s="168" t="e">
        <f>X214/Y214-1</f>
        <v>#DIV/0!</v>
      </c>
      <c r="R214" s="168" t="e">
        <f>Y214/Z214-1</f>
        <v>#DIV/0!</v>
      </c>
      <c r="S214" s="233">
        <f>U214-V214</f>
        <v>0</v>
      </c>
      <c r="T214" s="233">
        <f>V214-W214</f>
        <v>0</v>
      </c>
      <c r="U214" s="79"/>
      <c r="V214" s="79"/>
      <c r="W214" s="79"/>
      <c r="X214" s="79"/>
      <c r="Y214" s="79"/>
      <c r="Z214" s="79"/>
      <c r="AA214" s="79"/>
      <c r="AB214" s="79"/>
      <c r="AC214" s="79"/>
      <c r="AD214" s="79"/>
      <c r="AE214" s="79"/>
      <c r="AF214" s="79"/>
      <c r="AG214" s="86">
        <f>(AN214-AO214)/ABS(AO214)</f>
        <v>-1</v>
      </c>
      <c r="AH214" s="86">
        <f>(AO214-AP214)/ABS(AP214)</f>
        <v>1.1500148235991696</v>
      </c>
      <c r="AI214" s="86">
        <f>(AP214-AQ214)/ABS(AQ214)</f>
        <v>-0.3324757569760538</v>
      </c>
      <c r="AJ214" s="86">
        <f>(AQ214-AR214)/ABS(AR214)</f>
        <v>-0.26190476190476192</v>
      </c>
      <c r="AK214" s="86">
        <f>(AR214-AS214)/ABS(AS214)</f>
        <v>0.26403249630723774</v>
      </c>
      <c r="AL214" s="233">
        <f>AO214-AP214</f>
        <v>3.8789999999999996</v>
      </c>
      <c r="AM214" s="233">
        <f>AP214-AQ214</f>
        <v>-1.6799999999999997</v>
      </c>
      <c r="AN214" s="148"/>
      <c r="AO214" s="148">
        <v>7.2519999999999998</v>
      </c>
      <c r="AP214" s="148">
        <v>3.3730000000000002</v>
      </c>
      <c r="AQ214" s="148">
        <v>5.0529999999999999</v>
      </c>
      <c r="AR214" s="148">
        <v>6.8460000000000001</v>
      </c>
      <c r="AS214" s="148">
        <v>5.4160000000000004</v>
      </c>
      <c r="AT214" s="148">
        <v>5.4729999999999999</v>
      </c>
      <c r="AU214" s="148">
        <v>4.42</v>
      </c>
      <c r="AV214" s="148">
        <v>3.9544809999999999</v>
      </c>
      <c r="AW214" s="148">
        <v>2.9870000000000001</v>
      </c>
      <c r="AX214" s="148">
        <v>3.0689479999999998</v>
      </c>
      <c r="AY214" s="148">
        <v>3.3769999999999998</v>
      </c>
      <c r="AZ214" s="86">
        <f>(BG214-BH214)/ABS(BH214)</f>
        <v>-1</v>
      </c>
      <c r="BA214" s="86">
        <f>(BH214-BI214)/ABS(BI214)</f>
        <v>1.799007444168734</v>
      </c>
      <c r="BB214" s="86">
        <f>(BI214-BJ214)/ABS(BJ214)</f>
        <v>-0.73556430446194221</v>
      </c>
      <c r="BC214" s="86">
        <f>(BJ214-BK214)/ABS(BK214)</f>
        <v>0.27638190954773878</v>
      </c>
      <c r="BD214" s="86">
        <f>(BK214-BL214)/ABS(BL214)</f>
        <v>0.94146341463414629</v>
      </c>
      <c r="BE214" s="233">
        <f>BG214-BH214</f>
        <v>-1.1279999999999999</v>
      </c>
      <c r="BF214" s="233">
        <f>BH214-BI214</f>
        <v>0.72499999999999987</v>
      </c>
      <c r="BG214" s="148"/>
      <c r="BH214" s="148">
        <v>1.1279999999999999</v>
      </c>
      <c r="BI214" s="148">
        <v>0.40300000000000002</v>
      </c>
      <c r="BJ214" s="148">
        <v>1.524</v>
      </c>
      <c r="BK214" s="148">
        <v>1.194</v>
      </c>
      <c r="BL214" s="148">
        <v>0.61499999999999999</v>
      </c>
      <c r="BM214" s="148">
        <v>0.76800000000000002</v>
      </c>
      <c r="BN214" s="148">
        <v>0.76400000000000001</v>
      </c>
      <c r="BO214" s="148">
        <v>0.38998699999999997</v>
      </c>
      <c r="BP214" s="148">
        <v>0.36399999999999999</v>
      </c>
      <c r="BQ214" s="148">
        <v>0.31209300000000001</v>
      </c>
      <c r="BR214" s="148">
        <v>0.90700000000000003</v>
      </c>
      <c r="BS214" s="86">
        <f>(BZ214-CA214)/ABS(CA214)</f>
        <v>-1</v>
      </c>
      <c r="BT214" s="86">
        <f>(CA214-CB214)/ABS(CB214)</f>
        <v>1.9564102564102563</v>
      </c>
      <c r="BU214" s="86">
        <f>(CB214-CC214)/ABS(CC214)</f>
        <v>-0.73930481283422456</v>
      </c>
      <c r="BV214" s="86">
        <f>(CC214-CD214)/ABS(CD214)</f>
        <v>0.26565143824027077</v>
      </c>
      <c r="BW214" s="86">
        <f>(CD214-CE214)/ABS(CE214)</f>
        <v>0.95695364238410596</v>
      </c>
      <c r="BX214" s="233">
        <f>BZ214-CA214</f>
        <v>-1.153</v>
      </c>
      <c r="BY214" s="233">
        <f>CA214-CB214</f>
        <v>0.76300000000000001</v>
      </c>
      <c r="BZ214" s="148"/>
      <c r="CA214" s="148">
        <v>1.153</v>
      </c>
      <c r="CB214" s="148">
        <v>0.39</v>
      </c>
      <c r="CC214" s="148">
        <v>1.496</v>
      </c>
      <c r="CD214" s="148">
        <v>1.1819999999999999</v>
      </c>
      <c r="CE214" s="148">
        <v>0.60399999999999998</v>
      </c>
      <c r="CF214" s="148">
        <v>0.69799999999999995</v>
      </c>
      <c r="CG214" s="148">
        <v>0.71699999999999997</v>
      </c>
      <c r="CH214" s="148">
        <v>0.33730300000000002</v>
      </c>
      <c r="CI214" s="148">
        <v>0.30599999999999999</v>
      </c>
      <c r="CJ214" s="148">
        <v>0.24762500000000001</v>
      </c>
      <c r="CK214" s="148">
        <v>0.81</v>
      </c>
      <c r="CL214" s="87">
        <f>(CS214-CT214)/ABS(CT214)</f>
        <v>-1</v>
      </c>
      <c r="CM214" s="87">
        <f>(CT214-CU214)/ABS(CU214)</f>
        <v>1.9069767441860468</v>
      </c>
      <c r="CN214" s="87">
        <f>(CU214-CV214)/ABS(CV214)</f>
        <v>-0.75528455284552853</v>
      </c>
      <c r="CO214" s="87">
        <f>(CV214-CW214)/ABS(CW214)</f>
        <v>0.43691588785046731</v>
      </c>
      <c r="CP214" s="87">
        <f>(CW214-CX214)/ABS(CX214)</f>
        <v>0.85281385281385269</v>
      </c>
      <c r="CQ214" s="233">
        <f>CS214-CT214</f>
        <v>-0.875</v>
      </c>
      <c r="CR214" s="233">
        <f>CT214-CU214</f>
        <v>0.57400000000000007</v>
      </c>
      <c r="CS214" s="149"/>
      <c r="CT214" s="149">
        <v>0.875</v>
      </c>
      <c r="CU214" s="149">
        <v>0.30099999999999999</v>
      </c>
      <c r="CV214" s="149">
        <v>1.23</v>
      </c>
      <c r="CW214" s="149">
        <v>0.85599999999999998</v>
      </c>
      <c r="CX214" s="149">
        <v>0.46200000000000002</v>
      </c>
      <c r="CY214" s="149">
        <v>0.53900000000000003</v>
      </c>
      <c r="CZ214" s="149">
        <v>0.55400000000000005</v>
      </c>
      <c r="DA214" s="149">
        <v>0.26154300000000003</v>
      </c>
      <c r="DB214" s="149">
        <v>0.252</v>
      </c>
      <c r="DC214" s="149">
        <v>0.17171900000000001</v>
      </c>
      <c r="DD214" s="149">
        <v>0.6</v>
      </c>
      <c r="DE214" s="86">
        <f>(DL214-DM214)/ABS(DM214)</f>
        <v>-1</v>
      </c>
      <c r="DF214" s="86">
        <f>(DM214-DN214)/ABS(DN214)</f>
        <v>5.5370985603543791E-3</v>
      </c>
      <c r="DG214" s="86">
        <f>(DN214-DO214)/ABS(DO214)</f>
        <v>-0.32460732984293189</v>
      </c>
      <c r="DH214" s="86">
        <f>(DO214-DP214)/ABS(DP214)</f>
        <v>0.85180055401662047</v>
      </c>
      <c r="DI214" s="86">
        <f>(DP214-DQ214)/ABS(DQ214)</f>
        <v>1.4557823129251701</v>
      </c>
      <c r="DJ214" s="233">
        <f>DL214-DM214</f>
        <v>-1.8160000000000001</v>
      </c>
      <c r="DK214" s="233">
        <f>DM214-DN214</f>
        <v>1.0000000000000009E-2</v>
      </c>
      <c r="DL214" s="149"/>
      <c r="DM214" s="149">
        <v>1.8160000000000001</v>
      </c>
      <c r="DN214" s="149">
        <v>1.806</v>
      </c>
      <c r="DO214" s="149">
        <v>2.6739999999999999</v>
      </c>
      <c r="DP214" s="149">
        <v>1.444</v>
      </c>
      <c r="DQ214" s="149">
        <v>0.58799999999999997</v>
      </c>
      <c r="DR214" s="149">
        <v>2.3050000000000002</v>
      </c>
      <c r="DS214" s="149">
        <v>1.766</v>
      </c>
      <c r="DT214" s="149">
        <v>1.212</v>
      </c>
      <c r="DU214" s="149">
        <v>0.95099999999999996</v>
      </c>
      <c r="DV214" s="149">
        <v>0.69899699999999998</v>
      </c>
      <c r="DW214" s="149">
        <v>1.0269999999999999</v>
      </c>
      <c r="DX214" s="86">
        <f>EE214/EF214-1</f>
        <v>-1</v>
      </c>
      <c r="DY214" s="86">
        <f>EF214/EG214-1</f>
        <v>-0.12250084717045062</v>
      </c>
      <c r="DZ214" s="86">
        <f>EG214/EH214-1</f>
        <v>-0.17350511132894553</v>
      </c>
      <c r="EA214" s="86">
        <f>EH214/EI214-1</f>
        <v>-0.13358408153360846</v>
      </c>
      <c r="EB214" s="86">
        <f>EI214/EJ214-1</f>
        <v>0.23698033918655259</v>
      </c>
      <c r="EC214" s="233">
        <f>EE214-EF214</f>
        <v>-5.1790000000000003</v>
      </c>
      <c r="ED214" s="233">
        <f>EF214-EG214</f>
        <v>-0.72299999999999986</v>
      </c>
      <c r="EE214" s="80"/>
      <c r="EF214" s="80">
        <v>5.1790000000000003</v>
      </c>
      <c r="EG214" s="80">
        <v>5.9020000000000001</v>
      </c>
      <c r="EH214" s="80">
        <v>7.141</v>
      </c>
      <c r="EI214" s="80">
        <v>8.2420000000000009</v>
      </c>
      <c r="EJ214" s="80">
        <v>6.6630000000000003</v>
      </c>
      <c r="EK214" s="80">
        <v>9.2520000000000007</v>
      </c>
      <c r="EL214" s="80">
        <v>7.609</v>
      </c>
      <c r="EM214" s="80">
        <v>6.3150000000000004</v>
      </c>
      <c r="EN214" s="80">
        <v>3.9569999999999999</v>
      </c>
      <c r="EO214" s="80">
        <v>3.9567130000000001</v>
      </c>
      <c r="EP214" s="80">
        <v>4.7439999999999998</v>
      </c>
      <c r="EQ214" s="86">
        <f>EX214/EY214-1</f>
        <v>-1</v>
      </c>
      <c r="ER214" s="86">
        <f>EY214/EZ214-1</f>
        <v>1.2000000000000002</v>
      </c>
      <c r="ES214" s="86">
        <f>EZ214/FA214-1</f>
        <v>0</v>
      </c>
      <c r="ET214" s="86">
        <f>FA214/FB214-1</f>
        <v>-0.16666666666666663</v>
      </c>
      <c r="EU214" s="86">
        <f>FB214/FC214-1</f>
        <v>0.19999999999999996</v>
      </c>
      <c r="EV214" s="233">
        <f>EX214-EY214</f>
        <v>-11</v>
      </c>
      <c r="EW214" s="233">
        <f>EY214-EZ214</f>
        <v>6</v>
      </c>
      <c r="EX214" s="92"/>
      <c r="EY214" s="92">
        <v>11</v>
      </c>
      <c r="EZ214" s="92">
        <v>5</v>
      </c>
      <c r="FA214" s="92">
        <v>5</v>
      </c>
      <c r="FB214" s="92">
        <v>6</v>
      </c>
      <c r="FC214" s="92">
        <v>5</v>
      </c>
      <c r="FD214" s="92">
        <v>5</v>
      </c>
      <c r="FE214" s="92">
        <v>5</v>
      </c>
      <c r="FF214" s="92">
        <v>5</v>
      </c>
      <c r="FG214" s="92"/>
      <c r="FH214" s="92"/>
      <c r="FI214" s="92"/>
      <c r="FJ214" s="75"/>
      <c r="FK214" s="123" t="s">
        <v>387</v>
      </c>
      <c r="FL214" s="76">
        <v>6870</v>
      </c>
      <c r="FM214" s="75" t="s">
        <v>245</v>
      </c>
      <c r="FN214" s="75" t="s">
        <v>63</v>
      </c>
      <c r="FO214" s="175">
        <f>(FT214-FU214)/ABS(FU214)</f>
        <v>-1</v>
      </c>
      <c r="FP214" s="175">
        <f>(FU214-FV214)/ABS(FV214)</f>
        <v>2.6567415650795003</v>
      </c>
      <c r="FQ214" s="175">
        <f>(FV214-FW214)/ABS(FW214)</f>
        <v>-0.76036991501145923</v>
      </c>
      <c r="FR214" s="175">
        <f>(FW214-FX214)/ABS(FX214)</f>
        <v>-0.37547262688095434</v>
      </c>
      <c r="FS214" s="175">
        <f>(FX214-FY214)/ABS(FY214)</f>
        <v>1.7861549642801273</v>
      </c>
      <c r="FT214" s="87">
        <f>IFERROR(BZ214/MAX(AVERAGE(DL214:DM214),0),"Negativ EK")</f>
        <v>0</v>
      </c>
      <c r="FU214" s="87">
        <f>IFERROR(CA214/MAX(AVERAGE(DM214:DN214),0),"Negativ EK")</f>
        <v>0.63666482606294872</v>
      </c>
      <c r="FV214" s="87">
        <f>IFERROR(CB214/MAX(AVERAGE(DN214:DO214),0),"Negativ EK")</f>
        <v>0.17410714285714285</v>
      </c>
      <c r="FW214" s="87">
        <f>IFERROR(CC214/MAX(AVERAGE(DO214:DP214),0),"Negativ EK")</f>
        <v>0.72656629431762987</v>
      </c>
      <c r="FX214" s="87">
        <f>IFERROR(CD214/MAX(AVERAGE(DP214:DQ214),0),"Negativ EK")</f>
        <v>1.1633858267716535</v>
      </c>
      <c r="FY214" s="87">
        <f>IFERROR(CE214/MAX(AVERAGE(DQ214:DR214),0),"Negativ EK")</f>
        <v>0.41755962668510194</v>
      </c>
      <c r="FZ214" s="87">
        <f>IFERROR(CF214/MAX(AVERAGE(DR214:DS214),0),"Negativ EK")</f>
        <v>0.34291328911815278</v>
      </c>
      <c r="GA214" s="87">
        <f>IFERROR(CG214/MAX(AVERAGE(DS214:DT214),0),"Negativ EK")</f>
        <v>0.48153122901276024</v>
      </c>
      <c r="GB214" s="87">
        <f>IFERROR(CH214/MAX(AVERAGE(DT214:DU214),0),"Negativ EK")</f>
        <v>0.31188441978733245</v>
      </c>
      <c r="GC214" s="87">
        <f>IFERROR(CI214/MAX(AVERAGE(DU214:DV214),0),"Negativ EK")</f>
        <v>0.37090976529048236</v>
      </c>
      <c r="GD214" s="87">
        <f>IFERROR(CJ214/MAX(AVERAGE(DV214:DW214),0),"Negativ EK")</f>
        <v>0.28693560881044405</v>
      </c>
      <c r="GE214" s="87">
        <f>(GJ214-GK214)/ABS(GK214)</f>
        <v>-1</v>
      </c>
      <c r="GF214" s="87">
        <f>(GK214-GL214)/ABS(GL214)</f>
        <v>2.2945992324061728</v>
      </c>
      <c r="GG214" s="87">
        <f>(GL214-GM214)/ABS(GM214)</f>
        <v>-0.68812280116062696</v>
      </c>
      <c r="GH214" s="87">
        <f>(GM214-GN214)/ABS(GN214)</f>
        <v>0.23672055917630144</v>
      </c>
      <c r="GI214" s="87">
        <f>(GN214-GO214)/ABS(GO214)</f>
        <v>1.0730218211273024</v>
      </c>
      <c r="GJ214" s="87">
        <f>IFERROR(BG214/AVERAGE(EE214:EF214),"i.a")</f>
        <v>0</v>
      </c>
      <c r="GK214" s="87">
        <f>IFERROR(BH214/AVERAGE(EF214:EG214),"i.a")</f>
        <v>0.20359173359805072</v>
      </c>
      <c r="GL214" s="87">
        <f>IFERROR(BI214/AVERAGE(EG214:EH214),"i.a")</f>
        <v>6.1795599171969647E-2</v>
      </c>
      <c r="GM214" s="87">
        <f>IFERROR(BJ214/AVERAGE(EH214:EI214),"i.a")</f>
        <v>0.19814080478450236</v>
      </c>
      <c r="GN214" s="87">
        <f>IFERROR(BK214/AVERAGE(EI214:EJ214),"i.a")</f>
        <v>0.16021469305602146</v>
      </c>
      <c r="GO214" s="87">
        <f>IFERROR(BL214/AVERAGE(EJ214:EK214),"i.a")</f>
        <v>7.7285579641847305E-2</v>
      </c>
      <c r="GP214" s="87">
        <f>IFERROR(BM214/AVERAGE(EK214:EL214),"i.a")</f>
        <v>9.1097799656010905E-2</v>
      </c>
      <c r="GQ214" s="87">
        <f>IFERROR(BN214/AVERAGE(EL214:EM214),"i.a")</f>
        <v>0.1097385808675668</v>
      </c>
      <c r="GR214" s="87">
        <f>IFERROR(BO214/AVERAGE(EM214:EN214),"i.a")</f>
        <v>7.5932048286604353E-2</v>
      </c>
      <c r="GS214" s="87">
        <f>IFERROR(BP214/AVERAGE(EN214:EO214),"i.a")</f>
        <v>9.199221654866685E-2</v>
      </c>
      <c r="GT214" s="87">
        <f>IFERROR(BQ214/AVERAGE(EO214:EP214),"i.a")</f>
        <v>7.1739637889446525E-2</v>
      </c>
      <c r="GU214" s="217" t="e">
        <f>(GZ214-HA214)/ABS(HA214)</f>
        <v>#VALUE!</v>
      </c>
      <c r="GV214" s="87">
        <f>(HA214-HB214)/ABS(HB214)</f>
        <v>0.14591232973609028</v>
      </c>
      <c r="GW214" s="87">
        <f>(HB214-HC214)/ABS(HC214)</f>
        <v>-0.18282293161782048</v>
      </c>
      <c r="GX214" s="87">
        <f>(HC214-HD214)/ABS(HD214)</f>
        <v>1.1373113242129935</v>
      </c>
      <c r="GY214" s="87">
        <f>(HD214-HE214)/ABS(HE214)</f>
        <v>0.98530424059941846</v>
      </c>
      <c r="GZ214" s="87" t="str">
        <f>IFERROR(DL214/EE214,"i.a.")</f>
        <v>i.a.</v>
      </c>
      <c r="HA214" s="87">
        <f>IFERROR(DM214/EF214,"i.a.")</f>
        <v>0.35064684301988802</v>
      </c>
      <c r="HB214" s="87">
        <f>IFERROR(DN214/EG214,"i.a.")</f>
        <v>0.30599796679091834</v>
      </c>
      <c r="HC214" s="87">
        <f>IFERROR(DO214/EH214,"i.a.")</f>
        <v>0.37445735891331744</v>
      </c>
      <c r="HD214" s="87">
        <f>IFERROR(DP214/EI214,"i.a.")</f>
        <v>0.1752001941276389</v>
      </c>
      <c r="HE214" s="87">
        <f>IFERROR(DQ214/EJ214,"i.a.")</f>
        <v>8.8248536695182345E-2</v>
      </c>
      <c r="HF214" s="87">
        <f>IFERROR(DR214/EK214,"i.a.")</f>
        <v>0.24913532209252054</v>
      </c>
      <c r="HG214" s="87">
        <f>IFERROR(DS214/EL214,"i.a.")</f>
        <v>0.23209357339992115</v>
      </c>
      <c r="HH214" s="87">
        <f>IFERROR(DT214/EM214,"i.a.")</f>
        <v>0.19192399049881234</v>
      </c>
      <c r="HI214" s="87">
        <f>IFERROR(DU214/EN214,"i.a.")</f>
        <v>0.24033358605003791</v>
      </c>
      <c r="HJ214" s="87">
        <f>IFERROR(DV214/EO214,"i.a.")</f>
        <v>0.17666103151782805</v>
      </c>
      <c r="HK214" s="87">
        <f>IFERROR(DW214/EP214,"i.a.")</f>
        <v>0.21648397976391232</v>
      </c>
      <c r="HL214" s="217" t="e">
        <f>(HQ214-HR214)/ABS(HR214)</f>
        <v>#VALUE!</v>
      </c>
      <c r="HM214" s="87" t="e">
        <f>(HR214-HS214)/ABS(HS214)</f>
        <v>#VALUE!</v>
      </c>
      <c r="HN214" s="87" t="e">
        <f>(HS214-HT214)/ABS(HT214)</f>
        <v>#VALUE!</v>
      </c>
      <c r="HO214" s="87" t="e">
        <f>(HT214-HU214)/ABS(HU214)</f>
        <v>#VALUE!</v>
      </c>
      <c r="HP214" s="87" t="e">
        <f>(HU214-HV214)/ABS(HV214)</f>
        <v>#VALUE!</v>
      </c>
      <c r="HQ214" s="87" t="str">
        <f>IFERROR(BG214/U214,"i.a")</f>
        <v>i.a</v>
      </c>
      <c r="HR214" s="87" t="str">
        <f>IFERROR(BH214/V214,"i.a")</f>
        <v>i.a</v>
      </c>
      <c r="HS214" s="87" t="str">
        <f>IFERROR(BI214/W214,"i.a")</f>
        <v>i.a</v>
      </c>
      <c r="HT214" s="87" t="str">
        <f>IFERROR(BJ214/X214,"i.a")</f>
        <v>i.a</v>
      </c>
      <c r="HU214" s="87" t="str">
        <f>IFERROR(BK214/Y214,"i.a")</f>
        <v>i.a</v>
      </c>
      <c r="HV214" s="87" t="str">
        <f>IFERROR(BL214/Z214,"i.a")</f>
        <v>i.a</v>
      </c>
      <c r="HW214" s="87" t="str">
        <f>IFERROR(BM214/AA214,"i.a")</f>
        <v>i.a</v>
      </c>
      <c r="HX214" s="87" t="str">
        <f>IFERROR(BN214/AB214,"i.a")</f>
        <v>i.a</v>
      </c>
      <c r="HY214" s="87" t="str">
        <f>IFERROR(BO214/AC214,"i.a")</f>
        <v>i.a</v>
      </c>
      <c r="HZ214" s="87" t="str">
        <f>IFERROR(BP214/AD214,"i.a")</f>
        <v>i.a</v>
      </c>
      <c r="IA214" s="87" t="str">
        <f>IFERROR(BQ214/AE214,"i.a")</f>
        <v>i.a</v>
      </c>
      <c r="IB214" s="87" t="str">
        <f>IFERROR(BR214/AF214,"i.a")</f>
        <v>i.a</v>
      </c>
      <c r="IC214" s="87" t="e">
        <f>(IH214-II214)/ABS(II214)</f>
        <v>#VALUE!</v>
      </c>
      <c r="ID214" s="87" t="e">
        <f>(II214-IJ214)/ABS(IJ214)</f>
        <v>#VALUE!</v>
      </c>
      <c r="IE214" s="87" t="e">
        <f>(IJ214-IK214)/ABS(IK214)</f>
        <v>#VALUE!</v>
      </c>
      <c r="IF214" s="87" t="e">
        <f>(IK214-IL214)/ABS(IL214)</f>
        <v>#VALUE!</v>
      </c>
      <c r="IG214" s="87" t="e">
        <f>(IL214-IM214)/ABS(IM214)</f>
        <v>#VALUE!</v>
      </c>
      <c r="IH214" s="87" t="str">
        <f>IFERROR(BZ214/U214,"i.a")</f>
        <v>i.a</v>
      </c>
      <c r="II214" s="87" t="str">
        <f>IFERROR(CA214/V214,"i.a")</f>
        <v>i.a</v>
      </c>
      <c r="IJ214" s="87" t="str">
        <f>IFERROR(CB214/W214,"i.a")</f>
        <v>i.a</v>
      </c>
      <c r="IK214" s="87" t="str">
        <f>IFERROR(CC214/X214,"i.a")</f>
        <v>i.a</v>
      </c>
      <c r="IL214" s="87" t="str">
        <f>IFERROR(CD214/Y214,"i.a")</f>
        <v>i.a</v>
      </c>
      <c r="IM214" s="87" t="str">
        <f>IFERROR(CE214/Z214,"i.a")</f>
        <v>i.a</v>
      </c>
      <c r="IN214" s="87" t="str">
        <f>IFERROR(CF214/AA214,"i.a")</f>
        <v>i.a</v>
      </c>
      <c r="IO214" s="87" t="str">
        <f>IFERROR(CG214/AB214,"i.a")</f>
        <v>i.a</v>
      </c>
      <c r="IP214" s="87" t="str">
        <f>IFERROR(CH214/AC214,"i.a")</f>
        <v>i.a</v>
      </c>
      <c r="IQ214" s="87" t="str">
        <f>IFERROR(CI214/AD214,"i.a")</f>
        <v>i.a</v>
      </c>
      <c r="IR214" s="87" t="str">
        <f>IFERROR(CJ214/AE214,"i.a")</f>
        <v>i.a</v>
      </c>
      <c r="IS214" s="87" t="str">
        <f>IFERROR(CK214/AF214,"i.a")</f>
        <v>i.a</v>
      </c>
      <c r="IT214" s="87" t="e">
        <f>(IY214-IZ214)/ABS(IZ214)</f>
        <v>#VALUE!</v>
      </c>
      <c r="IU214" s="87">
        <f>(IZ214-JA214)/ABS(JA214)</f>
        <v>0.34382284382284389</v>
      </c>
      <c r="IV214" s="87">
        <f>(JA214-JB214)/ABS(JB214)</f>
        <v>-0.73930481283422456</v>
      </c>
      <c r="IW214" s="87">
        <f>(JB214-JC214)/ABS(JC214)</f>
        <v>0.51878172588832516</v>
      </c>
      <c r="IX214" s="87">
        <f>(JC214-JD214)/ABS(JD214)</f>
        <v>0.63079470198675491</v>
      </c>
      <c r="IY214" s="88" t="str">
        <f>IFERROR(BZ214/EX214,"i.a.")</f>
        <v>i.a.</v>
      </c>
      <c r="IZ214" s="88">
        <f>IFERROR(CA214/EY214,"i.a.")</f>
        <v>0.10481818181818182</v>
      </c>
      <c r="JA214" s="88">
        <f>IFERROR(CB214/EZ214,"i.a.")</f>
        <v>7.8E-2</v>
      </c>
      <c r="JB214" s="88">
        <f>IFERROR(CC214/FA214,"i.a.")</f>
        <v>0.29920000000000002</v>
      </c>
      <c r="JC214" s="88">
        <f>IFERROR(CD214/FB214,"i.a.")</f>
        <v>0.19699999999999998</v>
      </c>
      <c r="JD214" s="88">
        <f>IFERROR(CE214/FC214,"i.a.")</f>
        <v>0.12079999999999999</v>
      </c>
      <c r="JE214" s="88">
        <f>IFERROR(CF214/FD214,"i.a.")</f>
        <v>0.1396</v>
      </c>
      <c r="JF214" s="88">
        <f>IFERROR(CG214/FE214,"i.a.")</f>
        <v>0.1434</v>
      </c>
      <c r="JG214" s="88">
        <f>IFERROR(CH214/FF214,"i.a.")</f>
        <v>6.7460600000000009E-2</v>
      </c>
      <c r="JH214" s="88" t="str">
        <f>IFERROR(CI214/FG214,"i.a.")</f>
        <v>i.a.</v>
      </c>
      <c r="JI214" s="88" t="str">
        <f>IFERROR(CJ214/FH214,"i.a.")</f>
        <v>i.a.</v>
      </c>
      <c r="JJ214" s="88" t="str">
        <f>IFERROR(CK214/FI214,"i.a.")</f>
        <v>i.a.</v>
      </c>
      <c r="JK214" s="87" t="e">
        <f>(JP214-JQ214)/ABS(JQ214)</f>
        <v>#VALUE!</v>
      </c>
      <c r="JL214" s="87" t="e">
        <f>(JQ214-JR214)/ABS(JR214)</f>
        <v>#DIV/0!</v>
      </c>
      <c r="JM214" s="87" t="e">
        <f>(JR214-JS214)/ABS(JS214)</f>
        <v>#DIV/0!</v>
      </c>
      <c r="JN214" s="87" t="e">
        <f>(JS214-JT214)/ABS(JT214)</f>
        <v>#DIV/0!</v>
      </c>
      <c r="JO214" s="87" t="e">
        <f>(JT214-JU214)/ABS(JU214)</f>
        <v>#DIV/0!</v>
      </c>
      <c r="JP214" s="85" t="str">
        <f>IFERROR(U214/EX214,"i.a")</f>
        <v>i.a</v>
      </c>
      <c r="JQ214" s="85">
        <f>IFERROR(V214/EY214,"i.a")</f>
        <v>0</v>
      </c>
      <c r="JR214" s="85">
        <f>IFERROR(W214/EZ214,"i.a")</f>
        <v>0</v>
      </c>
      <c r="JS214" s="85">
        <f>IFERROR(X214/FA214,"i.a")</f>
        <v>0</v>
      </c>
      <c r="JT214" s="85">
        <f>IFERROR(Y214/FB214,"i.a")</f>
        <v>0</v>
      </c>
      <c r="JU214" s="85">
        <f>IFERROR(Z214/FC214,"i.a")</f>
        <v>0</v>
      </c>
      <c r="JV214" s="85">
        <f>IFERROR(AA214/FD214,"i.a")</f>
        <v>0</v>
      </c>
      <c r="JW214" s="85">
        <f>IFERROR(AB214/FE214,"i.a")</f>
        <v>0</v>
      </c>
      <c r="JX214" s="85">
        <f>IFERROR(AC214/FF214,"i.a")</f>
        <v>0</v>
      </c>
      <c r="JY214" s="85" t="str">
        <f>IFERROR(AD214/FG214,"i.a")</f>
        <v>i.a</v>
      </c>
      <c r="JZ214" s="85" t="str">
        <f>IFERROR(AE214/FH214,"i.a")</f>
        <v>i.a</v>
      </c>
      <c r="KA214" s="218" t="str">
        <f>IFERROR(AF214/FI214,"i.a")</f>
        <v>i.a</v>
      </c>
      <c r="KB214" s="7"/>
      <c r="KC214" s="7"/>
      <c r="KD214" s="22"/>
      <c r="KE214" s="22"/>
      <c r="KF214" s="22"/>
      <c r="KG214" s="22"/>
    </row>
    <row r="215" spans="1:293" s="11" customFormat="1" ht="15.75" customHeight="1" x14ac:dyDescent="0.25">
      <c r="A215" s="104" t="s">
        <v>428</v>
      </c>
      <c r="B215" s="204">
        <v>19010007</v>
      </c>
      <c r="C215" s="72" t="s">
        <v>150</v>
      </c>
      <c r="D215" s="72" t="s">
        <v>749</v>
      </c>
      <c r="E215" s="73">
        <v>494100</v>
      </c>
      <c r="F215" s="73"/>
      <c r="G215" s="72"/>
      <c r="H215" s="77">
        <v>45404</v>
      </c>
      <c r="I215" s="72"/>
      <c r="J215" s="72" t="s">
        <v>51</v>
      </c>
      <c r="K215" s="72" t="s">
        <v>51</v>
      </c>
      <c r="L215" s="72" t="s">
        <v>51</v>
      </c>
      <c r="M215" s="72" t="s">
        <v>51</v>
      </c>
      <c r="N215" s="168">
        <f>U215/V215-1</f>
        <v>-1</v>
      </c>
      <c r="O215" s="168">
        <f>V215/W215-1</f>
        <v>-6.7759260354779527E-2</v>
      </c>
      <c r="P215" s="168">
        <f>W215/X215-1</f>
        <v>-3.276447303618546E-2</v>
      </c>
      <c r="Q215" s="168">
        <f>X215/Y215-1</f>
        <v>-7.4710883196054789E-2</v>
      </c>
      <c r="R215" s="168">
        <f>Y215/Z215-1</f>
        <v>-0.17457671561282584</v>
      </c>
      <c r="S215" s="233">
        <f>U215-V215</f>
        <v>-441.23700000000002</v>
      </c>
      <c r="T215" s="233">
        <f>V215-W215</f>
        <v>-32.07099999999997</v>
      </c>
      <c r="U215" s="79"/>
      <c r="V215" s="79">
        <v>441.23700000000002</v>
      </c>
      <c r="W215" s="79">
        <v>473.30799999999999</v>
      </c>
      <c r="X215" s="79">
        <v>489.34100000000001</v>
      </c>
      <c r="Y215" s="79">
        <v>528.85199999999998</v>
      </c>
      <c r="Z215" s="79">
        <v>640.70399999999995</v>
      </c>
      <c r="AA215" s="79">
        <v>665</v>
      </c>
      <c r="AB215" s="79">
        <v>561.29100000000005</v>
      </c>
      <c r="AC215" s="79">
        <v>504.43099999999998</v>
      </c>
      <c r="AD215" s="79">
        <v>447.87400000000002</v>
      </c>
      <c r="AE215" s="79">
        <v>473.17599999999999</v>
      </c>
      <c r="AF215" s="79">
        <v>455.51400000000001</v>
      </c>
      <c r="AG215" s="86">
        <f>(AN215-AO215)/ABS(AO215)</f>
        <v>-1</v>
      </c>
      <c r="AH215" s="86">
        <f>(AO215-AP215)/ABS(AP215)</f>
        <v>0.18252107408027693</v>
      </c>
      <c r="AI215" s="86">
        <f>(AP215-AQ215)/ABS(AQ215)</f>
        <v>-0.14994483396803926</v>
      </c>
      <c r="AJ215" s="86">
        <f>(AQ215-AR215)/ABS(AR215)</f>
        <v>0.24392727487382304</v>
      </c>
      <c r="AK215" s="86">
        <f>(AR215-AS215)/ABS(AS215)</f>
        <v>0.92554914608848837</v>
      </c>
      <c r="AL215" s="233">
        <f>AO215-AP215</f>
        <v>13.078000000000003</v>
      </c>
      <c r="AM215" s="233">
        <f>AP215-AQ215</f>
        <v>-12.638999999999996</v>
      </c>
      <c r="AN215" s="148"/>
      <c r="AO215" s="148">
        <v>84.73</v>
      </c>
      <c r="AP215" s="148">
        <v>71.652000000000001</v>
      </c>
      <c r="AQ215" s="148">
        <v>84.290999999999997</v>
      </c>
      <c r="AR215" s="148">
        <v>67.762</v>
      </c>
      <c r="AS215" s="148">
        <v>35.191000000000003</v>
      </c>
      <c r="AT215" s="148">
        <v>36.805999999999997</v>
      </c>
      <c r="AU215" s="148">
        <v>46.029000000000003</v>
      </c>
      <c r="AV215" s="148">
        <v>46.488459000000006</v>
      </c>
      <c r="AW215" s="148">
        <v>57.733247999999996</v>
      </c>
      <c r="AX215" s="148">
        <v>63.713000000000001</v>
      </c>
      <c r="AY215" s="148">
        <v>58.604999999999997</v>
      </c>
      <c r="AZ215" s="86">
        <f>(BG215-BH215)/ABS(BH215)</f>
        <v>-1</v>
      </c>
      <c r="BA215" s="86">
        <f>(BH215-BI215)/ABS(BI215)</f>
        <v>6.2599369085173509</v>
      </c>
      <c r="BB215" s="86">
        <f>(BI215-BJ215)/ABS(BJ215)</f>
        <v>-0.74410720051662904</v>
      </c>
      <c r="BC215" s="86">
        <f>(BJ215-BK215)/ABS(BK215)</f>
        <v>2.2912236814675842</v>
      </c>
      <c r="BD215" s="86">
        <f>(BK215-BL215)/ABS(BL215)</f>
        <v>0.89764543970640021</v>
      </c>
      <c r="BE215" s="233">
        <f>BG215-BH215</f>
        <v>-23.013999999999999</v>
      </c>
      <c r="BF215" s="233">
        <f>BH215-BI215</f>
        <v>19.844000000000001</v>
      </c>
      <c r="BG215" s="148"/>
      <c r="BH215" s="148">
        <v>23.013999999999999</v>
      </c>
      <c r="BI215" s="148">
        <v>3.17</v>
      </c>
      <c r="BJ215" s="148">
        <v>12.388</v>
      </c>
      <c r="BK215" s="148">
        <v>-9.5939999999999994</v>
      </c>
      <c r="BL215" s="148">
        <v>-93.733000000000004</v>
      </c>
      <c r="BM215" s="148">
        <v>-39.220999999999997</v>
      </c>
      <c r="BN215" s="148">
        <v>-15.702</v>
      </c>
      <c r="BO215" s="148">
        <v>-8.7783439999999988</v>
      </c>
      <c r="BP215" s="148">
        <v>9.7656460000000003</v>
      </c>
      <c r="BQ215" s="148">
        <v>17.725000000000001</v>
      </c>
      <c r="BR215" s="148">
        <v>15.782</v>
      </c>
      <c r="BS215" s="86">
        <f>(BZ215-CA215)/ABS(CA215)</f>
        <v>-1</v>
      </c>
      <c r="BT215" s="86">
        <f>(CA215-CB215)/ABS(CB215)</f>
        <v>135.46902654867256</v>
      </c>
      <c r="BU215" s="86">
        <f>(CB215-CC215)/ABS(CC215)</f>
        <v>-0.9872618645023109</v>
      </c>
      <c r="BV215" s="86">
        <f>(CC215-CD215)/ABS(CD215)</f>
        <v>1.7343543046357617</v>
      </c>
      <c r="BW215" s="86">
        <f>(CD215-CE215)/ABS(CE215)</f>
        <v>0.8789930781636599</v>
      </c>
      <c r="BX215" s="233">
        <f>BZ215-CA215</f>
        <v>-15.420999999999999</v>
      </c>
      <c r="BY215" s="233">
        <f>CA215-CB215</f>
        <v>15.308</v>
      </c>
      <c r="BZ215" s="148"/>
      <c r="CA215" s="148">
        <v>15.420999999999999</v>
      </c>
      <c r="CB215" s="148">
        <v>0.113</v>
      </c>
      <c r="CC215" s="148">
        <v>8.8710000000000004</v>
      </c>
      <c r="CD215" s="148">
        <v>-12.08</v>
      </c>
      <c r="CE215" s="148">
        <v>-99.828999999999994</v>
      </c>
      <c r="CF215" s="148">
        <v>-44.499000000000002</v>
      </c>
      <c r="CG215" s="148">
        <v>-18.933</v>
      </c>
      <c r="CH215" s="148">
        <v>-11.814011000000001</v>
      </c>
      <c r="CI215" s="148">
        <v>6.8066009999999997</v>
      </c>
      <c r="CJ215" s="148">
        <v>13.962999999999999</v>
      </c>
      <c r="CK215" s="148">
        <v>14.619</v>
      </c>
      <c r="CL215" s="87">
        <f>(CS215-CT215)/ABS(CT215)</f>
        <v>-1</v>
      </c>
      <c r="CM215" s="87">
        <f>(CT215-CU215)/ABS(CU215)</f>
        <v>127.76991150442478</v>
      </c>
      <c r="CN215" s="87">
        <f>(CU215-CV215)/ABS(CV215)</f>
        <v>-0.98731477323753936</v>
      </c>
      <c r="CO215" s="87">
        <f>(CV215-CW215)/ABS(CW215)</f>
        <v>1.7374172185430463</v>
      </c>
      <c r="CP215" s="87">
        <f>(CW215-CX215)/ABS(CX215)</f>
        <v>0.8789930781636599</v>
      </c>
      <c r="CQ215" s="233">
        <f>CS215-CT215</f>
        <v>-14.551</v>
      </c>
      <c r="CR215" s="233">
        <f>CT215-CU215</f>
        <v>14.438000000000001</v>
      </c>
      <c r="CS215" s="149"/>
      <c r="CT215" s="149">
        <v>14.551</v>
      </c>
      <c r="CU215" s="149">
        <v>0.113</v>
      </c>
      <c r="CV215" s="149">
        <v>8.9079999999999995</v>
      </c>
      <c r="CW215" s="149">
        <v>-12.08</v>
      </c>
      <c r="CX215" s="149">
        <v>-99.828999999999994</v>
      </c>
      <c r="CY215" s="149">
        <v>-44.499000000000002</v>
      </c>
      <c r="CZ215" s="149">
        <v>-18.341000000000001</v>
      </c>
      <c r="DA215" s="149">
        <v>-11.194662000000001</v>
      </c>
      <c r="DB215" s="149">
        <v>5.2484120000000001</v>
      </c>
      <c r="DC215" s="149">
        <v>10.442</v>
      </c>
      <c r="DD215" s="149">
        <v>11.135999999999999</v>
      </c>
      <c r="DE215" s="86">
        <f>(DL215-DM215)/ABS(DM215)</f>
        <v>-1</v>
      </c>
      <c r="DF215" s="86">
        <f>(DM215-DN215)/ABS(DN215)</f>
        <v>0.9807238660106492</v>
      </c>
      <c r="DG215" s="86">
        <f>(DN215-DO215)/ABS(DO215)</f>
        <v>7.6745449606084992E-3</v>
      </c>
      <c r="DH215" s="86">
        <f>(DO215-DP215)/ABS(DP215)</f>
        <v>1.5377456049638059</v>
      </c>
      <c r="DI215" s="86">
        <f>(DP215-DQ215)/ABS(DQ215)</f>
        <v>1.0693869740964863</v>
      </c>
      <c r="DJ215" s="233">
        <f>DL215-DM215</f>
        <v>-29.388000000000002</v>
      </c>
      <c r="DK215" s="233">
        <f>DM215-DN215</f>
        <v>14.551000000000002</v>
      </c>
      <c r="DL215" s="149"/>
      <c r="DM215" s="149">
        <v>29.388000000000002</v>
      </c>
      <c r="DN215" s="149">
        <v>14.837</v>
      </c>
      <c r="DO215" s="149">
        <v>14.724</v>
      </c>
      <c r="DP215" s="149">
        <v>5.8019999999999996</v>
      </c>
      <c r="DQ215" s="149">
        <v>-83.617999999999995</v>
      </c>
      <c r="DR215" s="149">
        <v>16.210999999999999</v>
      </c>
      <c r="DS215" s="149">
        <v>60.71</v>
      </c>
      <c r="DT215" s="149">
        <v>79.051106000000004</v>
      </c>
      <c r="DU215" s="149">
        <v>93.245767999999998</v>
      </c>
      <c r="DV215" s="149">
        <v>87.997</v>
      </c>
      <c r="DW215" s="149">
        <v>77.555999999999997</v>
      </c>
      <c r="DX215" s="86">
        <f>EE215/EF215-1</f>
        <v>-1</v>
      </c>
      <c r="DY215" s="86">
        <f>EF215/EG215-1</f>
        <v>-0.10445910922682811</v>
      </c>
      <c r="DZ215" s="86">
        <f>EG215/EH215-1</f>
        <v>-6.0063506368238206E-2</v>
      </c>
      <c r="EA215" s="86">
        <f>EH215/EI215-1</f>
        <v>-5.2042140952609839E-2</v>
      </c>
      <c r="EB215" s="86">
        <f>EI215/EJ215-1</f>
        <v>-0.11492681025010931</v>
      </c>
      <c r="EC215" s="233">
        <f>EE215-EF215</f>
        <v>-239.113</v>
      </c>
      <c r="ED215" s="233">
        <f>EF215-EG215</f>
        <v>-27.89100000000002</v>
      </c>
      <c r="EE215" s="80"/>
      <c r="EF215" s="80">
        <v>239.113</v>
      </c>
      <c r="EG215" s="80">
        <v>267.00400000000002</v>
      </c>
      <c r="EH215" s="80">
        <v>284.06599999999997</v>
      </c>
      <c r="EI215" s="80">
        <v>299.661</v>
      </c>
      <c r="EJ215" s="80">
        <v>338.572</v>
      </c>
      <c r="EK215" s="80">
        <v>397.55500000000001</v>
      </c>
      <c r="EL215" s="80">
        <v>326.14600000000002</v>
      </c>
      <c r="EM215" s="80">
        <v>281.38305400000002</v>
      </c>
      <c r="EN215" s="80">
        <v>249.194807</v>
      </c>
      <c r="EO215" s="80">
        <v>255.05500000000001</v>
      </c>
      <c r="EP215" s="80">
        <v>229.71799999999999</v>
      </c>
      <c r="EQ215" s="86">
        <f>EX215/EY215-1</f>
        <v>-1</v>
      </c>
      <c r="ER215" s="86">
        <f>EY215/EZ215-1</f>
        <v>-8.9775561097256817E-2</v>
      </c>
      <c r="ES215" s="86">
        <f>EZ215/FA215-1</f>
        <v>-9.8876404494382064E-2</v>
      </c>
      <c r="ET215" s="86">
        <f>FA215/FB215-1</f>
        <v>-0.19090909090909092</v>
      </c>
      <c r="EU215" s="86">
        <f>FB215/FC215-1</f>
        <v>-0.21875</v>
      </c>
      <c r="EV215" s="233">
        <f>EX215-EY215</f>
        <v>-365</v>
      </c>
      <c r="EW215" s="233">
        <f>EY215-EZ215</f>
        <v>-36</v>
      </c>
      <c r="EX215" s="92"/>
      <c r="EY215" s="92">
        <v>365</v>
      </c>
      <c r="EZ215" s="92">
        <v>401</v>
      </c>
      <c r="FA215" s="92">
        <v>445</v>
      </c>
      <c r="FB215" s="92">
        <v>550</v>
      </c>
      <c r="FC215" s="92">
        <v>704</v>
      </c>
      <c r="FD215" s="92">
        <v>786</v>
      </c>
      <c r="FE215" s="92">
        <v>708</v>
      </c>
      <c r="FF215" s="92">
        <v>609</v>
      </c>
      <c r="FG215" s="92">
        <v>487</v>
      </c>
      <c r="FH215" s="92">
        <v>588</v>
      </c>
      <c r="FI215" s="92">
        <v>555</v>
      </c>
      <c r="FJ215" s="123"/>
      <c r="FK215" s="75" t="s">
        <v>403</v>
      </c>
      <c r="FL215" s="76">
        <v>2605</v>
      </c>
      <c r="FM215" s="123" t="s">
        <v>159</v>
      </c>
      <c r="FN215" s="123" t="s">
        <v>57</v>
      </c>
      <c r="FO215" s="175">
        <f>(FT215-FU215)/ABS(FU215)</f>
        <v>-1</v>
      </c>
      <c r="FP215" s="175">
        <f>(FU215-FV215)/ABS(FV215)</f>
        <v>90.219013992205973</v>
      </c>
      <c r="FQ215" s="175">
        <f>(FV215-FW215)/ABS(FW215)</f>
        <v>-0.99115513787674414</v>
      </c>
      <c r="FR215" s="175" t="e">
        <f>(FW215-FX215)/ABS(FX215)</f>
        <v>#VALUE!</v>
      </c>
      <c r="FS215" s="175" t="e">
        <f>(FX215-FY215)/ABS(FY215)</f>
        <v>#VALUE!</v>
      </c>
      <c r="FT215" s="87">
        <f>IFERROR(BZ215/MAX(AVERAGE(DL215:DM215),0),"Negativ EK")</f>
        <v>0</v>
      </c>
      <c r="FU215" s="87">
        <f>IFERROR(CA215/MAX(AVERAGE(DM215:DN215),0),"Negativ EK")</f>
        <v>0.69738835500282637</v>
      </c>
      <c r="FV215" s="87">
        <f>IFERROR(CB215/MAX(AVERAGE(DN215:DO215),0),"Negativ EK")</f>
        <v>7.6452082135245762E-3</v>
      </c>
      <c r="FW215" s="87">
        <f>IFERROR(CC215/MAX(AVERAGE(DO215:DP215),0),"Negativ EK")</f>
        <v>0.86436714410990945</v>
      </c>
      <c r="FX215" s="87" t="str">
        <f>IFERROR(CD215/MAX(AVERAGE(DP215:DQ215),0),"Negativ EK")</f>
        <v>Negativ EK</v>
      </c>
      <c r="FY215" s="87" t="str">
        <f>IFERROR(CE215/MAX(AVERAGE(DQ215:DR215),0),"Negativ EK")</f>
        <v>Negativ EK</v>
      </c>
      <c r="FZ215" s="87">
        <f>IFERROR(CF215/MAX(AVERAGE(DR215:DS215),0),"Negativ EK")</f>
        <v>-1.1570052391414569</v>
      </c>
      <c r="GA215" s="87">
        <f>IFERROR(CG215/MAX(AVERAGE(DS215:DT215),0),"Negativ EK")</f>
        <v>-0.27093374604519799</v>
      </c>
      <c r="GB215" s="87">
        <f>IFERROR(CH215/MAX(AVERAGE(DT215:DU215),0),"Negativ EK")</f>
        <v>-0.13713552342220672</v>
      </c>
      <c r="GC215" s="87">
        <f>IFERROR(CI215/MAX(AVERAGE(DU215:DV215),0),"Negativ EK")</f>
        <v>7.5110318332812037E-2</v>
      </c>
      <c r="GD215" s="87">
        <f>IFERROR(CJ215/MAX(AVERAGE(DV215:DW215),0),"Negativ EK")</f>
        <v>0.1686831407464679</v>
      </c>
      <c r="GE215" s="87">
        <f>(GJ215-GK215)/ABS(GK215)</f>
        <v>-1</v>
      </c>
      <c r="GF215" s="87">
        <f>(GK215-GL215)/ABS(GL215)</f>
        <v>6.9047600301445229</v>
      </c>
      <c r="GG215" s="87">
        <f>(GL215-GM215)/ABS(GM215)</f>
        <v>-0.72894271841321479</v>
      </c>
      <c r="GH215" s="87">
        <f>(GM215-GN215)/ABS(GN215)</f>
        <v>2.4117927796625831</v>
      </c>
      <c r="GI215" s="87">
        <f>(GN215-GO215)/ABS(GO215)</f>
        <v>0.88194600497741926</v>
      </c>
      <c r="GJ215" s="87">
        <f>IFERROR(BG215/AVERAGE(EE215:EF215),"i.a")</f>
        <v>0</v>
      </c>
      <c r="GK215" s="87">
        <f>IFERROR(BH215/AVERAGE(EF215:EG215),"i.a")</f>
        <v>9.0943398463201194E-2</v>
      </c>
      <c r="GL215" s="87">
        <f>IFERROR(BI215/AVERAGE(EG215:EH215),"i.a")</f>
        <v>1.1504890485782206E-2</v>
      </c>
      <c r="GM215" s="87">
        <f>IFERROR(BJ215/AVERAGE(EH215:EI215),"i.a")</f>
        <v>4.2444498883896072E-2</v>
      </c>
      <c r="GN215" s="87">
        <f>IFERROR(BK215/AVERAGE(EI215:EJ215),"i.a")</f>
        <v>-3.006425553050375E-2</v>
      </c>
      <c r="GO215" s="87">
        <f>IFERROR(BL215/AVERAGE(EJ215:EK215),"i.a")</f>
        <v>-0.25466529552645129</v>
      </c>
      <c r="GP215" s="87">
        <f>IFERROR(BM215/AVERAGE(EK215:EL215),"i.a")</f>
        <v>-0.1083900671686235</v>
      </c>
      <c r="GQ215" s="87">
        <f>IFERROR(BN215/AVERAGE(EL215:EM215),"i.a")</f>
        <v>-5.1691354994850988E-2</v>
      </c>
      <c r="GR215" s="87">
        <f>IFERROR(BO215/AVERAGE(EM215:EN215),"i.a")</f>
        <v>-3.3089748537397039E-2</v>
      </c>
      <c r="GS215" s="87">
        <f>IFERROR(BP215/AVERAGE(EN215:EO215),"i.a")</f>
        <v>3.873336534564107E-2</v>
      </c>
      <c r="GT215" s="87">
        <f>IFERROR(BQ215/AVERAGE(EO215:EP215),"i.a")</f>
        <v>7.3127009961363357E-2</v>
      </c>
      <c r="GU215" s="217" t="e">
        <f>(GZ215-HA215)/ABS(HA215)</f>
        <v>#VALUE!</v>
      </c>
      <c r="GV215" s="87">
        <f>(HA215-HB215)/ABS(HB215)</f>
        <v>1.2117626190140538</v>
      </c>
      <c r="GW215" s="87">
        <f>(HB215-HC215)/ABS(HC215)</f>
        <v>7.20666255516028E-2</v>
      </c>
      <c r="GX215" s="87">
        <f>(HC215-HD215)/ABS(HD215)</f>
        <v>1.6770658428993934</v>
      </c>
      <c r="GY215" s="87">
        <f>(HD215-HE215)/ABS(HE215)</f>
        <v>1.0783968771171277</v>
      </c>
      <c r="GZ215" s="87" t="str">
        <f>IFERROR(DL215/EE215,"i.a.")</f>
        <v>i.a.</v>
      </c>
      <c r="HA215" s="87">
        <f>IFERROR(DM215/EF215,"i.a.")</f>
        <v>0.1229042335632107</v>
      </c>
      <c r="HB215" s="87">
        <f>IFERROR(DN215/EG215,"i.a.")</f>
        <v>5.5568455903282341E-2</v>
      </c>
      <c r="HC215" s="87">
        <f>IFERROR(DO215/EH215,"i.a.")</f>
        <v>5.1833024719607421E-2</v>
      </c>
      <c r="HD215" s="87">
        <f>IFERROR(DP215/EI215,"i.a.")</f>
        <v>1.9361878923183196E-2</v>
      </c>
      <c r="HE215" s="87">
        <f>IFERROR(DQ215/EJ215,"i.a.")</f>
        <v>-0.24697257894923383</v>
      </c>
      <c r="HF215" s="87">
        <f>IFERROR(DR215/EK215,"i.a.")</f>
        <v>4.0776747871363705E-2</v>
      </c>
      <c r="HG215" s="87">
        <f>IFERROR(DS215/EL215,"i.a.")</f>
        <v>0.18614362892692229</v>
      </c>
      <c r="HH215" s="87">
        <f>IFERROR(DT215/EM215,"i.a.")</f>
        <v>0.28093769285765163</v>
      </c>
      <c r="HI215" s="87">
        <f>IFERROR(DU215/EN215,"i.a.")</f>
        <v>0.3741882470287593</v>
      </c>
      <c r="HJ215" s="87">
        <f>IFERROR(DV215/EO215,"i.a.")</f>
        <v>0.34501186018701846</v>
      </c>
      <c r="HK215" s="87">
        <f>IFERROR(DW215/EP215,"i.a.")</f>
        <v>0.33761394405314343</v>
      </c>
      <c r="HL215" s="217" t="e">
        <f>(HQ215-HR215)/ABS(HR215)</f>
        <v>#VALUE!</v>
      </c>
      <c r="HM215" s="87">
        <f>(HR215-HS215)/ABS(HS215)</f>
        <v>6.7876202999669788</v>
      </c>
      <c r="HN215" s="87">
        <f>(HS215-HT215)/ABS(HT215)</f>
        <v>-0.73543899872389173</v>
      </c>
      <c r="HO215" s="87">
        <f>(HT215-HU215)/ABS(HU215)</f>
        <v>2.3954813236403547</v>
      </c>
      <c r="HP215" s="87">
        <f>(HU215-HV215)/ABS(HV215)</f>
        <v>0.87599748852542758</v>
      </c>
      <c r="HQ215" s="87" t="str">
        <f>IFERROR(BG215/U215,"i.a")</f>
        <v>i.a</v>
      </c>
      <c r="HR215" s="87">
        <f>IFERROR(BH215/V215,"i.a")</f>
        <v>5.2157910601332159E-2</v>
      </c>
      <c r="HS215" s="87">
        <f>IFERROR(BI215/W215,"i.a")</f>
        <v>6.6975415585622889E-3</v>
      </c>
      <c r="HT215" s="87">
        <f>IFERROR(BJ215/X215,"i.a")</f>
        <v>2.5315679658969921E-2</v>
      </c>
      <c r="HU215" s="87">
        <f>IFERROR(BK215/Y215,"i.a")</f>
        <v>-1.8141181275668807E-2</v>
      </c>
      <c r="HV215" s="87">
        <f>IFERROR(BL215/Z215,"i.a")</f>
        <v>-0.14629688592548198</v>
      </c>
      <c r="HW215" s="87">
        <f>IFERROR(BM215/AA215,"i.a")</f>
        <v>-5.8978947368421047E-2</v>
      </c>
      <c r="HX215" s="87">
        <f>IFERROR(BN215/AB215,"i.a")</f>
        <v>-2.7974793823524694E-2</v>
      </c>
      <c r="HY215" s="87">
        <f>IFERROR(BO215/AC215,"i.a")</f>
        <v>-1.7402467334481822E-2</v>
      </c>
      <c r="HZ215" s="87">
        <f>IFERROR(BP215/AD215,"i.a")</f>
        <v>2.1804449465697942E-2</v>
      </c>
      <c r="IA215" s="87">
        <f>IFERROR(BQ215/AE215,"i.a")</f>
        <v>3.7459634470049206E-2</v>
      </c>
      <c r="IB215" s="87">
        <f>IFERROR(BR215/AF215,"i.a")</f>
        <v>3.464657507782417E-2</v>
      </c>
      <c r="IC215" s="87" t="e">
        <f>(IH215-II215)/ABS(II215)</f>
        <v>#VALUE!</v>
      </c>
      <c r="ID215" s="87">
        <f>(II215-IJ215)/ABS(IJ215)</f>
        <v>145.38818144828994</v>
      </c>
      <c r="IE215" s="87">
        <f>(IJ215-IK215)/ABS(IK215)</f>
        <v>-0.9868303684649854</v>
      </c>
      <c r="IF215" s="87">
        <f>(IK215-IL215)/ABS(IL215)</f>
        <v>1.7936484838082887</v>
      </c>
      <c r="IG215" s="87">
        <f>(IL215-IM215)/ABS(IM215)</f>
        <v>0.85340015949976455</v>
      </c>
      <c r="IH215" s="87" t="str">
        <f>IFERROR(BZ215/U215,"i.a")</f>
        <v>i.a</v>
      </c>
      <c r="II215" s="87">
        <f>IFERROR(CA215/V215,"i.a")</f>
        <v>3.4949471599163257E-2</v>
      </c>
      <c r="IJ215" s="87">
        <f>IFERROR(CB215/W215,"i.a")</f>
        <v>2.3874517227682608E-4</v>
      </c>
      <c r="IK215" s="87">
        <f>IFERROR(CC215/X215,"i.a")</f>
        <v>1.8128462564959813E-2</v>
      </c>
      <c r="IL215" s="87">
        <f>IFERROR(CD215/Y215,"i.a")</f>
        <v>-2.2841929311035982E-2</v>
      </c>
      <c r="IM215" s="87">
        <f>IFERROR(CE215/Z215,"i.a")</f>
        <v>-0.15581141993806813</v>
      </c>
      <c r="IN215" s="87">
        <f>IFERROR(CF215/AA215,"i.a")</f>
        <v>-6.691578947368422E-2</v>
      </c>
      <c r="IO215" s="87">
        <f>IFERROR(CG215/AB215,"i.a")</f>
        <v>-3.3731166186523567E-2</v>
      </c>
      <c r="IP215" s="87">
        <f>IFERROR(CH215/AC215,"i.a")</f>
        <v>-2.3420469796661982E-2</v>
      </c>
      <c r="IQ215" s="87">
        <f>IFERROR(CI215/AD215,"i.a")</f>
        <v>1.5197580122981015E-2</v>
      </c>
      <c r="IR215" s="87">
        <f>IFERROR(CJ215/AE215,"i.a")</f>
        <v>2.950910443471351E-2</v>
      </c>
      <c r="IS215" s="87">
        <f>IFERROR(CK215/AF215,"i.a")</f>
        <v>3.2093415350571003E-2</v>
      </c>
      <c r="IT215" s="87" t="e">
        <f>(IY215-IZ215)/ABS(IZ215)</f>
        <v>#VALUE!</v>
      </c>
      <c r="IU215" s="87">
        <f>(IZ215-JA215)/ABS(JA215)</f>
        <v>148.92898533155534</v>
      </c>
      <c r="IV215" s="87">
        <f>(JA215-JB215)/ABS(JB215)</f>
        <v>-0.98586416384919795</v>
      </c>
      <c r="IW215" s="87">
        <f>(JB215-JC215)/ABS(JC215)</f>
        <v>1.9076289158419524</v>
      </c>
      <c r="IX215" s="87">
        <f>(JC215-JD215)/ABS(JD215)</f>
        <v>0.84511114004948462</v>
      </c>
      <c r="IY215" s="88" t="str">
        <f>IFERROR(BZ215/EX215,"i.a.")</f>
        <v>i.a.</v>
      </c>
      <c r="IZ215" s="88">
        <f>IFERROR(CA215/EY215,"i.a.")</f>
        <v>4.2249315068493151E-2</v>
      </c>
      <c r="JA215" s="88">
        <f>IFERROR(CB215/EZ215,"i.a.")</f>
        <v>2.8179551122194514E-4</v>
      </c>
      <c r="JB215" s="88">
        <f>IFERROR(CC215/FA215,"i.a.")</f>
        <v>1.9934831460674159E-2</v>
      </c>
      <c r="JC215" s="88">
        <f>IFERROR(CD215/FB215,"i.a.")</f>
        <v>-2.1963636363636362E-2</v>
      </c>
      <c r="JD215" s="88">
        <f>IFERROR(CE215/FC215,"i.a.")</f>
        <v>-0.1418025568181818</v>
      </c>
      <c r="JE215" s="88">
        <f>IFERROR(CF215/FD215,"i.a.")</f>
        <v>-5.6614503816793893E-2</v>
      </c>
      <c r="JF215" s="88">
        <f>IFERROR(CG215/FE215,"i.a.")</f>
        <v>-2.6741525423728815E-2</v>
      </c>
      <c r="JG215" s="88">
        <f>IFERROR(CH215/FF215,"i.a.")</f>
        <v>-1.9399032840722499E-2</v>
      </c>
      <c r="JH215" s="88">
        <f>IFERROR(CI215/FG215,"i.a.")</f>
        <v>1.3976593429158111E-2</v>
      </c>
      <c r="JI215" s="88">
        <f>IFERROR(CJ215/FH215,"i.a.")</f>
        <v>2.3746598639455781E-2</v>
      </c>
      <c r="JJ215" s="88">
        <f>IFERROR(CK215/FI215,"i.a.")</f>
        <v>2.6340540540540539E-2</v>
      </c>
      <c r="JK215" s="87" t="e">
        <f>(JP215-JQ215)/ABS(JQ215)</f>
        <v>#VALUE!</v>
      </c>
      <c r="JL215" s="87">
        <f>(JQ215-JR215)/ABS(JR215)</f>
        <v>2.4187771500639586E-2</v>
      </c>
      <c r="JM215" s="87">
        <f>(JR215-JS215)/ABS(JS215)</f>
        <v>7.3366108476053585E-2</v>
      </c>
      <c r="JN215" s="87">
        <f>(JS215-JT215)/ABS(JT215)</f>
        <v>0.14361576234195464</v>
      </c>
      <c r="JO215" s="87">
        <f>(JT215-JU215)/ABS(JU215)</f>
        <v>5.654180401558289E-2</v>
      </c>
      <c r="JP215" s="85" t="str">
        <f>IFERROR(U215/EX215,"i.a")</f>
        <v>i.a</v>
      </c>
      <c r="JQ215" s="85">
        <f>IFERROR(V215/EY215,"i.a")</f>
        <v>1.208868493150685</v>
      </c>
      <c r="JR215" s="85">
        <f>IFERROR(W215/EZ215,"i.a")</f>
        <v>1.1803192019950124</v>
      </c>
      <c r="JS215" s="85">
        <f>IFERROR(X215/FA215,"i.a")</f>
        <v>1.0996426966292134</v>
      </c>
      <c r="JT215" s="85">
        <f>IFERROR(Y215/FB215,"i.a")</f>
        <v>0.96154909090909091</v>
      </c>
      <c r="JU215" s="85">
        <f>IFERROR(Z215/FC215,"i.a")</f>
        <v>0.91009090909090906</v>
      </c>
      <c r="JV215" s="85">
        <f>IFERROR(AA215/FD215,"i.a")</f>
        <v>0.84605597964376589</v>
      </c>
      <c r="JW215" s="85">
        <f>IFERROR(AB215/FE215,"i.a")</f>
        <v>0.79278389830508478</v>
      </c>
      <c r="JX215" s="85">
        <f>IFERROR(AC215/FF215,"i.a")</f>
        <v>0.82829392446633821</v>
      </c>
      <c r="JY215" s="85">
        <f>IFERROR(AD215/FG215,"i.a")</f>
        <v>0.91965913757700213</v>
      </c>
      <c r="JZ215" s="85">
        <f>IFERROR(AE215/FH215,"i.a")</f>
        <v>0.80472108843537415</v>
      </c>
      <c r="KA215" s="218">
        <f>IFERROR(AF215/FI215,"i.a")</f>
        <v>0.82074594594594596</v>
      </c>
      <c r="KB215" s="7"/>
      <c r="KC215" s="7"/>
      <c r="KD215" s="22"/>
      <c r="KE215" s="22"/>
      <c r="KF215" s="22"/>
      <c r="KG215" s="22"/>
    </row>
    <row r="216" spans="1:293" s="11" customFormat="1" ht="15.75" customHeight="1" x14ac:dyDescent="0.25">
      <c r="A216" s="147" t="s">
        <v>247</v>
      </c>
      <c r="B216" s="204">
        <v>28690282</v>
      </c>
      <c r="C216" s="72" t="s">
        <v>409</v>
      </c>
      <c r="D216" s="72" t="s">
        <v>748</v>
      </c>
      <c r="E216" s="73">
        <v>494100</v>
      </c>
      <c r="F216" s="73"/>
      <c r="G216" s="72"/>
      <c r="H216" s="74">
        <v>45480</v>
      </c>
      <c r="I216" s="72"/>
      <c r="J216" s="72" t="s">
        <v>51</v>
      </c>
      <c r="K216" s="72" t="s">
        <v>51</v>
      </c>
      <c r="L216" s="72" t="s">
        <v>60</v>
      </c>
      <c r="M216" s="72" t="s">
        <v>60</v>
      </c>
      <c r="N216" s="168" t="e">
        <f>U216/V216-1</f>
        <v>#DIV/0!</v>
      </c>
      <c r="O216" s="168" t="e">
        <f>V216/W216-1</f>
        <v>#DIV/0!</v>
      </c>
      <c r="P216" s="168" t="e">
        <f>W216/X216-1</f>
        <v>#DIV/0!</v>
      </c>
      <c r="Q216" s="168" t="e">
        <f>X216/Y216-1</f>
        <v>#DIV/0!</v>
      </c>
      <c r="R216" s="168" t="e">
        <f>Y216/Z216-1</f>
        <v>#DIV/0!</v>
      </c>
      <c r="S216" s="233">
        <f>U216-V216</f>
        <v>0</v>
      </c>
      <c r="T216" s="233">
        <f>V216-W216</f>
        <v>0</v>
      </c>
      <c r="U216" s="79"/>
      <c r="V216" s="79"/>
      <c r="W216" s="79"/>
      <c r="X216" s="79"/>
      <c r="Y216" s="79"/>
      <c r="Z216" s="79"/>
      <c r="AA216" s="79"/>
      <c r="AB216" s="79"/>
      <c r="AC216" s="79"/>
      <c r="AD216" s="79"/>
      <c r="AE216" s="79"/>
      <c r="AF216" s="79"/>
      <c r="AG216" s="86">
        <f>(AN216-AO216)/ABS(AO216)</f>
        <v>1</v>
      </c>
      <c r="AH216" s="86">
        <f>(AO216-AP216)/ABS(AP216)</f>
        <v>-1.2416520210896309</v>
      </c>
      <c r="AI216" s="86">
        <f>(AP216-AQ216)/ABS(AQ216)</f>
        <v>-0.5180008470986871</v>
      </c>
      <c r="AJ216" s="86">
        <f>(AQ216-AR216)/ABS(AR216)</f>
        <v>-0.86258875567454307</v>
      </c>
      <c r="AK216" s="86">
        <f>(AR216-AS216)/ABS(AS216)</f>
        <v>6.6211604095563162E-2</v>
      </c>
      <c r="AL216" s="233">
        <f>AO216-AP216</f>
        <v>-1.4129999999999998</v>
      </c>
      <c r="AM216" s="233">
        <f>AP216-AQ216</f>
        <v>-1.2230000000000003</v>
      </c>
      <c r="AN216" s="148"/>
      <c r="AO216" s="148">
        <v>-0.27500000000000002</v>
      </c>
      <c r="AP216" s="148">
        <v>1.1379999999999999</v>
      </c>
      <c r="AQ216" s="148">
        <v>2.3610000000000002</v>
      </c>
      <c r="AR216" s="148">
        <v>17.181999999999999</v>
      </c>
      <c r="AS216" s="148">
        <v>16.114999999999998</v>
      </c>
      <c r="AT216" s="148">
        <v>17.649000000000001</v>
      </c>
      <c r="AU216" s="148">
        <v>19.367999999999999</v>
      </c>
      <c r="AV216" s="148">
        <v>19.079999999999998</v>
      </c>
      <c r="AW216" s="148">
        <v>4.9739509999999996</v>
      </c>
      <c r="AX216" s="148">
        <v>9.3253950000000003</v>
      </c>
      <c r="AY216" s="148">
        <v>8.1793139999999998</v>
      </c>
      <c r="AZ216" s="86">
        <f>(BG216-BH216)/ABS(BH216)</f>
        <v>1</v>
      </c>
      <c r="BA216" s="86">
        <f>(BH216-BI216)/ABS(BI216)</f>
        <v>-7.8471615720524017</v>
      </c>
      <c r="BB216" s="86">
        <f>(BI216-BJ216)/ABS(BJ216)</f>
        <v>-0.65303030303030307</v>
      </c>
      <c r="BC216" s="86">
        <f>(BJ216-BK216)/ABS(BK216)</f>
        <v>-0.42906574394463659</v>
      </c>
      <c r="BD216" s="86">
        <f>(BK216-BL216)/ABS(BL216)</f>
        <v>1.5406593406593403</v>
      </c>
      <c r="BE216" s="233">
        <f>BG216-BH216</f>
        <v>1.5680000000000001</v>
      </c>
      <c r="BF216" s="233">
        <f>BH216-BI216</f>
        <v>-1.7970000000000002</v>
      </c>
      <c r="BG216" s="148"/>
      <c r="BH216" s="148">
        <v>-1.5680000000000001</v>
      </c>
      <c r="BI216" s="148">
        <v>0.22900000000000001</v>
      </c>
      <c r="BJ216" s="148">
        <v>0.66</v>
      </c>
      <c r="BK216" s="148">
        <v>1.1559999999999999</v>
      </c>
      <c r="BL216" s="148">
        <v>0.45500000000000002</v>
      </c>
      <c r="BM216" s="148">
        <v>0.55300000000000005</v>
      </c>
      <c r="BN216" s="148">
        <v>0.51200000000000001</v>
      </c>
      <c r="BO216" s="148">
        <v>-0.36699999999999999</v>
      </c>
      <c r="BP216" s="148">
        <v>0.51680199999999998</v>
      </c>
      <c r="BQ216" s="148">
        <v>1.3134060000000001</v>
      </c>
      <c r="BR216" s="148">
        <v>1.6183670000000001</v>
      </c>
      <c r="BS216" s="86">
        <f>(BZ216-CA216)/ABS(CA216)</f>
        <v>1</v>
      </c>
      <c r="BT216" s="86">
        <f>(CA216-CB216)/ABS(CB216)</f>
        <v>-9.0396039603960396</v>
      </c>
      <c r="BU216" s="86">
        <f>(CB216-CC216)/ABS(CC216)</f>
        <v>-0.63071297989031083</v>
      </c>
      <c r="BV216" s="86">
        <f>(CC216-CD216)/ABS(CD216)</f>
        <v>-0.32049689440993789</v>
      </c>
      <c r="BW216" s="86">
        <f>(CD216-CE216)/ABS(CE216)</f>
        <v>49.3125</v>
      </c>
      <c r="BX216" s="233">
        <f>BZ216-CA216</f>
        <v>1.6240000000000001</v>
      </c>
      <c r="BY216" s="233">
        <f>CA216-CB216</f>
        <v>-1.8260000000000001</v>
      </c>
      <c r="BZ216" s="148"/>
      <c r="CA216" s="148">
        <v>-1.6240000000000001</v>
      </c>
      <c r="CB216" s="148">
        <v>0.20200000000000001</v>
      </c>
      <c r="CC216" s="148">
        <v>0.54700000000000004</v>
      </c>
      <c r="CD216" s="148">
        <v>0.80500000000000005</v>
      </c>
      <c r="CE216" s="148">
        <v>1.6E-2</v>
      </c>
      <c r="CF216" s="148">
        <v>7.6999999999999999E-2</v>
      </c>
      <c r="CG216" s="148">
        <v>5.8999999999999997E-2</v>
      </c>
      <c r="CH216" s="148">
        <v>-0.89900000000000002</v>
      </c>
      <c r="CI216" s="148">
        <v>0.350518</v>
      </c>
      <c r="CJ216" s="148">
        <v>1.0165740000000001</v>
      </c>
      <c r="CK216" s="148">
        <v>1.403775</v>
      </c>
      <c r="CL216" s="87">
        <f>(CS216-CT216)/ABS(CT216)</f>
        <v>1</v>
      </c>
      <c r="CM216" s="87">
        <f>(CT216-CU216)/ABS(CU216)</f>
        <v>-9.0764331210191092</v>
      </c>
      <c r="CN216" s="87">
        <f>(CU216-CV216)/ABS(CV216)</f>
        <v>-0.63231850117096022</v>
      </c>
      <c r="CO216" s="87">
        <f>(CV216-CW216)/ABS(CW216)</f>
        <v>-0.28235294117647058</v>
      </c>
      <c r="CP216" s="87">
        <f>(CW216-CX216)/ABS(CX216)</f>
        <v>14.657894736842104</v>
      </c>
      <c r="CQ216" s="233">
        <f>CS216-CT216</f>
        <v>1.268</v>
      </c>
      <c r="CR216" s="233">
        <f>CT216-CU216</f>
        <v>-1.425</v>
      </c>
      <c r="CS216" s="149"/>
      <c r="CT216" s="149">
        <v>-1.268</v>
      </c>
      <c r="CU216" s="149">
        <v>0.157</v>
      </c>
      <c r="CV216" s="149">
        <v>0.42699999999999999</v>
      </c>
      <c r="CW216" s="149">
        <v>0.59499999999999997</v>
      </c>
      <c r="CX216" s="149">
        <v>3.7999999999999999E-2</v>
      </c>
      <c r="CY216" s="149">
        <v>5.0999999999999997E-2</v>
      </c>
      <c r="CZ216" s="149">
        <v>3.1E-2</v>
      </c>
      <c r="DA216" s="149">
        <v>-0.98799999999999999</v>
      </c>
      <c r="DB216" s="149">
        <v>0.27319599999999999</v>
      </c>
      <c r="DC216" s="149">
        <v>0.80584999999999996</v>
      </c>
      <c r="DD216" s="149">
        <v>1.071164</v>
      </c>
      <c r="DE216" s="86">
        <f>(DL216-DM216)/ABS(DM216)</f>
        <v>-1</v>
      </c>
      <c r="DF216" s="86">
        <f>(DM216-DN216)/ABS(DN216)</f>
        <v>-0.98677042801556425</v>
      </c>
      <c r="DG216" s="86">
        <f>(DN216-DO216)/ABS(DO216)</f>
        <v>-0.54673721340388004</v>
      </c>
      <c r="DH216" s="86">
        <f>(DO216-DP216)/ABS(DP216)</f>
        <v>0.17732558139534887</v>
      </c>
      <c r="DI216" s="86">
        <f>(DP216-DQ216)/ABS(DQ216)</f>
        <v>0.3281853281853282</v>
      </c>
      <c r="DJ216" s="233">
        <f>DL216-DM216</f>
        <v>-1.7000000000000001E-2</v>
      </c>
      <c r="DK216" s="233">
        <f>DM216-DN216</f>
        <v>-1.268</v>
      </c>
      <c r="DL216" s="149"/>
      <c r="DM216" s="149">
        <v>1.7000000000000001E-2</v>
      </c>
      <c r="DN216" s="149">
        <v>1.2849999999999999</v>
      </c>
      <c r="DO216" s="149">
        <v>2.835</v>
      </c>
      <c r="DP216" s="149">
        <v>2.4079999999999999</v>
      </c>
      <c r="DQ216" s="149">
        <v>1.8129999999999999</v>
      </c>
      <c r="DR216" s="149">
        <v>1.7749999999999999</v>
      </c>
      <c r="DS216" s="149">
        <v>1.724</v>
      </c>
      <c r="DT216" s="149">
        <v>1.6930000000000001</v>
      </c>
      <c r="DU216" s="149">
        <v>2.6809630000000002</v>
      </c>
      <c r="DV216" s="149">
        <v>2.6077669999999999</v>
      </c>
      <c r="DW216" s="149">
        <v>2.0019170000000002</v>
      </c>
      <c r="DX216" s="86">
        <f>EE216/EF216-1</f>
        <v>-1</v>
      </c>
      <c r="DY216" s="86">
        <f>EF216/EG216-1</f>
        <v>0.23742786479802125</v>
      </c>
      <c r="DZ216" s="86">
        <f>EG216/EH216-1</f>
        <v>-0.30327398047099363</v>
      </c>
      <c r="EA216" s="86">
        <f>EH216/EI216-1</f>
        <v>-0.30505937531184513</v>
      </c>
      <c r="EB216" s="86">
        <f>EI216/EJ216-1</f>
        <v>-9.9316915333453104E-2</v>
      </c>
      <c r="EC216" s="233">
        <f>EE216-EF216</f>
        <v>-6.0039999999999996</v>
      </c>
      <c r="ED216" s="233">
        <f>EF216-EG216</f>
        <v>1.1519999999999992</v>
      </c>
      <c r="EE216" s="80"/>
      <c r="EF216" s="80">
        <v>6.0039999999999996</v>
      </c>
      <c r="EG216" s="80">
        <v>4.8520000000000003</v>
      </c>
      <c r="EH216" s="80">
        <v>6.9640000000000004</v>
      </c>
      <c r="EI216" s="80">
        <v>10.021000000000001</v>
      </c>
      <c r="EJ216" s="80">
        <v>11.125999999999999</v>
      </c>
      <c r="EK216" s="80">
        <v>14.539</v>
      </c>
      <c r="EL216" s="80">
        <v>15.909000000000001</v>
      </c>
      <c r="EM216" s="80">
        <v>15.887</v>
      </c>
      <c r="EN216" s="80">
        <v>11.007</v>
      </c>
      <c r="EO216" s="80">
        <v>13.736000000000001</v>
      </c>
      <c r="EP216" s="80">
        <v>10.266</v>
      </c>
      <c r="EQ216" s="86">
        <f>EX216/EY216-1</f>
        <v>-1</v>
      </c>
      <c r="ER216" s="86">
        <f>EY216/EZ216-1</f>
        <v>0.10810810810810811</v>
      </c>
      <c r="ES216" s="86">
        <f>EZ216/FA216-1</f>
        <v>-5.1282051282051322E-2</v>
      </c>
      <c r="ET216" s="86">
        <f>FA216/FB216-1</f>
        <v>8.3333333333333259E-2</v>
      </c>
      <c r="EU216" s="86">
        <f>FB216/FC216-1</f>
        <v>0</v>
      </c>
      <c r="EV216" s="233">
        <f>EX216-EY216</f>
        <v>-41</v>
      </c>
      <c r="EW216" s="233">
        <f>EY216-EZ216</f>
        <v>4</v>
      </c>
      <c r="EX216" s="92"/>
      <c r="EY216" s="92">
        <v>41</v>
      </c>
      <c r="EZ216" s="92">
        <v>37</v>
      </c>
      <c r="FA216" s="92">
        <v>39</v>
      </c>
      <c r="FB216" s="92">
        <v>36</v>
      </c>
      <c r="FC216" s="92">
        <v>36</v>
      </c>
      <c r="FD216" s="92">
        <v>42</v>
      </c>
      <c r="FE216" s="92">
        <v>48</v>
      </c>
      <c r="FF216" s="92">
        <v>53</v>
      </c>
      <c r="FG216" s="92">
        <v>5</v>
      </c>
      <c r="FH216" s="92">
        <v>17</v>
      </c>
      <c r="FI216" s="92">
        <v>15</v>
      </c>
      <c r="FJ216" s="205"/>
      <c r="FK216" s="123" t="s">
        <v>402</v>
      </c>
      <c r="FL216" s="76">
        <v>6230</v>
      </c>
      <c r="FM216" s="75" t="s">
        <v>213</v>
      </c>
      <c r="FN216" s="75" t="s">
        <v>63</v>
      </c>
      <c r="FO216" s="175">
        <f>(FT216-FU216)/ABS(FU216)</f>
        <v>1</v>
      </c>
      <c r="FP216" s="175">
        <f>(FU216-FV216)/ABS(FV216)</f>
        <v>-26.440221441498991</v>
      </c>
      <c r="FQ216" s="175">
        <f>(FV216-FW216)/ABS(FW216)</f>
        <v>-0.53005537707885908</v>
      </c>
      <c r="FR216" s="175">
        <f>(FW216-FX216)/ABS(FX216)</f>
        <v>-0.45295010324324775</v>
      </c>
      <c r="FS216" s="175">
        <f>(FX216-FY216)/ABS(FY216)</f>
        <v>41.767412935323392</v>
      </c>
      <c r="FT216" s="87">
        <f>IFERROR(BZ216/MAX(AVERAGE(DL216:DM216),0),"Negativ EK")</f>
        <v>0</v>
      </c>
      <c r="FU216" s="87">
        <f>IFERROR(CA216/MAX(AVERAGE(DM216:DN216),0),"Negativ EK")</f>
        <v>-2.4946236559139789</v>
      </c>
      <c r="FV216" s="87">
        <f>IFERROR(CB216/MAX(AVERAGE(DN216:DO216),0),"Negativ EK")</f>
        <v>9.8058252427184467E-2</v>
      </c>
      <c r="FW216" s="87">
        <f>IFERROR(CC216/MAX(AVERAGE(DO216:DP216),0),"Negativ EK")</f>
        <v>0.20865916460041961</v>
      </c>
      <c r="FX216" s="87">
        <f>IFERROR(CD216/MAX(AVERAGE(DP216:DQ216),0),"Negativ EK")</f>
        <v>0.38142620232172475</v>
      </c>
      <c r="FY216" s="87">
        <f>IFERROR(CE216/MAX(AVERAGE(DQ216:DR216),0),"Negativ EK")</f>
        <v>8.918617614269788E-3</v>
      </c>
      <c r="FZ216" s="87">
        <f>IFERROR(CF216/MAX(AVERAGE(DR216:DS216),0),"Negativ EK")</f>
        <v>4.4012575021434699E-2</v>
      </c>
      <c r="GA216" s="87">
        <f>IFERROR(CG216/MAX(AVERAGE(DS216:DT216),0),"Negativ EK")</f>
        <v>3.4533216271583261E-2</v>
      </c>
      <c r="GB216" s="87">
        <f>IFERROR(CH216/MAX(AVERAGE(DT216:DU216),0),"Negativ EK")</f>
        <v>-0.41106886363693523</v>
      </c>
      <c r="GC216" s="87">
        <f>IFERROR(CI216/MAX(AVERAGE(DU216:DV216),0),"Negativ EK")</f>
        <v>0.13255280568302788</v>
      </c>
      <c r="GD216" s="87">
        <f>IFERROR(CJ216/MAX(AVERAGE(DV216:DW216),0),"Negativ EK")</f>
        <v>0.4410601681156453</v>
      </c>
      <c r="GE216" s="87">
        <f>(GJ216-GK216)/ABS(GK216)</f>
        <v>1</v>
      </c>
      <c r="GF216" s="87">
        <f>(GK216-GL216)/ABS(GL216)</f>
        <v>-8.4526585423149587</v>
      </c>
      <c r="GG216" s="87">
        <f>(GL216-GM216)/ABS(GM216)</f>
        <v>-0.50124574280379974</v>
      </c>
      <c r="GH216" s="87">
        <f>(GM216-GN216)/ABS(GN216)</f>
        <v>-0.28916416174255105</v>
      </c>
      <c r="GI216" s="87">
        <f>(GN216-GO216)/ABS(GO216)</f>
        <v>2.0834644147170738</v>
      </c>
      <c r="GJ216" s="87">
        <f>IFERROR(BG216/AVERAGE(EE216:EF216),"i.a")</f>
        <v>0</v>
      </c>
      <c r="GK216" s="87">
        <f>IFERROR(BH216/AVERAGE(EF216:EG216),"i.a")</f>
        <v>-0.28887251289609434</v>
      </c>
      <c r="GL216" s="87">
        <f>IFERROR(BI216/AVERAGE(EG216:EH216),"i.a")</f>
        <v>3.8761002031144208E-2</v>
      </c>
      <c r="GM216" s="87">
        <f>IFERROR(BJ216/AVERAGE(EH216:EI216),"i.a")</f>
        <v>7.7715631439505453E-2</v>
      </c>
      <c r="GN216" s="87">
        <f>IFERROR(BK216/AVERAGE(EI216:EJ216),"i.a")</f>
        <v>0.10932992859507258</v>
      </c>
      <c r="GO216" s="87">
        <f>IFERROR(BL216/AVERAGE(EJ216:EK216),"i.a")</f>
        <v>3.5456847847262815E-2</v>
      </c>
      <c r="GP216" s="87">
        <f>IFERROR(BM216/AVERAGE(EK216:EL216),"i.a")</f>
        <v>3.6324224908039937E-2</v>
      </c>
      <c r="GQ216" s="87">
        <f>IFERROR(BN216/AVERAGE(EL216:EM216),"i.a")</f>
        <v>3.2205308843879732E-2</v>
      </c>
      <c r="GR216" s="87">
        <f>IFERROR(BO216/AVERAGE(EM216:EN216),"i.a")</f>
        <v>-2.729233286234848E-2</v>
      </c>
      <c r="GS216" s="87">
        <f>IFERROR(BP216/AVERAGE(EN216:EO216),"i.a")</f>
        <v>4.1773592531220947E-2</v>
      </c>
      <c r="GT216" s="87">
        <f>IFERROR(BQ216/AVERAGE(EO216:EP216),"i.a")</f>
        <v>0.10944137988500957</v>
      </c>
      <c r="GU216" s="217" t="e">
        <f>(GZ216-HA216)/ABS(HA216)</f>
        <v>#VALUE!</v>
      </c>
      <c r="GV216" s="87">
        <f>(HA216-HB216)/ABS(HB216)</f>
        <v>-0.98930881357953326</v>
      </c>
      <c r="GW216" s="87">
        <f>(HB216-HC216)/ABS(HC216)</f>
        <v>-0.34943898477836377</v>
      </c>
      <c r="GX216" s="87">
        <f>(HC216-HD216)/ABS(HD216)</f>
        <v>0.69413837610034346</v>
      </c>
      <c r="GY216" s="87">
        <f>(HD216-HE216)/ABS(HE216)</f>
        <v>0.47464224741941513</v>
      </c>
      <c r="GZ216" s="87" t="str">
        <f>IFERROR(DL216/EE216,"i.a.")</f>
        <v>i.a.</v>
      </c>
      <c r="HA216" s="87">
        <f>IFERROR(DM216/EF216,"i.a.")</f>
        <v>2.8314457028647574E-3</v>
      </c>
      <c r="HB216" s="87">
        <f>IFERROR(DN216/EG216,"i.a.")</f>
        <v>0.26483924154987631</v>
      </c>
      <c r="HC216" s="87">
        <f>IFERROR(DO216/EH216,"i.a.")</f>
        <v>0.40709362435381963</v>
      </c>
      <c r="HD216" s="87">
        <f>IFERROR(DP216/EI216,"i.a.")</f>
        <v>0.24029537970262446</v>
      </c>
      <c r="HE216" s="87">
        <f>IFERROR(DQ216/EJ216,"i.a.")</f>
        <v>0.1629516447959734</v>
      </c>
      <c r="HF216" s="87">
        <f>IFERROR(DR216/EK216,"i.a.")</f>
        <v>0.12208542540752458</v>
      </c>
      <c r="HG216" s="87">
        <f>IFERROR(DS216/EL216,"i.a.")</f>
        <v>0.10836633352190583</v>
      </c>
      <c r="HH216" s="87">
        <f>IFERROR(DT216/EM216,"i.a.")</f>
        <v>0.1065651161326871</v>
      </c>
      <c r="HI216" s="87">
        <f>IFERROR(DU216/EN216,"i.a.")</f>
        <v>0.24356891069319528</v>
      </c>
      <c r="HJ216" s="87">
        <f>IFERROR(DV216/EO216,"i.a.")</f>
        <v>0.18984908270238787</v>
      </c>
      <c r="HK216" s="87">
        <f>IFERROR(DW216/EP216,"i.a.")</f>
        <v>0.1950045782193649</v>
      </c>
      <c r="HL216" s="217" t="e">
        <f>(HQ216-HR216)/ABS(HR216)</f>
        <v>#VALUE!</v>
      </c>
      <c r="HM216" s="87" t="e">
        <f>(HR216-HS216)/ABS(HS216)</f>
        <v>#VALUE!</v>
      </c>
      <c r="HN216" s="87" t="e">
        <f>(HS216-HT216)/ABS(HT216)</f>
        <v>#VALUE!</v>
      </c>
      <c r="HO216" s="87" t="e">
        <f>(HT216-HU216)/ABS(HU216)</f>
        <v>#VALUE!</v>
      </c>
      <c r="HP216" s="87" t="e">
        <f>(HU216-HV216)/ABS(HV216)</f>
        <v>#VALUE!</v>
      </c>
      <c r="HQ216" s="87" t="str">
        <f>IFERROR(BG216/U216,"i.a")</f>
        <v>i.a</v>
      </c>
      <c r="HR216" s="87" t="str">
        <f>IFERROR(BH216/V216,"i.a")</f>
        <v>i.a</v>
      </c>
      <c r="HS216" s="87" t="str">
        <f>IFERROR(BI216/W216,"i.a")</f>
        <v>i.a</v>
      </c>
      <c r="HT216" s="87" t="str">
        <f>IFERROR(BJ216/X216,"i.a")</f>
        <v>i.a</v>
      </c>
      <c r="HU216" s="87" t="str">
        <f>IFERROR(BK216/Y216,"i.a")</f>
        <v>i.a</v>
      </c>
      <c r="HV216" s="87" t="str">
        <f>IFERROR(BL216/Z216,"i.a")</f>
        <v>i.a</v>
      </c>
      <c r="HW216" s="87" t="str">
        <f>IFERROR(BM216/AA216,"i.a")</f>
        <v>i.a</v>
      </c>
      <c r="HX216" s="87" t="str">
        <f>IFERROR(BN216/AB216,"i.a")</f>
        <v>i.a</v>
      </c>
      <c r="HY216" s="87" t="str">
        <f>IFERROR(BO216/AC216,"i.a")</f>
        <v>i.a</v>
      </c>
      <c r="HZ216" s="87" t="str">
        <f>IFERROR(BP216/AD216,"i.a")</f>
        <v>i.a</v>
      </c>
      <c r="IA216" s="87" t="str">
        <f>IFERROR(BQ216/AE216,"i.a")</f>
        <v>i.a</v>
      </c>
      <c r="IB216" s="87" t="str">
        <f>IFERROR(BR216/AF216,"i.a")</f>
        <v>i.a</v>
      </c>
      <c r="IC216" s="87" t="e">
        <f>(IH216-II216)/ABS(II216)</f>
        <v>#VALUE!</v>
      </c>
      <c r="ID216" s="87" t="e">
        <f>(II216-IJ216)/ABS(IJ216)</f>
        <v>#VALUE!</v>
      </c>
      <c r="IE216" s="87" t="e">
        <f>(IJ216-IK216)/ABS(IK216)</f>
        <v>#VALUE!</v>
      </c>
      <c r="IF216" s="87" t="e">
        <f>(IK216-IL216)/ABS(IL216)</f>
        <v>#VALUE!</v>
      </c>
      <c r="IG216" s="87" t="e">
        <f>(IL216-IM216)/ABS(IM216)</f>
        <v>#VALUE!</v>
      </c>
      <c r="IH216" s="87" t="str">
        <f>IFERROR(BZ216/U216,"i.a")</f>
        <v>i.a</v>
      </c>
      <c r="II216" s="87" t="str">
        <f>IFERROR(CA216/V216,"i.a")</f>
        <v>i.a</v>
      </c>
      <c r="IJ216" s="87" t="str">
        <f>IFERROR(CB216/W216,"i.a")</f>
        <v>i.a</v>
      </c>
      <c r="IK216" s="87" t="str">
        <f>IFERROR(CC216/X216,"i.a")</f>
        <v>i.a</v>
      </c>
      <c r="IL216" s="87" t="str">
        <f>IFERROR(CD216/Y216,"i.a")</f>
        <v>i.a</v>
      </c>
      <c r="IM216" s="87" t="str">
        <f>IFERROR(CE216/Z216,"i.a")</f>
        <v>i.a</v>
      </c>
      <c r="IN216" s="87" t="str">
        <f>IFERROR(CF216/AA216,"i.a")</f>
        <v>i.a</v>
      </c>
      <c r="IO216" s="87" t="str">
        <f>IFERROR(CG216/AB216,"i.a")</f>
        <v>i.a</v>
      </c>
      <c r="IP216" s="87" t="str">
        <f>IFERROR(CH216/AC216,"i.a")</f>
        <v>i.a</v>
      </c>
      <c r="IQ216" s="87" t="str">
        <f>IFERROR(CI216/AD216,"i.a")</f>
        <v>i.a</v>
      </c>
      <c r="IR216" s="87" t="str">
        <f>IFERROR(CJ216/AE216,"i.a")</f>
        <v>i.a</v>
      </c>
      <c r="IS216" s="87" t="str">
        <f>IFERROR(CK216/AF216,"i.a")</f>
        <v>i.a</v>
      </c>
      <c r="IT216" s="87" t="e">
        <f>(IY216-IZ216)/ABS(IZ216)</f>
        <v>#VALUE!</v>
      </c>
      <c r="IU216" s="87">
        <f>(IZ216-JA216)/ABS(JA216)</f>
        <v>-8.2552523545037424</v>
      </c>
      <c r="IV216" s="87">
        <f>(JA216-JB216)/ABS(JB216)</f>
        <v>-0.61075151934384109</v>
      </c>
      <c r="IW216" s="87">
        <f>(JB216-JC216)/ABS(JC216)</f>
        <v>-0.37276636407071195</v>
      </c>
      <c r="IX216" s="87">
        <f>(JC216-JD216)/ABS(JD216)</f>
        <v>49.3125</v>
      </c>
      <c r="IY216" s="88" t="str">
        <f>IFERROR(BZ216/EX216,"i.a.")</f>
        <v>i.a.</v>
      </c>
      <c r="IZ216" s="88">
        <f>IFERROR(CA216/EY216,"i.a.")</f>
        <v>-3.9609756097560976E-2</v>
      </c>
      <c r="JA216" s="88">
        <f>IFERROR(CB216/EZ216,"i.a.")</f>
        <v>5.4594594594594599E-3</v>
      </c>
      <c r="JB216" s="88">
        <f>IFERROR(CC216/FA216,"i.a.")</f>
        <v>1.4025641025641026E-2</v>
      </c>
      <c r="JC216" s="88">
        <f>IFERROR(CD216/FB216,"i.a.")</f>
        <v>2.2361111111111113E-2</v>
      </c>
      <c r="JD216" s="88">
        <f>IFERROR(CE216/FC216,"i.a.")</f>
        <v>4.4444444444444447E-4</v>
      </c>
      <c r="JE216" s="88">
        <f>IFERROR(CF216/FD216,"i.a.")</f>
        <v>1.8333333333333333E-3</v>
      </c>
      <c r="JF216" s="88">
        <f>IFERROR(CG216/FE216,"i.a.")</f>
        <v>1.2291666666666666E-3</v>
      </c>
      <c r="JG216" s="88">
        <f>IFERROR(CH216/FF216,"i.a.")</f>
        <v>-1.6962264150943398E-2</v>
      </c>
      <c r="JH216" s="88">
        <f>IFERROR(CI216/FG216,"i.a.")</f>
        <v>7.0103600000000002E-2</v>
      </c>
      <c r="JI216" s="88">
        <f>IFERROR(CJ216/FH216,"i.a.")</f>
        <v>5.97984705882353E-2</v>
      </c>
      <c r="JJ216" s="88">
        <f>IFERROR(CK216/FI216,"i.a.")</f>
        <v>9.3585000000000002E-2</v>
      </c>
      <c r="JK216" s="87" t="e">
        <f>(JP216-JQ216)/ABS(JQ216)</f>
        <v>#VALUE!</v>
      </c>
      <c r="JL216" s="87" t="e">
        <f>(JQ216-JR216)/ABS(JR216)</f>
        <v>#DIV/0!</v>
      </c>
      <c r="JM216" s="87" t="e">
        <f>(JR216-JS216)/ABS(JS216)</f>
        <v>#DIV/0!</v>
      </c>
      <c r="JN216" s="87" t="e">
        <f>(JS216-JT216)/ABS(JT216)</f>
        <v>#DIV/0!</v>
      </c>
      <c r="JO216" s="87" t="e">
        <f>(JT216-JU216)/ABS(JU216)</f>
        <v>#DIV/0!</v>
      </c>
      <c r="JP216" s="85" t="str">
        <f>IFERROR(U216/EX216,"i.a")</f>
        <v>i.a</v>
      </c>
      <c r="JQ216" s="85">
        <f>IFERROR(V216/EY216,"i.a")</f>
        <v>0</v>
      </c>
      <c r="JR216" s="85">
        <f>IFERROR(W216/EZ216,"i.a")</f>
        <v>0</v>
      </c>
      <c r="JS216" s="85">
        <f>IFERROR(X216/FA216,"i.a")</f>
        <v>0</v>
      </c>
      <c r="JT216" s="85">
        <f>IFERROR(Y216/FB216,"i.a")</f>
        <v>0</v>
      </c>
      <c r="JU216" s="85">
        <f>IFERROR(Z216/FC216,"i.a")</f>
        <v>0</v>
      </c>
      <c r="JV216" s="85">
        <f>IFERROR(AA216/FD216,"i.a")</f>
        <v>0</v>
      </c>
      <c r="JW216" s="85">
        <f>IFERROR(AB216/FE216,"i.a")</f>
        <v>0</v>
      </c>
      <c r="JX216" s="85">
        <f>IFERROR(AC216/FF216,"i.a")</f>
        <v>0</v>
      </c>
      <c r="JY216" s="85">
        <f>IFERROR(AD216/FG216,"i.a")</f>
        <v>0</v>
      </c>
      <c r="JZ216" s="85">
        <f>IFERROR(AE216/FH216,"i.a")</f>
        <v>0</v>
      </c>
      <c r="KA216" s="218">
        <f>IFERROR(AF216/FI216,"i.a")</f>
        <v>0</v>
      </c>
      <c r="KB216" s="7"/>
      <c r="KC216" s="7"/>
      <c r="KD216" s="22"/>
      <c r="KE216" s="22"/>
      <c r="KF216" s="22"/>
      <c r="KG216" s="22"/>
    </row>
    <row r="217" spans="1:293" s="11" customFormat="1" ht="15.75" customHeight="1" x14ac:dyDescent="0.25">
      <c r="A217" s="104" t="s">
        <v>248</v>
      </c>
      <c r="B217" s="167">
        <v>68497914</v>
      </c>
      <c r="C217" s="72" t="s">
        <v>59</v>
      </c>
      <c r="D217" s="72" t="s">
        <v>749</v>
      </c>
      <c r="E217" s="73">
        <v>494100</v>
      </c>
      <c r="F217" s="73"/>
      <c r="G217" s="72"/>
      <c r="H217" s="77">
        <v>45279</v>
      </c>
      <c r="I217" s="72"/>
      <c r="J217" s="72" t="s">
        <v>76</v>
      </c>
      <c r="K217" s="72" t="s">
        <v>76</v>
      </c>
      <c r="L217" s="72" t="s">
        <v>76</v>
      </c>
      <c r="M217" s="72" t="s">
        <v>76</v>
      </c>
      <c r="N217" s="168" t="e">
        <f>U217/V217-1</f>
        <v>#DIV/0!</v>
      </c>
      <c r="O217" s="168" t="e">
        <f>V217/W217-1</f>
        <v>#DIV/0!</v>
      </c>
      <c r="P217" s="168" t="e">
        <f>W217/X217-1</f>
        <v>#DIV/0!</v>
      </c>
      <c r="Q217" s="168" t="e">
        <f>X217/Y217-1</f>
        <v>#DIV/0!</v>
      </c>
      <c r="R217" s="168" t="e">
        <f>Y217/Z217-1</f>
        <v>#DIV/0!</v>
      </c>
      <c r="S217" s="233">
        <f>U217-V217</f>
        <v>0</v>
      </c>
      <c r="T217" s="233">
        <f>V217-W217</f>
        <v>0</v>
      </c>
      <c r="U217" s="79"/>
      <c r="V217" s="79"/>
      <c r="W217" s="79"/>
      <c r="X217" s="79"/>
      <c r="Y217" s="79"/>
      <c r="Z217" s="79"/>
      <c r="AA217" s="79"/>
      <c r="AB217" s="79"/>
      <c r="AC217" s="79"/>
      <c r="AD217" s="79"/>
      <c r="AE217" s="79"/>
      <c r="AF217" s="79"/>
      <c r="AG217" s="86">
        <f>(AN217-AO217)/ABS(AO217)</f>
        <v>-1</v>
      </c>
      <c r="AH217" s="86">
        <f>(AO217-AP217)/ABS(AP217)</f>
        <v>-0.11161030399218651</v>
      </c>
      <c r="AI217" s="86">
        <f>(AP217-AQ217)/ABS(AQ217)</f>
        <v>0.20857555994924301</v>
      </c>
      <c r="AJ217" s="86">
        <f>(AQ217-AR217)/ABS(AR217)</f>
        <v>0.10404483033867105</v>
      </c>
      <c r="AK217" s="86">
        <f>(AR217-AS217)/ABS(AS217)</f>
        <v>2.7569467693337769E-2</v>
      </c>
      <c r="AL217" s="233">
        <f>AO217-AP217</f>
        <v>-9.1419999999999959</v>
      </c>
      <c r="AM217" s="233">
        <f>AP217-AQ217</f>
        <v>14.135999999999996</v>
      </c>
      <c r="AN217" s="148"/>
      <c r="AO217" s="148">
        <v>72.768000000000001</v>
      </c>
      <c r="AP217" s="148">
        <v>81.91</v>
      </c>
      <c r="AQ217" s="148">
        <v>67.774000000000001</v>
      </c>
      <c r="AR217" s="148">
        <v>61.387</v>
      </c>
      <c r="AS217" s="148">
        <v>59.74</v>
      </c>
      <c r="AT217" s="148">
        <v>54.746000000000002</v>
      </c>
      <c r="AU217" s="148">
        <v>52.195999999999998</v>
      </c>
      <c r="AV217" s="148">
        <v>51.817758999999995</v>
      </c>
      <c r="AW217" s="148">
        <v>52.580663999999999</v>
      </c>
      <c r="AX217" s="148">
        <v>45.311999999999998</v>
      </c>
      <c r="AY217" s="148">
        <v>44.523000000000003</v>
      </c>
      <c r="AZ217" s="86">
        <f>(BG217-BH217)/ABS(BH217)</f>
        <v>-1</v>
      </c>
      <c r="BA217" s="86">
        <f>(BH217-BI217)/ABS(BI217)</f>
        <v>-0.3467776173898276</v>
      </c>
      <c r="BB217" s="86">
        <f>(BI217-BJ217)/ABS(BJ217)</f>
        <v>0.5197109490934898</v>
      </c>
      <c r="BC217" s="86">
        <f>(BJ217-BK217)/ABS(BK217)</f>
        <v>0.26120921148995041</v>
      </c>
      <c r="BD217" s="86">
        <f>(BK217-BL217)/ABS(BL217)</f>
        <v>0.1222831050228311</v>
      </c>
      <c r="BE217" s="233">
        <f>BG217-BH217</f>
        <v>-15.385999999999999</v>
      </c>
      <c r="BF217" s="233">
        <f>BH217-BI217</f>
        <v>-8.1679999999999993</v>
      </c>
      <c r="BG217" s="148"/>
      <c r="BH217" s="148">
        <v>15.385999999999999</v>
      </c>
      <c r="BI217" s="148">
        <v>23.553999999999998</v>
      </c>
      <c r="BJ217" s="148">
        <v>15.499000000000001</v>
      </c>
      <c r="BK217" s="148">
        <v>12.289</v>
      </c>
      <c r="BL217" s="148">
        <v>10.95</v>
      </c>
      <c r="BM217" s="148">
        <v>7.4059999999999997</v>
      </c>
      <c r="BN217" s="148">
        <v>4.2569999999999997</v>
      </c>
      <c r="BO217" s="148">
        <v>5.4505039999999996</v>
      </c>
      <c r="BP217" s="148">
        <v>8.4640000000000004</v>
      </c>
      <c r="BQ217" s="148">
        <v>2.8980000000000001</v>
      </c>
      <c r="BR217" s="148">
        <v>3.9809999999999999</v>
      </c>
      <c r="BS217" s="86">
        <f>(BZ217-CA217)/ABS(CA217)</f>
        <v>-1</v>
      </c>
      <c r="BT217" s="86">
        <f>(CA217-CB217)/ABS(CB217)</f>
        <v>-0.35149392484974273</v>
      </c>
      <c r="BU217" s="86">
        <f>(CB217-CC217)/ABS(CC217)</f>
        <v>0.51971349717439863</v>
      </c>
      <c r="BV217" s="86">
        <f>(CC217-CD217)/ABS(CD217)</f>
        <v>0.31951790514176714</v>
      </c>
      <c r="BW217" s="86">
        <f>(CD217-CE217)/ABS(CE217)</f>
        <v>9.9532843931737877E-2</v>
      </c>
      <c r="BX217" s="233">
        <f>BZ217-CA217</f>
        <v>-14.997999999999999</v>
      </c>
      <c r="BY217" s="233">
        <f>CA217-CB217</f>
        <v>-8.1289999999999996</v>
      </c>
      <c r="BZ217" s="148"/>
      <c r="CA217" s="148">
        <v>14.997999999999999</v>
      </c>
      <c r="CB217" s="148">
        <v>23.126999999999999</v>
      </c>
      <c r="CC217" s="148">
        <v>15.218</v>
      </c>
      <c r="CD217" s="148">
        <v>11.532999999999999</v>
      </c>
      <c r="CE217" s="148">
        <v>10.489000000000001</v>
      </c>
      <c r="CF217" s="148">
        <v>6.742</v>
      </c>
      <c r="CG217" s="148">
        <v>3.694</v>
      </c>
      <c r="CH217" s="148">
        <v>5.015053</v>
      </c>
      <c r="CI217" s="148">
        <v>7.0229999999999997</v>
      </c>
      <c r="CJ217" s="148">
        <v>1.88</v>
      </c>
      <c r="CK217" s="148">
        <v>3.31</v>
      </c>
      <c r="CL217" s="87">
        <f>(CS217-CT217)/ABS(CT217)</f>
        <v>-1</v>
      </c>
      <c r="CM217" s="87">
        <f>(CT217-CU217)/ABS(CU217)</f>
        <v>-0.35302569770654868</v>
      </c>
      <c r="CN217" s="87">
        <f>(CU217-CV217)/ABS(CV217)</f>
        <v>0.52404615514191866</v>
      </c>
      <c r="CO217" s="87">
        <f>(CV217-CW217)/ABS(CW217)</f>
        <v>0.32422484943118451</v>
      </c>
      <c r="CP217" s="87">
        <f>(CW217-CX217)/ABS(CX217)</f>
        <v>0.12103025756439098</v>
      </c>
      <c r="CQ217" s="233">
        <f>CS217-CT217</f>
        <v>-11.707000000000001</v>
      </c>
      <c r="CR217" s="233">
        <f>CT217-CU217</f>
        <v>-6.3879999999999981</v>
      </c>
      <c r="CS217" s="149"/>
      <c r="CT217" s="149">
        <v>11.707000000000001</v>
      </c>
      <c r="CU217" s="149">
        <v>18.094999999999999</v>
      </c>
      <c r="CV217" s="149">
        <v>11.872999999999999</v>
      </c>
      <c r="CW217" s="149">
        <v>8.9659999999999993</v>
      </c>
      <c r="CX217" s="149">
        <v>7.9980000000000002</v>
      </c>
      <c r="CY217" s="149">
        <v>5.1970000000000001</v>
      </c>
      <c r="CZ217" s="149">
        <v>2.835</v>
      </c>
      <c r="DA217" s="149">
        <v>3.9931570000000001</v>
      </c>
      <c r="DB217" s="149">
        <v>5.4989999999999997</v>
      </c>
      <c r="DC217" s="149">
        <v>1.63</v>
      </c>
      <c r="DD217" s="149">
        <v>3.14</v>
      </c>
      <c r="DE217" s="86">
        <f>(DL217-DM217)/ABS(DM217)</f>
        <v>-1</v>
      </c>
      <c r="DF217" s="86">
        <f>(DM217-DN217)/ABS(DN217)</f>
        <v>9.1325077597516735E-2</v>
      </c>
      <c r="DG217" s="86">
        <f>(DN217-DO217)/ABS(DO217)</f>
        <v>0.2399468327811615</v>
      </c>
      <c r="DH217" s="86">
        <f>(DO217-DP217)/ABS(DP217)</f>
        <v>0.17132964632616066</v>
      </c>
      <c r="DI217" s="86">
        <f>(DP217-DQ217)/ABS(DQ217)</f>
        <v>0.13045077230219609</v>
      </c>
      <c r="DJ217" s="233">
        <f>DL217-DM217</f>
        <v>-68.209999999999994</v>
      </c>
      <c r="DK217" s="233">
        <f>DM217-DN217</f>
        <v>5.7079999999999913</v>
      </c>
      <c r="DL217" s="149"/>
      <c r="DM217" s="149">
        <v>68.209999999999994</v>
      </c>
      <c r="DN217" s="149">
        <v>62.502000000000002</v>
      </c>
      <c r="DO217" s="149">
        <v>50.406999999999996</v>
      </c>
      <c r="DP217" s="149">
        <v>43.033999999999999</v>
      </c>
      <c r="DQ217" s="149">
        <v>38.067999999999998</v>
      </c>
      <c r="DR217" s="149">
        <v>29.803000000000001</v>
      </c>
      <c r="DS217" s="149">
        <v>24.606000000000002</v>
      </c>
      <c r="DT217" s="149">
        <v>25.771044000000003</v>
      </c>
      <c r="DU217" s="149">
        <v>27.343</v>
      </c>
      <c r="DV217" s="149">
        <v>25.024000000000001</v>
      </c>
      <c r="DW217" s="149">
        <v>28.164000000000001</v>
      </c>
      <c r="DX217" s="86">
        <f>EE217/EF217-1</f>
        <v>-1</v>
      </c>
      <c r="DY217" s="86">
        <f>EF217/EG217-1</f>
        <v>9.0921770085474751E-3</v>
      </c>
      <c r="DZ217" s="86">
        <f>EG217/EH217-1</f>
        <v>8.9689960629921295E-2</v>
      </c>
      <c r="EA217" s="86">
        <f>EH217/EI217-1</f>
        <v>0.11995850084295157</v>
      </c>
      <c r="EB217" s="86">
        <f>EI217/EJ217-1</f>
        <v>4.8153056716620846E-2</v>
      </c>
      <c r="EC217" s="233">
        <f>EE217-EF217</f>
        <v>-151.93799999999999</v>
      </c>
      <c r="ED217" s="233">
        <f>EF217-EG217</f>
        <v>1.3689999999999998</v>
      </c>
      <c r="EE217" s="80"/>
      <c r="EF217" s="80">
        <v>151.93799999999999</v>
      </c>
      <c r="EG217" s="80">
        <v>150.56899999999999</v>
      </c>
      <c r="EH217" s="80">
        <v>138.17599999999999</v>
      </c>
      <c r="EI217" s="80">
        <v>123.376</v>
      </c>
      <c r="EJ217" s="80">
        <v>117.708</v>
      </c>
      <c r="EK217" s="80">
        <v>97.256</v>
      </c>
      <c r="EL217" s="80">
        <v>98.387</v>
      </c>
      <c r="EM217" s="80">
        <v>102.40197500000001</v>
      </c>
      <c r="EN217" s="80">
        <v>103.703</v>
      </c>
      <c r="EO217" s="80">
        <v>88.289000000000001</v>
      </c>
      <c r="EP217" s="80">
        <v>96.138000000000005</v>
      </c>
      <c r="EQ217" s="86">
        <f>EX217/EY217-1</f>
        <v>-1</v>
      </c>
      <c r="ER217" s="86">
        <f>EY217/EZ217-1</f>
        <v>-1.4925373134328401E-2</v>
      </c>
      <c r="ES217" s="86">
        <f>EZ217/FA217-1</f>
        <v>-2.8985507246376829E-2</v>
      </c>
      <c r="ET217" s="86">
        <f>FA217/FB217-1</f>
        <v>4.5454545454545414E-2</v>
      </c>
      <c r="EU217" s="86">
        <f>FB217/FC217-1</f>
        <v>0</v>
      </c>
      <c r="EV217" s="233">
        <f>EX217-EY217</f>
        <v>-66</v>
      </c>
      <c r="EW217" s="233">
        <f>EY217-EZ217</f>
        <v>-1</v>
      </c>
      <c r="EX217" s="92"/>
      <c r="EY217" s="92">
        <v>66</v>
      </c>
      <c r="EZ217" s="92">
        <v>67</v>
      </c>
      <c r="FA217" s="92">
        <v>69</v>
      </c>
      <c r="FB217" s="92">
        <v>66</v>
      </c>
      <c r="FC217" s="92">
        <v>66</v>
      </c>
      <c r="FD217" s="92">
        <v>67</v>
      </c>
      <c r="FE217" s="92">
        <v>67</v>
      </c>
      <c r="FF217" s="92">
        <v>66</v>
      </c>
      <c r="FG217" s="92">
        <v>66</v>
      </c>
      <c r="FH217" s="92">
        <v>69</v>
      </c>
      <c r="FI217" s="92">
        <v>65</v>
      </c>
      <c r="FJ217" s="75"/>
      <c r="FK217" s="75" t="s">
        <v>387</v>
      </c>
      <c r="FL217" s="76">
        <v>4160</v>
      </c>
      <c r="FM217" s="123" t="s">
        <v>454</v>
      </c>
      <c r="FN217" s="251" t="s">
        <v>122</v>
      </c>
      <c r="FO217" s="175">
        <f>(FT217-FU217)/ABS(FU217)</f>
        <v>-1</v>
      </c>
      <c r="FP217" s="175">
        <f>(FU217-FV217)/ABS(FV217)</f>
        <v>-0.43982057929539448</v>
      </c>
      <c r="FQ217" s="175">
        <f>(FV217-FW217)/ABS(FW217)</f>
        <v>0.2576813973152981</v>
      </c>
      <c r="FR217" s="175">
        <f>(FW217-FX217)/ABS(FX217)</f>
        <v>0.14527392839125877</v>
      </c>
      <c r="FS217" s="175">
        <f>(FX217-FY217)/ABS(FY217)</f>
        <v>-7.9845211579357228E-2</v>
      </c>
      <c r="FT217" s="87">
        <f>IFERROR(BZ217/MAX(AVERAGE(DL217:DM217),0),"Negativ EK")</f>
        <v>0</v>
      </c>
      <c r="FU217" s="87">
        <f>IFERROR(CA217/MAX(AVERAGE(DM217:DN217),0),"Negativ EK")</f>
        <v>0.22948160842156803</v>
      </c>
      <c r="FV217" s="87">
        <f>IFERROR(CB217/MAX(AVERAGE(DN217:DO217),0),"Negativ EK")</f>
        <v>0.40965733466774129</v>
      </c>
      <c r="FW217" s="87">
        <f>IFERROR(CC217/MAX(AVERAGE(DO217:DP217),0),"Negativ EK")</f>
        <v>0.32572425380721526</v>
      </c>
      <c r="FX217" s="87">
        <f>IFERROR(CD217/MAX(AVERAGE(DP217:DQ217),0),"Negativ EK")</f>
        <v>0.28440728958595346</v>
      </c>
      <c r="FY217" s="87">
        <f>IFERROR(CE217/MAX(AVERAGE(DQ217:DR217),0),"Negativ EK")</f>
        <v>0.30908635499697962</v>
      </c>
      <c r="FZ217" s="87">
        <f>IFERROR(CF217/MAX(AVERAGE(DR217:DS217),0),"Negativ EK")</f>
        <v>0.24782664632689441</v>
      </c>
      <c r="GA217" s="87">
        <f>IFERROR(CG217/MAX(AVERAGE(DS217:DT217),0),"Negativ EK")</f>
        <v>0.14665409903764895</v>
      </c>
      <c r="GB217" s="87">
        <f>IFERROR(CH217/MAX(AVERAGE(DT217:DU217),0),"Negativ EK")</f>
        <v>0.18884094007227165</v>
      </c>
      <c r="GC217" s="87">
        <f>IFERROR(CI217/MAX(AVERAGE(DU217:DV217),0),"Negativ EK")</f>
        <v>0.26822235377241388</v>
      </c>
      <c r="GD217" s="87">
        <f>IFERROR(CJ217/MAX(AVERAGE(DV217:DW217),0),"Negativ EK")</f>
        <v>7.0692637437015857E-2</v>
      </c>
      <c r="GE217" s="87">
        <f>(GJ217-GK217)/ABS(GK217)</f>
        <v>-1</v>
      </c>
      <c r="GF217" s="87">
        <f>(GK217-GL217)/ABS(GL217)</f>
        <v>-0.37649476915650132</v>
      </c>
      <c r="GG217" s="87">
        <f>(GL217-GM217)/ABS(GM217)</f>
        <v>0.37658985664617728</v>
      </c>
      <c r="GH217" s="87">
        <f>(GM217-GN217)/ABS(GN217)</f>
        <v>0.16251208762633509</v>
      </c>
      <c r="GI217" s="87">
        <f>(GN217-GO217)/ABS(GO217)</f>
        <v>6.9048708387062392E-4</v>
      </c>
      <c r="GJ217" s="87">
        <f>IFERROR(BG217/AVERAGE(EE217:EF217),"i.a")</f>
        <v>0</v>
      </c>
      <c r="GK217" s="87">
        <f>IFERROR(BH217/AVERAGE(EF217:EG217),"i.a")</f>
        <v>0.10172326590789636</v>
      </c>
      <c r="GL217" s="87">
        <f>IFERROR(BI217/AVERAGE(EG217:EH217),"i.a")</f>
        <v>0.1631474138080313</v>
      </c>
      <c r="GM217" s="87">
        <f>IFERROR(BJ217/AVERAGE(EH217:EI217),"i.a")</f>
        <v>0.11851562977916437</v>
      </c>
      <c r="GN217" s="87">
        <f>IFERROR(BK217/AVERAGE(EI217:EJ217),"i.a")</f>
        <v>0.10194786879261999</v>
      </c>
      <c r="GO217" s="87">
        <f>IFERROR(BL217/AVERAGE(EJ217:EK217),"i.a")</f>
        <v>0.10187752367838335</v>
      </c>
      <c r="GP217" s="87">
        <f>IFERROR(BM217/AVERAGE(EK217:EL217),"i.a")</f>
        <v>7.5709327704032339E-2</v>
      </c>
      <c r="GQ217" s="87">
        <f>IFERROR(BN217/AVERAGE(EL217:EM217),"i.a")</f>
        <v>4.2402726544124247E-2</v>
      </c>
      <c r="GR217" s="87">
        <f>IFERROR(BO217/AVERAGE(EM217:EN217),"i.a")</f>
        <v>5.289056220016037E-2</v>
      </c>
      <c r="GS217" s="87">
        <f>IFERROR(BP217/AVERAGE(EN217:EO217),"i.a")</f>
        <v>8.8170340430851285E-2</v>
      </c>
      <c r="GT217" s="87">
        <f>IFERROR(BQ217/AVERAGE(EO217:EP217),"i.a")</f>
        <v>3.1427068704690746E-2</v>
      </c>
      <c r="GU217" s="217" t="e">
        <f>(GZ217-HA217)/ABS(HA217)</f>
        <v>#VALUE!</v>
      </c>
      <c r="GV217" s="87">
        <f>(HA217-HB217)/ABS(HB217)</f>
        <v>8.149196125248781E-2</v>
      </c>
      <c r="GW217" s="87">
        <f>(HB217-HC217)/ABS(HC217)</f>
        <v>0.13788956270128494</v>
      </c>
      <c r="GX217" s="87">
        <f>(HC217-HD217)/ABS(HD217)</f>
        <v>4.5868793749539789E-2</v>
      </c>
      <c r="GY217" s="87">
        <f>(HD217-HE217)/ABS(HE217)</f>
        <v>7.8516887450937753E-2</v>
      </c>
      <c r="GZ217" s="87" t="str">
        <f>IFERROR(DL217/EE217,"i.a.")</f>
        <v>i.a.</v>
      </c>
      <c r="HA217" s="87">
        <f>IFERROR(DM217/EF217,"i.a.")</f>
        <v>0.44893311745580433</v>
      </c>
      <c r="HB217" s="87">
        <f>IFERROR(DN217/EG217,"i.a.")</f>
        <v>0.4151053669746097</v>
      </c>
      <c r="HC217" s="87">
        <f>IFERROR(DO217/EH217,"i.a.")</f>
        <v>0.36480286012042612</v>
      </c>
      <c r="HD217" s="87">
        <f>IFERROR(DP217/EI217,"i.a.")</f>
        <v>0.34880365711321487</v>
      </c>
      <c r="HE217" s="87">
        <f>IFERROR(DQ217/EJ217,"i.a.")</f>
        <v>0.32341047337479184</v>
      </c>
      <c r="HF217" s="87">
        <f>IFERROR(DR217/EK217,"i.a.")</f>
        <v>0.30643867730525626</v>
      </c>
      <c r="HG217" s="87">
        <f>IFERROR(DS217/EL217,"i.a.")</f>
        <v>0.25009401648591789</v>
      </c>
      <c r="HH217" s="87">
        <f>IFERROR(DT217/EM217,"i.a.")</f>
        <v>0.25166549766252067</v>
      </c>
      <c r="HI217" s="87">
        <f>IFERROR(DU217/EN217,"i.a.")</f>
        <v>0.26366643202221729</v>
      </c>
      <c r="HJ217" s="87">
        <f>IFERROR(DV217/EO217,"i.a.")</f>
        <v>0.28343281722524888</v>
      </c>
      <c r="HK217" s="87">
        <f>IFERROR(DW217/EP217,"i.a.")</f>
        <v>0.29295387879922613</v>
      </c>
      <c r="HL217" s="217" t="e">
        <f>(HQ217-HR217)/ABS(HR217)</f>
        <v>#VALUE!</v>
      </c>
      <c r="HM217" s="87" t="e">
        <f>(HR217-HS217)/ABS(HS217)</f>
        <v>#VALUE!</v>
      </c>
      <c r="HN217" s="87" t="e">
        <f>(HS217-HT217)/ABS(HT217)</f>
        <v>#VALUE!</v>
      </c>
      <c r="HO217" s="87" t="e">
        <f>(HT217-HU217)/ABS(HU217)</f>
        <v>#VALUE!</v>
      </c>
      <c r="HP217" s="87" t="e">
        <f>(HU217-HV217)/ABS(HV217)</f>
        <v>#VALUE!</v>
      </c>
      <c r="HQ217" s="87" t="str">
        <f>IFERROR(BG217/U217,"i.a")</f>
        <v>i.a</v>
      </c>
      <c r="HR217" s="87" t="str">
        <f>IFERROR(BH217/V217,"i.a")</f>
        <v>i.a</v>
      </c>
      <c r="HS217" s="87" t="str">
        <f>IFERROR(BI217/W217,"i.a")</f>
        <v>i.a</v>
      </c>
      <c r="HT217" s="87" t="str">
        <f>IFERROR(BJ217/X217,"i.a")</f>
        <v>i.a</v>
      </c>
      <c r="HU217" s="87" t="str">
        <f>IFERROR(BK217/Y217,"i.a")</f>
        <v>i.a</v>
      </c>
      <c r="HV217" s="87" t="str">
        <f>IFERROR(BL217/Z217,"i.a")</f>
        <v>i.a</v>
      </c>
      <c r="HW217" s="87" t="str">
        <f>IFERROR(BM217/AA217,"i.a")</f>
        <v>i.a</v>
      </c>
      <c r="HX217" s="87" t="str">
        <f>IFERROR(BN217/AB217,"i.a")</f>
        <v>i.a</v>
      </c>
      <c r="HY217" s="87" t="str">
        <f>IFERROR(BO217/AC217,"i.a")</f>
        <v>i.a</v>
      </c>
      <c r="HZ217" s="87" t="str">
        <f>IFERROR(BP217/AD217,"i.a")</f>
        <v>i.a</v>
      </c>
      <c r="IA217" s="87" t="str">
        <f>IFERROR(BQ217/AE217,"i.a")</f>
        <v>i.a</v>
      </c>
      <c r="IB217" s="87" t="str">
        <f>IFERROR(BR217/AF217,"i.a")</f>
        <v>i.a</v>
      </c>
      <c r="IC217" s="87" t="e">
        <f>(IH217-II217)/ABS(II217)</f>
        <v>#VALUE!</v>
      </c>
      <c r="ID217" s="87" t="e">
        <f>(II217-IJ217)/ABS(IJ217)</f>
        <v>#VALUE!</v>
      </c>
      <c r="IE217" s="87" t="e">
        <f>(IJ217-IK217)/ABS(IK217)</f>
        <v>#VALUE!</v>
      </c>
      <c r="IF217" s="87" t="e">
        <f>(IK217-IL217)/ABS(IL217)</f>
        <v>#VALUE!</v>
      </c>
      <c r="IG217" s="87" t="e">
        <f>(IL217-IM217)/ABS(IM217)</f>
        <v>#VALUE!</v>
      </c>
      <c r="IH217" s="87" t="str">
        <f>IFERROR(BZ217/U217,"i.a")</f>
        <v>i.a</v>
      </c>
      <c r="II217" s="87" t="str">
        <f>IFERROR(CA217/V217,"i.a")</f>
        <v>i.a</v>
      </c>
      <c r="IJ217" s="87" t="str">
        <f>IFERROR(CB217/W217,"i.a")</f>
        <v>i.a</v>
      </c>
      <c r="IK217" s="87" t="str">
        <f>IFERROR(CC217/X217,"i.a")</f>
        <v>i.a</v>
      </c>
      <c r="IL217" s="87" t="str">
        <f>IFERROR(CD217/Y217,"i.a")</f>
        <v>i.a</v>
      </c>
      <c r="IM217" s="87" t="str">
        <f>IFERROR(CE217/Z217,"i.a")</f>
        <v>i.a</v>
      </c>
      <c r="IN217" s="87" t="str">
        <f>IFERROR(CF217/AA217,"i.a")</f>
        <v>i.a</v>
      </c>
      <c r="IO217" s="87" t="str">
        <f>IFERROR(CG217/AB217,"i.a")</f>
        <v>i.a</v>
      </c>
      <c r="IP217" s="87" t="str">
        <f>IFERROR(CH217/AC217,"i.a")</f>
        <v>i.a</v>
      </c>
      <c r="IQ217" s="87" t="str">
        <f>IFERROR(CI217/AD217,"i.a")</f>
        <v>i.a</v>
      </c>
      <c r="IR217" s="87" t="str">
        <f>IFERROR(CJ217/AE217,"i.a")</f>
        <v>i.a</v>
      </c>
      <c r="IS217" s="87" t="str">
        <f>IFERROR(CK217/AF217,"i.a")</f>
        <v>i.a</v>
      </c>
      <c r="IT217" s="87" t="e">
        <f>(IY217-IZ217)/ABS(IZ217)</f>
        <v>#VALUE!</v>
      </c>
      <c r="IU217" s="87">
        <f>(IZ217-JA217)/ABS(JA217)</f>
        <v>-0.34166807522625392</v>
      </c>
      <c r="IV217" s="87">
        <f>(JA217-JB217)/ABS(JB217)</f>
        <v>0.56507807917960451</v>
      </c>
      <c r="IW217" s="87">
        <f>(JB217-JC217)/ABS(JC217)</f>
        <v>0.26214756143995127</v>
      </c>
      <c r="IX217" s="87">
        <f>(JC217-JD217)/ABS(JD217)</f>
        <v>9.9532843931737808E-2</v>
      </c>
      <c r="IY217" s="88" t="str">
        <f>IFERROR(BZ217/EX217,"i.a.")</f>
        <v>i.a.</v>
      </c>
      <c r="IZ217" s="88">
        <f>IFERROR(CA217/EY217,"i.a.")</f>
        <v>0.22724242424242425</v>
      </c>
      <c r="JA217" s="88">
        <f>IFERROR(CB217/EZ217,"i.a.")</f>
        <v>0.34517910447761191</v>
      </c>
      <c r="JB217" s="88">
        <f>IFERROR(CC217/FA217,"i.a.")</f>
        <v>0.22055072463768116</v>
      </c>
      <c r="JC217" s="88">
        <f>IFERROR(CD217/FB217,"i.a.")</f>
        <v>0.17474242424242423</v>
      </c>
      <c r="JD217" s="88">
        <f>IFERROR(CE217/FC217,"i.a.")</f>
        <v>0.15892424242424244</v>
      </c>
      <c r="JE217" s="88">
        <f>IFERROR(CF217/FD217,"i.a.")</f>
        <v>0.10062686567164179</v>
      </c>
      <c r="JF217" s="88">
        <f>IFERROR(CG217/FE217,"i.a.")</f>
        <v>5.5134328358208952E-2</v>
      </c>
      <c r="JG217" s="88">
        <f>IFERROR(CH217/FF217,"i.a.")</f>
        <v>7.598565151515152E-2</v>
      </c>
      <c r="JH217" s="88">
        <f>IFERROR(CI217/FG217,"i.a.")</f>
        <v>0.1064090909090909</v>
      </c>
      <c r="JI217" s="88">
        <f>IFERROR(CJ217/FH217,"i.a.")</f>
        <v>2.7246376811594201E-2</v>
      </c>
      <c r="JJ217" s="88">
        <f>IFERROR(CK217/FI217,"i.a.")</f>
        <v>5.0923076923076925E-2</v>
      </c>
      <c r="JK217" s="87" t="e">
        <f>(JP217-JQ217)/ABS(JQ217)</f>
        <v>#VALUE!</v>
      </c>
      <c r="JL217" s="87" t="e">
        <f>(JQ217-JR217)/ABS(JR217)</f>
        <v>#DIV/0!</v>
      </c>
      <c r="JM217" s="87" t="e">
        <f>(JR217-JS217)/ABS(JS217)</f>
        <v>#DIV/0!</v>
      </c>
      <c r="JN217" s="87" t="e">
        <f>(JS217-JT217)/ABS(JT217)</f>
        <v>#DIV/0!</v>
      </c>
      <c r="JO217" s="87" t="e">
        <f>(JT217-JU217)/ABS(JU217)</f>
        <v>#DIV/0!</v>
      </c>
      <c r="JP217" s="85" t="str">
        <f>IFERROR(U217/EX217,"i.a")</f>
        <v>i.a</v>
      </c>
      <c r="JQ217" s="85">
        <f>IFERROR(V217/EY217,"i.a")</f>
        <v>0</v>
      </c>
      <c r="JR217" s="85">
        <f>IFERROR(W217/EZ217,"i.a")</f>
        <v>0</v>
      </c>
      <c r="JS217" s="85">
        <f>IFERROR(X217/FA217,"i.a")</f>
        <v>0</v>
      </c>
      <c r="JT217" s="85">
        <f>IFERROR(Y217/FB217,"i.a")</f>
        <v>0</v>
      </c>
      <c r="JU217" s="85">
        <f>IFERROR(Z217/FC217,"i.a")</f>
        <v>0</v>
      </c>
      <c r="JV217" s="85">
        <f>IFERROR(AA217/FD217,"i.a")</f>
        <v>0</v>
      </c>
      <c r="JW217" s="85">
        <f>IFERROR(AB217/FE217,"i.a")</f>
        <v>0</v>
      </c>
      <c r="JX217" s="85">
        <f>IFERROR(AC217/FF217,"i.a")</f>
        <v>0</v>
      </c>
      <c r="JY217" s="85">
        <f>IFERROR(AD217/FG217,"i.a")</f>
        <v>0</v>
      </c>
      <c r="JZ217" s="85">
        <f>IFERROR(AE217/FH217,"i.a")</f>
        <v>0</v>
      </c>
      <c r="KA217" s="218">
        <f>IFERROR(AF217/FI217,"i.a")</f>
        <v>0</v>
      </c>
      <c r="KB217" s="7"/>
      <c r="KC217" s="7"/>
      <c r="KD217" s="22"/>
      <c r="KE217" s="22"/>
      <c r="KF217" s="22"/>
      <c r="KG217" s="22"/>
    </row>
    <row r="218" spans="1:293" s="11" customFormat="1" ht="15.75" customHeight="1" x14ac:dyDescent="0.25">
      <c r="A218" s="104" t="s">
        <v>384</v>
      </c>
      <c r="B218" s="167">
        <v>10450713</v>
      </c>
      <c r="C218" s="72" t="s">
        <v>59</v>
      </c>
      <c r="D218" s="72" t="s">
        <v>749</v>
      </c>
      <c r="E218" s="73">
        <v>494100</v>
      </c>
      <c r="F218" s="73"/>
      <c r="G218" s="72"/>
      <c r="H218" s="77">
        <v>45418</v>
      </c>
      <c r="I218" s="72"/>
      <c r="J218" s="72" t="s">
        <v>51</v>
      </c>
      <c r="K218" s="72" t="s">
        <v>51</v>
      </c>
      <c r="L218" s="72" t="s">
        <v>51</v>
      </c>
      <c r="M218" s="72" t="s">
        <v>51</v>
      </c>
      <c r="N218" s="168" t="e">
        <f>U218/V218-1</f>
        <v>#DIV/0!</v>
      </c>
      <c r="O218" s="168" t="e">
        <f>V218/W218-1</f>
        <v>#DIV/0!</v>
      </c>
      <c r="P218" s="168" t="e">
        <f>W218/X218-1</f>
        <v>#DIV/0!</v>
      </c>
      <c r="Q218" s="168" t="e">
        <f>X218/Y218-1</f>
        <v>#DIV/0!</v>
      </c>
      <c r="R218" s="168" t="e">
        <f>Y218/Z218-1</f>
        <v>#DIV/0!</v>
      </c>
      <c r="S218" s="233">
        <f>U218-V218</f>
        <v>0</v>
      </c>
      <c r="T218" s="233">
        <f>V218-W218</f>
        <v>0</v>
      </c>
      <c r="U218" s="79"/>
      <c r="V218" s="79"/>
      <c r="W218" s="79"/>
      <c r="X218" s="79"/>
      <c r="Y218" s="79"/>
      <c r="Z218" s="79"/>
      <c r="AA218" s="79"/>
      <c r="AB218" s="79"/>
      <c r="AC218" s="79"/>
      <c r="AD218" s="79"/>
      <c r="AE218" s="79"/>
      <c r="AF218" s="79"/>
      <c r="AG218" s="86">
        <f>(AN218-AO218)/ABS(AO218)</f>
        <v>-1</v>
      </c>
      <c r="AH218" s="86">
        <f>(AO218-AP218)/ABS(AP218)</f>
        <v>-0.11293582617483577</v>
      </c>
      <c r="AI218" s="86">
        <f>(AP218-AQ218)/ABS(AQ218)</f>
        <v>0.15173461799605553</v>
      </c>
      <c r="AJ218" s="86">
        <f>(AQ218-AR218)/ABS(AR218)</f>
        <v>0.14581558181750826</v>
      </c>
      <c r="AK218" s="86">
        <f>(AR218-AS218)/ABS(AS218)</f>
        <v>0.13697822332673429</v>
      </c>
      <c r="AL218" s="233">
        <f>AO218-AP218</f>
        <v>-4.0229999999999997</v>
      </c>
      <c r="AM218" s="233">
        <f>AP218-AQ218</f>
        <v>4.6930000000000014</v>
      </c>
      <c r="AN218" s="148"/>
      <c r="AO218" s="148">
        <v>31.599</v>
      </c>
      <c r="AP218" s="148">
        <v>35.622</v>
      </c>
      <c r="AQ218" s="148">
        <v>30.928999999999998</v>
      </c>
      <c r="AR218" s="148">
        <v>26.992999999999999</v>
      </c>
      <c r="AS218" s="148">
        <v>23.741</v>
      </c>
      <c r="AT218" s="148">
        <v>24.692</v>
      </c>
      <c r="AU218" s="148">
        <v>22.78</v>
      </c>
      <c r="AV218" s="148">
        <v>23.465941000000001</v>
      </c>
      <c r="AW218" s="148">
        <v>24.594083999999999</v>
      </c>
      <c r="AX218" s="148"/>
      <c r="AY218" s="148"/>
      <c r="AZ218" s="86">
        <f>(BG218-BH218)/ABS(BH218)</f>
        <v>-1</v>
      </c>
      <c r="BA218" s="86">
        <f>(BH218-BI218)/ABS(BI218)</f>
        <v>-0.44438669438669443</v>
      </c>
      <c r="BB218" s="86">
        <f>(BI218-BJ218)/ABS(BJ218)</f>
        <v>1.4614072494669508</v>
      </c>
      <c r="BC218" s="86">
        <f>(BJ218-BK218)/ABS(BK218)</f>
        <v>3.4406704896338902E-2</v>
      </c>
      <c r="BD218" s="86">
        <f>(BK218-BL218)/ABS(BL218)</f>
        <v>0.14437152953054003</v>
      </c>
      <c r="BE218" s="233">
        <f>BG218-BH218</f>
        <v>-3.2069999999999999</v>
      </c>
      <c r="BF218" s="233">
        <f>BH218-BI218</f>
        <v>-2.5650000000000004</v>
      </c>
      <c r="BG218" s="148"/>
      <c r="BH218" s="148">
        <v>3.2069999999999999</v>
      </c>
      <c r="BI218" s="148">
        <v>5.7720000000000002</v>
      </c>
      <c r="BJ218" s="148">
        <v>2.3450000000000002</v>
      </c>
      <c r="BK218" s="148">
        <v>2.2669999999999999</v>
      </c>
      <c r="BL218" s="148">
        <v>1.9810000000000001</v>
      </c>
      <c r="BM218" s="148">
        <v>3.0329999999999999</v>
      </c>
      <c r="BN218" s="148">
        <v>2.5510000000000002</v>
      </c>
      <c r="BO218" s="148">
        <v>2.929335</v>
      </c>
      <c r="BP218" s="148">
        <v>4.7931970000000002</v>
      </c>
      <c r="BQ218" s="148"/>
      <c r="BR218" s="148"/>
      <c r="BS218" s="86">
        <f>(BZ218-CA218)/ABS(CA218)</f>
        <v>-1</v>
      </c>
      <c r="BT218" s="86">
        <f>(CA218-CB218)/ABS(CB218)</f>
        <v>-0.43135935397039032</v>
      </c>
      <c r="BU218" s="86">
        <f>(CB218-CC218)/ABS(CC218)</f>
        <v>1.4350675952478493</v>
      </c>
      <c r="BV218" s="86">
        <f>(CC218-CD218)/ABS(CD218)</f>
        <v>3.3008887008040562E-2</v>
      </c>
      <c r="BW218" s="86">
        <f>(CD218-CE218)/ABS(CE218)</f>
        <v>0.152120916626036</v>
      </c>
      <c r="BX218" s="233">
        <f>BZ218-CA218</f>
        <v>-3.38</v>
      </c>
      <c r="BY218" s="233">
        <f>CA218-CB218</f>
        <v>-2.5640000000000001</v>
      </c>
      <c r="BZ218" s="148"/>
      <c r="CA218" s="148">
        <v>3.38</v>
      </c>
      <c r="CB218" s="148">
        <v>5.944</v>
      </c>
      <c r="CC218" s="148">
        <v>2.4409999999999998</v>
      </c>
      <c r="CD218" s="148">
        <v>2.363</v>
      </c>
      <c r="CE218" s="148">
        <v>2.0510000000000002</v>
      </c>
      <c r="CF218" s="148">
        <v>3.0710000000000002</v>
      </c>
      <c r="CG218" s="148">
        <v>2.5449999999999999</v>
      </c>
      <c r="CH218" s="148">
        <v>2.9252880000000001</v>
      </c>
      <c r="CI218" s="148">
        <v>4.6529600000000002</v>
      </c>
      <c r="CJ218" s="148"/>
      <c r="CK218" s="148"/>
      <c r="CL218" s="87">
        <f>(CS218-CT218)/ABS(CT218)</f>
        <v>-1</v>
      </c>
      <c r="CM218" s="87">
        <f>(CT218-CU218)/ABS(CU218)</f>
        <v>-0.40687121866897147</v>
      </c>
      <c r="CN218" s="87">
        <f>(CU218-CV218)/ABS(CV218)</f>
        <v>1.4383561643835618</v>
      </c>
      <c r="CO218" s="87">
        <f>(CV218-CW218)/ABS(CW218)</f>
        <v>3.6026200873362356E-2</v>
      </c>
      <c r="CP218" s="87">
        <f>(CW218-CX218)/ABS(CX218)</f>
        <v>0.14428482198625864</v>
      </c>
      <c r="CQ218" s="233">
        <f>CS218-CT218</f>
        <v>-2.7450000000000001</v>
      </c>
      <c r="CR218" s="233">
        <f>CT218-CU218</f>
        <v>-1.883</v>
      </c>
      <c r="CS218" s="149"/>
      <c r="CT218" s="149">
        <v>2.7450000000000001</v>
      </c>
      <c r="CU218" s="149">
        <v>4.6280000000000001</v>
      </c>
      <c r="CV218" s="149">
        <v>1.8979999999999999</v>
      </c>
      <c r="CW218" s="149">
        <v>1.8320000000000001</v>
      </c>
      <c r="CX218" s="149">
        <v>1.601</v>
      </c>
      <c r="CY218" s="149">
        <v>2.3959999999999999</v>
      </c>
      <c r="CZ218" s="149">
        <v>1.967856</v>
      </c>
      <c r="DA218" s="149">
        <v>2.25414</v>
      </c>
      <c r="DB218" s="149">
        <v>3.5304769999999999</v>
      </c>
      <c r="DC218" s="149"/>
      <c r="DD218" s="149"/>
      <c r="DE218" s="86">
        <f>(DL218-DM218)/ABS(DM218)</f>
        <v>-1</v>
      </c>
      <c r="DF218" s="86">
        <f>(DM218-DN218)/ABS(DN218)</f>
        <v>-0.18409666095191449</v>
      </c>
      <c r="DG218" s="86">
        <f>(DN218-DO218)/ABS(DO218)</f>
        <v>0.30018044793546345</v>
      </c>
      <c r="DH218" s="86">
        <f>(DO218-DP218)/ABS(DP218)</f>
        <v>1.0511637884800919E-2</v>
      </c>
      <c r="DI218" s="86">
        <f>(DP218-DQ218)/ABS(DQ218)</f>
        <v>3.6925814703592567E-2</v>
      </c>
      <c r="DJ218" s="233">
        <f>DL218-DM218</f>
        <v>-9.9939999999999998</v>
      </c>
      <c r="DK218" s="233">
        <f>DM218-DN218</f>
        <v>-2.2550000000000008</v>
      </c>
      <c r="DL218" s="149"/>
      <c r="DM218" s="149">
        <v>9.9939999999999998</v>
      </c>
      <c r="DN218" s="149">
        <v>12.249000000000001</v>
      </c>
      <c r="DO218" s="149">
        <v>9.4209999999999994</v>
      </c>
      <c r="DP218" s="149">
        <v>9.3230000000000004</v>
      </c>
      <c r="DQ218" s="149">
        <v>8.9909999999999997</v>
      </c>
      <c r="DR218" s="149">
        <v>10.39</v>
      </c>
      <c r="DS218" s="149">
        <v>9.4931780000000003</v>
      </c>
      <c r="DT218" s="149">
        <v>9.0253219999999992</v>
      </c>
      <c r="DU218" s="149">
        <v>9.7711810000000003</v>
      </c>
      <c r="DV218" s="149"/>
      <c r="DW218" s="149"/>
      <c r="DX218" s="86">
        <f>EE218/EF218-1</f>
        <v>-1</v>
      </c>
      <c r="DY218" s="86">
        <f>EF218/EG218-1</f>
        <v>-0.10912441673528606</v>
      </c>
      <c r="DZ218" s="86">
        <f>EG218/EH218-1</f>
        <v>6.5688855459445916E-2</v>
      </c>
      <c r="EA218" s="86">
        <f>EH218/EI218-1</f>
        <v>-4.0303176130895069E-2</v>
      </c>
      <c r="EB218" s="86">
        <f>EI218/EJ218-1</f>
        <v>0.29726355217979394</v>
      </c>
      <c r="EC218" s="233">
        <f>EE218-EF218</f>
        <v>-22.72</v>
      </c>
      <c r="ED218" s="233">
        <f>EF218-EG218</f>
        <v>-2.7830000000000013</v>
      </c>
      <c r="EE218" s="80"/>
      <c r="EF218" s="80">
        <v>22.72</v>
      </c>
      <c r="EG218" s="80">
        <v>25.503</v>
      </c>
      <c r="EH218" s="80">
        <v>23.931000000000001</v>
      </c>
      <c r="EI218" s="80">
        <v>24.936</v>
      </c>
      <c r="EJ218" s="80">
        <v>19.222000000000001</v>
      </c>
      <c r="EK218" s="80">
        <v>21.986000000000001</v>
      </c>
      <c r="EL218" s="80">
        <v>20.876303</v>
      </c>
      <c r="EM218" s="80">
        <v>21.131865999999999</v>
      </c>
      <c r="EN218" s="80">
        <v>24.351212</v>
      </c>
      <c r="EO218" s="80"/>
      <c r="EP218" s="80"/>
      <c r="EQ218" s="86">
        <f>EX218/EY218-1</f>
        <v>-1</v>
      </c>
      <c r="ER218" s="86">
        <f>EY218/EZ218-1</f>
        <v>-0.10204081632653061</v>
      </c>
      <c r="ES218" s="86">
        <f>EZ218/FA218-1</f>
        <v>0.13953488372093026</v>
      </c>
      <c r="ET218" s="86">
        <f>FA218/FB218-1</f>
        <v>0.10256410256410264</v>
      </c>
      <c r="EU218" s="86">
        <f>FB218/FC218-1</f>
        <v>8.3333333333333259E-2</v>
      </c>
      <c r="EV218" s="233">
        <f>EX218-EY218</f>
        <v>-44</v>
      </c>
      <c r="EW218" s="233">
        <f>EY218-EZ218</f>
        <v>-5</v>
      </c>
      <c r="EX218" s="92"/>
      <c r="EY218" s="92">
        <v>44</v>
      </c>
      <c r="EZ218" s="92">
        <v>49</v>
      </c>
      <c r="FA218" s="92">
        <v>43</v>
      </c>
      <c r="FB218" s="92">
        <v>39</v>
      </c>
      <c r="FC218" s="92">
        <v>36</v>
      </c>
      <c r="FD218" s="92">
        <v>35</v>
      </c>
      <c r="FE218" s="92">
        <v>32</v>
      </c>
      <c r="FF218" s="92">
        <v>31</v>
      </c>
      <c r="FG218" s="92">
        <v>32</v>
      </c>
      <c r="FH218" s="92"/>
      <c r="FI218" s="92"/>
      <c r="FJ218" s="125"/>
      <c r="FK218" s="97" t="s">
        <v>387</v>
      </c>
      <c r="FL218" s="76">
        <v>6630</v>
      </c>
      <c r="FM218" s="123" t="s">
        <v>435</v>
      </c>
      <c r="FN218" s="123" t="s">
        <v>63</v>
      </c>
      <c r="FO218" s="175">
        <f>(FT218-FU218)/ABS(FU218)</f>
        <v>-1</v>
      </c>
      <c r="FP218" s="175">
        <f>(FU218-FV218)/ABS(FV218)</f>
        <v>-0.44600805649140668</v>
      </c>
      <c r="FQ218" s="175">
        <f>(FV218-FW218)/ABS(FW218)</f>
        <v>1.1062716661433174</v>
      </c>
      <c r="FR218" s="175">
        <f>(FW218-FX218)/ABS(FX218)</f>
        <v>9.3109665314369938E-3</v>
      </c>
      <c r="FS218" s="175">
        <f>(FX218-FY218)/ABS(FY218)</f>
        <v>0.21924513951781169</v>
      </c>
      <c r="FT218" s="87">
        <f>IFERROR(BZ218/MAX(AVERAGE(DL218:DM218),0),"Negativ EK")</f>
        <v>0</v>
      </c>
      <c r="FU218" s="87">
        <f>IFERROR(CA218/MAX(AVERAGE(DM218:DN218),0),"Negativ EK")</f>
        <v>0.30391583869082406</v>
      </c>
      <c r="FV218" s="87">
        <f>IFERROR(CB218/MAX(AVERAGE(DN218:DO218),0),"Negativ EK")</f>
        <v>0.54859252422704197</v>
      </c>
      <c r="FW218" s="87">
        <f>IFERROR(CC218/MAX(AVERAGE(DO218:DP218),0),"Negativ EK")</f>
        <v>0.26045667947076395</v>
      </c>
      <c r="FX218" s="87">
        <f>IFERROR(CD218/MAX(AVERAGE(DP218:DQ218),0),"Negativ EK")</f>
        <v>0.25805394779949764</v>
      </c>
      <c r="FY218" s="87">
        <f>IFERROR(CE218/MAX(AVERAGE(DQ218:DR218),0),"Negativ EK")</f>
        <v>0.21165058562509675</v>
      </c>
      <c r="FZ218" s="87">
        <f>IFERROR(CF218/MAX(AVERAGE(DR218:DS218),0),"Negativ EK")</f>
        <v>0.30890434114707416</v>
      </c>
      <c r="GA218" s="87">
        <f>IFERROR(CG218/MAX(AVERAGE(DS218:DT218),0),"Negativ EK")</f>
        <v>0.27486027486027487</v>
      </c>
      <c r="GB218" s="87">
        <f>IFERROR(CH218/MAX(AVERAGE(DT218:DU218),0),"Negativ EK")</f>
        <v>0.3112587485023145</v>
      </c>
      <c r="GC218" s="87">
        <f>IFERROR(CI218/MAX(AVERAGE(DU218:DV218),0),"Negativ EK")</f>
        <v>0.47619218188671358</v>
      </c>
      <c r="GD218" s="87" t="str">
        <f>IFERROR(CJ218/MAX(AVERAGE(DV218:DW218),0),"Negativ EK")</f>
        <v>Negativ EK</v>
      </c>
      <c r="GE218" s="87">
        <f>(GJ218-GK218)/ABS(GK218)</f>
        <v>-1</v>
      </c>
      <c r="GF218" s="87">
        <f>(GK218-GL218)/ABS(GL218)</f>
        <v>-0.43043385625763336</v>
      </c>
      <c r="GG218" s="87">
        <f>(GL218-GM218)/ABS(GM218)</f>
        <v>1.4331753056540339</v>
      </c>
      <c r="GH218" s="87">
        <f>(GM218-GN218)/ABS(GN218)</f>
        <v>-6.5272448179496873E-2</v>
      </c>
      <c r="GI218" s="87">
        <f>(GN218-GO218)/ABS(GO218)</f>
        <v>6.792114653957361E-2</v>
      </c>
      <c r="GJ218" s="87">
        <f>IFERROR(BG218/AVERAGE(EE218:EF218),"i.a")</f>
        <v>0</v>
      </c>
      <c r="GK218" s="87">
        <f>IFERROR(BH218/AVERAGE(EF218:EG218),"i.a")</f>
        <v>0.13300707131451797</v>
      </c>
      <c r="GL218" s="87">
        <f>IFERROR(BI218/AVERAGE(EG218:EH218),"i.a")</f>
        <v>0.23352348585993449</v>
      </c>
      <c r="GM218" s="87">
        <f>IFERROR(BJ218/AVERAGE(EH218:EI218),"i.a")</f>
        <v>9.5974788712218873E-2</v>
      </c>
      <c r="GN218" s="87">
        <f>IFERROR(BK218/AVERAGE(EI218:EJ218),"i.a")</f>
        <v>0.10267675166447755</v>
      </c>
      <c r="GO218" s="87">
        <f>IFERROR(BL218/AVERAGE(EJ218:EK218),"i.a")</f>
        <v>9.6146379343816743E-2</v>
      </c>
      <c r="GP218" s="87">
        <f>IFERROR(BM218/AVERAGE(EK218:EL218),"i.a")</f>
        <v>0.14152296016385307</v>
      </c>
      <c r="GQ218" s="87">
        <f>IFERROR(BN218/AVERAGE(EL218:EM218),"i.a")</f>
        <v>0.12145256795172389</v>
      </c>
      <c r="GR218" s="87">
        <f>IFERROR(BO218/AVERAGE(EM218:EN218),"i.a")</f>
        <v>0.12880988397487084</v>
      </c>
      <c r="GS218" s="87">
        <f>IFERROR(BP218/AVERAGE(EN218:EO218),"i.a")</f>
        <v>0.19683607534606493</v>
      </c>
      <c r="GT218" s="87" t="str">
        <f>IFERROR(BQ218/AVERAGE(EO218:EP218),"i.a")</f>
        <v>i.a</v>
      </c>
      <c r="GU218" s="217" t="e">
        <f>(GZ218-HA218)/ABS(HA218)</f>
        <v>#VALUE!</v>
      </c>
      <c r="GV218" s="87">
        <f>(HA218-HB218)/ABS(HB218)</f>
        <v>-8.4155684166226791E-2</v>
      </c>
      <c r="GW218" s="87">
        <f>(HB218-HC218)/ABS(HC218)</f>
        <v>0.22003757595355747</v>
      </c>
      <c r="GX218" s="87">
        <f>(HC218-HD218)/ABS(HD218)</f>
        <v>5.2948819618711861E-2</v>
      </c>
      <c r="GY218" s="87">
        <f>(HD218-HE218)/ABS(HE218)</f>
        <v>-0.20068222608949071</v>
      </c>
      <c r="GZ218" s="87" t="str">
        <f>IFERROR(DL218/EE218,"i.a.")</f>
        <v>i.a.</v>
      </c>
      <c r="HA218" s="87">
        <f>IFERROR(DM218/EF218,"i.a.")</f>
        <v>0.43987676056338032</v>
      </c>
      <c r="HB218" s="87">
        <f>IFERROR(DN218/EG218,"i.a.")</f>
        <v>0.48029643571344549</v>
      </c>
      <c r="HC218" s="87">
        <f>IFERROR(DO218/EH218,"i.a.")</f>
        <v>0.3936734779156742</v>
      </c>
      <c r="HD218" s="87">
        <f>IFERROR(DP218/EI218,"i.a.")</f>
        <v>0.37387712544112933</v>
      </c>
      <c r="HE218" s="87">
        <f>IFERROR(DQ218/EJ218,"i.a.")</f>
        <v>0.46774529185308494</v>
      </c>
      <c r="HF218" s="87">
        <f>IFERROR(DR218/EK218,"i.a.")</f>
        <v>0.47257345583553173</v>
      </c>
      <c r="HG218" s="87">
        <f>IFERROR(DS218/EL218,"i.a.")</f>
        <v>0.45473463380944412</v>
      </c>
      <c r="HH218" s="87">
        <f>IFERROR(DT218/EM218,"i.a.")</f>
        <v>0.42709536393993791</v>
      </c>
      <c r="HI218" s="87">
        <f>IFERROR(DU218/EN218,"i.a.")</f>
        <v>0.40126056148663158</v>
      </c>
      <c r="HJ218" s="87" t="str">
        <f>IFERROR(DV218/EO218,"i.a.")</f>
        <v>i.a.</v>
      </c>
      <c r="HK218" s="87" t="str">
        <f>IFERROR(DW218/EP218,"i.a.")</f>
        <v>i.a.</v>
      </c>
      <c r="HL218" s="217" t="e">
        <f>(HQ218-HR218)/ABS(HR218)</f>
        <v>#VALUE!</v>
      </c>
      <c r="HM218" s="87" t="e">
        <f>(HR218-HS218)/ABS(HS218)</f>
        <v>#VALUE!</v>
      </c>
      <c r="HN218" s="87" t="e">
        <f>(HS218-HT218)/ABS(HT218)</f>
        <v>#VALUE!</v>
      </c>
      <c r="HO218" s="87" t="e">
        <f>(HT218-HU218)/ABS(HU218)</f>
        <v>#VALUE!</v>
      </c>
      <c r="HP218" s="87" t="e">
        <f>(HU218-HV218)/ABS(HV218)</f>
        <v>#VALUE!</v>
      </c>
      <c r="HQ218" s="87" t="str">
        <f>IFERROR(BG218/U218,"i.a")</f>
        <v>i.a</v>
      </c>
      <c r="HR218" s="87" t="str">
        <f>IFERROR(BH218/V218,"i.a")</f>
        <v>i.a</v>
      </c>
      <c r="HS218" s="87" t="str">
        <f>IFERROR(BI218/W218,"i.a")</f>
        <v>i.a</v>
      </c>
      <c r="HT218" s="87" t="str">
        <f>IFERROR(BJ218/X218,"i.a")</f>
        <v>i.a</v>
      </c>
      <c r="HU218" s="87" t="str">
        <f>IFERROR(BK218/Y218,"i.a")</f>
        <v>i.a</v>
      </c>
      <c r="HV218" s="87" t="str">
        <f>IFERROR(BL218/Z218,"i.a")</f>
        <v>i.a</v>
      </c>
      <c r="HW218" s="87" t="str">
        <f>IFERROR(BM218/AA218,"i.a")</f>
        <v>i.a</v>
      </c>
      <c r="HX218" s="87" t="str">
        <f>IFERROR(BN218/AB218,"i.a")</f>
        <v>i.a</v>
      </c>
      <c r="HY218" s="87" t="str">
        <f>IFERROR(BO218/AC218,"i.a")</f>
        <v>i.a</v>
      </c>
      <c r="HZ218" s="87" t="str">
        <f>IFERROR(BP218/AD218,"i.a")</f>
        <v>i.a</v>
      </c>
      <c r="IA218" s="87" t="str">
        <f>IFERROR(BQ218/AE218,"i.a")</f>
        <v>i.a</v>
      </c>
      <c r="IB218" s="87" t="str">
        <f>IFERROR(BR218/AF218,"i.a")</f>
        <v>i.a</v>
      </c>
      <c r="IC218" s="87" t="e">
        <f>(IH218-II218)/ABS(II218)</f>
        <v>#VALUE!</v>
      </c>
      <c r="ID218" s="87" t="e">
        <f>(II218-IJ218)/ABS(IJ218)</f>
        <v>#VALUE!</v>
      </c>
      <c r="IE218" s="87" t="e">
        <f>(IJ218-IK218)/ABS(IK218)</f>
        <v>#VALUE!</v>
      </c>
      <c r="IF218" s="87" t="e">
        <f>(IK218-IL218)/ABS(IL218)</f>
        <v>#VALUE!</v>
      </c>
      <c r="IG218" s="87" t="e">
        <f>(IL218-IM218)/ABS(IM218)</f>
        <v>#VALUE!</v>
      </c>
      <c r="IH218" s="87" t="str">
        <f>IFERROR(BZ218/U218,"i.a")</f>
        <v>i.a</v>
      </c>
      <c r="II218" s="87" t="str">
        <f>IFERROR(CA218/V218,"i.a")</f>
        <v>i.a</v>
      </c>
      <c r="IJ218" s="87" t="str">
        <f>IFERROR(CB218/W218,"i.a")</f>
        <v>i.a</v>
      </c>
      <c r="IK218" s="87" t="str">
        <f>IFERROR(CC218/X218,"i.a")</f>
        <v>i.a</v>
      </c>
      <c r="IL218" s="87" t="str">
        <f>IFERROR(CD218/Y218,"i.a")</f>
        <v>i.a</v>
      </c>
      <c r="IM218" s="87" t="str">
        <f>IFERROR(CE218/Z218,"i.a")</f>
        <v>i.a</v>
      </c>
      <c r="IN218" s="87" t="str">
        <f>IFERROR(CF218/AA218,"i.a")</f>
        <v>i.a</v>
      </c>
      <c r="IO218" s="87" t="str">
        <f>IFERROR(CG218/AB218,"i.a")</f>
        <v>i.a</v>
      </c>
      <c r="IP218" s="87" t="str">
        <f>IFERROR(CH218/AC218,"i.a")</f>
        <v>i.a</v>
      </c>
      <c r="IQ218" s="87" t="str">
        <f>IFERROR(CI218/AD218,"i.a")</f>
        <v>i.a</v>
      </c>
      <c r="IR218" s="87" t="str">
        <f>IFERROR(CJ218/AE218,"i.a")</f>
        <v>i.a</v>
      </c>
      <c r="IS218" s="87" t="str">
        <f>IFERROR(CK218/AF218,"i.a")</f>
        <v>i.a</v>
      </c>
      <c r="IT218" s="87" t="e">
        <f>(IY218-IZ218)/ABS(IZ218)</f>
        <v>#VALUE!</v>
      </c>
      <c r="IU218" s="87">
        <f>(IZ218-JA218)/ABS(JA218)</f>
        <v>-0.36674109873975291</v>
      </c>
      <c r="IV218" s="87">
        <f>(JA218-JB218)/ABS(JB218)</f>
        <v>1.1368960529726024</v>
      </c>
      <c r="IW218" s="87">
        <f>(JB218-JC218)/ABS(JC218)</f>
        <v>-6.3084962946195783E-2</v>
      </c>
      <c r="IX218" s="87">
        <f>(JC218-JD218)/ABS(JD218)</f>
        <v>6.3496230731725459E-2</v>
      </c>
      <c r="IY218" s="88" t="str">
        <f>IFERROR(BZ218/EX218,"i.a.")</f>
        <v>i.a.</v>
      </c>
      <c r="IZ218" s="88">
        <f>IFERROR(CA218/EY218,"i.a.")</f>
        <v>7.6818181818181813E-2</v>
      </c>
      <c r="JA218" s="88">
        <f>IFERROR(CB218/EZ218,"i.a.")</f>
        <v>0.12130612244897959</v>
      </c>
      <c r="JB218" s="88">
        <f>IFERROR(CC218/FA218,"i.a.")</f>
        <v>5.6767441860465111E-2</v>
      </c>
      <c r="JC218" s="88">
        <f>IFERROR(CD218/FB218,"i.a.")</f>
        <v>6.0589743589743589E-2</v>
      </c>
      <c r="JD218" s="88">
        <f>IFERROR(CE218/FC218,"i.a.")</f>
        <v>5.697222222222223E-2</v>
      </c>
      <c r="JE218" s="88">
        <f>IFERROR(CF218/FD218,"i.a.")</f>
        <v>8.774285714285715E-2</v>
      </c>
      <c r="JF218" s="88">
        <f>IFERROR(CG218/FE218,"i.a.")</f>
        <v>7.9531249999999998E-2</v>
      </c>
      <c r="JG218" s="88">
        <f>IFERROR(CH218/FF218,"i.a.")</f>
        <v>9.4364129032258062E-2</v>
      </c>
      <c r="JH218" s="88">
        <f>IFERROR(CI218/FG218,"i.a.")</f>
        <v>0.14540500000000001</v>
      </c>
      <c r="JI218" s="88" t="str">
        <f>IFERROR(CJ218/FH218,"i.a.")</f>
        <v>i.a.</v>
      </c>
      <c r="JJ218" s="88" t="str">
        <f>IFERROR(CK218/FI218,"i.a.")</f>
        <v>i.a.</v>
      </c>
      <c r="JK218" s="87" t="e">
        <f>(JP218-JQ218)/ABS(JQ218)</f>
        <v>#VALUE!</v>
      </c>
      <c r="JL218" s="87" t="e">
        <f>(JQ218-JR218)/ABS(JR218)</f>
        <v>#DIV/0!</v>
      </c>
      <c r="JM218" s="87" t="e">
        <f>(JR218-JS218)/ABS(JS218)</f>
        <v>#DIV/0!</v>
      </c>
      <c r="JN218" s="87" t="e">
        <f>(JS218-JT218)/ABS(JT218)</f>
        <v>#DIV/0!</v>
      </c>
      <c r="JO218" s="87" t="e">
        <f>(JT218-JU218)/ABS(JU218)</f>
        <v>#DIV/0!</v>
      </c>
      <c r="JP218" s="85" t="str">
        <f>IFERROR(U218/EX218,"i.a")</f>
        <v>i.a</v>
      </c>
      <c r="JQ218" s="85">
        <f>IFERROR(V218/EY218,"i.a")</f>
        <v>0</v>
      </c>
      <c r="JR218" s="85">
        <f>IFERROR(W218/EZ218,"i.a")</f>
        <v>0</v>
      </c>
      <c r="JS218" s="85">
        <f>IFERROR(X218/FA218,"i.a")</f>
        <v>0</v>
      </c>
      <c r="JT218" s="85">
        <f>IFERROR(Y218/FB218,"i.a")</f>
        <v>0</v>
      </c>
      <c r="JU218" s="85">
        <f>IFERROR(Z218/FC218,"i.a")</f>
        <v>0</v>
      </c>
      <c r="JV218" s="85">
        <f>IFERROR(AA218/FD218,"i.a")</f>
        <v>0</v>
      </c>
      <c r="JW218" s="85">
        <f>IFERROR(AB218/FE218,"i.a")</f>
        <v>0</v>
      </c>
      <c r="JX218" s="85">
        <f>IFERROR(AC218/FF218,"i.a")</f>
        <v>0</v>
      </c>
      <c r="JY218" s="85">
        <f>IFERROR(AD218/FG218,"i.a")</f>
        <v>0</v>
      </c>
      <c r="JZ218" s="85" t="str">
        <f>IFERROR(AE218/FH218,"i.a")</f>
        <v>i.a</v>
      </c>
      <c r="KA218" s="218" t="str">
        <f>IFERROR(AF218/FI218,"i.a")</f>
        <v>i.a</v>
      </c>
      <c r="KB218" s="7"/>
      <c r="KC218" s="7"/>
      <c r="KD218" s="22"/>
      <c r="KE218" s="22"/>
      <c r="KF218" s="22"/>
      <c r="KG218" s="22"/>
    </row>
    <row r="219" spans="1:293" s="11" customFormat="1" ht="15.75" customHeight="1" x14ac:dyDescent="0.25">
      <c r="A219" s="104" t="s">
        <v>249</v>
      </c>
      <c r="B219" s="167">
        <v>20363231</v>
      </c>
      <c r="C219" s="72" t="s">
        <v>55</v>
      </c>
      <c r="D219" s="72" t="s">
        <v>748</v>
      </c>
      <c r="E219" s="73">
        <v>522920</v>
      </c>
      <c r="F219" s="73"/>
      <c r="G219" s="72"/>
      <c r="H219" s="77">
        <v>45425</v>
      </c>
      <c r="I219" s="72"/>
      <c r="J219" s="72" t="s">
        <v>51</v>
      </c>
      <c r="K219" s="72" t="s">
        <v>51</v>
      </c>
      <c r="L219" s="72" t="s">
        <v>51</v>
      </c>
      <c r="M219" s="72" t="s">
        <v>51</v>
      </c>
      <c r="N219" s="168" t="e">
        <f>U219/V219-1</f>
        <v>#DIV/0!</v>
      </c>
      <c r="O219" s="168" t="e">
        <f>V219/W219-1</f>
        <v>#DIV/0!</v>
      </c>
      <c r="P219" s="168" t="e">
        <f>W219/X219-1</f>
        <v>#DIV/0!</v>
      </c>
      <c r="Q219" s="168" t="e">
        <f>X219/Y219-1</f>
        <v>#DIV/0!</v>
      </c>
      <c r="R219" s="168" t="e">
        <f>Y219/Z219-1</f>
        <v>#DIV/0!</v>
      </c>
      <c r="S219" s="233">
        <f>U219-V219</f>
        <v>0</v>
      </c>
      <c r="T219" s="233">
        <f>V219-W219</f>
        <v>0</v>
      </c>
      <c r="U219" s="79"/>
      <c r="V219" s="79"/>
      <c r="W219" s="79"/>
      <c r="X219" s="79"/>
      <c r="Y219" s="79"/>
      <c r="Z219" s="79"/>
      <c r="AA219" s="79"/>
      <c r="AB219" s="79"/>
      <c r="AC219" s="79"/>
      <c r="AD219" s="79"/>
      <c r="AE219" s="79"/>
      <c r="AF219" s="79"/>
      <c r="AG219" s="86">
        <f>(AN219-AO219)/ABS(AO219)</f>
        <v>-1</v>
      </c>
      <c r="AH219" s="86">
        <f>(AO219-AP219)/ABS(AP219)</f>
        <v>-0.20013724619545467</v>
      </c>
      <c r="AI219" s="86">
        <f>(AP219-AQ219)/ABS(AQ219)</f>
        <v>4.7528436720368675E-2</v>
      </c>
      <c r="AJ219" s="86">
        <f>(AQ219-AR219)/ABS(AR219)</f>
        <v>-0.15782913713899072</v>
      </c>
      <c r="AK219" s="86">
        <f>(AR219-AS219)/ABS(AS219)</f>
        <v>4.8189622993654362E-2</v>
      </c>
      <c r="AL219" s="233">
        <f>AO219-AP219</f>
        <v>-4.9579999999999984</v>
      </c>
      <c r="AM219" s="233">
        <f>AP219-AQ219</f>
        <v>1.1239999999999988</v>
      </c>
      <c r="AN219" s="148"/>
      <c r="AO219" s="148">
        <v>19.815000000000001</v>
      </c>
      <c r="AP219" s="148">
        <v>24.773</v>
      </c>
      <c r="AQ219" s="148">
        <v>23.649000000000001</v>
      </c>
      <c r="AR219" s="148">
        <v>28.081</v>
      </c>
      <c r="AS219" s="148">
        <v>26.79</v>
      </c>
      <c r="AT219" s="148">
        <v>27.263000000000002</v>
      </c>
      <c r="AU219" s="148">
        <v>18.933</v>
      </c>
      <c r="AV219" s="148">
        <v>13.829000000000001</v>
      </c>
      <c r="AW219" s="148">
        <v>13.294</v>
      </c>
      <c r="AX219" s="148">
        <v>13.654</v>
      </c>
      <c r="AY219" s="148">
        <v>14.036</v>
      </c>
      <c r="AZ219" s="86">
        <f>(BG219-BH219)/ABS(BH219)</f>
        <v>-1</v>
      </c>
      <c r="BA219" s="86">
        <f>(BH219-BI219)/ABS(BI219)</f>
        <v>-0.43671232876712324</v>
      </c>
      <c r="BB219" s="86">
        <f>(BI219-BJ219)/ABS(BJ219)</f>
        <v>-0.28403295409964691</v>
      </c>
      <c r="BC219" s="86">
        <f>(BJ219-BK219)/ABS(BK219)</f>
        <v>-0.21977349250076522</v>
      </c>
      <c r="BD219" s="86">
        <f>(BK219-BL219)/ABS(BL219)</f>
        <v>2.2579899884482093</v>
      </c>
      <c r="BE219" s="233">
        <f>BG219-BH219</f>
        <v>-1.028</v>
      </c>
      <c r="BF219" s="233">
        <f>BH219-BI219</f>
        <v>-0.79699999999999993</v>
      </c>
      <c r="BG219" s="148"/>
      <c r="BH219" s="148">
        <v>1.028</v>
      </c>
      <c r="BI219" s="148">
        <v>1.825</v>
      </c>
      <c r="BJ219" s="148">
        <v>2.5489999999999999</v>
      </c>
      <c r="BK219" s="148">
        <v>3.2669999999999999</v>
      </c>
      <c r="BL219" s="148">
        <v>-2.597</v>
      </c>
      <c r="BM219" s="148">
        <v>2.2949999999999999</v>
      </c>
      <c r="BN219" s="148">
        <v>2.637</v>
      </c>
      <c r="BO219" s="148">
        <v>1.397</v>
      </c>
      <c r="BP219" s="148">
        <v>1.4379999999999999</v>
      </c>
      <c r="BQ219" s="148">
        <v>1.546</v>
      </c>
      <c r="BR219" s="148">
        <v>0.54600000000000004</v>
      </c>
      <c r="BS219" s="86">
        <f>(BZ219-CA219)/ABS(CA219)</f>
        <v>-1</v>
      </c>
      <c r="BT219" s="86">
        <f>(CA219-CB219)/ABS(CB219)</f>
        <v>-0.15651558073654381</v>
      </c>
      <c r="BU219" s="86">
        <f>(CB219-CC219)/ABS(CC219)</f>
        <v>-0.33646616541353391</v>
      </c>
      <c r="BV219" s="86">
        <f>(CC219-CD219)/ABS(CD219)</f>
        <v>-0.34462580843855861</v>
      </c>
      <c r="BW219" s="86">
        <f>(CD219-CE219)/ABS(CE219)</f>
        <v>2.1227524204702628</v>
      </c>
      <c r="BX219" s="233">
        <f>BZ219-CA219</f>
        <v>-1.1910000000000001</v>
      </c>
      <c r="BY219" s="233">
        <f>CA219-CB219</f>
        <v>-0.22099999999999986</v>
      </c>
      <c r="BZ219" s="148"/>
      <c r="CA219" s="148">
        <v>1.1910000000000001</v>
      </c>
      <c r="CB219" s="148">
        <v>1.4119999999999999</v>
      </c>
      <c r="CC219" s="148">
        <v>2.1280000000000001</v>
      </c>
      <c r="CD219" s="148">
        <v>3.2469999999999999</v>
      </c>
      <c r="CE219" s="148">
        <v>-2.8919999999999999</v>
      </c>
      <c r="CF219" s="148">
        <v>2</v>
      </c>
      <c r="CG219" s="148">
        <v>2.915</v>
      </c>
      <c r="CH219" s="148">
        <v>1.446</v>
      </c>
      <c r="CI219" s="148">
        <v>1.728</v>
      </c>
      <c r="CJ219" s="148">
        <v>1.7829999999999999</v>
      </c>
      <c r="CK219" s="148">
        <v>0.71399999999999997</v>
      </c>
      <c r="CL219" s="87">
        <f>(CS219-CT219)/ABS(CT219)</f>
        <v>-1</v>
      </c>
      <c r="CM219" s="87">
        <f>(CT219-CU219)/ABS(CU219)</f>
        <v>-0.14732965009208104</v>
      </c>
      <c r="CN219" s="87">
        <f>(CU219-CV219)/ABS(CV219)</f>
        <v>-0.34221683827983035</v>
      </c>
      <c r="CO219" s="87">
        <f>(CV219-CW219)/ABS(CW219)</f>
        <v>-0.34871794871794876</v>
      </c>
      <c r="CP219" s="87">
        <f>(CW219-CX219)/ABS(CX219)</f>
        <v>2.1108676599474148</v>
      </c>
      <c r="CQ219" s="233">
        <f>CS219-CT219</f>
        <v>-0.92600000000000005</v>
      </c>
      <c r="CR219" s="233">
        <f>CT219-CU219</f>
        <v>-0.16000000000000003</v>
      </c>
      <c r="CS219" s="149"/>
      <c r="CT219" s="149">
        <v>0.92600000000000005</v>
      </c>
      <c r="CU219" s="149">
        <v>1.0860000000000001</v>
      </c>
      <c r="CV219" s="149">
        <v>1.651</v>
      </c>
      <c r="CW219" s="149">
        <v>2.5350000000000001</v>
      </c>
      <c r="CX219" s="149">
        <v>-2.282</v>
      </c>
      <c r="CY219" s="149">
        <v>1.474</v>
      </c>
      <c r="CZ219" s="149">
        <v>2.3490000000000002</v>
      </c>
      <c r="DA219" s="149">
        <v>1.254</v>
      </c>
      <c r="DB219" s="149">
        <v>1.4079999999999999</v>
      </c>
      <c r="DC219" s="149">
        <v>1.399</v>
      </c>
      <c r="DD219" s="149">
        <v>0.60599999999999998</v>
      </c>
      <c r="DE219" s="86">
        <f>(DL219-DM219)/ABS(DM219)</f>
        <v>-1</v>
      </c>
      <c r="DF219" s="86">
        <f>(DM219-DN219)/ABS(DN219)</f>
        <v>0.11190246257846445</v>
      </c>
      <c r="DG219" s="86">
        <f>(DN219-DO219)/ABS(DO219)</f>
        <v>0.15087524312308978</v>
      </c>
      <c r="DH219" s="86">
        <f>(DO219-DP219)/ABS(DP219)</f>
        <v>0.29763836307914204</v>
      </c>
      <c r="DI219" s="86">
        <f>(DP219-DQ219)/ABS(DQ219)</f>
        <v>0.84163346613545809</v>
      </c>
      <c r="DJ219" s="233">
        <f>DL219-DM219</f>
        <v>-9.2110000000000003</v>
      </c>
      <c r="DK219" s="233">
        <f>DM219-DN219</f>
        <v>0.9269999999999996</v>
      </c>
      <c r="DL219" s="149"/>
      <c r="DM219" s="149">
        <v>9.2110000000000003</v>
      </c>
      <c r="DN219" s="149">
        <v>8.2840000000000007</v>
      </c>
      <c r="DO219" s="149">
        <v>7.1980000000000004</v>
      </c>
      <c r="DP219" s="149">
        <v>5.5469999999999997</v>
      </c>
      <c r="DQ219" s="149">
        <v>3.012</v>
      </c>
      <c r="DR219" s="149">
        <v>5.2939999999999996</v>
      </c>
      <c r="DS219" s="149">
        <v>3.82</v>
      </c>
      <c r="DT219" s="149">
        <v>2.62</v>
      </c>
      <c r="DU219" s="149">
        <v>3.0169999999999999</v>
      </c>
      <c r="DV219" s="149">
        <v>3.2090000000000001</v>
      </c>
      <c r="DW219" s="149">
        <v>2.9350000000000001</v>
      </c>
      <c r="DX219" s="86">
        <f>EE219/EF219-1</f>
        <v>-1</v>
      </c>
      <c r="DY219" s="86">
        <f>EF219/EG219-1</f>
        <v>-0.32350893478765375</v>
      </c>
      <c r="DZ219" s="86">
        <f>EG219/EH219-1</f>
        <v>-0.15154896298241016</v>
      </c>
      <c r="EA219" s="86">
        <f>EH219/EI219-1</f>
        <v>-0.11137033040739541</v>
      </c>
      <c r="EB219" s="86">
        <f>EI219/EJ219-1</f>
        <v>0.35344963688032838</v>
      </c>
      <c r="EC219" s="233">
        <f>EE219-EF219</f>
        <v>-17.489999999999998</v>
      </c>
      <c r="ED219" s="233">
        <f>EF219-EG219</f>
        <v>-8.3640000000000008</v>
      </c>
      <c r="EE219" s="80"/>
      <c r="EF219" s="80">
        <v>17.489999999999998</v>
      </c>
      <c r="EG219" s="80">
        <v>25.853999999999999</v>
      </c>
      <c r="EH219" s="80">
        <v>30.472000000000001</v>
      </c>
      <c r="EI219" s="80">
        <v>34.290999999999997</v>
      </c>
      <c r="EJ219" s="80">
        <v>25.335999999999999</v>
      </c>
      <c r="EK219" s="80">
        <v>34.225999999999999</v>
      </c>
      <c r="EL219" s="80">
        <v>20.064</v>
      </c>
      <c r="EM219" s="80">
        <v>13.382</v>
      </c>
      <c r="EN219" s="80">
        <v>9.4789999999999992</v>
      </c>
      <c r="EO219" s="80">
        <v>9.1029999999999998</v>
      </c>
      <c r="EP219" s="80">
        <v>8.5139999999999993</v>
      </c>
      <c r="EQ219" s="86">
        <f>EX219/EY219-1</f>
        <v>-1</v>
      </c>
      <c r="ER219" s="86">
        <f>EY219/EZ219-1</f>
        <v>-0.26086956521739135</v>
      </c>
      <c r="ES219" s="86">
        <f>EZ219/FA219-1</f>
        <v>-4.166666666666663E-2</v>
      </c>
      <c r="ET219" s="86">
        <f>FA219/FB219-1</f>
        <v>-0.12727272727272732</v>
      </c>
      <c r="EU219" s="86">
        <f>FB219/FC219-1</f>
        <v>-0.12698412698412698</v>
      </c>
      <c r="EV219" s="233">
        <f>EX219-EY219</f>
        <v>-34</v>
      </c>
      <c r="EW219" s="233">
        <f>EY219-EZ219</f>
        <v>-12</v>
      </c>
      <c r="EX219" s="92"/>
      <c r="EY219" s="92">
        <v>34</v>
      </c>
      <c r="EZ219" s="92">
        <v>46</v>
      </c>
      <c r="FA219" s="92">
        <v>48</v>
      </c>
      <c r="FB219" s="92">
        <v>55</v>
      </c>
      <c r="FC219" s="92">
        <v>63</v>
      </c>
      <c r="FD219" s="92">
        <v>55</v>
      </c>
      <c r="FE219" s="92">
        <v>37</v>
      </c>
      <c r="FF219" s="92">
        <v>31</v>
      </c>
      <c r="FG219" s="92">
        <v>31</v>
      </c>
      <c r="FH219" s="92">
        <v>29</v>
      </c>
      <c r="FI219" s="92">
        <v>26</v>
      </c>
      <c r="FJ219" s="123"/>
      <c r="FK219" s="75" t="s">
        <v>387</v>
      </c>
      <c r="FL219" s="76">
        <v>8000</v>
      </c>
      <c r="FM219" s="75" t="s">
        <v>103</v>
      </c>
      <c r="FN219" s="75" t="s">
        <v>53</v>
      </c>
      <c r="FO219" s="175">
        <f>(FT219-FU219)/ABS(FU219)</f>
        <v>-1</v>
      </c>
      <c r="FP219" s="175">
        <f>(FU219-FV219)/ABS(FV219)</f>
        <v>-0.25356811780298205</v>
      </c>
      <c r="FQ219" s="175">
        <f>(FV219-FW219)/ABS(FW219)</f>
        <v>-0.45376962137937538</v>
      </c>
      <c r="FR219" s="175">
        <f>(FW219-FX219)/ABS(FX219)</f>
        <v>-0.55987856370542366</v>
      </c>
      <c r="FS219" s="175">
        <f>(FX219-FY219)/ABS(FY219)</f>
        <v>2.0895643888802433</v>
      </c>
      <c r="FT219" s="87">
        <f>IFERROR(BZ219/MAX(AVERAGE(DL219:DM219),0),"Negativ EK")</f>
        <v>0</v>
      </c>
      <c r="FU219" s="87">
        <f>IFERROR(CA219/MAX(AVERAGE(DM219:DN219),0),"Negativ EK")</f>
        <v>0.13615318662474993</v>
      </c>
      <c r="FV219" s="87">
        <f>IFERROR(CB219/MAX(AVERAGE(DN219:DO219),0),"Negativ EK")</f>
        <v>0.18240537398268955</v>
      </c>
      <c r="FW219" s="87">
        <f>IFERROR(CC219/MAX(AVERAGE(DO219:DP219),0),"Negativ EK")</f>
        <v>0.33393487642212633</v>
      </c>
      <c r="FX219" s="87">
        <f>IFERROR(CD219/MAX(AVERAGE(DP219:DQ219),0),"Negativ EK")</f>
        <v>0.75873349690384395</v>
      </c>
      <c r="FY219" s="87">
        <f>IFERROR(CE219/MAX(AVERAGE(DQ219:DR219),0),"Negativ EK")</f>
        <v>-0.69636407416325552</v>
      </c>
      <c r="FZ219" s="87">
        <f>IFERROR(CF219/MAX(AVERAGE(DR219:DS219),0),"Negativ EK")</f>
        <v>0.43888523151195968</v>
      </c>
      <c r="GA219" s="87">
        <f>IFERROR(CG219/MAX(AVERAGE(DS219:DT219),0),"Negativ EK")</f>
        <v>0.90527950310559013</v>
      </c>
      <c r="GB219" s="87">
        <f>IFERROR(CH219/MAX(AVERAGE(DT219:DU219),0),"Negativ EK")</f>
        <v>0.51303885045236819</v>
      </c>
      <c r="GC219" s="87">
        <f>IFERROR(CI219/MAX(AVERAGE(DU219:DV219),0),"Negativ EK")</f>
        <v>0.55509155155798262</v>
      </c>
      <c r="GD219" s="87">
        <f>IFERROR(CJ219/MAX(AVERAGE(DV219:DW219),0),"Negativ EK")</f>
        <v>0.58040364583333326</v>
      </c>
      <c r="GE219" s="87">
        <f>(GJ219-GK219)/ABS(GK219)</f>
        <v>-1</v>
      </c>
      <c r="GF219" s="87">
        <f>(GK219-GL219)/ABS(GL219)</f>
        <v>-0.26800153724014819</v>
      </c>
      <c r="GG219" s="87">
        <f>(GL219-GM219)/ABS(GM219)</f>
        <v>-0.17678915964839378</v>
      </c>
      <c r="GH219" s="87">
        <f>(GM219-GN219)/ABS(GN219)</f>
        <v>-0.28164899768916096</v>
      </c>
      <c r="GI219" s="87">
        <f>(GN219-GO219)/ABS(GO219)</f>
        <v>2.256618640749195</v>
      </c>
      <c r="GJ219" s="87">
        <f>IFERROR(BG219/AVERAGE(EE219:EF219),"i.a")</f>
        <v>0</v>
      </c>
      <c r="GK219" s="87">
        <f>IFERROR(BH219/AVERAGE(EF219:EG219),"i.a")</f>
        <v>4.7434477667035811E-2</v>
      </c>
      <c r="GL219" s="87">
        <f>IFERROR(BI219/AVERAGE(EG219:EH219),"i.a")</f>
        <v>6.4801335085040657E-2</v>
      </c>
      <c r="GM219" s="87">
        <f>IFERROR(BJ219/AVERAGE(EH219:EI219),"i.a")</f>
        <v>7.8717786390377215E-2</v>
      </c>
      <c r="GN219" s="87">
        <f>IFERROR(BK219/AVERAGE(EI219:EJ219),"i.a")</f>
        <v>0.10958122997970718</v>
      </c>
      <c r="GO219" s="87">
        <f>IFERROR(BL219/AVERAGE(EJ219:EK219),"i.a")</f>
        <v>-8.7203250394546863E-2</v>
      </c>
      <c r="GP219" s="87">
        <f>IFERROR(BM219/AVERAGE(EK219:EL219),"i.a")</f>
        <v>8.4545956898139624E-2</v>
      </c>
      <c r="GQ219" s="87">
        <f>IFERROR(BN219/AVERAGE(EL219:EM219),"i.a")</f>
        <v>0.15768701787956707</v>
      </c>
      <c r="GR219" s="87">
        <f>IFERROR(BO219/AVERAGE(EM219:EN219),"i.a")</f>
        <v>0.12221687590219152</v>
      </c>
      <c r="GS219" s="87">
        <f>IFERROR(BP219/AVERAGE(EN219:EO219),"i.a")</f>
        <v>0.15477343665913249</v>
      </c>
      <c r="GT219" s="87">
        <f>IFERROR(BQ219/AVERAGE(EO219:EP219),"i.a")</f>
        <v>0.17551228926604986</v>
      </c>
      <c r="GU219" s="217" t="e">
        <f>(GZ219-HA219)/ABS(HA219)</f>
        <v>#VALUE!</v>
      </c>
      <c r="GV219" s="87">
        <f>(HA219-HB219)/ABS(HB219)</f>
        <v>0.64363214794188794</v>
      </c>
      <c r="GW219" s="87">
        <f>(HB219-HC219)/ABS(HC219)</f>
        <v>0.35644273259251169</v>
      </c>
      <c r="GX219" s="87">
        <f>(HC219-HD219)/ABS(HD219)</f>
        <v>0.46026900460576425</v>
      </c>
      <c r="GY219" s="87">
        <f>(HD219-HE219)/ABS(HE219)</f>
        <v>0.36069596972989909</v>
      </c>
      <c r="GZ219" s="87" t="str">
        <f>IFERROR(DL219/EE219,"i.a.")</f>
        <v>i.a.</v>
      </c>
      <c r="HA219" s="87">
        <f>IFERROR(DM219/EF219,"i.a.")</f>
        <v>0.52664379645511727</v>
      </c>
      <c r="HB219" s="87">
        <f>IFERROR(DN219/EG219,"i.a.")</f>
        <v>0.32041463603310905</v>
      </c>
      <c r="HC219" s="87">
        <f>IFERROR(DO219/EH219,"i.a.")</f>
        <v>0.2362168548175374</v>
      </c>
      <c r="HD219" s="87">
        <f>IFERROR(DP219/EI219,"i.a.")</f>
        <v>0.1617625616050859</v>
      </c>
      <c r="HE219" s="87">
        <f>IFERROR(DQ219/EJ219,"i.a.")</f>
        <v>0.11888222292390276</v>
      </c>
      <c r="HF219" s="87">
        <f>IFERROR(DR219/EK219,"i.a.")</f>
        <v>0.15467773038041255</v>
      </c>
      <c r="HG219" s="87">
        <f>IFERROR(DS219/EL219,"i.a.")</f>
        <v>0.19039074960127592</v>
      </c>
      <c r="HH219" s="87">
        <f>IFERROR(DT219/EM219,"i.a.")</f>
        <v>0.1957853833507697</v>
      </c>
      <c r="HI219" s="87">
        <f>IFERROR(DU219/EN219,"i.a.")</f>
        <v>0.31828251925308576</v>
      </c>
      <c r="HJ219" s="87">
        <f>IFERROR(DV219/EO219,"i.a.")</f>
        <v>0.35252114687465674</v>
      </c>
      <c r="HK219" s="87">
        <f>IFERROR(DW219/EP219,"i.a.")</f>
        <v>0.34472633309842615</v>
      </c>
      <c r="HL219" s="217" t="e">
        <f>(HQ219-HR219)/ABS(HR219)</f>
        <v>#VALUE!</v>
      </c>
      <c r="HM219" s="87" t="e">
        <f>(HR219-HS219)/ABS(HS219)</f>
        <v>#VALUE!</v>
      </c>
      <c r="HN219" s="87" t="e">
        <f>(HS219-HT219)/ABS(HT219)</f>
        <v>#VALUE!</v>
      </c>
      <c r="HO219" s="87" t="e">
        <f>(HT219-HU219)/ABS(HU219)</f>
        <v>#VALUE!</v>
      </c>
      <c r="HP219" s="87" t="e">
        <f>(HU219-HV219)/ABS(HV219)</f>
        <v>#VALUE!</v>
      </c>
      <c r="HQ219" s="87" t="str">
        <f>IFERROR(BG219/U219,"i.a")</f>
        <v>i.a</v>
      </c>
      <c r="HR219" s="87" t="str">
        <f>IFERROR(BH219/V219,"i.a")</f>
        <v>i.a</v>
      </c>
      <c r="HS219" s="87" t="str">
        <f>IFERROR(BI219/W219,"i.a")</f>
        <v>i.a</v>
      </c>
      <c r="HT219" s="87" t="str">
        <f>IFERROR(BJ219/X219,"i.a")</f>
        <v>i.a</v>
      </c>
      <c r="HU219" s="87" t="str">
        <f>IFERROR(BK219/Y219,"i.a")</f>
        <v>i.a</v>
      </c>
      <c r="HV219" s="87" t="str">
        <f>IFERROR(BL219/Z219,"i.a")</f>
        <v>i.a</v>
      </c>
      <c r="HW219" s="87" t="str">
        <f>IFERROR(BM219/AA219,"i.a")</f>
        <v>i.a</v>
      </c>
      <c r="HX219" s="87" t="str">
        <f>IFERROR(BN219/AB219,"i.a")</f>
        <v>i.a</v>
      </c>
      <c r="HY219" s="87" t="str">
        <f>IFERROR(BO219/AC219,"i.a")</f>
        <v>i.a</v>
      </c>
      <c r="HZ219" s="87" t="str">
        <f>IFERROR(BP219/AD219,"i.a")</f>
        <v>i.a</v>
      </c>
      <c r="IA219" s="87" t="str">
        <f>IFERROR(BQ219/AE219,"i.a")</f>
        <v>i.a</v>
      </c>
      <c r="IB219" s="87" t="str">
        <f>IFERROR(BR219/AF219,"i.a")</f>
        <v>i.a</v>
      </c>
      <c r="IC219" s="87" t="e">
        <f>(IH219-II219)/ABS(II219)</f>
        <v>#VALUE!</v>
      </c>
      <c r="ID219" s="87" t="e">
        <f>(II219-IJ219)/ABS(IJ219)</f>
        <v>#VALUE!</v>
      </c>
      <c r="IE219" s="87" t="e">
        <f>(IJ219-IK219)/ABS(IK219)</f>
        <v>#VALUE!</v>
      </c>
      <c r="IF219" s="87" t="e">
        <f>(IK219-IL219)/ABS(IL219)</f>
        <v>#VALUE!</v>
      </c>
      <c r="IG219" s="87" t="e">
        <f>(IL219-IM219)/ABS(IM219)</f>
        <v>#VALUE!</v>
      </c>
      <c r="IH219" s="87" t="str">
        <f>IFERROR(BZ219/U219,"i.a")</f>
        <v>i.a</v>
      </c>
      <c r="II219" s="87" t="str">
        <f>IFERROR(CA219/V219,"i.a")</f>
        <v>i.a</v>
      </c>
      <c r="IJ219" s="87" t="str">
        <f>IFERROR(CB219/W219,"i.a")</f>
        <v>i.a</v>
      </c>
      <c r="IK219" s="87" t="str">
        <f>IFERROR(CC219/X219,"i.a")</f>
        <v>i.a</v>
      </c>
      <c r="IL219" s="87" t="str">
        <f>IFERROR(CD219/Y219,"i.a")</f>
        <v>i.a</v>
      </c>
      <c r="IM219" s="87" t="str">
        <f>IFERROR(CE219/Z219,"i.a")</f>
        <v>i.a</v>
      </c>
      <c r="IN219" s="87" t="str">
        <f>IFERROR(CF219/AA219,"i.a")</f>
        <v>i.a</v>
      </c>
      <c r="IO219" s="87" t="str">
        <f>IFERROR(CG219/AB219,"i.a")</f>
        <v>i.a</v>
      </c>
      <c r="IP219" s="87" t="str">
        <f>IFERROR(CH219/AC219,"i.a")</f>
        <v>i.a</v>
      </c>
      <c r="IQ219" s="87" t="str">
        <f>IFERROR(CI219/AD219,"i.a")</f>
        <v>i.a</v>
      </c>
      <c r="IR219" s="87" t="str">
        <f>IFERROR(CJ219/AE219,"i.a")</f>
        <v>i.a</v>
      </c>
      <c r="IS219" s="87" t="str">
        <f>IFERROR(CK219/AF219,"i.a")</f>
        <v>i.a</v>
      </c>
      <c r="IT219" s="87" t="e">
        <f>(IY219-IZ219)/ABS(IZ219)</f>
        <v>#VALUE!</v>
      </c>
      <c r="IU219" s="87">
        <f>(IZ219-JA219)/ABS(JA219)</f>
        <v>0.14118480253291138</v>
      </c>
      <c r="IV219" s="87">
        <f>(JA219-JB219)/ABS(JB219)</f>
        <v>-0.30761686825760065</v>
      </c>
      <c r="IW219" s="87">
        <f>(JB219-JC219)/ABS(JC219)</f>
        <v>-0.24905040550251512</v>
      </c>
      <c r="IX219" s="87">
        <f>(JC219-JD219)/ABS(JD219)</f>
        <v>2.2860618634477556</v>
      </c>
      <c r="IY219" s="88" t="str">
        <f>IFERROR(BZ219/EX219,"i.a.")</f>
        <v>i.a.</v>
      </c>
      <c r="IZ219" s="88">
        <f>IFERROR(CA219/EY219,"i.a.")</f>
        <v>3.5029411764705885E-2</v>
      </c>
      <c r="JA219" s="88">
        <f>IFERROR(CB219/EZ219,"i.a.")</f>
        <v>3.0695652173913041E-2</v>
      </c>
      <c r="JB219" s="88">
        <f>IFERROR(CC219/FA219,"i.a.")</f>
        <v>4.4333333333333336E-2</v>
      </c>
      <c r="JC219" s="88">
        <f>IFERROR(CD219/FB219,"i.a.")</f>
        <v>5.9036363636363637E-2</v>
      </c>
      <c r="JD219" s="88">
        <f>IFERROR(CE219/FC219,"i.a.")</f>
        <v>-4.5904761904761907E-2</v>
      </c>
      <c r="JE219" s="88">
        <f>IFERROR(CF219/FD219,"i.a.")</f>
        <v>3.6363636363636362E-2</v>
      </c>
      <c r="JF219" s="88">
        <f>IFERROR(CG219/FE219,"i.a.")</f>
        <v>7.8783783783783784E-2</v>
      </c>
      <c r="JG219" s="88">
        <f>IFERROR(CH219/FF219,"i.a.")</f>
        <v>4.6645161290322576E-2</v>
      </c>
      <c r="JH219" s="88">
        <f>IFERROR(CI219/FG219,"i.a.")</f>
        <v>5.574193548387097E-2</v>
      </c>
      <c r="JI219" s="88">
        <f>IFERROR(CJ219/FH219,"i.a.")</f>
        <v>6.1482758620689651E-2</v>
      </c>
      <c r="JJ219" s="88">
        <f>IFERROR(CK219/FI219,"i.a.")</f>
        <v>2.7461538461538461E-2</v>
      </c>
      <c r="JK219" s="87" t="e">
        <f>(JP219-JQ219)/ABS(JQ219)</f>
        <v>#VALUE!</v>
      </c>
      <c r="JL219" s="87" t="e">
        <f>(JQ219-JR219)/ABS(JR219)</f>
        <v>#DIV/0!</v>
      </c>
      <c r="JM219" s="87" t="e">
        <f>(JR219-JS219)/ABS(JS219)</f>
        <v>#DIV/0!</v>
      </c>
      <c r="JN219" s="87" t="e">
        <f>(JS219-JT219)/ABS(JT219)</f>
        <v>#DIV/0!</v>
      </c>
      <c r="JO219" s="87" t="e">
        <f>(JT219-JU219)/ABS(JU219)</f>
        <v>#DIV/0!</v>
      </c>
      <c r="JP219" s="85" t="str">
        <f>IFERROR(U219/EX219,"i.a")</f>
        <v>i.a</v>
      </c>
      <c r="JQ219" s="85">
        <f>IFERROR(V219/EY219,"i.a")</f>
        <v>0</v>
      </c>
      <c r="JR219" s="85">
        <f>IFERROR(W219/EZ219,"i.a")</f>
        <v>0</v>
      </c>
      <c r="JS219" s="85">
        <f>IFERROR(X219/FA219,"i.a")</f>
        <v>0</v>
      </c>
      <c r="JT219" s="85">
        <f>IFERROR(Y219/FB219,"i.a")</f>
        <v>0</v>
      </c>
      <c r="JU219" s="85">
        <f>IFERROR(Z219/FC219,"i.a")</f>
        <v>0</v>
      </c>
      <c r="JV219" s="85">
        <f>IFERROR(AA219/FD219,"i.a")</f>
        <v>0</v>
      </c>
      <c r="JW219" s="85">
        <f>IFERROR(AB219/FE219,"i.a")</f>
        <v>0</v>
      </c>
      <c r="JX219" s="85">
        <f>IFERROR(AC219/FF219,"i.a")</f>
        <v>0</v>
      </c>
      <c r="JY219" s="85">
        <f>IFERROR(AD219/FG219,"i.a")</f>
        <v>0</v>
      </c>
      <c r="JZ219" s="85">
        <f>IFERROR(AE219/FH219,"i.a")</f>
        <v>0</v>
      </c>
      <c r="KA219" s="218">
        <f>IFERROR(AF219/FI219,"i.a")</f>
        <v>0</v>
      </c>
      <c r="KB219" s="7"/>
      <c r="KC219" s="7"/>
      <c r="KD219" s="22"/>
      <c r="KE219" s="22"/>
      <c r="KF219" s="22"/>
      <c r="KG219" s="22"/>
    </row>
    <row r="220" spans="1:293" s="11" customFormat="1" ht="15.75" customHeight="1" x14ac:dyDescent="0.25">
      <c r="A220" s="104" t="s">
        <v>250</v>
      </c>
      <c r="B220" s="167">
        <v>27251390</v>
      </c>
      <c r="C220" s="72" t="s">
        <v>55</v>
      </c>
      <c r="D220" s="72" t="s">
        <v>748</v>
      </c>
      <c r="E220" s="73">
        <v>494100</v>
      </c>
      <c r="F220" s="73"/>
      <c r="G220" s="72"/>
      <c r="H220" s="83">
        <v>45461</v>
      </c>
      <c r="I220" s="72"/>
      <c r="J220" s="72" t="s">
        <v>51</v>
      </c>
      <c r="K220" s="72" t="s">
        <v>51</v>
      </c>
      <c r="L220" s="72" t="s">
        <v>51</v>
      </c>
      <c r="M220" s="72" t="s">
        <v>51</v>
      </c>
      <c r="N220" s="168" t="e">
        <f>U220/V220-1</f>
        <v>#DIV/0!</v>
      </c>
      <c r="O220" s="168" t="e">
        <f>V220/W220-1</f>
        <v>#DIV/0!</v>
      </c>
      <c r="P220" s="168" t="e">
        <f>W220/X220-1</f>
        <v>#DIV/0!</v>
      </c>
      <c r="Q220" s="168" t="e">
        <f>X220/Y220-1</f>
        <v>#DIV/0!</v>
      </c>
      <c r="R220" s="168" t="e">
        <f>Y220/Z220-1</f>
        <v>#DIV/0!</v>
      </c>
      <c r="S220" s="233">
        <f>U220-V220</f>
        <v>0</v>
      </c>
      <c r="T220" s="233">
        <f>V220-W220</f>
        <v>0</v>
      </c>
      <c r="U220" s="79"/>
      <c r="V220" s="79"/>
      <c r="W220" s="79"/>
      <c r="X220" s="79"/>
      <c r="Y220" s="79"/>
      <c r="Z220" s="79"/>
      <c r="AA220" s="79"/>
      <c r="AB220" s="79"/>
      <c r="AC220" s="79"/>
      <c r="AD220" s="79"/>
      <c r="AE220" s="79"/>
      <c r="AF220" s="79"/>
      <c r="AG220" s="86">
        <f>(AN220-AO220)/ABS(AO220)</f>
        <v>-1</v>
      </c>
      <c r="AH220" s="86">
        <f>(AO220-AP220)/ABS(AP220)</f>
        <v>0.27044738500315058</v>
      </c>
      <c r="AI220" s="86">
        <f>(AP220-AQ220)/ABS(AQ220)</f>
        <v>0.11384053902302077</v>
      </c>
      <c r="AJ220" s="86">
        <f>(AQ220-AR220)/ABS(AR220)</f>
        <v>0.17325428194993406</v>
      </c>
      <c r="AK220" s="86">
        <f>(AR220-AS220)/ABS(AS220)</f>
        <v>-7.9581628012733108E-2</v>
      </c>
      <c r="AL220" s="233">
        <f>AO220-AP220</f>
        <v>2.1459999999999999</v>
      </c>
      <c r="AM220" s="233">
        <f>AP220-AQ220</f>
        <v>0.81099999999999994</v>
      </c>
      <c r="AN220" s="148"/>
      <c r="AO220" s="148">
        <v>10.081</v>
      </c>
      <c r="AP220" s="148">
        <v>7.9349999999999996</v>
      </c>
      <c r="AQ220" s="148">
        <v>7.1239999999999997</v>
      </c>
      <c r="AR220" s="148">
        <v>6.0720000000000001</v>
      </c>
      <c r="AS220" s="148">
        <v>6.5970000000000004</v>
      </c>
      <c r="AT220" s="148">
        <v>7.5229999999999997</v>
      </c>
      <c r="AU220" s="148">
        <v>7.9139999999999997</v>
      </c>
      <c r="AV220" s="148">
        <v>7.4690000000000003</v>
      </c>
      <c r="AW220" s="148">
        <v>7.4729999999999999</v>
      </c>
      <c r="AX220" s="148">
        <v>6.5129999999999999</v>
      </c>
      <c r="AY220" s="148">
        <v>6.577</v>
      </c>
      <c r="AZ220" s="86">
        <f>(BG220-BH220)/ABS(BH220)</f>
        <v>-1</v>
      </c>
      <c r="BA220" s="86">
        <f>(BH220-BI220)/ABS(BI220)</f>
        <v>0.64079885877318132</v>
      </c>
      <c r="BB220" s="86">
        <f>(BI220-BJ220)/ABS(BJ220)</f>
        <v>6.502582801580066E-2</v>
      </c>
      <c r="BC220" s="86">
        <f>(BJ220-BK220)/ABS(BK220)</f>
        <v>0.53856942496493698</v>
      </c>
      <c r="BD220" s="86">
        <f>(BK220-BL220)/ABS(BL220)</f>
        <v>-6.3485113835376542E-2</v>
      </c>
      <c r="BE220" s="233">
        <f>BG220-BH220</f>
        <v>-5.7510000000000003</v>
      </c>
      <c r="BF220" s="233">
        <f>BH220-BI220</f>
        <v>2.2460000000000004</v>
      </c>
      <c r="BG220" s="148"/>
      <c r="BH220" s="148">
        <v>5.7510000000000003</v>
      </c>
      <c r="BI220" s="148">
        <v>3.5049999999999999</v>
      </c>
      <c r="BJ220" s="148">
        <v>3.2909999999999999</v>
      </c>
      <c r="BK220" s="148">
        <v>2.1389999999999998</v>
      </c>
      <c r="BL220" s="148">
        <v>2.2839999999999998</v>
      </c>
      <c r="BM220" s="148">
        <v>4.3040000000000003</v>
      </c>
      <c r="BN220" s="148">
        <v>2.62</v>
      </c>
      <c r="BO220" s="148">
        <v>2.8679999999999999</v>
      </c>
      <c r="BP220" s="148">
        <v>2.8889999999999998</v>
      </c>
      <c r="BQ220" s="148">
        <v>2.7269999999999999</v>
      </c>
      <c r="BR220" s="148">
        <v>2.44</v>
      </c>
      <c r="BS220" s="86">
        <f>(BZ220-CA220)/ABS(CA220)</f>
        <v>-1</v>
      </c>
      <c r="BT220" s="86">
        <f>(CA220-CB220)/ABS(CB220)</f>
        <v>3.6173398328690807</v>
      </c>
      <c r="BU220" s="86">
        <f>(CB220-CC220)/ABS(CC220)</f>
        <v>-1.2197230510289956</v>
      </c>
      <c r="BV220" s="86">
        <f>(CC220-CD220)/ABS(CD220)</f>
        <v>1.0953831356203909</v>
      </c>
      <c r="BW220" s="86">
        <f>(CD220-CE220)/ABS(CE220)</f>
        <v>0.20657640232108326</v>
      </c>
      <c r="BX220" s="233">
        <f>BZ220-CA220</f>
        <v>-7.5170000000000003</v>
      </c>
      <c r="BY220" s="233">
        <f>CA220-CB220</f>
        <v>10.388999999999999</v>
      </c>
      <c r="BZ220" s="148"/>
      <c r="CA220" s="148">
        <v>7.5170000000000003</v>
      </c>
      <c r="CB220" s="148">
        <v>-2.8719999999999999</v>
      </c>
      <c r="CC220" s="148">
        <v>13.071</v>
      </c>
      <c r="CD220" s="148">
        <v>6.2380000000000004</v>
      </c>
      <c r="CE220" s="148">
        <v>5.17</v>
      </c>
      <c r="CF220" s="148">
        <v>3.76</v>
      </c>
      <c r="CG220" s="148">
        <v>2.956</v>
      </c>
      <c r="CH220" s="148">
        <v>8.6999999999999994E-2</v>
      </c>
      <c r="CI220" s="148">
        <v>1.611</v>
      </c>
      <c r="CJ220" s="148">
        <v>1.446</v>
      </c>
      <c r="CK220" s="148">
        <v>0.316</v>
      </c>
      <c r="CL220" s="87">
        <f>(CS220-CT220)/ABS(CT220)</f>
        <v>-1</v>
      </c>
      <c r="CM220" s="87">
        <f>(CT220-CU220)/ABS(CU220)</f>
        <v>4.2778073443320919</v>
      </c>
      <c r="CN220" s="87">
        <f>(CU220-CV220)/ABS(CV220)</f>
        <v>-1.1789864736140216</v>
      </c>
      <c r="CO220" s="87">
        <f>(CV220-CW220)/ABS(CW220)</f>
        <v>1.0796354992076069</v>
      </c>
      <c r="CP220" s="87">
        <f>(CW220-CX220)/ABS(CX220)</f>
        <v>0.1556776556776556</v>
      </c>
      <c r="CQ220" s="233">
        <f>CS220-CT220</f>
        <v>-6.1589999999999998</v>
      </c>
      <c r="CR220" s="233">
        <f>CT220-CU220</f>
        <v>8.0380000000000003</v>
      </c>
      <c r="CS220" s="149"/>
      <c r="CT220" s="149">
        <v>6.1589999999999998</v>
      </c>
      <c r="CU220" s="149">
        <v>-1.879</v>
      </c>
      <c r="CV220" s="149">
        <v>10.497999999999999</v>
      </c>
      <c r="CW220" s="149">
        <v>5.048</v>
      </c>
      <c r="CX220" s="149">
        <v>4.3680000000000003</v>
      </c>
      <c r="CY220" s="149">
        <v>3.1669999999999998</v>
      </c>
      <c r="CZ220" s="149">
        <v>2.2770000000000001</v>
      </c>
      <c r="DA220" s="149">
        <v>4.5999999999999999E-2</v>
      </c>
      <c r="DB220" s="149">
        <v>1.256</v>
      </c>
      <c r="DC220" s="149">
        <v>1.105</v>
      </c>
      <c r="DD220" s="149">
        <v>0.29799999999999999</v>
      </c>
      <c r="DE220" s="86">
        <f>(DL220-DM220)/ABS(DM220)</f>
        <v>-1</v>
      </c>
      <c r="DF220" s="86">
        <f>(DM220-DN220)/ABS(DN220)</f>
        <v>0.16360625395743034</v>
      </c>
      <c r="DG220" s="86">
        <f>(DN220-DO220)/ABS(DO220)</f>
        <v>-0.26174038115785692</v>
      </c>
      <c r="DH220" s="86">
        <f>(DO220-DP220)/ABS(DP220)</f>
        <v>0.52961883284747802</v>
      </c>
      <c r="DI220" s="86">
        <f>(DP220-DQ220)/ABS(DQ220)</f>
        <v>0.28053246936188198</v>
      </c>
      <c r="DJ220" s="233">
        <f>DL220-DM220</f>
        <v>-23.89</v>
      </c>
      <c r="DK220" s="233">
        <f>DM220-DN220</f>
        <v>3.3590000000000018</v>
      </c>
      <c r="DL220" s="149"/>
      <c r="DM220" s="149">
        <v>23.89</v>
      </c>
      <c r="DN220" s="149">
        <v>20.530999999999999</v>
      </c>
      <c r="DO220" s="149">
        <v>27.81</v>
      </c>
      <c r="DP220" s="149">
        <v>18.181000000000001</v>
      </c>
      <c r="DQ220" s="149">
        <v>14.198</v>
      </c>
      <c r="DR220" s="149">
        <v>10.348000000000001</v>
      </c>
      <c r="DS220" s="149">
        <v>8.9450000000000003</v>
      </c>
      <c r="DT220" s="149">
        <v>6.1619999999999999</v>
      </c>
      <c r="DU220" s="149">
        <v>6.4619999999999997</v>
      </c>
      <c r="DV220" s="149">
        <v>4.6029999999999998</v>
      </c>
      <c r="DW220" s="149">
        <v>5.4340000000000002</v>
      </c>
      <c r="DX220" s="86">
        <f>EE220/EF220-1</f>
        <v>-1</v>
      </c>
      <c r="DY220" s="86">
        <f>EF220/EG220-1</f>
        <v>3.9992252066115785E-2</v>
      </c>
      <c r="DZ220" s="86">
        <f>EG220/EH220-1</f>
        <v>-2.4230434837392734E-2</v>
      </c>
      <c r="EA220" s="86">
        <f>EH220/EI220-1</f>
        <v>0.28739902021217922</v>
      </c>
      <c r="EB220" s="86">
        <f>EI220/EJ220-1</f>
        <v>6.569166407357474E-2</v>
      </c>
      <c r="EC220" s="233">
        <f>EE220-EF220</f>
        <v>-80.537000000000006</v>
      </c>
      <c r="ED220" s="233">
        <f>EF220-EG220</f>
        <v>3.0970000000000084</v>
      </c>
      <c r="EE220" s="80"/>
      <c r="EF220" s="80">
        <v>80.537000000000006</v>
      </c>
      <c r="EG220" s="80">
        <v>77.44</v>
      </c>
      <c r="EH220" s="80">
        <v>79.363</v>
      </c>
      <c r="EI220" s="80">
        <v>61.646000000000001</v>
      </c>
      <c r="EJ220" s="80">
        <v>57.845999999999997</v>
      </c>
      <c r="EK220" s="80">
        <v>43.41</v>
      </c>
      <c r="EL220" s="80">
        <v>45.381</v>
      </c>
      <c r="EM220" s="80">
        <v>43.982999999999997</v>
      </c>
      <c r="EN220" s="80">
        <v>43.393999999999998</v>
      </c>
      <c r="EO220" s="80">
        <v>44.066000000000003</v>
      </c>
      <c r="EP220" s="80">
        <v>41.801000000000002</v>
      </c>
      <c r="EQ220" s="86">
        <f>EX220/EY220-1</f>
        <v>-1</v>
      </c>
      <c r="ER220" s="86">
        <f>EY220/EZ220-1</f>
        <v>-0.15384615384615385</v>
      </c>
      <c r="ES220" s="86">
        <f>EZ220/FA220-1</f>
        <v>0.30000000000000004</v>
      </c>
      <c r="ET220" s="86">
        <f>FA220/FB220-1</f>
        <v>0</v>
      </c>
      <c r="EU220" s="86">
        <f>FB220/FC220-1</f>
        <v>0.11111111111111116</v>
      </c>
      <c r="EV220" s="233">
        <f>EX220-EY220</f>
        <v>-11</v>
      </c>
      <c r="EW220" s="233">
        <f>EY220-EZ220</f>
        <v>-2</v>
      </c>
      <c r="EX220" s="92"/>
      <c r="EY220" s="92">
        <v>11</v>
      </c>
      <c r="EZ220" s="92">
        <v>13</v>
      </c>
      <c r="FA220" s="92">
        <v>10</v>
      </c>
      <c r="FB220" s="92">
        <v>10</v>
      </c>
      <c r="FC220" s="92">
        <v>9</v>
      </c>
      <c r="FD220" s="92">
        <v>9</v>
      </c>
      <c r="FE220" s="92">
        <v>7</v>
      </c>
      <c r="FF220" s="92">
        <v>8</v>
      </c>
      <c r="FG220" s="92"/>
      <c r="FH220" s="92"/>
      <c r="FI220" s="92"/>
      <c r="FJ220" s="75"/>
      <c r="FK220" s="123" t="s">
        <v>387</v>
      </c>
      <c r="FL220" s="76">
        <v>7400</v>
      </c>
      <c r="FM220" s="75" t="s">
        <v>117</v>
      </c>
      <c r="FN220" s="123" t="s">
        <v>53</v>
      </c>
      <c r="FO220" s="175">
        <f>(FT220-FU220)/ABS(FU220)</f>
        <v>-1</v>
      </c>
      <c r="FP220" s="175">
        <f>(FU220-FV220)/ABS(FV220)</f>
        <v>3.8483110434417105</v>
      </c>
      <c r="FQ220" s="175">
        <f>(FV220-FW220)/ABS(FW220)</f>
        <v>-1.2090416590445903</v>
      </c>
      <c r="FR220" s="175">
        <f>(FW220-FX220)/ABS(FX220)</f>
        <v>0.47521059660047932</v>
      </c>
      <c r="FS220" s="175">
        <f>(FX220-FY220)/ABS(FY220)</f>
        <v>-8.5313803039831243E-2</v>
      </c>
      <c r="FT220" s="87">
        <f>IFERROR(BZ220/MAX(AVERAGE(DL220:DM220),0),"Negativ EK")</f>
        <v>0</v>
      </c>
      <c r="FU220" s="87">
        <f>IFERROR(CA220/MAX(AVERAGE(DM220:DN220),0),"Negativ EK")</f>
        <v>0.33844352896152724</v>
      </c>
      <c r="FV220" s="87">
        <f>IFERROR(CB220/MAX(AVERAGE(DN220:DO220),0),"Negativ EK")</f>
        <v>-0.11882253159843612</v>
      </c>
      <c r="FW220" s="87">
        <f>IFERROR(CC220/MAX(AVERAGE(DO220:DP220),0),"Negativ EK")</f>
        <v>0.56841555956600198</v>
      </c>
      <c r="FX220" s="87">
        <f>IFERROR(CD220/MAX(AVERAGE(DP220:DQ220),0),"Negativ EK")</f>
        <v>0.3853114673090583</v>
      </c>
      <c r="FY220" s="87">
        <f>IFERROR(CE220/MAX(AVERAGE(DQ220:DR220),0),"Negativ EK")</f>
        <v>0.42124989815041147</v>
      </c>
      <c r="FZ220" s="87">
        <f>IFERROR(CF220/MAX(AVERAGE(DR220:DS220),0),"Negativ EK")</f>
        <v>0.38977867620380446</v>
      </c>
      <c r="GA220" s="87">
        <f>IFERROR(CG220/MAX(AVERAGE(DS220:DT220),0),"Negativ EK")</f>
        <v>0.39134176209704113</v>
      </c>
      <c r="GB220" s="87">
        <f>IFERROR(CH220/MAX(AVERAGE(DT220:DU220),0),"Negativ EK")</f>
        <v>1.3783269961977186E-2</v>
      </c>
      <c r="GC220" s="87">
        <f>IFERROR(CI220/MAX(AVERAGE(DU220:DV220),0),"Negativ EK")</f>
        <v>0.29118843199277</v>
      </c>
      <c r="GD220" s="87">
        <f>IFERROR(CJ220/MAX(AVERAGE(DV220:DW220),0),"Negativ EK")</f>
        <v>0.28813390455315335</v>
      </c>
      <c r="GE220" s="87">
        <f>(GJ220-GK220)/ABS(GK220)</f>
        <v>-1</v>
      </c>
      <c r="GF220" s="87">
        <f>(GK220-GL220)/ABS(GL220)</f>
        <v>0.62860532515626433</v>
      </c>
      <c r="GG220" s="87">
        <f>(GL220-GM220)/ABS(GM220)</f>
        <v>-4.2249019580747428E-2</v>
      </c>
      <c r="GH220" s="87">
        <f>(GM220-GN220)/ABS(GN220)</f>
        <v>0.30379435162230933</v>
      </c>
      <c r="GI220" s="87">
        <f>(GN220-GO220)/ABS(GO220)</f>
        <v>-0.20640920468746762</v>
      </c>
      <c r="GJ220" s="87">
        <f>IFERROR(BG220/AVERAGE(EE220:EF220),"i.a")</f>
        <v>0</v>
      </c>
      <c r="GK220" s="87">
        <f>IFERROR(BH220/AVERAGE(EF220:EG220),"i.a")</f>
        <v>7.2808066997094523E-2</v>
      </c>
      <c r="GL220" s="87">
        <f>IFERROR(BI220/AVERAGE(EG220:EH220),"i.a")</f>
        <v>4.4705777312934063E-2</v>
      </c>
      <c r="GM220" s="87">
        <f>IFERROR(BJ220/AVERAGE(EH220:EI220),"i.a")</f>
        <v>4.6677871625215403E-2</v>
      </c>
      <c r="GN220" s="87">
        <f>IFERROR(BK220/AVERAGE(EI220:EJ220),"i.a")</f>
        <v>3.5801559937066914E-2</v>
      </c>
      <c r="GO220" s="87">
        <f>IFERROR(BL220/AVERAGE(EJ220:EK220),"i.a")</f>
        <v>4.5113375997471748E-2</v>
      </c>
      <c r="GP220" s="87">
        <f>IFERROR(BM220/AVERAGE(EK220:EL220),"i.a")</f>
        <v>9.6946762622337854E-2</v>
      </c>
      <c r="GQ220" s="87">
        <f>IFERROR(BN220/AVERAGE(EL220:EM220),"i.a")</f>
        <v>5.863658744013249E-2</v>
      </c>
      <c r="GR220" s="87">
        <f>IFERROR(BO220/AVERAGE(EM220:EN220),"i.a")</f>
        <v>6.564656602996212E-2</v>
      </c>
      <c r="GS220" s="87">
        <f>IFERROR(BP220/AVERAGE(EN220:EO220),"i.a")</f>
        <v>6.6064486622455967E-2</v>
      </c>
      <c r="GT220" s="87">
        <f>IFERROR(BQ220/AVERAGE(EO220:EP220),"i.a")</f>
        <v>6.3516834173780373E-2</v>
      </c>
      <c r="GU220" s="217" t="e">
        <f>(GZ220-HA220)/ABS(HA220)</f>
        <v>#VALUE!</v>
      </c>
      <c r="GV220" s="87">
        <f>(HA220-HB220)/ABS(HB220)</f>
        <v>0.11886050270637606</v>
      </c>
      <c r="GW220" s="87">
        <f>(HB220-HC220)/ABS(HC220)</f>
        <v>-0.24340782373232181</v>
      </c>
      <c r="GX220" s="87">
        <f>(HC220-HD220)/ABS(HD220)</f>
        <v>0.18814664982064216</v>
      </c>
      <c r="GY220" s="87">
        <f>(HD220-HE220)/ABS(HE220)</f>
        <v>0.20159752818848634</v>
      </c>
      <c r="GZ220" s="87" t="str">
        <f>IFERROR(DL220/EE220,"i.a.")</f>
        <v>i.a.</v>
      </c>
      <c r="HA220" s="87">
        <f>IFERROR(DM220/EF220,"i.a.")</f>
        <v>0.29663384531333425</v>
      </c>
      <c r="HB220" s="87">
        <f>IFERROR(DN220/EG220,"i.a.")</f>
        <v>0.26512138429752063</v>
      </c>
      <c r="HC220" s="87">
        <f>IFERROR(DO220/EH220,"i.a.")</f>
        <v>0.35041518087773899</v>
      </c>
      <c r="HD220" s="87">
        <f>IFERROR(DP220/EI220,"i.a.")</f>
        <v>0.29492586704733481</v>
      </c>
      <c r="HE220" s="87">
        <f>IFERROR(DQ220/EJ220,"i.a.")</f>
        <v>0.24544480171489819</v>
      </c>
      <c r="HF220" s="87">
        <f>IFERROR(DR220/EK220,"i.a.")</f>
        <v>0.23837825385855796</v>
      </c>
      <c r="HG220" s="87">
        <f>IFERROR(DS220/EL220,"i.a.")</f>
        <v>0.19710892223617815</v>
      </c>
      <c r="HH220" s="87">
        <f>IFERROR(DT220/EM220,"i.a.")</f>
        <v>0.14009958393015484</v>
      </c>
      <c r="HI220" s="87">
        <f>IFERROR(DU220/EN220,"i.a.")</f>
        <v>0.14891459648799374</v>
      </c>
      <c r="HJ220" s="87">
        <f>IFERROR(DV220/EO220,"i.a.")</f>
        <v>0.10445695093723051</v>
      </c>
      <c r="HK220" s="87">
        <f>IFERROR(DW220/EP220,"i.a.")</f>
        <v>0.12999689002655437</v>
      </c>
      <c r="HL220" s="217" t="e">
        <f>(HQ220-HR220)/ABS(HR220)</f>
        <v>#VALUE!</v>
      </c>
      <c r="HM220" s="87" t="e">
        <f>(HR220-HS220)/ABS(HS220)</f>
        <v>#VALUE!</v>
      </c>
      <c r="HN220" s="87" t="e">
        <f>(HS220-HT220)/ABS(HT220)</f>
        <v>#VALUE!</v>
      </c>
      <c r="HO220" s="87" t="e">
        <f>(HT220-HU220)/ABS(HU220)</f>
        <v>#VALUE!</v>
      </c>
      <c r="HP220" s="87" t="e">
        <f>(HU220-HV220)/ABS(HV220)</f>
        <v>#VALUE!</v>
      </c>
      <c r="HQ220" s="87" t="str">
        <f>IFERROR(BG220/U220,"i.a")</f>
        <v>i.a</v>
      </c>
      <c r="HR220" s="87" t="str">
        <f>IFERROR(BH220/V220,"i.a")</f>
        <v>i.a</v>
      </c>
      <c r="HS220" s="87" t="str">
        <f>IFERROR(BI220/W220,"i.a")</f>
        <v>i.a</v>
      </c>
      <c r="HT220" s="87" t="str">
        <f>IFERROR(BJ220/X220,"i.a")</f>
        <v>i.a</v>
      </c>
      <c r="HU220" s="87" t="str">
        <f>IFERROR(BK220/Y220,"i.a")</f>
        <v>i.a</v>
      </c>
      <c r="HV220" s="87" t="str">
        <f>IFERROR(BL220/Z220,"i.a")</f>
        <v>i.a</v>
      </c>
      <c r="HW220" s="87" t="str">
        <f>IFERROR(BM220/AA220,"i.a")</f>
        <v>i.a</v>
      </c>
      <c r="HX220" s="87" t="str">
        <f>IFERROR(BN220/AB220,"i.a")</f>
        <v>i.a</v>
      </c>
      <c r="HY220" s="87" t="str">
        <f>IFERROR(BO220/AC220,"i.a")</f>
        <v>i.a</v>
      </c>
      <c r="HZ220" s="87" t="str">
        <f>IFERROR(BP220/AD220,"i.a")</f>
        <v>i.a</v>
      </c>
      <c r="IA220" s="87" t="str">
        <f>IFERROR(BQ220/AE220,"i.a")</f>
        <v>i.a</v>
      </c>
      <c r="IB220" s="87" t="str">
        <f>IFERROR(BR220/AF220,"i.a")</f>
        <v>i.a</v>
      </c>
      <c r="IC220" s="87" t="e">
        <f>(IH220-II220)/ABS(II220)</f>
        <v>#VALUE!</v>
      </c>
      <c r="ID220" s="87" t="e">
        <f>(II220-IJ220)/ABS(IJ220)</f>
        <v>#VALUE!</v>
      </c>
      <c r="IE220" s="87" t="e">
        <f>(IJ220-IK220)/ABS(IK220)</f>
        <v>#VALUE!</v>
      </c>
      <c r="IF220" s="87" t="e">
        <f>(IK220-IL220)/ABS(IL220)</f>
        <v>#VALUE!</v>
      </c>
      <c r="IG220" s="87" t="e">
        <f>(IL220-IM220)/ABS(IM220)</f>
        <v>#VALUE!</v>
      </c>
      <c r="IH220" s="87" t="str">
        <f>IFERROR(BZ220/U220,"i.a")</f>
        <v>i.a</v>
      </c>
      <c r="II220" s="87" t="str">
        <f>IFERROR(CA220/V220,"i.a")</f>
        <v>i.a</v>
      </c>
      <c r="IJ220" s="87" t="str">
        <f>IFERROR(CB220/W220,"i.a")</f>
        <v>i.a</v>
      </c>
      <c r="IK220" s="87" t="str">
        <f>IFERROR(CC220/X220,"i.a")</f>
        <v>i.a</v>
      </c>
      <c r="IL220" s="87" t="str">
        <f>IFERROR(CD220/Y220,"i.a")</f>
        <v>i.a</v>
      </c>
      <c r="IM220" s="87" t="str">
        <f>IFERROR(CE220/Z220,"i.a")</f>
        <v>i.a</v>
      </c>
      <c r="IN220" s="87" t="str">
        <f>IFERROR(CF220/AA220,"i.a")</f>
        <v>i.a</v>
      </c>
      <c r="IO220" s="87" t="str">
        <f>IFERROR(CG220/AB220,"i.a")</f>
        <v>i.a</v>
      </c>
      <c r="IP220" s="87" t="str">
        <f>IFERROR(CH220/AC220,"i.a")</f>
        <v>i.a</v>
      </c>
      <c r="IQ220" s="87" t="str">
        <f>IFERROR(CI220/AD220,"i.a")</f>
        <v>i.a</v>
      </c>
      <c r="IR220" s="87" t="str">
        <f>IFERROR(CJ220/AE220,"i.a")</f>
        <v>i.a</v>
      </c>
      <c r="IS220" s="87" t="str">
        <f>IFERROR(CK220/AF220,"i.a")</f>
        <v>i.a</v>
      </c>
      <c r="IT220" s="87" t="e">
        <f>(IY220-IZ220)/ABS(IZ220)</f>
        <v>#VALUE!</v>
      </c>
      <c r="IU220" s="87">
        <f>(IZ220-JA220)/ABS(JA220)</f>
        <v>4.0932198024816406</v>
      </c>
      <c r="IV220" s="87">
        <f>(JA220-JB220)/ABS(JB220)</f>
        <v>-1.1690177315607657</v>
      </c>
      <c r="IW220" s="87">
        <f>(JB220-JC220)/ABS(JC220)</f>
        <v>1.0953831356203909</v>
      </c>
      <c r="IX220" s="87">
        <f>(JC220-JD220)/ABS(JD220)</f>
        <v>8.5918762088974934E-2</v>
      </c>
      <c r="IY220" s="88" t="str">
        <f>IFERROR(BZ220/EX220,"i.a.")</f>
        <v>i.a.</v>
      </c>
      <c r="IZ220" s="88">
        <f>IFERROR(CA220/EY220,"i.a.")</f>
        <v>0.6833636363636364</v>
      </c>
      <c r="JA220" s="88">
        <f>IFERROR(CB220/EZ220,"i.a.")</f>
        <v>-0.22092307692307692</v>
      </c>
      <c r="JB220" s="88">
        <f>IFERROR(CC220/FA220,"i.a.")</f>
        <v>1.3070999999999999</v>
      </c>
      <c r="JC220" s="88">
        <f>IFERROR(CD220/FB220,"i.a.")</f>
        <v>0.62380000000000002</v>
      </c>
      <c r="JD220" s="88">
        <f>IFERROR(CE220/FC220,"i.a.")</f>
        <v>0.57444444444444442</v>
      </c>
      <c r="JE220" s="88">
        <f>IFERROR(CF220/FD220,"i.a.")</f>
        <v>0.41777777777777775</v>
      </c>
      <c r="JF220" s="88">
        <f>IFERROR(CG220/FE220,"i.a.")</f>
        <v>0.42228571428571426</v>
      </c>
      <c r="JG220" s="88">
        <f>IFERROR(CH220/FF220,"i.a.")</f>
        <v>1.0874999999999999E-2</v>
      </c>
      <c r="JH220" s="88" t="str">
        <f>IFERROR(CI220/FG220,"i.a.")</f>
        <v>i.a.</v>
      </c>
      <c r="JI220" s="88" t="str">
        <f>IFERROR(CJ220/FH220,"i.a.")</f>
        <v>i.a.</v>
      </c>
      <c r="JJ220" s="88" t="str">
        <f>IFERROR(CK220/FI220,"i.a.")</f>
        <v>i.a.</v>
      </c>
      <c r="JK220" s="87" t="e">
        <f>(JP220-JQ220)/ABS(JQ220)</f>
        <v>#VALUE!</v>
      </c>
      <c r="JL220" s="87" t="e">
        <f>(JQ220-JR220)/ABS(JR220)</f>
        <v>#DIV/0!</v>
      </c>
      <c r="JM220" s="87" t="e">
        <f>(JR220-JS220)/ABS(JS220)</f>
        <v>#DIV/0!</v>
      </c>
      <c r="JN220" s="87" t="e">
        <f>(JS220-JT220)/ABS(JT220)</f>
        <v>#DIV/0!</v>
      </c>
      <c r="JO220" s="87" t="e">
        <f>(JT220-JU220)/ABS(JU220)</f>
        <v>#DIV/0!</v>
      </c>
      <c r="JP220" s="85" t="str">
        <f>IFERROR(U220/EX220,"i.a")</f>
        <v>i.a</v>
      </c>
      <c r="JQ220" s="85">
        <f>IFERROR(V220/EY220,"i.a")</f>
        <v>0</v>
      </c>
      <c r="JR220" s="85">
        <f>IFERROR(W220/EZ220,"i.a")</f>
        <v>0</v>
      </c>
      <c r="JS220" s="85">
        <f>IFERROR(X220/FA220,"i.a")</f>
        <v>0</v>
      </c>
      <c r="JT220" s="85">
        <f>IFERROR(Y220/FB220,"i.a")</f>
        <v>0</v>
      </c>
      <c r="JU220" s="85">
        <f>IFERROR(Z220/FC220,"i.a")</f>
        <v>0</v>
      </c>
      <c r="JV220" s="85">
        <f>IFERROR(AA220/FD220,"i.a")</f>
        <v>0</v>
      </c>
      <c r="JW220" s="85">
        <f>IFERROR(AB220/FE220,"i.a")</f>
        <v>0</v>
      </c>
      <c r="JX220" s="85">
        <f>IFERROR(AC220/FF220,"i.a")</f>
        <v>0</v>
      </c>
      <c r="JY220" s="85" t="str">
        <f>IFERROR(AD220/FG220,"i.a")</f>
        <v>i.a</v>
      </c>
      <c r="JZ220" s="85" t="str">
        <f>IFERROR(AE220/FH220,"i.a")</f>
        <v>i.a</v>
      </c>
      <c r="KA220" s="218" t="str">
        <f>IFERROR(AF220/FI220,"i.a")</f>
        <v>i.a</v>
      </c>
      <c r="KB220" s="7"/>
      <c r="KC220" s="7"/>
      <c r="KD220" s="22"/>
      <c r="KE220" s="22"/>
      <c r="KF220" s="22"/>
      <c r="KG220" s="22"/>
    </row>
    <row r="221" spans="1:293" s="11" customFormat="1" ht="15.75" customHeight="1" x14ac:dyDescent="0.25">
      <c r="A221" s="104" t="s">
        <v>251</v>
      </c>
      <c r="B221" s="167">
        <v>10505690</v>
      </c>
      <c r="C221" s="72" t="s">
        <v>59</v>
      </c>
      <c r="D221" s="72" t="s">
        <v>749</v>
      </c>
      <c r="E221" s="73">
        <v>494100</v>
      </c>
      <c r="F221" s="73"/>
      <c r="G221" s="72"/>
      <c r="H221" s="77">
        <v>45277</v>
      </c>
      <c r="I221" s="72"/>
      <c r="J221" s="72" t="s">
        <v>76</v>
      </c>
      <c r="K221" s="72" t="s">
        <v>76</v>
      </c>
      <c r="L221" s="72" t="s">
        <v>76</v>
      </c>
      <c r="M221" s="72" t="s">
        <v>76</v>
      </c>
      <c r="N221" s="168" t="e">
        <f>U221/V221-1</f>
        <v>#DIV/0!</v>
      </c>
      <c r="O221" s="168" t="e">
        <f>V221/W221-1</f>
        <v>#DIV/0!</v>
      </c>
      <c r="P221" s="168" t="e">
        <f>W221/X221-1</f>
        <v>#DIV/0!</v>
      </c>
      <c r="Q221" s="168" t="e">
        <f>X221/Y221-1</f>
        <v>#DIV/0!</v>
      </c>
      <c r="R221" s="168" t="e">
        <f>Y221/Z221-1</f>
        <v>#DIV/0!</v>
      </c>
      <c r="S221" s="233">
        <f>U221-V221</f>
        <v>0</v>
      </c>
      <c r="T221" s="233">
        <f>V221-W221</f>
        <v>0</v>
      </c>
      <c r="U221" s="79"/>
      <c r="V221" s="79"/>
      <c r="W221" s="79"/>
      <c r="X221" s="79"/>
      <c r="Y221" s="79"/>
      <c r="Z221" s="79"/>
      <c r="AA221" s="79"/>
      <c r="AB221" s="79"/>
      <c r="AC221" s="79"/>
      <c r="AD221" s="79"/>
      <c r="AE221" s="79"/>
      <c r="AF221" s="79"/>
      <c r="AG221" s="86">
        <f>(AN221-AO221)/ABS(AO221)</f>
        <v>-1</v>
      </c>
      <c r="AH221" s="86">
        <f>(AO221-AP221)/ABS(AP221)</f>
        <v>1.7786237668344997E-2</v>
      </c>
      <c r="AI221" s="86">
        <f>(AP221-AQ221)/ABS(AQ221)</f>
        <v>0.11746946617263609</v>
      </c>
      <c r="AJ221" s="86">
        <f>(AQ221-AR221)/ABS(AR221)</f>
        <v>4.2166233642409318E-2</v>
      </c>
      <c r="AK221" s="86">
        <f>(AR221-AS221)/ABS(AS221)</f>
        <v>5.8136602098466494E-2</v>
      </c>
      <c r="AL221" s="233">
        <f>AO221-AP221</f>
        <v>0.86899999999999977</v>
      </c>
      <c r="AM221" s="233">
        <f>AP221-AQ221</f>
        <v>5.1359999999999957</v>
      </c>
      <c r="AN221" s="148"/>
      <c r="AO221" s="148">
        <v>49.726999999999997</v>
      </c>
      <c r="AP221" s="148">
        <v>48.857999999999997</v>
      </c>
      <c r="AQ221" s="148">
        <v>43.722000000000001</v>
      </c>
      <c r="AR221" s="148">
        <v>41.953000000000003</v>
      </c>
      <c r="AS221" s="148">
        <v>39.648000000000003</v>
      </c>
      <c r="AT221" s="148">
        <v>36.962000000000003</v>
      </c>
      <c r="AU221" s="148">
        <v>34.386000000000003</v>
      </c>
      <c r="AV221" s="148">
        <v>30.313897999999998</v>
      </c>
      <c r="AW221" s="148">
        <v>27.27797</v>
      </c>
      <c r="AX221" s="148">
        <v>24.657755999999999</v>
      </c>
      <c r="AY221" s="148">
        <v>24.036000000000001</v>
      </c>
      <c r="AZ221" s="86">
        <f>(BG221-BH221)/ABS(BH221)</f>
        <v>-1</v>
      </c>
      <c r="BA221" s="86">
        <f>(BH221-BI221)/ABS(BI221)</f>
        <v>-0.76693227091633465</v>
      </c>
      <c r="BB221" s="86">
        <f>(BI221-BJ221)/ABS(BJ221)</f>
        <v>-0.28606257618854125</v>
      </c>
      <c r="BC221" s="86">
        <f>(BJ221-BK221)/ABS(BK221)</f>
        <v>-0.10133284644878593</v>
      </c>
      <c r="BD221" s="86">
        <f>(BK221-BL221)/ABS(BL221)</f>
        <v>1.3002939941201179</v>
      </c>
      <c r="BE221" s="233">
        <f>BG221-BH221</f>
        <v>-0.81899999999999995</v>
      </c>
      <c r="BF221" s="233">
        <f>BH221-BI221</f>
        <v>-2.6949999999999998</v>
      </c>
      <c r="BG221" s="148"/>
      <c r="BH221" s="148">
        <v>0.81899999999999995</v>
      </c>
      <c r="BI221" s="148">
        <v>3.5139999999999998</v>
      </c>
      <c r="BJ221" s="148">
        <v>4.9219999999999997</v>
      </c>
      <c r="BK221" s="148">
        <v>5.4770000000000003</v>
      </c>
      <c r="BL221" s="148">
        <v>2.3809999999999998</v>
      </c>
      <c r="BM221" s="148">
        <v>1.631</v>
      </c>
      <c r="BN221" s="148">
        <v>2.0870000000000002</v>
      </c>
      <c r="BO221" s="148">
        <v>2.0640000000000001</v>
      </c>
      <c r="BP221" s="148">
        <v>1.4239999999999999</v>
      </c>
      <c r="BQ221" s="148">
        <v>-0.28799999999999998</v>
      </c>
      <c r="BR221" s="148">
        <v>-2.0049999999999999</v>
      </c>
      <c r="BS221" s="86">
        <f>(BZ221-CA221)/ABS(CA221)</f>
        <v>-1</v>
      </c>
      <c r="BT221" s="86">
        <f>(CA221-CB221)/ABS(CB221)</f>
        <v>-0.7313050895649702</v>
      </c>
      <c r="BU221" s="86">
        <f>(CB221-CC221)/ABS(CC221)</f>
        <v>-0.29249647958157315</v>
      </c>
      <c r="BV221" s="86">
        <f>(CC221-CD221)/ABS(CD221)</f>
        <v>-0.16983967935871749</v>
      </c>
      <c r="BW221" s="86">
        <f>(CD221-CE221)/ABS(CE221)</f>
        <v>1.0161616161616163</v>
      </c>
      <c r="BX221" s="233">
        <f>BZ221-CA221</f>
        <v>-0.94499999999999995</v>
      </c>
      <c r="BY221" s="233">
        <f>CA221-CB221</f>
        <v>-2.5720000000000001</v>
      </c>
      <c r="BZ221" s="148"/>
      <c r="CA221" s="148">
        <v>0.94499999999999995</v>
      </c>
      <c r="CB221" s="148">
        <v>3.5169999999999999</v>
      </c>
      <c r="CC221" s="148">
        <v>4.9710000000000001</v>
      </c>
      <c r="CD221" s="148">
        <v>5.9880000000000004</v>
      </c>
      <c r="CE221" s="148">
        <v>2.97</v>
      </c>
      <c r="CF221" s="148">
        <v>1.7350000000000001</v>
      </c>
      <c r="CG221" s="148">
        <v>2.4460000000000002</v>
      </c>
      <c r="CH221" s="148">
        <v>1.880701</v>
      </c>
      <c r="CI221" s="148">
        <v>1.9276040000000001</v>
      </c>
      <c r="CJ221" s="148">
        <v>1.2649999999999999</v>
      </c>
      <c r="CK221" s="148">
        <v>0.20499999999999999</v>
      </c>
      <c r="CL221" s="87">
        <f>(CS221-CT221)/ABS(CT221)</f>
        <v>-1</v>
      </c>
      <c r="CM221" s="87">
        <f>(CT221-CU221)/ABS(CU221)</f>
        <v>-0.71454283657307416</v>
      </c>
      <c r="CN221" s="87">
        <f>(CU221-CV221)/ABS(CV221)</f>
        <v>-0.2830967741935484</v>
      </c>
      <c r="CO221" s="87">
        <f>(CV221-CW221)/ABS(CW221)</f>
        <v>-0.1807610993657506</v>
      </c>
      <c r="CP221" s="87">
        <f>(CW221-CX221)/ABS(CX221)</f>
        <v>0.96102819237147619</v>
      </c>
      <c r="CQ221" s="233">
        <f>CS221-CT221</f>
        <v>-0.79300000000000004</v>
      </c>
      <c r="CR221" s="233">
        <f>CT221-CU221</f>
        <v>-1.9849999999999999</v>
      </c>
      <c r="CS221" s="149"/>
      <c r="CT221" s="149">
        <v>0.79300000000000004</v>
      </c>
      <c r="CU221" s="149">
        <v>2.778</v>
      </c>
      <c r="CV221" s="149">
        <v>3.875</v>
      </c>
      <c r="CW221" s="149">
        <v>4.7300000000000004</v>
      </c>
      <c r="CX221" s="149">
        <v>2.4119999999999999</v>
      </c>
      <c r="CY221" s="149">
        <v>1.3340000000000001</v>
      </c>
      <c r="CZ221" s="149">
        <v>1.93</v>
      </c>
      <c r="DA221" s="149">
        <v>1.2210000000000001</v>
      </c>
      <c r="DB221" s="149">
        <v>1.760912</v>
      </c>
      <c r="DC221" s="149">
        <v>1.3240000000000001</v>
      </c>
      <c r="DD221" s="149">
        <v>1.0680000000000001</v>
      </c>
      <c r="DE221" s="86">
        <f>(DL221-DM221)/ABS(DM221)</f>
        <v>-1</v>
      </c>
      <c r="DF221" s="86">
        <f>(DM221-DN221)/ABS(DN221)</f>
        <v>-2.5900900900900883E-2</v>
      </c>
      <c r="DG221" s="86">
        <f>(DN221-DO221)/ABS(DO221)</f>
        <v>0.28612809784357895</v>
      </c>
      <c r="DH221" s="86">
        <f>(DO221-DP221)/ABS(DP221)</f>
        <v>-0.78072620769963663</v>
      </c>
      <c r="DI221" s="86">
        <f>(DP221-DQ221)/ABS(DQ221)</f>
        <v>0.10660314733101631</v>
      </c>
      <c r="DJ221" s="233">
        <f>DL221-DM221</f>
        <v>-7.7850000000000001</v>
      </c>
      <c r="DK221" s="233">
        <f>DM221-DN221</f>
        <v>-0.20699999999999985</v>
      </c>
      <c r="DL221" s="149"/>
      <c r="DM221" s="149">
        <v>7.7850000000000001</v>
      </c>
      <c r="DN221" s="149">
        <v>7.992</v>
      </c>
      <c r="DO221" s="149">
        <v>6.2140000000000004</v>
      </c>
      <c r="DP221" s="149">
        <v>28.338999999999999</v>
      </c>
      <c r="DQ221" s="149">
        <v>25.609000000000002</v>
      </c>
      <c r="DR221" s="149">
        <v>25.196999999999999</v>
      </c>
      <c r="DS221" s="149">
        <v>25.863</v>
      </c>
      <c r="DT221" s="149">
        <v>25.433544999999999</v>
      </c>
      <c r="DU221" s="149">
        <v>25.712465000000002</v>
      </c>
      <c r="DV221" s="149">
        <v>23.951554000000002</v>
      </c>
      <c r="DW221" s="149">
        <v>24.126999999999999</v>
      </c>
      <c r="DX221" s="86">
        <f>EE221/EF221-1</f>
        <v>-1</v>
      </c>
      <c r="DY221" s="86">
        <f>EF221/EG221-1</f>
        <v>0.15113279497532517</v>
      </c>
      <c r="DZ221" s="86">
        <f>EG221/EH221-1</f>
        <v>0.35367797768162146</v>
      </c>
      <c r="EA221" s="86">
        <f>EH221/EI221-1</f>
        <v>-0.40532243866103868</v>
      </c>
      <c r="EB221" s="86">
        <f>EI221/EJ221-1</f>
        <v>0.15411467423867453</v>
      </c>
      <c r="EC221" s="233">
        <f>EE221-EF221</f>
        <v>-41.054000000000002</v>
      </c>
      <c r="ED221" s="233">
        <f>EF221-EG221</f>
        <v>5.3900000000000006</v>
      </c>
      <c r="EE221" s="80"/>
      <c r="EF221" s="80">
        <v>41.054000000000002</v>
      </c>
      <c r="EG221" s="80">
        <v>35.664000000000001</v>
      </c>
      <c r="EH221" s="80">
        <v>26.346</v>
      </c>
      <c r="EI221" s="80">
        <v>44.302999999999997</v>
      </c>
      <c r="EJ221" s="80">
        <v>38.387</v>
      </c>
      <c r="EK221" s="80">
        <v>37.886000000000003</v>
      </c>
      <c r="EL221" s="80">
        <v>38.615000000000002</v>
      </c>
      <c r="EM221" s="80">
        <v>42.557758</v>
      </c>
      <c r="EN221" s="80">
        <v>38.972999999999999</v>
      </c>
      <c r="EO221" s="80">
        <v>40.253999999999998</v>
      </c>
      <c r="EP221" s="80">
        <v>37.933</v>
      </c>
      <c r="EQ221" s="86">
        <f>EX221/EY221-1</f>
        <v>-1</v>
      </c>
      <c r="ER221" s="86">
        <f>EY221/EZ221-1</f>
        <v>3.8461538461538547E-2</v>
      </c>
      <c r="ES221" s="86">
        <f>EZ221/FA221-1</f>
        <v>0.1063829787234043</v>
      </c>
      <c r="ET221" s="86">
        <f>FA221/FB221-1</f>
        <v>5.6179775280898792E-2</v>
      </c>
      <c r="EU221" s="86">
        <f>FB221/FC221-1</f>
        <v>-2.1978021978022011E-2</v>
      </c>
      <c r="EV221" s="233">
        <f>EX221-EY221</f>
        <v>-108</v>
      </c>
      <c r="EW221" s="233">
        <f>EY221-EZ221</f>
        <v>4</v>
      </c>
      <c r="EX221" s="92"/>
      <c r="EY221" s="92">
        <v>108</v>
      </c>
      <c r="EZ221" s="92">
        <v>104</v>
      </c>
      <c r="FA221" s="92">
        <v>94</v>
      </c>
      <c r="FB221" s="92">
        <v>89</v>
      </c>
      <c r="FC221" s="92">
        <v>91</v>
      </c>
      <c r="FD221" s="92">
        <v>83</v>
      </c>
      <c r="FE221" s="92">
        <v>80</v>
      </c>
      <c r="FF221" s="92">
        <v>69</v>
      </c>
      <c r="FG221" s="92">
        <v>66</v>
      </c>
      <c r="FH221" s="92"/>
      <c r="FI221" s="92"/>
      <c r="FJ221" s="75"/>
      <c r="FK221" s="75" t="s">
        <v>400</v>
      </c>
      <c r="FL221" s="76">
        <v>4990</v>
      </c>
      <c r="FM221" s="75" t="s">
        <v>252</v>
      </c>
      <c r="FN221" s="75" t="s">
        <v>122</v>
      </c>
      <c r="FO221" s="175">
        <f>(FT221-FU221)/ABS(FU221)</f>
        <v>-1</v>
      </c>
      <c r="FP221" s="175">
        <f>(FU221-FV221)/ABS(FV221)</f>
        <v>-0.75806047425746126</v>
      </c>
      <c r="FQ221" s="175">
        <f>(FV221-FW221)/ABS(FW221)</f>
        <v>0.72084817267477841</v>
      </c>
      <c r="FR221" s="175">
        <f>(FW221-FX221)/ABS(FX221)</f>
        <v>0.29613894532908608</v>
      </c>
      <c r="FS221" s="175">
        <f>(FX221-FY221)/ABS(FY221)</f>
        <v>0.89873780438027495</v>
      </c>
      <c r="FT221" s="87">
        <f>IFERROR(BZ221/MAX(AVERAGE(DL221:DM221),0),"Negativ EK")</f>
        <v>0</v>
      </c>
      <c r="FU221" s="87">
        <f>IFERROR(CA221/MAX(AVERAGE(DM221:DN221),0),"Negativ EK")</f>
        <v>0.11979463776383341</v>
      </c>
      <c r="FV221" s="87">
        <f>IFERROR(CB221/MAX(AVERAGE(DN221:DO221),0),"Negativ EK")</f>
        <v>0.4951428973673096</v>
      </c>
      <c r="FW221" s="87">
        <f>IFERROR(CC221/MAX(AVERAGE(DO221:DP221),0),"Negativ EK")</f>
        <v>0.28773189013978528</v>
      </c>
      <c r="FX221" s="87">
        <f>IFERROR(CD221/MAX(AVERAGE(DP221:DQ221),0),"Negativ EK")</f>
        <v>0.22199154741603028</v>
      </c>
      <c r="FY221" s="87">
        <f>IFERROR(CE221/MAX(AVERAGE(DQ221:DR221),0),"Negativ EK")</f>
        <v>0.11691532496161872</v>
      </c>
      <c r="FZ221" s="87">
        <f>IFERROR(CF221/MAX(AVERAGE(DR221:DS221),0),"Negativ EK")</f>
        <v>6.7959263611437531E-2</v>
      </c>
      <c r="GA221" s="87">
        <f>IFERROR(CG221/MAX(AVERAGE(DS221:DT221),0),"Negativ EK")</f>
        <v>9.5367046650022935E-2</v>
      </c>
      <c r="GB221" s="87">
        <f>IFERROR(CH221/MAX(AVERAGE(DT221:DU221),0),"Negativ EK")</f>
        <v>7.3542432733266966E-2</v>
      </c>
      <c r="GC221" s="87">
        <f>IFERROR(CI221/MAX(AVERAGE(DU221:DV221),0),"Negativ EK")</f>
        <v>7.7625775715010101E-2</v>
      </c>
      <c r="GD221" s="87">
        <f>IFERROR(CJ221/MAX(AVERAGE(DV221:DW221),0),"Negativ EK")</f>
        <v>5.2622214886079974E-2</v>
      </c>
      <c r="GE221" s="87">
        <f>(GJ221-GK221)/ABS(GK221)</f>
        <v>-1</v>
      </c>
      <c r="GF221" s="87">
        <f>(GK221-GL221)/ABS(GL221)</f>
        <v>-0.8116148768153747</v>
      </c>
      <c r="GG221" s="87">
        <f>(GL221-GM221)/ABS(GM221)</f>
        <v>-0.18659949919600477</v>
      </c>
      <c r="GH221" s="87">
        <f>(GM221-GN221)/ABS(GN221)</f>
        <v>5.1830697209442264E-2</v>
      </c>
      <c r="GI221" s="87">
        <f>(GN221-GO221)/ABS(GO221)</f>
        <v>1.1217840586954138</v>
      </c>
      <c r="GJ221" s="87">
        <f>IFERROR(BG221/AVERAGE(EE221:EF221),"i.a")</f>
        <v>0</v>
      </c>
      <c r="GK221" s="87">
        <f>IFERROR(BH221/AVERAGE(EF221:EG221),"i.a")</f>
        <v>2.1350921556870614E-2</v>
      </c>
      <c r="GL221" s="87">
        <f>IFERROR(BI221/AVERAGE(EG221:EH221),"i.a")</f>
        <v>0.11333655861957748</v>
      </c>
      <c r="GM221" s="87">
        <f>IFERROR(BJ221/AVERAGE(EH221:EI221),"i.a")</f>
        <v>0.139336720972696</v>
      </c>
      <c r="GN221" s="87">
        <f>IFERROR(BK221/AVERAGE(EI221:EJ221),"i.a")</f>
        <v>0.13247067360019352</v>
      </c>
      <c r="GO221" s="87">
        <f>IFERROR(BL221/AVERAGE(EJ221:EK221),"i.a")</f>
        <v>6.243362657821247E-2</v>
      </c>
      <c r="GP221" s="87">
        <f>IFERROR(BM221/AVERAGE(EK221:EL221),"i.a")</f>
        <v>4.2639965490647178E-2</v>
      </c>
      <c r="GQ221" s="87">
        <f>IFERROR(BN221/AVERAGE(EL221:EM221),"i.a")</f>
        <v>5.1421192316762239E-2</v>
      </c>
      <c r="GR221" s="87">
        <f>IFERROR(BO221/AVERAGE(EM221:EN221),"i.a")</f>
        <v>5.0631198596240212E-2</v>
      </c>
      <c r="GS221" s="87">
        <f>IFERROR(BP221/AVERAGE(EN221:EO221),"i.a")</f>
        <v>3.5947341184192252E-2</v>
      </c>
      <c r="GT221" s="87">
        <f>IFERROR(BQ221/AVERAGE(EO221:EP221),"i.a")</f>
        <v>-7.3669535856344401E-3</v>
      </c>
      <c r="GU221" s="217" t="e">
        <f>(GZ221-HA221)/ABS(HA221)</f>
        <v>#VALUE!</v>
      </c>
      <c r="GV221" s="87">
        <f>(HA221-HB221)/ABS(HB221)</f>
        <v>-0.15379085423417271</v>
      </c>
      <c r="GW221" s="87">
        <f>(HB221-HC221)/ABS(HC221)</f>
        <v>-4.9900996360842075E-2</v>
      </c>
      <c r="GX221" s="87">
        <f>(HC221-HD221)/ABS(HD221)</f>
        <v>-0.63127279965524175</v>
      </c>
      <c r="GY221" s="87">
        <f>(HD221-HE221)/ABS(HE221)</f>
        <v>-4.1167076347070647E-2</v>
      </c>
      <c r="GZ221" s="87" t="str">
        <f>IFERROR(DL221/EE221,"i.a.")</f>
        <v>i.a.</v>
      </c>
      <c r="HA221" s="87">
        <f>IFERROR(DM221/EF221,"i.a.")</f>
        <v>0.18962829444146734</v>
      </c>
      <c r="HB221" s="87">
        <f>IFERROR(DN221/EG221,"i.a.")</f>
        <v>0.22409152086137279</v>
      </c>
      <c r="HC221" s="87">
        <f>IFERROR(DO221/EH221,"i.a.")</f>
        <v>0.2358612313064602</v>
      </c>
      <c r="HD221" s="87">
        <f>IFERROR(DP221/EI221,"i.a.")</f>
        <v>0.63966322822382238</v>
      </c>
      <c r="HE221" s="87">
        <f>IFERROR(DQ221/EJ221,"i.a.")</f>
        <v>0.66712689191653429</v>
      </c>
      <c r="HF221" s="87">
        <f>IFERROR(DR221/EK221,"i.a.")</f>
        <v>0.66507416987805512</v>
      </c>
      <c r="HG221" s="87">
        <f>IFERROR(DS221/EL221,"i.a.")</f>
        <v>0.6697656351158876</v>
      </c>
      <c r="HH221" s="87">
        <f>IFERROR(DT221/EM221,"i.a.")</f>
        <v>0.59762417465694506</v>
      </c>
      <c r="HI221" s="87">
        <f>IFERROR(DU221/EN221,"i.a.")</f>
        <v>0.65975072486080111</v>
      </c>
      <c r="HJ221" s="87">
        <f>IFERROR(DV221/EO221,"i.a.")</f>
        <v>0.59501053311472163</v>
      </c>
      <c r="HK221" s="87">
        <f>IFERROR(DW221/EP221,"i.a.")</f>
        <v>0.63604249597975371</v>
      </c>
      <c r="HL221" s="217" t="e">
        <f>(HQ221-HR221)/ABS(HR221)</f>
        <v>#VALUE!</v>
      </c>
      <c r="HM221" s="87" t="e">
        <f>(HR221-HS221)/ABS(HS221)</f>
        <v>#VALUE!</v>
      </c>
      <c r="HN221" s="87" t="e">
        <f>(HS221-HT221)/ABS(HT221)</f>
        <v>#VALUE!</v>
      </c>
      <c r="HO221" s="87" t="e">
        <f>(HT221-HU221)/ABS(HU221)</f>
        <v>#VALUE!</v>
      </c>
      <c r="HP221" s="87" t="e">
        <f>(HU221-HV221)/ABS(HV221)</f>
        <v>#VALUE!</v>
      </c>
      <c r="HQ221" s="87" t="str">
        <f>IFERROR(BG221/U221,"i.a")</f>
        <v>i.a</v>
      </c>
      <c r="HR221" s="87" t="str">
        <f>IFERROR(BH221/V221,"i.a")</f>
        <v>i.a</v>
      </c>
      <c r="HS221" s="87" t="str">
        <f>IFERROR(BI221/W221,"i.a")</f>
        <v>i.a</v>
      </c>
      <c r="HT221" s="87" t="str">
        <f>IFERROR(BJ221/X221,"i.a")</f>
        <v>i.a</v>
      </c>
      <c r="HU221" s="87" t="str">
        <f>IFERROR(BK221/Y221,"i.a")</f>
        <v>i.a</v>
      </c>
      <c r="HV221" s="87" t="str">
        <f>IFERROR(BL221/Z221,"i.a")</f>
        <v>i.a</v>
      </c>
      <c r="HW221" s="87" t="str">
        <f>IFERROR(BM221/AA221,"i.a")</f>
        <v>i.a</v>
      </c>
      <c r="HX221" s="87" t="str">
        <f>IFERROR(BN221/AB221,"i.a")</f>
        <v>i.a</v>
      </c>
      <c r="HY221" s="87" t="str">
        <f>IFERROR(BO221/AC221,"i.a")</f>
        <v>i.a</v>
      </c>
      <c r="HZ221" s="87" t="str">
        <f>IFERROR(BP221/AD221,"i.a")</f>
        <v>i.a</v>
      </c>
      <c r="IA221" s="87" t="str">
        <f>IFERROR(BQ221/AE221,"i.a")</f>
        <v>i.a</v>
      </c>
      <c r="IB221" s="87" t="str">
        <f>IFERROR(BR221/AF221,"i.a")</f>
        <v>i.a</v>
      </c>
      <c r="IC221" s="87" t="e">
        <f>(IH221-II221)/ABS(II221)</f>
        <v>#VALUE!</v>
      </c>
      <c r="ID221" s="87" t="e">
        <f>(II221-IJ221)/ABS(IJ221)</f>
        <v>#VALUE!</v>
      </c>
      <c r="IE221" s="87" t="e">
        <f>(IJ221-IK221)/ABS(IK221)</f>
        <v>#VALUE!</v>
      </c>
      <c r="IF221" s="87" t="e">
        <f>(IK221-IL221)/ABS(IL221)</f>
        <v>#VALUE!</v>
      </c>
      <c r="IG221" s="87" t="e">
        <f>(IL221-IM221)/ABS(IM221)</f>
        <v>#VALUE!</v>
      </c>
      <c r="IH221" s="87" t="str">
        <f>IFERROR(BZ221/U221,"i.a")</f>
        <v>i.a</v>
      </c>
      <c r="II221" s="87" t="str">
        <f>IFERROR(CA221/V221,"i.a")</f>
        <v>i.a</v>
      </c>
      <c r="IJ221" s="87" t="str">
        <f>IFERROR(CB221/W221,"i.a")</f>
        <v>i.a</v>
      </c>
      <c r="IK221" s="87" t="str">
        <f>IFERROR(CC221/X221,"i.a")</f>
        <v>i.a</v>
      </c>
      <c r="IL221" s="87" t="str">
        <f>IFERROR(CD221/Y221,"i.a")</f>
        <v>i.a</v>
      </c>
      <c r="IM221" s="87" t="str">
        <f>IFERROR(CE221/Z221,"i.a")</f>
        <v>i.a</v>
      </c>
      <c r="IN221" s="87" t="str">
        <f>IFERROR(CF221/AA221,"i.a")</f>
        <v>i.a</v>
      </c>
      <c r="IO221" s="87" t="str">
        <f>IFERROR(CG221/AB221,"i.a")</f>
        <v>i.a</v>
      </c>
      <c r="IP221" s="87" t="str">
        <f>IFERROR(CH221/AC221,"i.a")</f>
        <v>i.a</v>
      </c>
      <c r="IQ221" s="87" t="str">
        <f>IFERROR(CI221/AD221,"i.a")</f>
        <v>i.a</v>
      </c>
      <c r="IR221" s="87" t="str">
        <f>IFERROR(CJ221/AE221,"i.a")</f>
        <v>i.a</v>
      </c>
      <c r="IS221" s="87" t="str">
        <f>IFERROR(CK221/AF221,"i.a")</f>
        <v>i.a</v>
      </c>
      <c r="IT221" s="87" t="e">
        <f>(IY221-IZ221)/ABS(IZ221)</f>
        <v>#VALUE!</v>
      </c>
      <c r="IU221" s="87">
        <f>(IZ221-JA221)/ABS(JA221)</f>
        <v>-0.74125675291441562</v>
      </c>
      <c r="IV221" s="87">
        <f>(JA221-JB221)/ABS(JB221)</f>
        <v>-0.36052566423719118</v>
      </c>
      <c r="IW221" s="87">
        <f>(JB221-JC221)/ABS(JC221)</f>
        <v>-0.21399714322261543</v>
      </c>
      <c r="IX221" s="87">
        <f>(JC221-JD221)/ABS(JD221)</f>
        <v>1.0614686187719895</v>
      </c>
      <c r="IY221" s="88" t="str">
        <f>IFERROR(BZ221/EX221,"i.a.")</f>
        <v>i.a.</v>
      </c>
      <c r="IZ221" s="88">
        <f>IFERROR(CA221/EY221,"i.a.")</f>
        <v>8.7499999999999991E-3</v>
      </c>
      <c r="JA221" s="88">
        <f>IFERROR(CB221/EZ221,"i.a.")</f>
        <v>3.3817307692307688E-2</v>
      </c>
      <c r="JB221" s="88">
        <f>IFERROR(CC221/FA221,"i.a.")</f>
        <v>5.2882978723404257E-2</v>
      </c>
      <c r="JC221" s="88">
        <f>IFERROR(CD221/FB221,"i.a.")</f>
        <v>6.7280898876404496E-2</v>
      </c>
      <c r="JD221" s="88">
        <f>IFERROR(CE221/FC221,"i.a.")</f>
        <v>3.2637362637362638E-2</v>
      </c>
      <c r="JE221" s="88">
        <f>IFERROR(CF221/FD221,"i.a.")</f>
        <v>2.0903614457831326E-2</v>
      </c>
      <c r="JF221" s="88">
        <f>IFERROR(CG221/FE221,"i.a.")</f>
        <v>3.0575000000000001E-2</v>
      </c>
      <c r="JG221" s="88">
        <f>IFERROR(CH221/FF221,"i.a.")</f>
        <v>2.7256536231884058E-2</v>
      </c>
      <c r="JH221" s="88">
        <f>IFERROR(CI221/FG221,"i.a.")</f>
        <v>2.9206121212121215E-2</v>
      </c>
      <c r="JI221" s="88" t="str">
        <f>IFERROR(CJ221/FH221,"i.a.")</f>
        <v>i.a.</v>
      </c>
      <c r="JJ221" s="88" t="str">
        <f>IFERROR(CK221/FI221,"i.a.")</f>
        <v>i.a.</v>
      </c>
      <c r="JK221" s="87" t="e">
        <f>(JP221-JQ221)/ABS(JQ221)</f>
        <v>#VALUE!</v>
      </c>
      <c r="JL221" s="87" t="e">
        <f>(JQ221-JR221)/ABS(JR221)</f>
        <v>#DIV/0!</v>
      </c>
      <c r="JM221" s="87" t="e">
        <f>(JR221-JS221)/ABS(JS221)</f>
        <v>#DIV/0!</v>
      </c>
      <c r="JN221" s="87" t="e">
        <f>(JS221-JT221)/ABS(JT221)</f>
        <v>#DIV/0!</v>
      </c>
      <c r="JO221" s="87" t="e">
        <f>(JT221-JU221)/ABS(JU221)</f>
        <v>#DIV/0!</v>
      </c>
      <c r="JP221" s="85" t="str">
        <f>IFERROR(U221/EX221,"i.a")</f>
        <v>i.a</v>
      </c>
      <c r="JQ221" s="85">
        <f>IFERROR(V221/EY221,"i.a")</f>
        <v>0</v>
      </c>
      <c r="JR221" s="85">
        <f>IFERROR(W221/EZ221,"i.a")</f>
        <v>0</v>
      </c>
      <c r="JS221" s="85">
        <f>IFERROR(X221/FA221,"i.a")</f>
        <v>0</v>
      </c>
      <c r="JT221" s="85">
        <f>IFERROR(Y221/FB221,"i.a")</f>
        <v>0</v>
      </c>
      <c r="JU221" s="85">
        <f>IFERROR(Z221/FC221,"i.a")</f>
        <v>0</v>
      </c>
      <c r="JV221" s="85">
        <f>IFERROR(AA221/FD221,"i.a")</f>
        <v>0</v>
      </c>
      <c r="JW221" s="85">
        <f>IFERROR(AB221/FE221,"i.a")</f>
        <v>0</v>
      </c>
      <c r="JX221" s="85">
        <f>IFERROR(AC221/FF221,"i.a")</f>
        <v>0</v>
      </c>
      <c r="JY221" s="85">
        <f>IFERROR(AD221/FG221,"i.a")</f>
        <v>0</v>
      </c>
      <c r="JZ221" s="85" t="str">
        <f>IFERROR(AE221/FH221,"i.a")</f>
        <v>i.a</v>
      </c>
      <c r="KA221" s="218" t="str">
        <f>IFERROR(AF221/FI221,"i.a")</f>
        <v>i.a</v>
      </c>
      <c r="KB221" s="7"/>
      <c r="KC221" s="7"/>
      <c r="KD221" s="22"/>
      <c r="KE221" s="22"/>
      <c r="KF221" s="22"/>
      <c r="KG221" s="22"/>
    </row>
    <row r="222" spans="1:293" s="11" customFormat="1" ht="15.75" customHeight="1" x14ac:dyDescent="0.25">
      <c r="A222" s="104" t="s">
        <v>542</v>
      </c>
      <c r="B222" s="167">
        <v>81260311</v>
      </c>
      <c r="C222" s="72" t="s">
        <v>55</v>
      </c>
      <c r="D222" s="72" t="s">
        <v>748</v>
      </c>
      <c r="E222" s="73">
        <v>522910</v>
      </c>
      <c r="F222" s="73"/>
      <c r="G222" s="72"/>
      <c r="H222" s="74">
        <v>45443</v>
      </c>
      <c r="I222" s="72"/>
      <c r="J222" s="72" t="s">
        <v>51</v>
      </c>
      <c r="K222" s="72" t="s">
        <v>51</v>
      </c>
      <c r="L222" s="72" t="s">
        <v>51</v>
      </c>
      <c r="M222" s="72" t="s">
        <v>51</v>
      </c>
      <c r="N222" s="168">
        <f>U222/V222-1</f>
        <v>-1</v>
      </c>
      <c r="O222" s="168">
        <f>V222/W222-1</f>
        <v>-0.45731054406696525</v>
      </c>
      <c r="P222" s="168">
        <f>W222/X222-1</f>
        <v>0.16717332885455161</v>
      </c>
      <c r="Q222" s="168">
        <f>X222/Y222-1</f>
        <v>0.76888753352664696</v>
      </c>
      <c r="R222" s="168">
        <f>Y222/Z222-1</f>
        <v>3.6872229841358184E-3</v>
      </c>
      <c r="S222" s="233">
        <f>U222-V222</f>
        <v>-5129.0209999999997</v>
      </c>
      <c r="T222" s="233">
        <f>V222-W222</f>
        <v>-4322.0950000000003</v>
      </c>
      <c r="U222" s="79"/>
      <c r="V222" s="79">
        <v>5129.0209999999997</v>
      </c>
      <c r="W222" s="79">
        <v>9451.116</v>
      </c>
      <c r="X222" s="79">
        <v>8097.44</v>
      </c>
      <c r="Y222" s="79">
        <v>4577.7020000000002</v>
      </c>
      <c r="Z222" s="79">
        <v>4560.8850000000002</v>
      </c>
      <c r="AA222" s="79">
        <v>4382.22</v>
      </c>
      <c r="AB222" s="79">
        <v>4104.51</v>
      </c>
      <c r="AC222" s="79">
        <v>3919.5189999999998</v>
      </c>
      <c r="AD222" s="79">
        <v>4405.4949999999999</v>
      </c>
      <c r="AE222" s="79">
        <v>5786.1360000000004</v>
      </c>
      <c r="AF222" s="79">
        <v>6570.7529999999997</v>
      </c>
      <c r="AG222" s="86">
        <f>(AN222-AO222)/ABS(AO222)</f>
        <v>-1</v>
      </c>
      <c r="AH222" s="86">
        <f>(AO222-AP222)/ABS(AP222)</f>
        <v>-0.4342731778583358</v>
      </c>
      <c r="AI222" s="86">
        <f>(AP222-AQ222)/ABS(AQ222)</f>
        <v>0.23573686777750366</v>
      </c>
      <c r="AJ222" s="86">
        <f>(AQ222-AR222)/ABS(AR222)</f>
        <v>0.78216621073564607</v>
      </c>
      <c r="AK222" s="86">
        <f>(AR222-AS222)/ABS(AS222)</f>
        <v>5.344004232785092E-2</v>
      </c>
      <c r="AL222" s="233">
        <f>AO222-AP222</f>
        <v>-891.16200000000026</v>
      </c>
      <c r="AM222" s="233">
        <f>AP222-AQ222</f>
        <v>391.46700000000033</v>
      </c>
      <c r="AN222" s="148"/>
      <c r="AO222" s="148">
        <v>1160.915</v>
      </c>
      <c r="AP222" s="148">
        <v>2052.0770000000002</v>
      </c>
      <c r="AQ222" s="148">
        <v>1660.61</v>
      </c>
      <c r="AR222" s="148">
        <v>931.79300000000001</v>
      </c>
      <c r="AS222" s="148">
        <v>884.524</v>
      </c>
      <c r="AT222" s="148">
        <v>797.55399999999997</v>
      </c>
      <c r="AU222" s="148">
        <v>735.63300000000004</v>
      </c>
      <c r="AV222" s="148">
        <v>723.93399999999997</v>
      </c>
      <c r="AW222" s="148">
        <v>724.09400000000005</v>
      </c>
      <c r="AX222" s="148">
        <v>861.03599999999994</v>
      </c>
      <c r="AY222" s="148">
        <v>693.13</v>
      </c>
      <c r="AZ222" s="86">
        <f>(BG222-BH222)/ABS(BH222)</f>
        <v>-1</v>
      </c>
      <c r="BA222" s="86">
        <f>(BH222-BI222)/ABS(BI222)</f>
        <v>-0.82130718842900596</v>
      </c>
      <c r="BB222" s="86">
        <f>(BI222-BJ222)/ABS(BJ222)</f>
        <v>0.32168479714040443</v>
      </c>
      <c r="BC222" s="86">
        <f>(BJ222-BK222)/ABS(BK222)</f>
        <v>3.258804209718793</v>
      </c>
      <c r="BD222" s="86">
        <f>(BK222-BL222)/ABS(BL222)</f>
        <v>0.57096318614066488</v>
      </c>
      <c r="BE222" s="233">
        <f>BG222-BH222</f>
        <v>-167.82400000000001</v>
      </c>
      <c r="BF222" s="233">
        <f>BH222-BI222</f>
        <v>-771.35200000000009</v>
      </c>
      <c r="BG222" s="148"/>
      <c r="BH222" s="148">
        <v>167.82400000000001</v>
      </c>
      <c r="BI222" s="148">
        <v>939.17600000000004</v>
      </c>
      <c r="BJ222" s="148">
        <v>710.59</v>
      </c>
      <c r="BK222" s="148">
        <v>166.852</v>
      </c>
      <c r="BL222" s="148">
        <v>106.21</v>
      </c>
      <c r="BM222" s="148">
        <v>91.15</v>
      </c>
      <c r="BN222" s="148">
        <v>90.742999999999995</v>
      </c>
      <c r="BO222" s="148">
        <v>61.127000000000002</v>
      </c>
      <c r="BP222" s="148">
        <v>91.063999999999993</v>
      </c>
      <c r="BQ222" s="148">
        <v>209.86799999999999</v>
      </c>
      <c r="BR222" s="148">
        <v>90.950999999999993</v>
      </c>
      <c r="BS222" s="86">
        <f>(BZ222-CA222)/ABS(CA222)</f>
        <v>-1</v>
      </c>
      <c r="BT222" s="86">
        <f>(CA222-CB222)/ABS(CB222)</f>
        <v>-0.76750038841062374</v>
      </c>
      <c r="BU222" s="86">
        <f>(CB222-CC222)/ABS(CC222)</f>
        <v>0.35506273338614525</v>
      </c>
      <c r="BV222" s="86">
        <f>(CC222-CD222)/ABS(CD222)</f>
        <v>3.7982140891401337</v>
      </c>
      <c r="BW222" s="86">
        <f>(CD222-CE222)/ABS(CE222)</f>
        <v>0.2544758903041332</v>
      </c>
      <c r="BX222" s="233">
        <f>BZ222-CA222</f>
        <v>-233.45099999999999</v>
      </c>
      <c r="BY222" s="233">
        <f>CA222-CB222</f>
        <v>-770.64099999999996</v>
      </c>
      <c r="BZ222" s="148"/>
      <c r="CA222" s="148">
        <v>233.45099999999999</v>
      </c>
      <c r="CB222" s="148">
        <v>1004.092</v>
      </c>
      <c r="CC222" s="148">
        <v>740.99300000000005</v>
      </c>
      <c r="CD222" s="148">
        <v>154.43100000000001</v>
      </c>
      <c r="CE222" s="148">
        <v>123.104</v>
      </c>
      <c r="CF222" s="148">
        <v>95.066000000000003</v>
      </c>
      <c r="CG222" s="148">
        <v>82.989000000000004</v>
      </c>
      <c r="CH222" s="148">
        <v>50.411000000000001</v>
      </c>
      <c r="CI222" s="148">
        <v>112.35299999999999</v>
      </c>
      <c r="CJ222" s="148">
        <v>216.471</v>
      </c>
      <c r="CK222" s="148">
        <v>81.165000000000006</v>
      </c>
      <c r="CL222" s="87">
        <f>(CS222-CT222)/ABS(CT222)</f>
        <v>-1</v>
      </c>
      <c r="CM222" s="87">
        <f>(CT222-CU222)/ABS(CU222)</f>
        <v>-0.78684663465893645</v>
      </c>
      <c r="CN222" s="87">
        <f>(CU222-CV222)/ABS(CV222)</f>
        <v>0.27919266142596422</v>
      </c>
      <c r="CO222" s="87">
        <f>(CV222-CW222)/ABS(CW222)</f>
        <v>4.1300573486729375</v>
      </c>
      <c r="CP222" s="87">
        <f>(CW222-CX222)/ABS(CX222)</f>
        <v>0.26108526448085023</v>
      </c>
      <c r="CQ222" s="233">
        <f>CS222-CT222</f>
        <v>-160.00399999999999</v>
      </c>
      <c r="CR222" s="233">
        <f>CT222-CU222</f>
        <v>-590.64800000000002</v>
      </c>
      <c r="CS222" s="149"/>
      <c r="CT222" s="149">
        <v>160.00399999999999</v>
      </c>
      <c r="CU222" s="149">
        <v>750.65200000000004</v>
      </c>
      <c r="CV222" s="149">
        <v>586.81700000000001</v>
      </c>
      <c r="CW222" s="149">
        <v>114.38800000000001</v>
      </c>
      <c r="CX222" s="149">
        <v>90.706000000000003</v>
      </c>
      <c r="CY222" s="149">
        <v>59.53</v>
      </c>
      <c r="CZ222" s="149">
        <v>54.328000000000003</v>
      </c>
      <c r="DA222" s="149">
        <v>30.940999999999999</v>
      </c>
      <c r="DB222" s="149">
        <v>81.566999999999993</v>
      </c>
      <c r="DC222" s="149">
        <v>193.04300000000001</v>
      </c>
      <c r="DD222" s="149">
        <v>59.171999999999997</v>
      </c>
      <c r="DE222" s="86">
        <f>(DL222-DM222)/ABS(DM222)</f>
        <v>-1</v>
      </c>
      <c r="DF222" s="86">
        <f>(DM222-DN222)/ABS(DN222)</f>
        <v>-0.32651811286684762</v>
      </c>
      <c r="DG222" s="86">
        <f>(DN222-DO222)/ABS(DO222)</f>
        <v>0.40629716348860156</v>
      </c>
      <c r="DH222" s="86">
        <f>(DO222-DP222)/ABS(DP222)</f>
        <v>0.50317511233741352</v>
      </c>
      <c r="DI222" s="86">
        <f>(DP222-DQ222)/ABS(DQ222)</f>
        <v>7.9305609399983309E-2</v>
      </c>
      <c r="DJ222" s="233">
        <f>DL222-DM222</f>
        <v>-1593.345</v>
      </c>
      <c r="DK222" s="233">
        <f>DM222-DN222</f>
        <v>-772.48699999999985</v>
      </c>
      <c r="DL222" s="149"/>
      <c r="DM222" s="149">
        <v>1593.345</v>
      </c>
      <c r="DN222" s="149">
        <v>2365.8319999999999</v>
      </c>
      <c r="DO222" s="149">
        <v>1682.3130000000001</v>
      </c>
      <c r="DP222" s="149">
        <v>1119.173</v>
      </c>
      <c r="DQ222" s="149">
        <v>1036.9380000000001</v>
      </c>
      <c r="DR222" s="149">
        <v>947.38699999999994</v>
      </c>
      <c r="DS222" s="149">
        <v>907.13400000000001</v>
      </c>
      <c r="DT222" s="149">
        <v>874.06899999999996</v>
      </c>
      <c r="DU222" s="149">
        <v>842.61699999999996</v>
      </c>
      <c r="DV222" s="149">
        <v>755.29600000000005</v>
      </c>
      <c r="DW222" s="149">
        <v>561.524</v>
      </c>
      <c r="DX222" s="86">
        <f>EE222/EF222-1</f>
        <v>-1</v>
      </c>
      <c r="DY222" s="86">
        <f>EF222/EG222-1</f>
        <v>-0.32995806916966586</v>
      </c>
      <c r="DZ222" s="86">
        <f>EG222/EH222-1</f>
        <v>0.14343868481751509</v>
      </c>
      <c r="EA222" s="86">
        <f>EH222/EI222-1</f>
        <v>0.64500990983875517</v>
      </c>
      <c r="EB222" s="86">
        <f>EI222/EJ222-1</f>
        <v>9.1067401791389502E-2</v>
      </c>
      <c r="EC222" s="233">
        <f>EE222-EF222</f>
        <v>-2377.6190000000001</v>
      </c>
      <c r="ED222" s="233">
        <f>EF222-EG222</f>
        <v>-1170.8440000000001</v>
      </c>
      <c r="EE222" s="80"/>
      <c r="EF222" s="80">
        <v>2377.6190000000001</v>
      </c>
      <c r="EG222" s="80">
        <v>3548.4630000000002</v>
      </c>
      <c r="EH222" s="80">
        <v>3103.326</v>
      </c>
      <c r="EI222" s="80">
        <v>1886.509</v>
      </c>
      <c r="EJ222" s="80">
        <v>1729.049</v>
      </c>
      <c r="EK222" s="80">
        <v>1725.549</v>
      </c>
      <c r="EL222" s="80">
        <v>1594.2809999999999</v>
      </c>
      <c r="EM222" s="80">
        <v>1507.895</v>
      </c>
      <c r="EN222" s="80">
        <v>1452.6959999999999</v>
      </c>
      <c r="EO222" s="80">
        <v>1397.345</v>
      </c>
      <c r="EP222" s="80">
        <v>1341.941</v>
      </c>
      <c r="EQ222" s="86">
        <f>EX222/EY222-1</f>
        <v>-1</v>
      </c>
      <c r="ER222" s="86">
        <f>EY222/EZ222-1</f>
        <v>-7.0298769771528491E-3</v>
      </c>
      <c r="ES222" s="86">
        <f>EZ222/FA222-1</f>
        <v>7.0219435736677216E-2</v>
      </c>
      <c r="ET222" s="86">
        <f>FA222/FB222-1</f>
        <v>5.1763930102209033E-2</v>
      </c>
      <c r="EU222" s="86">
        <f>FB222/FC222-1</f>
        <v>-3.6136662286465615E-3</v>
      </c>
      <c r="EV222" s="233">
        <f>EX222-EY222</f>
        <v>-3390</v>
      </c>
      <c r="EW222" s="233">
        <f>EY222-EZ222</f>
        <v>-24</v>
      </c>
      <c r="EX222" s="92"/>
      <c r="EY222" s="92">
        <v>3390</v>
      </c>
      <c r="EZ222" s="92">
        <v>3414</v>
      </c>
      <c r="FA222" s="92">
        <v>3190</v>
      </c>
      <c r="FB222" s="92">
        <v>3033</v>
      </c>
      <c r="FC222" s="92">
        <v>3044</v>
      </c>
      <c r="FD222" s="92">
        <v>2888</v>
      </c>
      <c r="FE222" s="92">
        <v>3005</v>
      </c>
      <c r="FF222" s="92">
        <v>2809</v>
      </c>
      <c r="FG222" s="92">
        <v>2647</v>
      </c>
      <c r="FH222" s="92">
        <v>2465</v>
      </c>
      <c r="FI222" s="92">
        <v>2392</v>
      </c>
      <c r="FJ222" s="78"/>
      <c r="FK222" s="78" t="s">
        <v>399</v>
      </c>
      <c r="FL222" s="76">
        <v>2300</v>
      </c>
      <c r="FM222" s="123" t="s">
        <v>154</v>
      </c>
      <c r="FN222" s="123" t="s">
        <v>57</v>
      </c>
      <c r="FO222" s="175">
        <f>(FT222-FU222)/ABS(FU222)</f>
        <v>-1</v>
      </c>
      <c r="FP222" s="175">
        <f>(FU222-FV222)/ABS(FV222)</f>
        <v>-0.76227581132203082</v>
      </c>
      <c r="FQ222" s="175">
        <f>(FV222-FW222)/ABS(FW222)</f>
        <v>-6.2239797066800211E-2</v>
      </c>
      <c r="FR222" s="175">
        <f>(FW222-FX222)/ABS(FX222)</f>
        <v>2.6928552125372121</v>
      </c>
      <c r="FS222" s="175">
        <f>(FX222-FY222)/ABS(FY222)</f>
        <v>0.15452677112994143</v>
      </c>
      <c r="FT222" s="87">
        <f>IFERROR(BZ222/MAX(AVERAGE(DL222:DM222),0),"Negativ EK")</f>
        <v>0</v>
      </c>
      <c r="FU222" s="87">
        <f>IFERROR(CA222/MAX(AVERAGE(DM222:DN222),0),"Negativ EK")</f>
        <v>0.11792905444742684</v>
      </c>
      <c r="FV222" s="87">
        <f>IFERROR(CB222/MAX(AVERAGE(DN222:DO222),0),"Negativ EK")</f>
        <v>0.49607511588641218</v>
      </c>
      <c r="FW222" s="87">
        <f>IFERROR(CC222/MAX(AVERAGE(DO222:DP222),0),"Negativ EK")</f>
        <v>0.52899996644637892</v>
      </c>
      <c r="FX222" s="87">
        <f>IFERROR(CD222/MAX(AVERAGE(DP222:DQ222),0),"Negativ EK")</f>
        <v>0.1432495822339388</v>
      </c>
      <c r="FY222" s="87">
        <f>IFERROR(CE222/MAX(AVERAGE(DQ222:DR222),0),"Negativ EK")</f>
        <v>0.12407644917037279</v>
      </c>
      <c r="FZ222" s="87">
        <f>IFERROR(CF222/MAX(AVERAGE(DR222:DS222),0),"Negativ EK")</f>
        <v>0.1025235087658754</v>
      </c>
      <c r="GA222" s="87">
        <f>IFERROR(CG222/MAX(AVERAGE(DS222:DT222),0),"Negativ EK")</f>
        <v>9.3183090304698568E-2</v>
      </c>
      <c r="GB222" s="87">
        <f>IFERROR(CH222/MAX(AVERAGE(DT222:DU222),0),"Negativ EK")</f>
        <v>5.8730600703914407E-2</v>
      </c>
      <c r="GC222" s="87">
        <f>IFERROR(CI222/MAX(AVERAGE(DU222:DV222),0),"Negativ EK")</f>
        <v>0.14062467731347075</v>
      </c>
      <c r="GD222" s="87">
        <f>IFERROR(CJ222/MAX(AVERAGE(DV222:DW222),0),"Negativ EK")</f>
        <v>0.32877842074087571</v>
      </c>
      <c r="GE222" s="87">
        <f>(GJ222-GK222)/ABS(GK222)</f>
        <v>-1</v>
      </c>
      <c r="GF222" s="87">
        <f>(GK222-GL222)/ABS(GL222)</f>
        <v>-0.7994244969295039</v>
      </c>
      <c r="GG222" s="87">
        <f>(GL222-GM222)/ABS(GM222)</f>
        <v>-8.5390472038291004E-3</v>
      </c>
      <c r="GH222" s="87">
        <f>(GM222-GN222)/ABS(GN222)</f>
        <v>2.0858642882745544</v>
      </c>
      <c r="GI222" s="87">
        <f>(GN222-GO222)/ABS(GO222)</f>
        <v>0.5010259221163561</v>
      </c>
      <c r="GJ222" s="87">
        <f>IFERROR(BG222/AVERAGE(EE222:EF222),"i.a")</f>
        <v>0</v>
      </c>
      <c r="GK222" s="87">
        <f>IFERROR(BH222/AVERAGE(EF222:EG222),"i.a")</f>
        <v>5.6639108267486006E-2</v>
      </c>
      <c r="GL222" s="87">
        <f>IFERROR(BI222/AVERAGE(EG222:EH222),"i.a")</f>
        <v>0.28238297997726625</v>
      </c>
      <c r="GM222" s="87">
        <f>IFERROR(BJ222/AVERAGE(EH222:EI222),"i.a")</f>
        <v>0.28481502895386324</v>
      </c>
      <c r="GN222" s="87">
        <f>IFERROR(BK222/AVERAGE(EI222:EJ222),"i.a")</f>
        <v>9.229668006985367E-2</v>
      </c>
      <c r="GO222" s="87">
        <f>IFERROR(BL222/AVERAGE(EJ222:EK222),"i.a")</f>
        <v>6.1489064718962955E-2</v>
      </c>
      <c r="GP222" s="87">
        <f>IFERROR(BM222/AVERAGE(EK222:EL222),"i.a")</f>
        <v>5.4912450336312403E-2</v>
      </c>
      <c r="GQ222" s="87">
        <f>IFERROR(BN222/AVERAGE(EL222:EM222),"i.a")</f>
        <v>5.8502805772464229E-2</v>
      </c>
      <c r="GR222" s="87">
        <f>IFERROR(BO222/AVERAGE(EM222:EN222),"i.a")</f>
        <v>4.1293782221184898E-2</v>
      </c>
      <c r="GS222" s="87">
        <f>IFERROR(BP222/AVERAGE(EN222:EO222),"i.a")</f>
        <v>6.3903642087955917E-2</v>
      </c>
      <c r="GT222" s="87">
        <f>IFERROR(BQ222/AVERAGE(EO222:EP222),"i.a")</f>
        <v>0.15322824998923076</v>
      </c>
      <c r="GU222" s="217" t="e">
        <f>(GZ222-HA222)/ABS(HA222)</f>
        <v>#VALUE!</v>
      </c>
      <c r="GV222" s="87">
        <f>(HA222-HB222)/ABS(HB222)</f>
        <v>5.13394183936422E-3</v>
      </c>
      <c r="GW222" s="87">
        <f>(HB222-HC222)/ABS(HC222)</f>
        <v>0.22988419244625832</v>
      </c>
      <c r="GX222" s="87">
        <f>(HC222-HD222)/ABS(HD222)</f>
        <v>-8.6221241983426303E-2</v>
      </c>
      <c r="GY222" s="87">
        <f>(HD222-HE222)/ABS(HE222)</f>
        <v>-1.0780078638674952E-2</v>
      </c>
      <c r="GZ222" s="87" t="str">
        <f>IFERROR(DL222/EE222,"i.a.")</f>
        <v>i.a.</v>
      </c>
      <c r="HA222" s="87">
        <f>IFERROR(DM222/EF222,"i.a.")</f>
        <v>0.67014311376212921</v>
      </c>
      <c r="HB222" s="87">
        <f>IFERROR(DN222/EG222,"i.a.")</f>
        <v>0.66672021097585055</v>
      </c>
      <c r="HC222" s="87">
        <f>IFERROR(DO222/EH222,"i.a.")</f>
        <v>0.54209999207302106</v>
      </c>
      <c r="HD222" s="87">
        <f>IFERROR(DP222/EI222,"i.a.")</f>
        <v>0.59325081406979774</v>
      </c>
      <c r="HE222" s="87">
        <f>IFERROR(DQ222/EJ222,"i.a.")</f>
        <v>0.5997157975280053</v>
      </c>
      <c r="HF222" s="87">
        <f>IFERROR(DR222/EK222,"i.a.")</f>
        <v>0.54903511867817134</v>
      </c>
      <c r="HG222" s="87">
        <f>IFERROR(DS222/EL222,"i.a.")</f>
        <v>0.56899254271988442</v>
      </c>
      <c r="HH222" s="87">
        <f>IFERROR(DT222/EM222,"i.a.")</f>
        <v>0.57966171384612319</v>
      </c>
      <c r="HI222" s="87">
        <f>IFERROR(DU222/EN222,"i.a.")</f>
        <v>0.58003670416935138</v>
      </c>
      <c r="HJ222" s="87">
        <f>IFERROR(DV222/EO222,"i.a.")</f>
        <v>0.54052220460945577</v>
      </c>
      <c r="HK222" s="87">
        <f>IFERROR(DW222/EP222,"i.a.")</f>
        <v>0.41844164534804434</v>
      </c>
      <c r="HL222" s="217" t="e">
        <f>(HQ222-HR222)/ABS(HR222)</f>
        <v>#VALUE!</v>
      </c>
      <c r="HM222" s="87">
        <f>(HR222-HS222)/ABS(HS222)</f>
        <v>-0.67072731998492341</v>
      </c>
      <c r="HN222" s="87">
        <f>(HS222-HT222)/ABS(HT222)</f>
        <v>0.13238091075769201</v>
      </c>
      <c r="HO222" s="87">
        <f>(HT222-HU222)/ABS(HU222)</f>
        <v>1.4076172899630179</v>
      </c>
      <c r="HP222" s="87">
        <f>(HU222-HV222)/ABS(HV222)</f>
        <v>0.56519197431837342</v>
      </c>
      <c r="HQ222" s="87" t="str">
        <f>IFERROR(BG222/U222,"i.a")</f>
        <v>i.a</v>
      </c>
      <c r="HR222" s="87">
        <f>IFERROR(BH222/V222,"i.a")</f>
        <v>3.2720474336135494E-2</v>
      </c>
      <c r="HS222" s="87">
        <f>IFERROR(BI222/W222,"i.a")</f>
        <v>9.9371968347441719E-2</v>
      </c>
      <c r="HT222" s="87">
        <f>IFERROR(BJ222/X222,"i.a")</f>
        <v>8.7754895374340544E-2</v>
      </c>
      <c r="HU222" s="87">
        <f>IFERROR(BK222/Y222,"i.a")</f>
        <v>3.6448855779602954E-2</v>
      </c>
      <c r="HV222" s="87">
        <f>IFERROR(BL222/Z222,"i.a")</f>
        <v>2.3287147121666078E-2</v>
      </c>
      <c r="HW222" s="87">
        <f>IFERROR(BM222/AA222,"i.a")</f>
        <v>2.079995983770783E-2</v>
      </c>
      <c r="HX222" s="87">
        <f>IFERROR(BN222/AB222,"i.a")</f>
        <v>2.2108120092288724E-2</v>
      </c>
      <c r="HY222" s="87">
        <f>IFERROR(BO222/AC222,"i.a")</f>
        <v>1.5595536084912461E-2</v>
      </c>
      <c r="HZ222" s="87">
        <f>IFERROR(BP222/AD222,"i.a")</f>
        <v>2.067054893944948E-2</v>
      </c>
      <c r="IA222" s="87">
        <f>IFERROR(BQ222/AE222,"i.a")</f>
        <v>3.6270837740419511E-2</v>
      </c>
      <c r="IB222" s="87">
        <f>IFERROR(BR222/AF222,"i.a")</f>
        <v>1.3841792561674438E-2</v>
      </c>
      <c r="IC222" s="87" t="e">
        <f>(IH222-II222)/ABS(II222)</f>
        <v>#VALUE!</v>
      </c>
      <c r="ID222" s="87">
        <f>(II222-IJ222)/ABS(IJ222)</f>
        <v>-0.57157890383249754</v>
      </c>
      <c r="IE222" s="87">
        <f>(IJ222-IK222)/ABS(IK222)</f>
        <v>0.16097815113371861</v>
      </c>
      <c r="IF222" s="87">
        <f>(IK222-IL222)/ABS(IL222)</f>
        <v>1.7125602946468232</v>
      </c>
      <c r="IG222" s="87">
        <f>(IL222-IM222)/ABS(IM222)</f>
        <v>0.2498673506815792</v>
      </c>
      <c r="IH222" s="87" t="str">
        <f>IFERROR(BZ222/U222,"i.a")</f>
        <v>i.a</v>
      </c>
      <c r="II222" s="87">
        <f>IFERROR(CA222/V222,"i.a")</f>
        <v>4.5515703679123172E-2</v>
      </c>
      <c r="IJ222" s="87">
        <f>IFERROR(CB222/W222,"i.a")</f>
        <v>0.10624057518709959</v>
      </c>
      <c r="IK222" s="87">
        <f>IFERROR(CC222/X222,"i.a")</f>
        <v>9.1509538817206443E-2</v>
      </c>
      <c r="IL222" s="87">
        <f>IFERROR(CD222/Y222,"i.a")</f>
        <v>3.37354856213882E-2</v>
      </c>
      <c r="IM222" s="87">
        <f>IFERROR(CE222/Z222,"i.a")</f>
        <v>2.6991252794139733E-2</v>
      </c>
      <c r="IN222" s="87">
        <f>IFERROR(CF222/AA222,"i.a")</f>
        <v>2.1693570838524766E-2</v>
      </c>
      <c r="IO222" s="87">
        <f>IFERROR(CG222/AB222,"i.a")</f>
        <v>2.0218978635695856E-2</v>
      </c>
      <c r="IP222" s="87">
        <f>IFERROR(CH222/AC222,"i.a")</f>
        <v>1.2861527141468125E-2</v>
      </c>
      <c r="IQ222" s="87">
        <f>IFERROR(CI222/AD222,"i.a")</f>
        <v>2.5502923054049543E-2</v>
      </c>
      <c r="IR222" s="87">
        <f>IFERROR(CJ222/AE222,"i.a")</f>
        <v>3.7412013820622259E-2</v>
      </c>
      <c r="IS222" s="87">
        <f>IFERROR(CK222/AF222,"i.a")</f>
        <v>1.2352465539337731E-2</v>
      </c>
      <c r="IT222" s="87" t="e">
        <f>(IY222-IZ222)/ABS(IZ222)</f>
        <v>#VALUE!</v>
      </c>
      <c r="IU222" s="87">
        <f>(IZ222-JA222)/ABS(JA222)</f>
        <v>-0.76585437346131846</v>
      </c>
      <c r="IV222" s="87">
        <f>(JA222-JB222)/ABS(JB222)</f>
        <v>0.26615410647387333</v>
      </c>
      <c r="IW222" s="87">
        <f>(JB222-JC222)/ABS(JC222)</f>
        <v>3.5620637405523596</v>
      </c>
      <c r="IX222" s="87">
        <f>(JC222-JD222)/ABS(JD222)</f>
        <v>0.25902558855449437</v>
      </c>
      <c r="IY222" s="88" t="str">
        <f>IFERROR(BZ222/EX222,"i.a.")</f>
        <v>i.a.</v>
      </c>
      <c r="IZ222" s="88">
        <f>IFERROR(CA222/EY222,"i.a.")</f>
        <v>6.8864601769911507E-2</v>
      </c>
      <c r="JA222" s="88">
        <f>IFERROR(CB222/EZ222,"i.a.")</f>
        <v>0.29411013473930875</v>
      </c>
      <c r="JB222" s="88">
        <f>IFERROR(CC222/FA222,"i.a.")</f>
        <v>0.23228620689655174</v>
      </c>
      <c r="JC222" s="88">
        <f>IFERROR(CD222/FB222,"i.a.")</f>
        <v>5.0916913946587539E-2</v>
      </c>
      <c r="JD222" s="88">
        <f>IFERROR(CE222/FC222,"i.a.")</f>
        <v>4.0441524310118264E-2</v>
      </c>
      <c r="JE222" s="88">
        <f>IFERROR(CF222/FD222,"i.a.")</f>
        <v>3.2917590027700831E-2</v>
      </c>
      <c r="JF222" s="88">
        <f>IFERROR(CG222/FE222,"i.a.")</f>
        <v>2.7616971713810317E-2</v>
      </c>
      <c r="JG222" s="88">
        <f>IFERROR(CH222/FF222,"i.a.")</f>
        <v>1.7946244215023142E-2</v>
      </c>
      <c r="JH222" s="88">
        <f>IFERROR(CI222/FG222,"i.a.")</f>
        <v>4.2445409897997728E-2</v>
      </c>
      <c r="JI222" s="88">
        <f>IFERROR(CJ222/FH222,"i.a.")</f>
        <v>8.7817849898580116E-2</v>
      </c>
      <c r="JJ222" s="88">
        <f>IFERROR(CK222/FI222,"i.a.")</f>
        <v>3.3931856187290971E-2</v>
      </c>
      <c r="JK222" s="87" t="e">
        <f>(JP222-JQ222)/ABS(JQ222)</f>
        <v>#VALUE!</v>
      </c>
      <c r="JL222" s="87">
        <f>(JQ222-JR222)/ABS(JR222)</f>
        <v>-0.45346849482142171</v>
      </c>
      <c r="JM222" s="87">
        <f>(JR222-JS222)/ABS(JS222)</f>
        <v>9.0592536334510823E-2</v>
      </c>
      <c r="JN222" s="87">
        <f>(JS222-JT222)/ABS(JT222)</f>
        <v>0.68182943234680882</v>
      </c>
      <c r="JO222" s="87">
        <f>(JT222-JU222)/ABS(JU222)</f>
        <v>7.3273678746156234E-3</v>
      </c>
      <c r="JP222" s="85" t="str">
        <f>IFERROR(U222/EX222,"i.a")</f>
        <v>i.a</v>
      </c>
      <c r="JQ222" s="85">
        <f>IFERROR(V222/EY222,"i.a")</f>
        <v>1.5129855457227137</v>
      </c>
      <c r="JR222" s="85">
        <f>IFERROR(W222/EZ222,"i.a")</f>
        <v>2.7683409490333921</v>
      </c>
      <c r="JS222" s="85">
        <f>IFERROR(X222/FA222,"i.a")</f>
        <v>2.5383824451410657</v>
      </c>
      <c r="JT222" s="85">
        <f>IFERROR(Y222/FB222,"i.a")</f>
        <v>1.5092983844378505</v>
      </c>
      <c r="JU222" s="85">
        <f>IFERROR(Z222/FC222,"i.a")</f>
        <v>1.4983196452036796</v>
      </c>
      <c r="JV222" s="85">
        <f>IFERROR(AA222/FD222,"i.a")</f>
        <v>1.5173891966759003</v>
      </c>
      <c r="JW222" s="85">
        <f>IFERROR(AB222/FE222,"i.a")</f>
        <v>1.3658935108153079</v>
      </c>
      <c r="JX222" s="85">
        <f>IFERROR(AC222/FF222,"i.a")</f>
        <v>1.3953431826272693</v>
      </c>
      <c r="JY222" s="85">
        <f>IFERROR(AD222/FG222,"i.a")</f>
        <v>1.6643350963354742</v>
      </c>
      <c r="JZ222" s="85">
        <f>IFERROR(AE222/FH222,"i.a")</f>
        <v>2.3473168356997975</v>
      </c>
      <c r="KA222" s="218">
        <f>IFERROR(AF222/FI222,"i.a")</f>
        <v>2.7469703177257525</v>
      </c>
      <c r="KB222" s="7"/>
      <c r="KC222" s="7"/>
      <c r="KD222" s="22"/>
      <c r="KE222" s="22"/>
      <c r="KF222" s="22"/>
      <c r="KG222" s="22"/>
    </row>
    <row r="223" spans="1:293" s="11" customFormat="1" ht="15.75" customHeight="1" x14ac:dyDescent="0.25">
      <c r="A223" s="104" t="s">
        <v>253</v>
      </c>
      <c r="B223" s="167">
        <v>78941715</v>
      </c>
      <c r="C223" s="72" t="s">
        <v>55</v>
      </c>
      <c r="D223" s="72" t="s">
        <v>748</v>
      </c>
      <c r="E223" s="73">
        <v>522920</v>
      </c>
      <c r="F223" s="73"/>
      <c r="G223" s="72"/>
      <c r="H223" s="77">
        <v>45418</v>
      </c>
      <c r="I223" s="72"/>
      <c r="J223" s="72" t="s">
        <v>51</v>
      </c>
      <c r="K223" s="72" t="s">
        <v>51</v>
      </c>
      <c r="L223" s="72" t="s">
        <v>51</v>
      </c>
      <c r="M223" s="72" t="s">
        <v>51</v>
      </c>
      <c r="N223" s="168">
        <f>U223/V223-1</f>
        <v>-1</v>
      </c>
      <c r="O223" s="168">
        <f>V223/W223-1</f>
        <v>-0.27118334511374265</v>
      </c>
      <c r="P223" s="168">
        <f>W223/X223-1</f>
        <v>7.1149147441309513E-3</v>
      </c>
      <c r="Q223" s="168">
        <f>X223/Y223-1</f>
        <v>4.9972665317800757E-2</v>
      </c>
      <c r="R223" s="168">
        <f>Y223/Z223-1</f>
        <v>-7.7737700144021593E-3</v>
      </c>
      <c r="S223" s="233">
        <f>U223-V223</f>
        <v>-1013.585</v>
      </c>
      <c r="T223" s="233">
        <f>V223-W223</f>
        <v>-377.14200000000005</v>
      </c>
      <c r="U223" s="79"/>
      <c r="V223" s="79">
        <v>1013.585</v>
      </c>
      <c r="W223" s="79">
        <v>1390.7270000000001</v>
      </c>
      <c r="X223" s="79">
        <v>1380.902</v>
      </c>
      <c r="Y223" s="79">
        <v>1315.1790000000001</v>
      </c>
      <c r="Z223" s="79">
        <v>1325.4829999999999</v>
      </c>
      <c r="AA223" s="79">
        <v>1414.1410000000001</v>
      </c>
      <c r="AB223" s="79">
        <v>1404.11</v>
      </c>
      <c r="AC223" s="79">
        <v>1321.993121</v>
      </c>
      <c r="AD223" s="79">
        <v>1332.0031019999999</v>
      </c>
      <c r="AE223" s="79">
        <v>1408.405</v>
      </c>
      <c r="AF223" s="79">
        <v>1380.8810000000001</v>
      </c>
      <c r="AG223" s="86">
        <f>(AN223-AO223)/ABS(AO223)</f>
        <v>-1</v>
      </c>
      <c r="AH223" s="86">
        <f>(AO223-AP223)/ABS(AP223)</f>
        <v>-0.1638828837070456</v>
      </c>
      <c r="AI223" s="86">
        <f>(AP223-AQ223)/ABS(AQ223)</f>
        <v>4.3846467002065612E-2</v>
      </c>
      <c r="AJ223" s="86">
        <f>(AQ223-AR223)/ABS(AR223)</f>
        <v>6.335777502244655E-2</v>
      </c>
      <c r="AK223" s="86">
        <f>(AR223-AS223)/ABS(AS223)</f>
        <v>3.5117611913876572E-2</v>
      </c>
      <c r="AL223" s="233">
        <f>AO223-AP223</f>
        <v>-34.037000000000006</v>
      </c>
      <c r="AM223" s="233">
        <f>AP223-AQ223</f>
        <v>8.7239999999999895</v>
      </c>
      <c r="AN223" s="148"/>
      <c r="AO223" s="148">
        <v>173.654</v>
      </c>
      <c r="AP223" s="148">
        <v>207.691</v>
      </c>
      <c r="AQ223" s="148">
        <v>198.96700000000001</v>
      </c>
      <c r="AR223" s="148">
        <v>187.11199999999999</v>
      </c>
      <c r="AS223" s="148">
        <v>180.76400000000001</v>
      </c>
      <c r="AT223" s="148">
        <v>182.566</v>
      </c>
      <c r="AU223" s="148">
        <v>189.16300000000001</v>
      </c>
      <c r="AV223" s="148">
        <v>187.750147</v>
      </c>
      <c r="AW223" s="148">
        <v>178.66498300000001</v>
      </c>
      <c r="AX223" s="148">
        <v>193.09399999999999</v>
      </c>
      <c r="AY223" s="148">
        <v>188.70599999999999</v>
      </c>
      <c r="AZ223" s="86">
        <f>(BG223-BH223)/ABS(BH223)</f>
        <v>1</v>
      </c>
      <c r="BA223" s="86">
        <f>(BH223-BI223)/ABS(BI223)</f>
        <v>-1.784313725490196</v>
      </c>
      <c r="BB223" s="86">
        <f>(BI223-BJ223)/ABS(BJ223)</f>
        <v>-0.57689353203257032</v>
      </c>
      <c r="BC223" s="86">
        <f>(BJ223-BK223)/ABS(BK223)</f>
        <v>-6.5201780841591228E-2</v>
      </c>
      <c r="BD223" s="86">
        <f>(BK223-BL223)/ABS(BL223)</f>
        <v>0.44131649761954034</v>
      </c>
      <c r="BE223" s="233">
        <f>BG223-BH223</f>
        <v>8.64</v>
      </c>
      <c r="BF223" s="233">
        <f>BH223-BI223</f>
        <v>-19.655999999999999</v>
      </c>
      <c r="BG223" s="148"/>
      <c r="BH223" s="148">
        <v>-8.64</v>
      </c>
      <c r="BI223" s="148">
        <v>11.016</v>
      </c>
      <c r="BJ223" s="148">
        <v>26.036000000000001</v>
      </c>
      <c r="BK223" s="148">
        <v>27.852</v>
      </c>
      <c r="BL223" s="148">
        <v>19.324000000000002</v>
      </c>
      <c r="BM223" s="148">
        <v>-4.8550000000000004</v>
      </c>
      <c r="BN223" s="148">
        <v>11.347</v>
      </c>
      <c r="BO223" s="148">
        <v>18.324522000000002</v>
      </c>
      <c r="BP223" s="148">
        <v>12.139851</v>
      </c>
      <c r="BQ223" s="148">
        <v>26.800999999999998</v>
      </c>
      <c r="BR223" s="148">
        <v>26.646999999999998</v>
      </c>
      <c r="BS223" s="86">
        <f>(BZ223-CA223)/ABS(CA223)</f>
        <v>1</v>
      </c>
      <c r="BT223" s="86">
        <f>(CA223-CB223)/ABS(CB223)</f>
        <v>-1.8964230171073095</v>
      </c>
      <c r="BU223" s="86">
        <f>(CB223-CC223)/ABS(CC223)</f>
        <v>-0.60667971617323224</v>
      </c>
      <c r="BV223" s="86">
        <f>(CC223-CD223)/ABS(CD223)</f>
        <v>-0.10461167707306393</v>
      </c>
      <c r="BW223" s="86">
        <f>(CD223-CE223)/ABS(CE223)</f>
        <v>0.4296079761966905</v>
      </c>
      <c r="BX223" s="233">
        <f>BZ223-CA223</f>
        <v>8.6460000000000008</v>
      </c>
      <c r="BY223" s="233">
        <f>CA223-CB223</f>
        <v>-18.291</v>
      </c>
      <c r="BZ223" s="148"/>
      <c r="CA223" s="148">
        <v>-8.6460000000000008</v>
      </c>
      <c r="CB223" s="148">
        <v>9.6449999999999996</v>
      </c>
      <c r="CC223" s="148">
        <v>24.521999999999998</v>
      </c>
      <c r="CD223" s="148">
        <v>27.387</v>
      </c>
      <c r="CE223" s="148">
        <v>19.157</v>
      </c>
      <c r="CF223" s="148">
        <v>-4.8579999999999997</v>
      </c>
      <c r="CG223" s="148">
        <v>11.448</v>
      </c>
      <c r="CH223" s="148">
        <v>18.425992999999998</v>
      </c>
      <c r="CI223" s="148">
        <v>12.202641</v>
      </c>
      <c r="CJ223" s="148">
        <v>26.946000000000002</v>
      </c>
      <c r="CK223" s="148">
        <v>26.745999999999999</v>
      </c>
      <c r="CL223" s="87">
        <f>(CS223-CT223)/ABS(CT223)</f>
        <v>1</v>
      </c>
      <c r="CM223" s="87">
        <f>(CT223-CU223)/ABS(CU223)</f>
        <v>-1.9087523277467411</v>
      </c>
      <c r="CN223" s="87">
        <f>(CU223-CV223)/ABS(CV223)</f>
        <v>-0.60677859720696681</v>
      </c>
      <c r="CO223" s="87">
        <f>(CV223-CW223)/ABS(CW223)</f>
        <v>-0.10495763306961288</v>
      </c>
      <c r="CP223" s="87">
        <f>(CW223-CX223)/ABS(CX223)</f>
        <v>0.43285484303729549</v>
      </c>
      <c r="CQ223" s="233">
        <f>CS223-CT223</f>
        <v>6.8319999999999999</v>
      </c>
      <c r="CR223" s="233">
        <f>CT223-CU223</f>
        <v>-14.35</v>
      </c>
      <c r="CS223" s="149"/>
      <c r="CT223" s="149">
        <v>-6.8319999999999999</v>
      </c>
      <c r="CU223" s="149">
        <v>7.5179999999999998</v>
      </c>
      <c r="CV223" s="149">
        <v>19.119</v>
      </c>
      <c r="CW223" s="149">
        <v>21.361000000000001</v>
      </c>
      <c r="CX223" s="149">
        <v>14.907999999999999</v>
      </c>
      <c r="CY223" s="149">
        <v>-3.81</v>
      </c>
      <c r="CZ223" s="149">
        <v>8.9830000000000005</v>
      </c>
      <c r="DA223" s="149">
        <v>14.309991</v>
      </c>
      <c r="DB223" s="149">
        <v>9.321116</v>
      </c>
      <c r="DC223" s="149">
        <v>20.074999999999999</v>
      </c>
      <c r="DD223" s="149">
        <v>19.734000000000002</v>
      </c>
      <c r="DE223" s="86">
        <f>(DL223-DM223)/ABS(DM223)</f>
        <v>-1</v>
      </c>
      <c r="DF223" s="86">
        <f>(DM223-DN223)/ABS(DN223)</f>
        <v>-4.3430162696217849E-2</v>
      </c>
      <c r="DG223" s="86">
        <f>(DN223-DO223)/ABS(DO223)</f>
        <v>5.0204316008760255E-2</v>
      </c>
      <c r="DH223" s="86">
        <f>(DO223-DP223)/ABS(DP223)</f>
        <v>0.146338663135577</v>
      </c>
      <c r="DI223" s="86">
        <f>(DP223-DQ223)/ABS(DQ223)</f>
        <v>8.6143972332837243E-2</v>
      </c>
      <c r="DJ223" s="233">
        <f>DL223-DM223</f>
        <v>-150.45599999999999</v>
      </c>
      <c r="DK223" s="233">
        <f>DM223-DN223</f>
        <v>-6.8310000000000173</v>
      </c>
      <c r="DL223" s="149"/>
      <c r="DM223" s="149">
        <v>150.45599999999999</v>
      </c>
      <c r="DN223" s="149">
        <v>157.28700000000001</v>
      </c>
      <c r="DO223" s="149">
        <v>149.768</v>
      </c>
      <c r="DP223" s="149">
        <v>130.649</v>
      </c>
      <c r="DQ223" s="149">
        <v>120.28700000000001</v>
      </c>
      <c r="DR223" s="149">
        <v>105.379</v>
      </c>
      <c r="DS223" s="149">
        <v>117.274</v>
      </c>
      <c r="DT223" s="149">
        <v>123.00582199999999</v>
      </c>
      <c r="DU223" s="149">
        <v>118.395831</v>
      </c>
      <c r="DV223" s="149">
        <v>109.075</v>
      </c>
      <c r="DW223" s="149">
        <v>109</v>
      </c>
      <c r="DX223" s="86">
        <f>EE223/EF223-1</f>
        <v>-1</v>
      </c>
      <c r="DY223" s="86">
        <f>EF223/EG223-1</f>
        <v>-0.12480839928981347</v>
      </c>
      <c r="DZ223" s="86">
        <f>EG223/EH223-1</f>
        <v>-6.6668407530979801E-3</v>
      </c>
      <c r="EA223" s="86">
        <f>EH223/EI223-1</f>
        <v>-1.8165668490585096E-3</v>
      </c>
      <c r="EB223" s="86">
        <f>EI223/EJ223-1</f>
        <v>0.32646178805569215</v>
      </c>
      <c r="EC223" s="233">
        <f>EE223-EF223</f>
        <v>-432.798</v>
      </c>
      <c r="ED223" s="233">
        <f>EF223-EG223</f>
        <v>-61.71999999999997</v>
      </c>
      <c r="EE223" s="80"/>
      <c r="EF223" s="80">
        <v>432.798</v>
      </c>
      <c r="EG223" s="80">
        <v>494.51799999999997</v>
      </c>
      <c r="EH223" s="80">
        <v>497.83699999999999</v>
      </c>
      <c r="EI223" s="80">
        <v>498.74299999999999</v>
      </c>
      <c r="EJ223" s="80">
        <v>375.995</v>
      </c>
      <c r="EK223" s="80">
        <v>339.59</v>
      </c>
      <c r="EL223" s="80">
        <v>357.22300000000001</v>
      </c>
      <c r="EM223" s="80">
        <v>319.75400000000002</v>
      </c>
      <c r="EN223" s="80">
        <v>320.29208699999998</v>
      </c>
      <c r="EO223" s="80">
        <v>341.94299999999998</v>
      </c>
      <c r="EP223" s="80">
        <v>334.46199999999999</v>
      </c>
      <c r="EQ223" s="86">
        <f>EX223/EY223-1</f>
        <v>-1</v>
      </c>
      <c r="ER223" s="86">
        <f>EY223/EZ223-1</f>
        <v>-8.7500000000000022E-2</v>
      </c>
      <c r="ES223" s="86">
        <f>EZ223/FA223-1</f>
        <v>0.11498257839721249</v>
      </c>
      <c r="ET223" s="86">
        <f>FA223/FB223-1</f>
        <v>1.4134275618374659E-2</v>
      </c>
      <c r="EU223" s="86">
        <f>FB223/FC223-1</f>
        <v>-2.0761245674740469E-2</v>
      </c>
      <c r="EV223" s="233">
        <f>EX223-EY223</f>
        <v>-292</v>
      </c>
      <c r="EW223" s="233">
        <f>EY223-EZ223</f>
        <v>-28</v>
      </c>
      <c r="EX223" s="92"/>
      <c r="EY223" s="92">
        <v>292</v>
      </c>
      <c r="EZ223" s="92">
        <v>320</v>
      </c>
      <c r="FA223" s="92">
        <v>287</v>
      </c>
      <c r="FB223" s="92">
        <v>283</v>
      </c>
      <c r="FC223" s="92">
        <v>289</v>
      </c>
      <c r="FD223" s="92">
        <v>294</v>
      </c>
      <c r="FE223" s="92">
        <v>296</v>
      </c>
      <c r="FF223" s="92">
        <v>285</v>
      </c>
      <c r="FG223" s="92">
        <v>294</v>
      </c>
      <c r="FH223" s="92">
        <v>282</v>
      </c>
      <c r="FI223" s="92">
        <v>271</v>
      </c>
      <c r="FJ223" s="75"/>
      <c r="FK223" s="75" t="s">
        <v>401</v>
      </c>
      <c r="FL223" s="76">
        <v>2650</v>
      </c>
      <c r="FM223" s="123" t="s">
        <v>80</v>
      </c>
      <c r="FN223" s="123" t="s">
        <v>57</v>
      </c>
      <c r="FO223" s="175">
        <f>(FT223-FU223)/ABS(FU223)</f>
        <v>1</v>
      </c>
      <c r="FP223" s="175">
        <f>(FU223-FV223)/ABS(FV223)</f>
        <v>-1.8944189454118696</v>
      </c>
      <c r="FQ223" s="175">
        <f>(FV223-FW223)/ABS(FW223)</f>
        <v>-0.64080150451922047</v>
      </c>
      <c r="FR223" s="175">
        <f>(FW223-FX223)/ABS(FX223)</f>
        <v>-0.19874628071053602</v>
      </c>
      <c r="FS223" s="175">
        <f>(FX223-FY223)/ABS(FY223)</f>
        <v>0.28564220979214766</v>
      </c>
      <c r="FT223" s="87">
        <f>IFERROR(BZ223/MAX(AVERAGE(DL223:DM223),0),"Negativ EK")</f>
        <v>0</v>
      </c>
      <c r="FU223" s="87">
        <f>IFERROR(CA223/MAX(AVERAGE(DM223:DN223),0),"Negativ EK")</f>
        <v>-5.6189742739883614E-2</v>
      </c>
      <c r="FV223" s="87">
        <f>IFERROR(CB223/MAX(AVERAGE(DN223:DO223),0),"Negativ EK")</f>
        <v>6.2822621354480468E-2</v>
      </c>
      <c r="FW223" s="87">
        <f>IFERROR(CC223/MAX(AVERAGE(DO223:DP223),0),"Negativ EK")</f>
        <v>0.1748966717424407</v>
      </c>
      <c r="FX223" s="87">
        <f>IFERROR(CD223/MAX(AVERAGE(DP223:DQ223),0),"Negativ EK")</f>
        <v>0.2182787643064367</v>
      </c>
      <c r="FY223" s="87">
        <f>IFERROR(CE223/MAX(AVERAGE(DQ223:DR223),0),"Negativ EK")</f>
        <v>0.16978189004989674</v>
      </c>
      <c r="FZ223" s="87">
        <f>IFERROR(CF223/MAX(AVERAGE(DR223:DS223),0),"Negativ EK")</f>
        <v>-4.3637408882880528E-2</v>
      </c>
      <c r="GA223" s="87">
        <f>IFERROR(CG223/MAX(AVERAGE(DS223:DT223),0),"Negativ EK")</f>
        <v>9.5288900288930639E-2</v>
      </c>
      <c r="GB223" s="87">
        <f>IFERROR(CH223/MAX(AVERAGE(DT223:DU223),0),"Negativ EK")</f>
        <v>0.15265838299789933</v>
      </c>
      <c r="GC223" s="87">
        <f>IFERROR(CI223/MAX(AVERAGE(DU223:DV223),0),"Negativ EK")</f>
        <v>0.10728972102801172</v>
      </c>
      <c r="GD223" s="87">
        <f>IFERROR(CJ223/MAX(AVERAGE(DV223:DW223),0),"Negativ EK")</f>
        <v>0.24712598876533307</v>
      </c>
      <c r="GE223" s="87">
        <f>(GJ223-GK223)/ABS(GK223)</f>
        <v>1</v>
      </c>
      <c r="GF223" s="87">
        <f>(GK223-GL223)/ABS(GL223)</f>
        <v>-1.8393229999901042</v>
      </c>
      <c r="GG223" s="87">
        <f>(GL223-GM223)/ABS(GM223)</f>
        <v>-0.57509213552913918</v>
      </c>
      <c r="GH223" s="87">
        <f>(GM223-GN223)/ABS(GN223)</f>
        <v>-0.17949033230629927</v>
      </c>
      <c r="GI223" s="87">
        <f>(GN223-GO223)/ABS(GO223)</f>
        <v>0.17907815362894802</v>
      </c>
      <c r="GJ223" s="87">
        <f>IFERROR(BG223/AVERAGE(EE223:EF223),"i.a")</f>
        <v>0</v>
      </c>
      <c r="GK223" s="87">
        <f>IFERROR(BH223/AVERAGE(EF223:EG223),"i.a")</f>
        <v>-1.863442451116987E-2</v>
      </c>
      <c r="GL223" s="87">
        <f>IFERROR(BI223/AVERAGE(EG223:EH223),"i.a")</f>
        <v>2.2201732242997717E-2</v>
      </c>
      <c r="GM223" s="87">
        <f>IFERROR(BJ223/AVERAGE(EH223:EI223),"i.a")</f>
        <v>5.2250697385056902E-2</v>
      </c>
      <c r="GN223" s="87">
        <f>IFERROR(BK223/AVERAGE(EI223:EJ223),"i.a")</f>
        <v>6.3680782131335323E-2</v>
      </c>
      <c r="GO223" s="87">
        <f>IFERROR(BL223/AVERAGE(EJ223:EK223),"i.a")</f>
        <v>5.4008957705932913E-2</v>
      </c>
      <c r="GP223" s="87">
        <f>IFERROR(BM223/AVERAGE(EK223:EL223),"i.a")</f>
        <v>-1.3934872053190743E-2</v>
      </c>
      <c r="GQ223" s="87">
        <f>IFERROR(BN223/AVERAGE(EL223:EM223),"i.a")</f>
        <v>3.3522556896319958E-2</v>
      </c>
      <c r="GR223" s="87">
        <f>IFERROR(BO223/AVERAGE(EM223:EN223),"i.a")</f>
        <v>5.7260007903149647E-2</v>
      </c>
      <c r="GS223" s="87">
        <f>IFERROR(BP223/AVERAGE(EN223:EO223),"i.a")</f>
        <v>3.666326728471879E-2</v>
      </c>
      <c r="GT223" s="87">
        <f>IFERROR(BQ223/AVERAGE(EO223:EP223),"i.a")</f>
        <v>7.9245422490963252E-2</v>
      </c>
      <c r="GU223" s="217" t="e">
        <f>(GZ223-HA223)/ABS(HA223)</f>
        <v>#VALUE!</v>
      </c>
      <c r="GV223" s="87">
        <f>(HA223-HB223)/ABS(HB223)</f>
        <v>9.2983338194242371E-2</v>
      </c>
      <c r="GW223" s="87">
        <f>(HB223-HC223)/ABS(HC223)</f>
        <v>5.7252852411546665E-2</v>
      </c>
      <c r="GX223" s="87">
        <f>(HC223-HD223)/ABS(HD223)</f>
        <v>0.14842485365335856</v>
      </c>
      <c r="GY223" s="87">
        <f>(HD223-HE223)/ABS(HE223)</f>
        <v>-0.18117206080629678</v>
      </c>
      <c r="GZ223" s="87" t="str">
        <f>IFERROR(DL223/EE223,"i.a.")</f>
        <v>i.a.</v>
      </c>
      <c r="HA223" s="87">
        <f>IFERROR(DM223/EF223,"i.a.")</f>
        <v>0.34763561753982225</v>
      </c>
      <c r="HB223" s="87">
        <f>IFERROR(DN223/EG223,"i.a.")</f>
        <v>0.31806122325173203</v>
      </c>
      <c r="HC223" s="87">
        <f>IFERROR(DO223/EH223,"i.a.")</f>
        <v>0.30083742269055935</v>
      </c>
      <c r="HD223" s="87">
        <f>IFERROR(DP223/EI223,"i.a.")</f>
        <v>0.26195655878879504</v>
      </c>
      <c r="HE223" s="87">
        <f>IFERROR(DQ223/EJ223,"i.a.")</f>
        <v>0.31991648825117358</v>
      </c>
      <c r="HF223" s="87">
        <f>IFERROR(DR223/EK223,"i.a.")</f>
        <v>0.31031243558408672</v>
      </c>
      <c r="HG223" s="87">
        <f>IFERROR(DS223/EL223,"i.a.")</f>
        <v>0.32829353093165892</v>
      </c>
      <c r="HH223" s="87">
        <f>IFERROR(DT223/EM223,"i.a.")</f>
        <v>0.38468892335983285</v>
      </c>
      <c r="HI223" s="87">
        <f>IFERROR(DU223/EN223,"i.a.")</f>
        <v>0.36964956614741473</v>
      </c>
      <c r="HJ223" s="87">
        <f>IFERROR(DV223/EO223,"i.a.")</f>
        <v>0.31898591285682121</v>
      </c>
      <c r="HK223" s="87">
        <f>IFERROR(DW223/EP223,"i.a.")</f>
        <v>0.32589651440223405</v>
      </c>
      <c r="HL223" s="217" t="e">
        <f>(HQ223-HR223)/ABS(HR223)</f>
        <v>#VALUE!</v>
      </c>
      <c r="HM223" s="87">
        <f>(HR223-HS223)/ABS(HS223)</f>
        <v>-2.0761468199606385</v>
      </c>
      <c r="HN223" s="87">
        <f>(HS223-HT223)/ABS(HT223)</f>
        <v>-0.57988263129344608</v>
      </c>
      <c r="HO223" s="87">
        <f>(HT223-HU223)/ABS(HU223)</f>
        <v>-0.10969280435937022</v>
      </c>
      <c r="HP223" s="87">
        <f>(HU223-HV223)/ABS(HV223)</f>
        <v>0.45260874391565015</v>
      </c>
      <c r="HQ223" s="87" t="str">
        <f>IFERROR(BG223/U223,"i.a")</f>
        <v>i.a</v>
      </c>
      <c r="HR223" s="87">
        <f>IFERROR(BH223/V223,"i.a")</f>
        <v>-8.5241987598474716E-3</v>
      </c>
      <c r="HS223" s="87">
        <f>IFERROR(BI223/W223,"i.a")</f>
        <v>7.921036982815462E-3</v>
      </c>
      <c r="HT223" s="87">
        <f>IFERROR(BJ223/X223,"i.a")</f>
        <v>1.885434303085954E-2</v>
      </c>
      <c r="HU223" s="87">
        <f>IFERROR(BK223/Y223,"i.a")</f>
        <v>2.1177345441190893E-2</v>
      </c>
      <c r="HV223" s="87">
        <f>IFERROR(BL223/Z223,"i.a")</f>
        <v>1.4578836544867043E-2</v>
      </c>
      <c r="HW223" s="87">
        <f>IFERROR(BM223/AA223,"i.a")</f>
        <v>-3.4331795768597333E-3</v>
      </c>
      <c r="HX223" s="87">
        <f>IFERROR(BN223/AB223,"i.a")</f>
        <v>8.081275683529069E-3</v>
      </c>
      <c r="HY223" s="87">
        <f>IFERROR(BO223/AC223,"i.a")</f>
        <v>1.3861283927210392E-2</v>
      </c>
      <c r="HZ223" s="87">
        <f>IFERROR(BP223/AD223,"i.a")</f>
        <v>9.1139810273504918E-3</v>
      </c>
      <c r="IA223" s="87">
        <f>IFERROR(BQ223/AE223,"i.a")</f>
        <v>1.9029327501677427E-2</v>
      </c>
      <c r="IB223" s="87">
        <f>IFERROR(BR223/AF223,"i.a")</f>
        <v>1.9297100908767663E-2</v>
      </c>
      <c r="IC223" s="87" t="e">
        <f>(IH223-II223)/ABS(II223)</f>
        <v>#VALUE!</v>
      </c>
      <c r="ID223" s="87">
        <f>(II223-IJ223)/ABS(IJ223)</f>
        <v>-2.2299705434794292</v>
      </c>
      <c r="IE223" s="87">
        <f>(IJ223-IK223)/ABS(IK223)</f>
        <v>-0.60945838645762163</v>
      </c>
      <c r="IF223" s="87">
        <f>(IK223-IL223)/ABS(IL223)</f>
        <v>-0.1472270159948173</v>
      </c>
      <c r="IG223" s="87">
        <f>(IL223-IM223)/ABS(IM223)</f>
        <v>0.44080849003300521</v>
      </c>
      <c r="IH223" s="87" t="str">
        <f>IFERROR(BZ223/U223,"i.a")</f>
        <v>i.a</v>
      </c>
      <c r="II223" s="87">
        <f>IFERROR(CA223/V223,"i.a")</f>
        <v>-8.5301183423195891E-3</v>
      </c>
      <c r="IJ223" s="87">
        <f>IFERROR(CB223/W223,"i.a")</f>
        <v>6.9352216502591799E-3</v>
      </c>
      <c r="IK223" s="87">
        <f>IFERROR(CC223/X223,"i.a")</f>
        <v>1.7757958204130342E-2</v>
      </c>
      <c r="IL223" s="87">
        <f>IFERROR(CD223/Y223,"i.a")</f>
        <v>2.0823781401619095E-2</v>
      </c>
      <c r="IM223" s="87">
        <f>IFERROR(CE223/Z223,"i.a")</f>
        <v>1.4452844736597905E-2</v>
      </c>
      <c r="IN223" s="87">
        <f>IFERROR(CF223/AA223,"i.a")</f>
        <v>-3.4353010060524372E-3</v>
      </c>
      <c r="IO223" s="87">
        <f>IFERROR(CG223/AB223,"i.a")</f>
        <v>8.1532073697929662E-3</v>
      </c>
      <c r="IP223" s="87">
        <f>IFERROR(CH223/AC223,"i.a")</f>
        <v>1.3938039999831436E-2</v>
      </c>
      <c r="IQ223" s="87">
        <f>IFERROR(CI223/AD223,"i.a")</f>
        <v>9.1611205572102346E-3</v>
      </c>
      <c r="IR223" s="87">
        <f>IFERROR(CJ223/AE223,"i.a")</f>
        <v>1.9132280842513342E-2</v>
      </c>
      <c r="IS223" s="87">
        <f>IFERROR(CK223/AF223,"i.a")</f>
        <v>1.9368794269745183E-2</v>
      </c>
      <c r="IT223" s="87" t="e">
        <f>(IY223-IZ223)/ABS(IZ223)</f>
        <v>#VALUE!</v>
      </c>
      <c r="IU223" s="87">
        <f>(IZ223-JA223)/ABS(JA223)</f>
        <v>-1.9823813886107502</v>
      </c>
      <c r="IV223" s="87">
        <f>(JA223-JB223)/ABS(JB223)</f>
        <v>-0.6472408704428676</v>
      </c>
      <c r="IW223" s="87">
        <f>(JB223-JC223)/ABS(JC223)</f>
        <v>-0.11709095683511185</v>
      </c>
      <c r="IX223" s="87">
        <f>(JC223-JD223)/ABS(JD223)</f>
        <v>0.45991768593937671</v>
      </c>
      <c r="IY223" s="88" t="str">
        <f>IFERROR(BZ223/EX223,"i.a.")</f>
        <v>i.a.</v>
      </c>
      <c r="IZ223" s="88">
        <f>IFERROR(CA223/EY223,"i.a.")</f>
        <v>-2.9609589041095893E-2</v>
      </c>
      <c r="JA223" s="88">
        <f>IFERROR(CB223/EZ223,"i.a.")</f>
        <v>3.0140624999999997E-2</v>
      </c>
      <c r="JB223" s="88">
        <f>IFERROR(CC223/FA223,"i.a.")</f>
        <v>8.544250871080139E-2</v>
      </c>
      <c r="JC223" s="88">
        <f>IFERROR(CD223/FB223,"i.a.")</f>
        <v>9.6773851590106014E-2</v>
      </c>
      <c r="JD223" s="88">
        <f>IFERROR(CE223/FC223,"i.a.")</f>
        <v>6.6287197231833905E-2</v>
      </c>
      <c r="JE223" s="88">
        <f>IFERROR(CF223/FD223,"i.a.")</f>
        <v>-1.6523809523809524E-2</v>
      </c>
      <c r="JF223" s="88">
        <f>IFERROR(CG223/FE223,"i.a.")</f>
        <v>3.8675675675675675E-2</v>
      </c>
      <c r="JG223" s="88">
        <f>IFERROR(CH223/FF223,"i.a.")</f>
        <v>6.4652607017543856E-2</v>
      </c>
      <c r="JH223" s="88">
        <f>IFERROR(CI223/FG223,"i.a.")</f>
        <v>4.1505581632653062E-2</v>
      </c>
      <c r="JI223" s="88">
        <f>IFERROR(CJ223/FH223,"i.a.")</f>
        <v>9.5553191489361713E-2</v>
      </c>
      <c r="JJ223" s="88">
        <f>IFERROR(CK223/FI223,"i.a.")</f>
        <v>9.8693726937269369E-2</v>
      </c>
      <c r="JK223" s="87" t="e">
        <f>(JP223-JQ223)/ABS(JQ223)</f>
        <v>#VALUE!</v>
      </c>
      <c r="JL223" s="87">
        <f>(JQ223-JR223)/ABS(JR223)</f>
        <v>-0.20129681656300566</v>
      </c>
      <c r="JM223" s="87">
        <f>(JR223-JS223)/ABS(JS223)</f>
        <v>-9.6743810838857511E-2</v>
      </c>
      <c r="JN223" s="87">
        <f>(JS223-JT223)/ABS(JT223)</f>
        <v>3.5338899947517911E-2</v>
      </c>
      <c r="JO223" s="87">
        <f>(JT223-JU223)/ABS(JU223)</f>
        <v>1.3262828501193386E-2</v>
      </c>
      <c r="JP223" s="85" t="str">
        <f>IFERROR(U223/EX223,"i.a")</f>
        <v>i.a</v>
      </c>
      <c r="JQ223" s="85">
        <f>IFERROR(V223/EY223,"i.a")</f>
        <v>3.471181506849315</v>
      </c>
      <c r="JR223" s="85">
        <f>IFERROR(W223/EZ223,"i.a")</f>
        <v>4.3460218749999999</v>
      </c>
      <c r="JS223" s="85">
        <f>IFERROR(X223/FA223,"i.a")</f>
        <v>4.8115052264808362</v>
      </c>
      <c r="JT223" s="85">
        <f>IFERROR(Y223/FB223,"i.a")</f>
        <v>4.6472756183745583</v>
      </c>
      <c r="JU223" s="85">
        <f>IFERROR(Z223/FC223,"i.a")</f>
        <v>4.586446366782007</v>
      </c>
      <c r="JV223" s="85">
        <f>IFERROR(AA223/FD223,"i.a")</f>
        <v>4.8100034013605448</v>
      </c>
      <c r="JW223" s="85">
        <f>IFERROR(AB223/FE223,"i.a")</f>
        <v>4.7436148648648642</v>
      </c>
      <c r="JX223" s="85">
        <f>IFERROR(AC223/FF223,"i.a")</f>
        <v>4.6385723543859649</v>
      </c>
      <c r="JY223" s="85">
        <f>IFERROR(AD223/FG223,"i.a")</f>
        <v>4.5306227959183669</v>
      </c>
      <c r="JZ223" s="85">
        <f>IFERROR(AE223/FH223,"i.a")</f>
        <v>4.9943439716312055</v>
      </c>
      <c r="KA223" s="218">
        <f>IFERROR(AF223/FI223,"i.a")</f>
        <v>5.0955018450184504</v>
      </c>
      <c r="KB223" s="7"/>
      <c r="KC223" s="7"/>
      <c r="KD223" s="22"/>
      <c r="KE223" s="22"/>
      <c r="KF223" s="22"/>
      <c r="KG223" s="22"/>
    </row>
    <row r="224" spans="1:293" s="11" customFormat="1" ht="15.75" customHeight="1" x14ac:dyDescent="0.25">
      <c r="A224" s="104" t="s">
        <v>254</v>
      </c>
      <c r="B224" s="167">
        <v>15044470</v>
      </c>
      <c r="C224" s="72" t="s">
        <v>59</v>
      </c>
      <c r="D224" s="72" t="s">
        <v>749</v>
      </c>
      <c r="E224" s="73">
        <v>494100</v>
      </c>
      <c r="F224" s="73"/>
      <c r="G224" s="72"/>
      <c r="H224" s="74">
        <v>45474</v>
      </c>
      <c r="I224" s="72"/>
      <c r="J224" s="72" t="s">
        <v>51</v>
      </c>
      <c r="K224" s="72" t="s">
        <v>51</v>
      </c>
      <c r="L224" s="72" t="s">
        <v>51</v>
      </c>
      <c r="M224" s="72" t="s">
        <v>51</v>
      </c>
      <c r="N224" s="168" t="e">
        <f>U224/V224-1</f>
        <v>#DIV/0!</v>
      </c>
      <c r="O224" s="168" t="e">
        <f>V224/W224-1</f>
        <v>#DIV/0!</v>
      </c>
      <c r="P224" s="168" t="e">
        <f>W224/X224-1</f>
        <v>#DIV/0!</v>
      </c>
      <c r="Q224" s="168" t="e">
        <f>X224/Y224-1</f>
        <v>#DIV/0!</v>
      </c>
      <c r="R224" s="168" t="e">
        <f>Y224/Z224-1</f>
        <v>#DIV/0!</v>
      </c>
      <c r="S224" s="233">
        <f>U224-V224</f>
        <v>0</v>
      </c>
      <c r="T224" s="233">
        <f>V224-W224</f>
        <v>0</v>
      </c>
      <c r="U224" s="79"/>
      <c r="V224" s="79"/>
      <c r="W224" s="79"/>
      <c r="X224" s="79"/>
      <c r="Y224" s="79"/>
      <c r="Z224" s="79"/>
      <c r="AA224" s="79"/>
      <c r="AB224" s="79"/>
      <c r="AC224" s="79"/>
      <c r="AD224" s="79"/>
      <c r="AE224" s="79"/>
      <c r="AF224" s="79"/>
      <c r="AG224" s="86">
        <f>(AN224-AO224)/ABS(AO224)</f>
        <v>-1</v>
      </c>
      <c r="AH224" s="86">
        <f>(AO224-AP224)/ABS(AP224)</f>
        <v>-0.10534886015987359</v>
      </c>
      <c r="AI224" s="86">
        <f>(AP224-AQ224)/ABS(AQ224)</f>
        <v>0.22705255509808672</v>
      </c>
      <c r="AJ224" s="86">
        <f>(AQ224-AR224)/ABS(AR224)</f>
        <v>-1.1077181007125458E-2</v>
      </c>
      <c r="AK224" s="86">
        <f>(AR224-AS224)/ABS(AS224)</f>
        <v>-0.15779122541603621</v>
      </c>
      <c r="AL224" s="233">
        <f>AO224-AP224</f>
        <v>-2.134999999999998</v>
      </c>
      <c r="AM224" s="233">
        <f>AP224-AQ224</f>
        <v>3.75</v>
      </c>
      <c r="AN224" s="148"/>
      <c r="AO224" s="148">
        <v>18.131</v>
      </c>
      <c r="AP224" s="148">
        <v>20.265999999999998</v>
      </c>
      <c r="AQ224" s="148">
        <v>16.515999999999998</v>
      </c>
      <c r="AR224" s="148">
        <v>16.701000000000001</v>
      </c>
      <c r="AS224" s="148">
        <v>19.829999999999998</v>
      </c>
      <c r="AT224" s="148">
        <v>18.841000000000001</v>
      </c>
      <c r="AU224" s="148">
        <v>17.536999999999999</v>
      </c>
      <c r="AV224" s="148">
        <v>18.059000000000001</v>
      </c>
      <c r="AW224" s="148">
        <v>4.7770000000000001</v>
      </c>
      <c r="AX224" s="148">
        <v>16.893999999999998</v>
      </c>
      <c r="AY224" s="148">
        <v>11.744</v>
      </c>
      <c r="AZ224" s="86">
        <f>(BG224-BH224)/ABS(BH224)</f>
        <v>-1</v>
      </c>
      <c r="BA224" s="86">
        <f>(BH224-BI224)/ABS(BI224)</f>
        <v>-0.1064782908339077</v>
      </c>
      <c r="BB224" s="86">
        <f>(BI224-BJ224)/ABS(BJ224)</f>
        <v>0.32814645308924489</v>
      </c>
      <c r="BC224" s="86">
        <f>(BJ224-BK224)/ABS(BK224)</f>
        <v>-0.15767154973014644</v>
      </c>
      <c r="BD224" s="86">
        <f>(BK224-BL224)/ABS(BL224)</f>
        <v>-0.13040563191418042</v>
      </c>
      <c r="BE224" s="233">
        <f>BG224-BH224</f>
        <v>-2.593</v>
      </c>
      <c r="BF224" s="233">
        <f>BH224-BI224</f>
        <v>-0.30900000000000016</v>
      </c>
      <c r="BG224" s="148"/>
      <c r="BH224" s="148">
        <v>2.593</v>
      </c>
      <c r="BI224" s="148">
        <v>2.9020000000000001</v>
      </c>
      <c r="BJ224" s="148">
        <v>2.1850000000000001</v>
      </c>
      <c r="BK224" s="148">
        <v>2.5939999999999999</v>
      </c>
      <c r="BL224" s="148">
        <v>2.9830000000000001</v>
      </c>
      <c r="BM224" s="148">
        <v>2.641</v>
      </c>
      <c r="BN224" s="148">
        <v>2.3660000000000001</v>
      </c>
      <c r="BO224" s="148">
        <v>2.2109999999999999</v>
      </c>
      <c r="BP224" s="148">
        <v>0.66400000000000003</v>
      </c>
      <c r="BQ224" s="148">
        <v>2.141</v>
      </c>
      <c r="BR224" s="148">
        <v>1.2509999999999999</v>
      </c>
      <c r="BS224" s="86">
        <f>(BZ224-CA224)/ABS(CA224)</f>
        <v>-1</v>
      </c>
      <c r="BT224" s="86">
        <f>(CA224-CB224)/ABS(CB224)</f>
        <v>-4.443073125578529E-2</v>
      </c>
      <c r="BU224" s="86">
        <f>(CB224-CC224)/ABS(CC224)</f>
        <v>0.3652064026958719</v>
      </c>
      <c r="BV224" s="86">
        <f>(CC224-CD224)/ABS(CD224)</f>
        <v>-0.12106627175120324</v>
      </c>
      <c r="BW224" s="86">
        <f>(CD224-CE224)/ABS(CE224)</f>
        <v>-9.271078266711448E-2</v>
      </c>
      <c r="BX224" s="233">
        <f>BZ224-CA224</f>
        <v>-3.097</v>
      </c>
      <c r="BY224" s="233">
        <f>CA224-CB224</f>
        <v>-0.14400000000000013</v>
      </c>
      <c r="BZ224" s="148"/>
      <c r="CA224" s="148">
        <v>3.097</v>
      </c>
      <c r="CB224" s="148">
        <v>3.2410000000000001</v>
      </c>
      <c r="CC224" s="148">
        <v>2.3740000000000001</v>
      </c>
      <c r="CD224" s="148">
        <v>2.7010000000000001</v>
      </c>
      <c r="CE224" s="148">
        <v>2.9769999999999999</v>
      </c>
      <c r="CF224" s="148">
        <v>2.5150000000000001</v>
      </c>
      <c r="CG224" s="148">
        <v>2.161</v>
      </c>
      <c r="CH224" s="148">
        <v>2.4239999999999999</v>
      </c>
      <c r="CI224" s="148">
        <v>0.60599999999999998</v>
      </c>
      <c r="CJ224" s="148">
        <v>1.962</v>
      </c>
      <c r="CK224" s="148">
        <v>1.1759999999999999</v>
      </c>
      <c r="CL224" s="87">
        <f>(CS224-CT224)/ABS(CT224)</f>
        <v>-1</v>
      </c>
      <c r="CM224" s="87">
        <f>(CT224-CU224)/ABS(CU224)</f>
        <v>-4.5145825009988011E-2</v>
      </c>
      <c r="CN224" s="87">
        <f>(CU224-CV224)/ABS(CV224)</f>
        <v>0.39442896935933158</v>
      </c>
      <c r="CO224" s="87">
        <f>(CV224-CW224)/ABS(CW224)</f>
        <v>-0.12481716235982458</v>
      </c>
      <c r="CP224" s="87">
        <f>(CW224-CX224)/ABS(CX224)</f>
        <v>-9.2879256965944249E-2</v>
      </c>
      <c r="CQ224" s="233">
        <f>CS224-CT224</f>
        <v>-2.39</v>
      </c>
      <c r="CR224" s="233">
        <f>CT224-CU224</f>
        <v>-0.11299999999999999</v>
      </c>
      <c r="CS224" s="149"/>
      <c r="CT224" s="149">
        <v>2.39</v>
      </c>
      <c r="CU224" s="149">
        <v>2.5030000000000001</v>
      </c>
      <c r="CV224" s="149">
        <v>1.7949999999999999</v>
      </c>
      <c r="CW224" s="149">
        <v>2.0510000000000002</v>
      </c>
      <c r="CX224" s="149">
        <v>2.2610000000000001</v>
      </c>
      <c r="CY224" s="149">
        <v>1.8819999999999999</v>
      </c>
      <c r="CZ224" s="149">
        <v>1.5840000000000001</v>
      </c>
      <c r="DA224" s="149">
        <v>2.125</v>
      </c>
      <c r="DB224" s="149">
        <v>0.42099999999999999</v>
      </c>
      <c r="DC224" s="149">
        <v>1.238</v>
      </c>
      <c r="DD224" s="149">
        <v>0.66500000000000004</v>
      </c>
      <c r="DE224" s="86">
        <f>(DL224-DM224)/ABS(DM224)</f>
        <v>-1</v>
      </c>
      <c r="DF224" s="86">
        <f>(DM224-DN224)/ABS(DN224)</f>
        <v>7.1860248353829051E-2</v>
      </c>
      <c r="DG224" s="86">
        <f>(DN224-DO224)/ABS(DO224)</f>
        <v>8.141765566574545E-2</v>
      </c>
      <c r="DH224" s="86">
        <f>(DO224-DP224)/ABS(DP224)</f>
        <v>6.1908707962157285E-2</v>
      </c>
      <c r="DI224" s="86">
        <f>(DP224-DQ224)/ABS(DQ224)</f>
        <v>7.5454883030077982E-2</v>
      </c>
      <c r="DJ224" s="233">
        <f>DL224-DM224</f>
        <v>-35.649000000000001</v>
      </c>
      <c r="DK224" s="233">
        <f>DM224-DN224</f>
        <v>2.3900000000000006</v>
      </c>
      <c r="DL224" s="149"/>
      <c r="DM224" s="149">
        <v>35.649000000000001</v>
      </c>
      <c r="DN224" s="149">
        <v>33.259</v>
      </c>
      <c r="DO224" s="149">
        <v>30.754999999999999</v>
      </c>
      <c r="DP224" s="149">
        <v>28.962</v>
      </c>
      <c r="DQ224" s="149">
        <v>26.93</v>
      </c>
      <c r="DR224" s="149">
        <v>24.667999999999999</v>
      </c>
      <c r="DS224" s="149">
        <v>22.773</v>
      </c>
      <c r="DT224" s="149">
        <v>21.184000000000001</v>
      </c>
      <c r="DU224" s="149">
        <v>19.073</v>
      </c>
      <c r="DV224" s="149">
        <v>18.651</v>
      </c>
      <c r="DW224" s="149">
        <v>17.315000000000001</v>
      </c>
      <c r="DX224" s="86">
        <f>EE224/EF224-1</f>
        <v>-1</v>
      </c>
      <c r="DY224" s="86">
        <f>EF224/EG224-1</f>
        <v>1.1675991243006445E-2</v>
      </c>
      <c r="DZ224" s="86">
        <f>EG224/EH224-1</f>
        <v>2.2291692570027832E-2</v>
      </c>
      <c r="EA224" s="86">
        <f>EH224/EI224-1</f>
        <v>1.3446860599078292E-2</v>
      </c>
      <c r="EB224" s="86">
        <f>EI224/EJ224-1</f>
        <v>-9.4447885762722894E-2</v>
      </c>
      <c r="EC224" s="233">
        <f>EE224-EF224</f>
        <v>-58.225999999999999</v>
      </c>
      <c r="ED224" s="233">
        <f>EF224-EG224</f>
        <v>0.67199999999999704</v>
      </c>
      <c r="EE224" s="80"/>
      <c r="EF224" s="80">
        <v>58.225999999999999</v>
      </c>
      <c r="EG224" s="80">
        <v>57.554000000000002</v>
      </c>
      <c r="EH224" s="80">
        <v>56.298999999999999</v>
      </c>
      <c r="EI224" s="80">
        <v>55.552</v>
      </c>
      <c r="EJ224" s="80">
        <v>61.345999999999997</v>
      </c>
      <c r="EK224" s="80">
        <v>62.649000000000001</v>
      </c>
      <c r="EL224" s="80">
        <v>62.198999999999998</v>
      </c>
      <c r="EM224" s="80">
        <v>61.795999999999999</v>
      </c>
      <c r="EN224" s="80">
        <v>67.766999999999996</v>
      </c>
      <c r="EO224" s="80">
        <v>66.138999999999996</v>
      </c>
      <c r="EP224" s="80">
        <v>63.399000000000001</v>
      </c>
      <c r="EQ224" s="86">
        <f>EX224/EY224-1</f>
        <v>-1</v>
      </c>
      <c r="ER224" s="86">
        <f>EY224/EZ224-1</f>
        <v>-6.8181818181818232E-2</v>
      </c>
      <c r="ES224" s="86">
        <f>EZ224/FA224-1</f>
        <v>0.15789473684210531</v>
      </c>
      <c r="ET224" s="86">
        <f>FA224/FB224-1</f>
        <v>-9.5238095238095233E-2</v>
      </c>
      <c r="EU224" s="86">
        <f>FB224/FC224-1</f>
        <v>0</v>
      </c>
      <c r="EV224" s="233">
        <f>EX224-EY224</f>
        <v>-41</v>
      </c>
      <c r="EW224" s="233">
        <f>EY224-EZ224</f>
        <v>-3</v>
      </c>
      <c r="EX224" s="92"/>
      <c r="EY224" s="92">
        <v>41</v>
      </c>
      <c r="EZ224" s="92">
        <v>44</v>
      </c>
      <c r="FA224" s="92">
        <v>38</v>
      </c>
      <c r="FB224" s="92">
        <v>42</v>
      </c>
      <c r="FC224" s="92">
        <v>42</v>
      </c>
      <c r="FD224" s="92">
        <v>46</v>
      </c>
      <c r="FE224" s="92">
        <v>46</v>
      </c>
      <c r="FF224" s="92">
        <v>47</v>
      </c>
      <c r="FG224" s="92"/>
      <c r="FH224" s="92"/>
      <c r="FI224" s="92"/>
      <c r="FJ224" s="75"/>
      <c r="FK224" s="75" t="s">
        <v>387</v>
      </c>
      <c r="FL224" s="76">
        <v>6330</v>
      </c>
      <c r="FM224" s="75" t="s">
        <v>100</v>
      </c>
      <c r="FN224" s="75" t="s">
        <v>63</v>
      </c>
      <c r="FO224" s="175">
        <f>(FT224-FU224)/ABS(FU224)</f>
        <v>-1</v>
      </c>
      <c r="FP224" s="175">
        <f>(FU224-FV224)/ABS(FV224)</f>
        <v>-0.1122973940704686</v>
      </c>
      <c r="FQ224" s="175">
        <f>(FV224-FW224)/ABS(FW224)</f>
        <v>0.27356563798215067</v>
      </c>
      <c r="FR224" s="175">
        <f>(FW224-FX224)/ABS(FX224)</f>
        <v>-0.17736383376121134</v>
      </c>
      <c r="FS224" s="175">
        <f>(FX224-FY224)/ABS(FY224)</f>
        <v>-0.16241485300325215</v>
      </c>
      <c r="FT224" s="87">
        <f>IFERROR(BZ224/MAX(AVERAGE(DL224:DM224),0),"Negativ EK")</f>
        <v>0</v>
      </c>
      <c r="FU224" s="87">
        <f>IFERROR(CA224/MAX(AVERAGE(DM224:DN224),0),"Negativ EK")</f>
        <v>8.9887966564114463E-2</v>
      </c>
      <c r="FV224" s="87">
        <f>IFERROR(CB224/MAX(AVERAGE(DN224:DO224),0),"Negativ EK")</f>
        <v>0.10125909957196864</v>
      </c>
      <c r="FW224" s="87">
        <f>IFERROR(CC224/MAX(AVERAGE(DO224:DP224),0),"Negativ EK")</f>
        <v>7.9508347706683191E-2</v>
      </c>
      <c r="FX224" s="87">
        <f>IFERROR(CD224/MAX(AVERAGE(DP224:DQ224),0),"Negativ EK")</f>
        <v>9.6650683460960438E-2</v>
      </c>
      <c r="FY224" s="87">
        <f>IFERROR(CE224/MAX(AVERAGE(DQ224:DR224),0),"Negativ EK")</f>
        <v>0.11539206946005659</v>
      </c>
      <c r="FZ224" s="87">
        <f>IFERROR(CF224/MAX(AVERAGE(DR224:DS224),0),"Negativ EK")</f>
        <v>0.1060264328323602</v>
      </c>
      <c r="GA224" s="87">
        <f>IFERROR(CG224/MAX(AVERAGE(DS224:DT224),0),"Negativ EK")</f>
        <v>9.8323361466888096E-2</v>
      </c>
      <c r="GB224" s="87">
        <f>IFERROR(CH224/MAX(AVERAGE(DT224:DU224),0),"Negativ EK")</f>
        <v>0.12042626127133167</v>
      </c>
      <c r="GC224" s="87">
        <f>IFERROR(CI224/MAX(AVERAGE(DU224:DV224),0),"Negativ EK")</f>
        <v>3.2128088219700979E-2</v>
      </c>
      <c r="GD224" s="87">
        <f>IFERROR(CJ224/MAX(AVERAGE(DV224:DW224),0),"Negativ EK")</f>
        <v>0.10910304176166379</v>
      </c>
      <c r="GE224" s="87">
        <f>(GJ224-GK224)/ABS(GK224)</f>
        <v>-1</v>
      </c>
      <c r="GF224" s="87">
        <f>(GK224-GL224)/ABS(GL224)</f>
        <v>-0.1213497395604845</v>
      </c>
      <c r="GG224" s="87">
        <f>(GL224-GM224)/ABS(GM224)</f>
        <v>0.30479222264222405</v>
      </c>
      <c r="GH224" s="87">
        <f>(GM224-GN224)/ABS(GN224)</f>
        <v>-0.11966355973889074</v>
      </c>
      <c r="GI224" s="87">
        <f>(GN224-GO224)/ABS(GO224)</f>
        <v>-7.7611647155629682E-2</v>
      </c>
      <c r="GJ224" s="87">
        <f>IFERROR(BG224/AVERAGE(EE224:EF224),"i.a")</f>
        <v>0</v>
      </c>
      <c r="GK224" s="87">
        <f>IFERROR(BH224/AVERAGE(EF224:EG224),"i.a")</f>
        <v>4.4791846605631368E-2</v>
      </c>
      <c r="GL224" s="87">
        <f>IFERROR(BI224/AVERAGE(EG224:EH224),"i.a")</f>
        <v>5.0978015511229394E-2</v>
      </c>
      <c r="GM224" s="87">
        <f>IFERROR(BJ224/AVERAGE(EH224:EI224),"i.a")</f>
        <v>3.9069833975556766E-2</v>
      </c>
      <c r="GN224" s="87">
        <f>IFERROR(BK224/AVERAGE(EI224:EJ224),"i.a")</f>
        <v>4.4380571096169309E-2</v>
      </c>
      <c r="GO224" s="87">
        <f>IFERROR(BL224/AVERAGE(EJ224:EK224),"i.a")</f>
        <v>4.8114843340457278E-2</v>
      </c>
      <c r="GP224" s="87">
        <f>IFERROR(BM224/AVERAGE(EK224:EL224),"i.a")</f>
        <v>4.230744585415866E-2</v>
      </c>
      <c r="GQ224" s="87">
        <f>IFERROR(BN224/AVERAGE(EL224:EM224),"i.a")</f>
        <v>3.8162829146336549E-2</v>
      </c>
      <c r="GR224" s="87">
        <f>IFERROR(BO224/AVERAGE(EM224:EN224),"i.a")</f>
        <v>3.4130114307325397E-2</v>
      </c>
      <c r="GS224" s="87">
        <f>IFERROR(BP224/AVERAGE(EN224:EO224),"i.a")</f>
        <v>9.9174047466132967E-3</v>
      </c>
      <c r="GT224" s="87">
        <f>IFERROR(BQ224/AVERAGE(EO224:EP224),"i.a")</f>
        <v>3.3055937253933208E-2</v>
      </c>
      <c r="GU224" s="217" t="e">
        <f>(GZ224-HA224)/ABS(HA224)</f>
        <v>#VALUE!</v>
      </c>
      <c r="GV224" s="87">
        <f>(HA224-HB224)/ABS(HB224)</f>
        <v>5.9489656403604554E-2</v>
      </c>
      <c r="GW224" s="87">
        <f>(HB224-HC224)/ABS(HC224)</f>
        <v>5.7836685483646767E-2</v>
      </c>
      <c r="GX224" s="87">
        <f>(HC224-HD224)/ABS(HD224)</f>
        <v>4.7818834166037827E-2</v>
      </c>
      <c r="GY224" s="87">
        <f>(HD224-HE224)/ABS(HE224)</f>
        <v>0.18762340247629528</v>
      </c>
      <c r="GZ224" s="87" t="str">
        <f>IFERROR(DL224/EE224,"i.a.")</f>
        <v>i.a.</v>
      </c>
      <c r="HA224" s="87">
        <f>IFERROR(DM224/EF224,"i.a.")</f>
        <v>0.6122522584412462</v>
      </c>
      <c r="HB224" s="87">
        <f>IFERROR(DN224/EG224,"i.a.")</f>
        <v>0.5778746915939813</v>
      </c>
      <c r="HC224" s="87">
        <f>IFERROR(DO224/EH224,"i.a.")</f>
        <v>0.54627968525195825</v>
      </c>
      <c r="HD224" s="87">
        <f>IFERROR(DP224/EI224,"i.a.")</f>
        <v>0.52134936635944695</v>
      </c>
      <c r="HE224" s="87">
        <f>IFERROR(DQ224/EJ224,"i.a.")</f>
        <v>0.43898542692270076</v>
      </c>
      <c r="HF224" s="87">
        <f>IFERROR(DR224/EK224,"i.a.")</f>
        <v>0.39374930166483102</v>
      </c>
      <c r="HG224" s="87">
        <f>IFERROR(DS224/EL224,"i.a.")</f>
        <v>0.36613128828437758</v>
      </c>
      <c r="HH224" s="87">
        <f>IFERROR(DT224/EM224,"i.a.")</f>
        <v>0.34280535957019875</v>
      </c>
      <c r="HI224" s="87">
        <f>IFERROR(DU224/EN224,"i.a.")</f>
        <v>0.281449673144746</v>
      </c>
      <c r="HJ224" s="87">
        <f>IFERROR(DV224/EO224,"i.a.")</f>
        <v>0.28199700630490332</v>
      </c>
      <c r="HK224" s="87">
        <f>IFERROR(DW224/EP224,"i.a.")</f>
        <v>0.27311156327386871</v>
      </c>
      <c r="HL224" s="217" t="e">
        <f>(HQ224-HR224)/ABS(HR224)</f>
        <v>#VALUE!</v>
      </c>
      <c r="HM224" s="87" t="e">
        <f>(HR224-HS224)/ABS(HS224)</f>
        <v>#VALUE!</v>
      </c>
      <c r="HN224" s="87" t="e">
        <f>(HS224-HT224)/ABS(HT224)</f>
        <v>#VALUE!</v>
      </c>
      <c r="HO224" s="87" t="e">
        <f>(HT224-HU224)/ABS(HU224)</f>
        <v>#VALUE!</v>
      </c>
      <c r="HP224" s="87" t="e">
        <f>(HU224-HV224)/ABS(HV224)</f>
        <v>#VALUE!</v>
      </c>
      <c r="HQ224" s="87" t="str">
        <f>IFERROR(BG224/U224,"i.a")</f>
        <v>i.a</v>
      </c>
      <c r="HR224" s="87" t="str">
        <f>IFERROR(BH224/V224,"i.a")</f>
        <v>i.a</v>
      </c>
      <c r="HS224" s="87" t="str">
        <f>IFERROR(BI224/W224,"i.a")</f>
        <v>i.a</v>
      </c>
      <c r="HT224" s="87" t="str">
        <f>IFERROR(BJ224/X224,"i.a")</f>
        <v>i.a</v>
      </c>
      <c r="HU224" s="87" t="str">
        <f>IFERROR(BK224/Y224,"i.a")</f>
        <v>i.a</v>
      </c>
      <c r="HV224" s="87" t="str">
        <f>IFERROR(BL224/Z224,"i.a")</f>
        <v>i.a</v>
      </c>
      <c r="HW224" s="87" t="str">
        <f>IFERROR(BM224/AA224,"i.a")</f>
        <v>i.a</v>
      </c>
      <c r="HX224" s="87" t="str">
        <f>IFERROR(BN224/AB224,"i.a")</f>
        <v>i.a</v>
      </c>
      <c r="HY224" s="87" t="str">
        <f>IFERROR(BO224/AC224,"i.a")</f>
        <v>i.a</v>
      </c>
      <c r="HZ224" s="87" t="str">
        <f>IFERROR(BP224/AD224,"i.a")</f>
        <v>i.a</v>
      </c>
      <c r="IA224" s="87" t="str">
        <f>IFERROR(BQ224/AE224,"i.a")</f>
        <v>i.a</v>
      </c>
      <c r="IB224" s="87" t="str">
        <f>IFERROR(BR224/AF224,"i.a")</f>
        <v>i.a</v>
      </c>
      <c r="IC224" s="87" t="e">
        <f>(IH224-II224)/ABS(II224)</f>
        <v>#VALUE!</v>
      </c>
      <c r="ID224" s="87" t="e">
        <f>(II224-IJ224)/ABS(IJ224)</f>
        <v>#VALUE!</v>
      </c>
      <c r="IE224" s="87" t="e">
        <f>(IJ224-IK224)/ABS(IK224)</f>
        <v>#VALUE!</v>
      </c>
      <c r="IF224" s="87" t="e">
        <f>(IK224-IL224)/ABS(IL224)</f>
        <v>#VALUE!</v>
      </c>
      <c r="IG224" s="87" t="e">
        <f>(IL224-IM224)/ABS(IM224)</f>
        <v>#VALUE!</v>
      </c>
      <c r="IH224" s="87" t="str">
        <f>IFERROR(BZ224/U224,"i.a")</f>
        <v>i.a</v>
      </c>
      <c r="II224" s="87" t="str">
        <f>IFERROR(CA224/V224,"i.a")</f>
        <v>i.a</v>
      </c>
      <c r="IJ224" s="87" t="str">
        <f>IFERROR(CB224/W224,"i.a")</f>
        <v>i.a</v>
      </c>
      <c r="IK224" s="87" t="str">
        <f>IFERROR(CC224/X224,"i.a")</f>
        <v>i.a</v>
      </c>
      <c r="IL224" s="87" t="str">
        <f>IFERROR(CD224/Y224,"i.a")</f>
        <v>i.a</v>
      </c>
      <c r="IM224" s="87" t="str">
        <f>IFERROR(CE224/Z224,"i.a")</f>
        <v>i.a</v>
      </c>
      <c r="IN224" s="87" t="str">
        <f>IFERROR(CF224/AA224,"i.a")</f>
        <v>i.a</v>
      </c>
      <c r="IO224" s="87" t="str">
        <f>IFERROR(CG224/AB224,"i.a")</f>
        <v>i.a</v>
      </c>
      <c r="IP224" s="87" t="str">
        <f>IFERROR(CH224/AC224,"i.a")</f>
        <v>i.a</v>
      </c>
      <c r="IQ224" s="87" t="str">
        <f>IFERROR(CI224/AD224,"i.a")</f>
        <v>i.a</v>
      </c>
      <c r="IR224" s="87" t="str">
        <f>IFERROR(CJ224/AE224,"i.a")</f>
        <v>i.a</v>
      </c>
      <c r="IS224" s="87" t="str">
        <f>IFERROR(CK224/AF224,"i.a")</f>
        <v>i.a</v>
      </c>
      <c r="IT224" s="87" t="e">
        <f>(IY224-IZ224)/ABS(IZ224)</f>
        <v>#VALUE!</v>
      </c>
      <c r="IU224" s="87">
        <f>(IZ224-JA224)/ABS(JA224)</f>
        <v>2.5488971335254806E-2</v>
      </c>
      <c r="IV224" s="87">
        <f>(JA224-JB224)/ABS(JB224)</f>
        <v>0.1790418932373439</v>
      </c>
      <c r="IW224" s="87">
        <f>(JB224-JC224)/ABS(JC224)</f>
        <v>-2.854693193554048E-2</v>
      </c>
      <c r="IX224" s="87">
        <f>(JC224-JD224)/ABS(JD224)</f>
        <v>-9.2710782667114411E-2</v>
      </c>
      <c r="IY224" s="88" t="str">
        <f>IFERROR(BZ224/EX224,"i.a.")</f>
        <v>i.a.</v>
      </c>
      <c r="IZ224" s="88">
        <f>IFERROR(CA224/EY224,"i.a.")</f>
        <v>7.5536585365853656E-2</v>
      </c>
      <c r="JA224" s="88">
        <f>IFERROR(CB224/EZ224,"i.a.")</f>
        <v>7.365909090909091E-2</v>
      </c>
      <c r="JB224" s="88">
        <f>IFERROR(CC224/FA224,"i.a.")</f>
        <v>6.247368421052632E-2</v>
      </c>
      <c r="JC224" s="88">
        <f>IFERROR(CD224/FB224,"i.a.")</f>
        <v>6.4309523809523816E-2</v>
      </c>
      <c r="JD224" s="88">
        <f>IFERROR(CE224/FC224,"i.a.")</f>
        <v>7.0880952380952378E-2</v>
      </c>
      <c r="JE224" s="88">
        <f>IFERROR(CF224/FD224,"i.a.")</f>
        <v>5.467391304347826E-2</v>
      </c>
      <c r="JF224" s="88">
        <f>IFERROR(CG224/FE224,"i.a.")</f>
        <v>4.6978260869565219E-2</v>
      </c>
      <c r="JG224" s="88">
        <f>IFERROR(CH224/FF224,"i.a.")</f>
        <v>5.1574468085106379E-2</v>
      </c>
      <c r="JH224" s="88" t="str">
        <f>IFERROR(CI224/FG224,"i.a.")</f>
        <v>i.a.</v>
      </c>
      <c r="JI224" s="88" t="str">
        <f>IFERROR(CJ224/FH224,"i.a.")</f>
        <v>i.a.</v>
      </c>
      <c r="JJ224" s="88" t="str">
        <f>IFERROR(CK224/FI224,"i.a.")</f>
        <v>i.a.</v>
      </c>
      <c r="JK224" s="87" t="e">
        <f>(JP224-JQ224)/ABS(JQ224)</f>
        <v>#VALUE!</v>
      </c>
      <c r="JL224" s="87" t="e">
        <f>(JQ224-JR224)/ABS(JR224)</f>
        <v>#DIV/0!</v>
      </c>
      <c r="JM224" s="87" t="e">
        <f>(JR224-JS224)/ABS(JS224)</f>
        <v>#DIV/0!</v>
      </c>
      <c r="JN224" s="87" t="e">
        <f>(JS224-JT224)/ABS(JT224)</f>
        <v>#DIV/0!</v>
      </c>
      <c r="JO224" s="87" t="e">
        <f>(JT224-JU224)/ABS(JU224)</f>
        <v>#DIV/0!</v>
      </c>
      <c r="JP224" s="85" t="str">
        <f>IFERROR(U224/EX224,"i.a")</f>
        <v>i.a</v>
      </c>
      <c r="JQ224" s="85">
        <f>IFERROR(V224/EY224,"i.a")</f>
        <v>0</v>
      </c>
      <c r="JR224" s="85">
        <f>IFERROR(W224/EZ224,"i.a")</f>
        <v>0</v>
      </c>
      <c r="JS224" s="85">
        <f>IFERROR(X224/FA224,"i.a")</f>
        <v>0</v>
      </c>
      <c r="JT224" s="85">
        <f>IFERROR(Y224/FB224,"i.a")</f>
        <v>0</v>
      </c>
      <c r="JU224" s="85">
        <f>IFERROR(Z224/FC224,"i.a")</f>
        <v>0</v>
      </c>
      <c r="JV224" s="85">
        <f>IFERROR(AA224/FD224,"i.a")</f>
        <v>0</v>
      </c>
      <c r="JW224" s="85">
        <f>IFERROR(AB224/FE224,"i.a")</f>
        <v>0</v>
      </c>
      <c r="JX224" s="85">
        <f>IFERROR(AC224/FF224,"i.a")</f>
        <v>0</v>
      </c>
      <c r="JY224" s="85" t="str">
        <f>IFERROR(AD224/FG224,"i.a")</f>
        <v>i.a</v>
      </c>
      <c r="JZ224" s="85" t="str">
        <f>IFERROR(AE224/FH224,"i.a")</f>
        <v>i.a</v>
      </c>
      <c r="KA224" s="218" t="str">
        <f>IFERROR(AF224/FI224,"i.a")</f>
        <v>i.a</v>
      </c>
      <c r="KB224" s="7"/>
      <c r="KC224" s="7"/>
      <c r="KD224" s="22"/>
      <c r="KE224" s="22"/>
      <c r="KF224" s="22"/>
      <c r="KG224" s="22"/>
    </row>
    <row r="225" spans="1:293" s="11" customFormat="1" ht="15.75" customHeight="1" x14ac:dyDescent="0.25">
      <c r="A225" s="104" t="s">
        <v>255</v>
      </c>
      <c r="B225" s="167">
        <v>35234470</v>
      </c>
      <c r="C225" s="72" t="s">
        <v>59</v>
      </c>
      <c r="D225" s="72" t="s">
        <v>749</v>
      </c>
      <c r="E225" s="73">
        <v>494100</v>
      </c>
      <c r="F225" s="73"/>
      <c r="G225" s="72" t="s">
        <v>408</v>
      </c>
      <c r="H225" s="83">
        <v>45271</v>
      </c>
      <c r="I225" s="72"/>
      <c r="J225" s="72" t="s">
        <v>76</v>
      </c>
      <c r="K225" s="72" t="s">
        <v>76</v>
      </c>
      <c r="L225" s="72" t="s">
        <v>76</v>
      </c>
      <c r="M225" s="72" t="s">
        <v>76</v>
      </c>
      <c r="N225" s="168" t="e">
        <f>U225/V225-1</f>
        <v>#DIV/0!</v>
      </c>
      <c r="O225" s="168" t="e">
        <f>V225/W225-1</f>
        <v>#DIV/0!</v>
      </c>
      <c r="P225" s="168" t="e">
        <f>W225/X225-1</f>
        <v>#DIV/0!</v>
      </c>
      <c r="Q225" s="168" t="e">
        <f>X225/Y225-1</f>
        <v>#DIV/0!</v>
      </c>
      <c r="R225" s="168" t="e">
        <f>Y225/Z225-1</f>
        <v>#DIV/0!</v>
      </c>
      <c r="S225" s="233">
        <f>U225-V225</f>
        <v>0</v>
      </c>
      <c r="T225" s="233">
        <f>V225-W225</f>
        <v>0</v>
      </c>
      <c r="U225" s="79"/>
      <c r="V225" s="79"/>
      <c r="W225" s="79"/>
      <c r="X225" s="79"/>
      <c r="Y225" s="79"/>
      <c r="Z225" s="79"/>
      <c r="AA225" s="79"/>
      <c r="AB225" s="79"/>
      <c r="AC225" s="79"/>
      <c r="AD225" s="79"/>
      <c r="AE225" s="79"/>
      <c r="AF225" s="79"/>
      <c r="AG225" s="86">
        <f>(AN225-AO225)/ABS(AO225)</f>
        <v>-1</v>
      </c>
      <c r="AH225" s="86">
        <f>(AO225-AP225)/ABS(AP225)</f>
        <v>0.1026613661882073</v>
      </c>
      <c r="AI225" s="86">
        <f>(AP225-AQ225)/ABS(AQ225)</f>
        <v>0.19611615245009081</v>
      </c>
      <c r="AJ225" s="86">
        <f>(AQ225-AR225)/ABS(AR225)</f>
        <v>0.22749955444662279</v>
      </c>
      <c r="AK225" s="86">
        <f>(AR225-AS225)/ABS(AS225)</f>
        <v>-1.1103278110680403E-2</v>
      </c>
      <c r="AL225" s="233">
        <f>AO225-AP225</f>
        <v>3.3829999999999956</v>
      </c>
      <c r="AM225" s="233">
        <f>AP225-AQ225</f>
        <v>5.4030000000000022</v>
      </c>
      <c r="AN225" s="148"/>
      <c r="AO225" s="148">
        <v>36.335999999999999</v>
      </c>
      <c r="AP225" s="148">
        <v>32.953000000000003</v>
      </c>
      <c r="AQ225" s="148">
        <v>27.55</v>
      </c>
      <c r="AR225" s="148">
        <v>22.443999999999999</v>
      </c>
      <c r="AS225" s="148">
        <v>22.696000000000002</v>
      </c>
      <c r="AT225" s="148">
        <v>23.617000000000001</v>
      </c>
      <c r="AU225" s="148">
        <v>21.853000000000002</v>
      </c>
      <c r="AV225" s="148">
        <v>16.436</v>
      </c>
      <c r="AW225" s="148">
        <v>17.18</v>
      </c>
      <c r="AX225" s="148">
        <v>18.683</v>
      </c>
      <c r="AY225" s="148"/>
      <c r="AZ225" s="86">
        <f>(BG225-BH225)/ABS(BH225)</f>
        <v>-1</v>
      </c>
      <c r="BA225" s="86">
        <f>(BH225-BI225)/ABS(BI225)</f>
        <v>-4.6783625730994191E-2</v>
      </c>
      <c r="BB225" s="86">
        <f>(BI225-BJ225)/ABS(BJ225)</f>
        <v>0.68450479233226846</v>
      </c>
      <c r="BC225" s="86">
        <f>(BJ225-BK225)/ABS(BK225)</f>
        <v>1.2612883804936783</v>
      </c>
      <c r="BD225" s="86">
        <f>(BK225-BL225)/ABS(BL225)</f>
        <v>12.727272727272728</v>
      </c>
      <c r="BE225" s="233">
        <f>BG225-BH225</f>
        <v>-6.0309999999999997</v>
      </c>
      <c r="BF225" s="233">
        <f>BH225-BI225</f>
        <v>-0.29600000000000026</v>
      </c>
      <c r="BG225" s="148"/>
      <c r="BH225" s="148">
        <v>6.0309999999999997</v>
      </c>
      <c r="BI225" s="148">
        <v>6.327</v>
      </c>
      <c r="BJ225" s="148">
        <v>3.7559999999999998</v>
      </c>
      <c r="BK225" s="148">
        <v>1.661</v>
      </c>
      <c r="BL225" s="148">
        <v>0.121</v>
      </c>
      <c r="BM225" s="148">
        <v>-0.93</v>
      </c>
      <c r="BN225" s="148">
        <v>2.7679999999999998</v>
      </c>
      <c r="BO225" s="148">
        <v>0.44600000000000001</v>
      </c>
      <c r="BP225" s="148">
        <v>0.67500000000000004</v>
      </c>
      <c r="BQ225" s="148">
        <v>-1.089</v>
      </c>
      <c r="BR225" s="148"/>
      <c r="BS225" s="86">
        <f>(BZ225-CA225)/ABS(CA225)</f>
        <v>-1</v>
      </c>
      <c r="BT225" s="86">
        <f>(CA225-CB225)/ABS(CB225)</f>
        <v>-3.6292223095051042E-2</v>
      </c>
      <c r="BU225" s="86">
        <f>(CB225-CC225)/ABS(CC225)</f>
        <v>0.70460632029994652</v>
      </c>
      <c r="BV225" s="86">
        <f>(CC225-CD225)/ABS(CD225)</f>
        <v>1.3440050219711237</v>
      </c>
      <c r="BW225" s="86">
        <f>(CD225-CE225)/ABS(CE225)</f>
        <v>15.422680412371134</v>
      </c>
      <c r="BX225" s="233">
        <f>BZ225-CA225</f>
        <v>-6.1340000000000003</v>
      </c>
      <c r="BY225" s="233">
        <f>CA225-CB225</f>
        <v>-0.23099999999999987</v>
      </c>
      <c r="BZ225" s="148"/>
      <c r="CA225" s="148">
        <v>6.1340000000000003</v>
      </c>
      <c r="CB225" s="148">
        <v>6.3650000000000002</v>
      </c>
      <c r="CC225" s="148">
        <v>3.734</v>
      </c>
      <c r="CD225" s="148">
        <v>1.593</v>
      </c>
      <c r="CE225" s="148">
        <v>9.7000000000000003E-2</v>
      </c>
      <c r="CF225" s="148">
        <v>-0.94899999999999995</v>
      </c>
      <c r="CG225" s="148">
        <v>2.7440000000000002</v>
      </c>
      <c r="CH225" s="148">
        <v>0.42499999999999999</v>
      </c>
      <c r="CI225" s="148">
        <v>0.65300000000000002</v>
      </c>
      <c r="CJ225" s="148">
        <v>-1.131</v>
      </c>
      <c r="CK225" s="148"/>
      <c r="CL225" s="87">
        <f>(CS225-CT225)/ABS(CT225)</f>
        <v>-1</v>
      </c>
      <c r="CM225" s="87">
        <f>(CT225-CU225)/ABS(CU225)</f>
        <v>-3.5310734463276976E-2</v>
      </c>
      <c r="CN225" s="87">
        <f>(CU225-CV225)/ABS(CV225)</f>
        <v>0.70426409903713916</v>
      </c>
      <c r="CO225" s="87">
        <f>(CV225-CW225)/ABS(CW225)</f>
        <v>1.3508488278092157</v>
      </c>
      <c r="CP225" s="87">
        <f>(CW225-CX225)/ABS(CX225)</f>
        <v>16.671428571428571</v>
      </c>
      <c r="CQ225" s="233">
        <f>CS225-CT225</f>
        <v>-4.7809999999999997</v>
      </c>
      <c r="CR225" s="233">
        <f>CT225-CU225</f>
        <v>-0.17500000000000071</v>
      </c>
      <c r="CS225" s="149"/>
      <c r="CT225" s="149">
        <v>4.7809999999999997</v>
      </c>
      <c r="CU225" s="149">
        <v>4.9560000000000004</v>
      </c>
      <c r="CV225" s="149">
        <v>2.9079999999999999</v>
      </c>
      <c r="CW225" s="149">
        <v>1.2370000000000001</v>
      </c>
      <c r="CX225" s="149">
        <v>7.0000000000000007E-2</v>
      </c>
      <c r="CY225" s="149">
        <v>-0.74</v>
      </c>
      <c r="CZ225" s="149">
        <v>2.1389999999999998</v>
      </c>
      <c r="DA225" s="149">
        <v>0.33</v>
      </c>
      <c r="DB225" s="149">
        <v>0.48899999999999999</v>
      </c>
      <c r="DC225" s="149">
        <v>-0.88</v>
      </c>
      <c r="DD225" s="149"/>
      <c r="DE225" s="86">
        <f>(DL225-DM225)/ABS(DM225)</f>
        <v>-1</v>
      </c>
      <c r="DF225" s="86">
        <f>(DM225-DN225)/ABS(DN225)</f>
        <v>0.26979045401629809</v>
      </c>
      <c r="DG225" s="86">
        <f>(DN225-DO225)/ABS(DO225)</f>
        <v>0.62279596977329965</v>
      </c>
      <c r="DH225" s="86">
        <f>(DO225-DP225)/ABS(DP225)</f>
        <v>0.76739009460211483</v>
      </c>
      <c r="DI225" s="86">
        <f>(DP225-DQ225)/ABS(DQ225)</f>
        <v>0.52481968604157814</v>
      </c>
      <c r="DJ225" s="233">
        <f>DL225-DM225</f>
        <v>-13.089</v>
      </c>
      <c r="DK225" s="233">
        <f>DM225-DN225</f>
        <v>2.7810000000000006</v>
      </c>
      <c r="DL225" s="149"/>
      <c r="DM225" s="149">
        <v>13.089</v>
      </c>
      <c r="DN225" s="149">
        <v>10.308</v>
      </c>
      <c r="DO225" s="149">
        <v>6.3520000000000003</v>
      </c>
      <c r="DP225" s="149">
        <v>3.5939999999999999</v>
      </c>
      <c r="DQ225" s="149">
        <v>2.3570000000000002</v>
      </c>
      <c r="DR225" s="149">
        <v>2.2869999999999999</v>
      </c>
      <c r="DS225" s="149">
        <v>3.5030000000000001</v>
      </c>
      <c r="DT225" s="149">
        <v>1.363</v>
      </c>
      <c r="DU225" s="149">
        <v>1.0329999999999999</v>
      </c>
      <c r="DV225" s="149">
        <v>0.54500000000000004</v>
      </c>
      <c r="DW225" s="149"/>
      <c r="DX225" s="86">
        <f>EE225/EF225-1</f>
        <v>-1</v>
      </c>
      <c r="DY225" s="86">
        <f>EF225/EG225-1</f>
        <v>0.22064982586077675</v>
      </c>
      <c r="DZ225" s="86">
        <f>EG225/EH225-1</f>
        <v>0.1848620977852069</v>
      </c>
      <c r="EA225" s="86">
        <f>EH225/EI225-1</f>
        <v>0.12990615593460397</v>
      </c>
      <c r="EB225" s="86">
        <f>EI225/EJ225-1</f>
        <v>0.21971060398819398</v>
      </c>
      <c r="EC225" s="233">
        <f>EE225-EF225</f>
        <v>-27.687999999999999</v>
      </c>
      <c r="ED225" s="233">
        <f>EF225-EG225</f>
        <v>5.004999999999999</v>
      </c>
      <c r="EE225" s="80"/>
      <c r="EF225" s="80">
        <v>27.687999999999999</v>
      </c>
      <c r="EG225" s="80">
        <v>22.683</v>
      </c>
      <c r="EH225" s="80">
        <v>19.143999999999998</v>
      </c>
      <c r="EI225" s="80">
        <v>16.943000000000001</v>
      </c>
      <c r="EJ225" s="80">
        <v>13.891</v>
      </c>
      <c r="EK225" s="80">
        <v>14.079000000000001</v>
      </c>
      <c r="EL225" s="80">
        <v>20.100999999999999</v>
      </c>
      <c r="EM225" s="80">
        <v>11.592000000000001</v>
      </c>
      <c r="EN225" s="80">
        <v>10.721</v>
      </c>
      <c r="EO225" s="80">
        <v>10.926</v>
      </c>
      <c r="EP225" s="80"/>
      <c r="EQ225" s="86">
        <f>EX225/EY225-1</f>
        <v>-1</v>
      </c>
      <c r="ER225" s="86">
        <f>EY225/EZ225-1</f>
        <v>0.11111111111111116</v>
      </c>
      <c r="ES225" s="86">
        <f>EZ225/FA225-1</f>
        <v>9.7560975609756184E-2</v>
      </c>
      <c r="ET225" s="86">
        <f>FA225/FB225-1</f>
        <v>0.13888888888888884</v>
      </c>
      <c r="EU225" s="86">
        <f>FB225/FC225-1</f>
        <v>-0.12195121951219512</v>
      </c>
      <c r="EV225" s="233">
        <f>EX225-EY225</f>
        <v>-50</v>
      </c>
      <c r="EW225" s="233">
        <f>EY225-EZ225</f>
        <v>5</v>
      </c>
      <c r="EX225" s="92"/>
      <c r="EY225" s="92">
        <v>50</v>
      </c>
      <c r="EZ225" s="92">
        <v>45</v>
      </c>
      <c r="FA225" s="92">
        <v>41</v>
      </c>
      <c r="FB225" s="92">
        <v>36</v>
      </c>
      <c r="FC225" s="92">
        <v>41</v>
      </c>
      <c r="FD225" s="92">
        <v>46</v>
      </c>
      <c r="FE225" s="92">
        <v>38</v>
      </c>
      <c r="FF225" s="92">
        <v>33</v>
      </c>
      <c r="FG225" s="92"/>
      <c r="FH225" s="92"/>
      <c r="FI225" s="92"/>
      <c r="FJ225" s="75" t="s">
        <v>256</v>
      </c>
      <c r="FK225" s="75" t="s">
        <v>387</v>
      </c>
      <c r="FL225" s="76">
        <v>5260</v>
      </c>
      <c r="FM225" s="75" t="s">
        <v>222</v>
      </c>
      <c r="FN225" s="75" t="s">
        <v>63</v>
      </c>
      <c r="FO225" s="175">
        <f>(FT225-FU225)/ABS(FU225)</f>
        <v>-1</v>
      </c>
      <c r="FP225" s="175">
        <f>(FU225-FV225)/ABS(FV225)</f>
        <v>-0.31378503384038764</v>
      </c>
      <c r="FQ225" s="175">
        <f>(FV225-FW225)/ABS(FW225)</f>
        <v>1.7647926872945183E-2</v>
      </c>
      <c r="FR225" s="175">
        <f>(FW225-FX225)/ABS(FX225)</f>
        <v>0.40249083910618949</v>
      </c>
      <c r="FS225" s="175">
        <f>(FX225-FY225)/ABS(FY225)</f>
        <v>11.815817145866498</v>
      </c>
      <c r="FT225" s="87">
        <f>IFERROR(BZ225/MAX(AVERAGE(DL225:DM225),0),"Negativ EK")</f>
        <v>0</v>
      </c>
      <c r="FU225" s="87">
        <f>IFERROR(CA225/MAX(AVERAGE(DM225:DN225),0),"Negativ EK")</f>
        <v>0.52434072744368942</v>
      </c>
      <c r="FV225" s="87">
        <f>IFERROR(CB225/MAX(AVERAGE(DN225:DO225),0),"Negativ EK")</f>
        <v>0.76410564225690281</v>
      </c>
      <c r="FW225" s="87">
        <f>IFERROR(CC225/MAX(AVERAGE(DO225:DP225),0),"Negativ EK")</f>
        <v>0.75085461492057115</v>
      </c>
      <c r="FX225" s="87">
        <f>IFERROR(CD225/MAX(AVERAGE(DP225:DQ225),0),"Negativ EK")</f>
        <v>0.53537220635187355</v>
      </c>
      <c r="FY225" s="87">
        <f>IFERROR(CE225/MAX(AVERAGE(DQ225:DR225),0),"Negativ EK")</f>
        <v>4.1774332472006889E-2</v>
      </c>
      <c r="FZ225" s="87">
        <f>IFERROR(CF225/MAX(AVERAGE(DR225:DS225),0),"Negativ EK")</f>
        <v>-0.32780656303972366</v>
      </c>
      <c r="GA225" s="87">
        <f>IFERROR(CG225/MAX(AVERAGE(DS225:DT225),0),"Negativ EK")</f>
        <v>1.1278257295519936</v>
      </c>
      <c r="GB225" s="87">
        <f>IFERROR(CH225/MAX(AVERAGE(DT225:DU225),0),"Negativ EK")</f>
        <v>0.35475792988313859</v>
      </c>
      <c r="GC225" s="87">
        <f>IFERROR(CI225/MAX(AVERAGE(DU225:DV225),0),"Negativ EK")</f>
        <v>0.82762991128010155</v>
      </c>
      <c r="GD225" s="87">
        <f>IFERROR(CJ225/MAX(AVERAGE(DV225:DW225),0),"Negativ EK")</f>
        <v>-2.0752293577981651</v>
      </c>
      <c r="GE225" s="87">
        <f>(GJ225-GK225)/ABS(GK225)</f>
        <v>-1</v>
      </c>
      <c r="GF225" s="87">
        <f>(GK225-GL225)/ABS(GL225)</f>
        <v>-0.20846953035378077</v>
      </c>
      <c r="GG225" s="87">
        <f>(GL225-GM225)/ABS(GM225)</f>
        <v>0.45333694601321101</v>
      </c>
      <c r="GH225" s="87">
        <f>(GM225-GN225)/ABS(GN225)</f>
        <v>0.93212419774827715</v>
      </c>
      <c r="GI225" s="87">
        <f>(GN225-GO225)/ABS(GO225)</f>
        <v>11.452222163255437</v>
      </c>
      <c r="GJ225" s="87">
        <f>IFERROR(BG225/AVERAGE(EE225:EF225),"i.a")</f>
        <v>0</v>
      </c>
      <c r="GK225" s="87">
        <f>IFERROR(BH225/AVERAGE(EF225:EG225),"i.a")</f>
        <v>0.23946318318079848</v>
      </c>
      <c r="GL225" s="87">
        <f>IFERROR(BI225/AVERAGE(EG225:EH225),"i.a")</f>
        <v>0.30253185741267602</v>
      </c>
      <c r="GM225" s="87">
        <f>IFERROR(BJ225/AVERAGE(EH225:EI225),"i.a")</f>
        <v>0.20816360462216307</v>
      </c>
      <c r="GN225" s="87">
        <f>IFERROR(BK225/AVERAGE(EI225:EJ225),"i.a")</f>
        <v>0.10773821106570668</v>
      </c>
      <c r="GO225" s="87">
        <f>IFERROR(BL225/AVERAGE(EJ225:EK225),"i.a")</f>
        <v>8.6521272792277441E-3</v>
      </c>
      <c r="GP225" s="87">
        <f>IFERROR(BM225/AVERAGE(EK225:EL225),"i.a")</f>
        <v>-5.4417788180222353E-2</v>
      </c>
      <c r="GQ225" s="87">
        <f>IFERROR(BN225/AVERAGE(EL225:EM225),"i.a")</f>
        <v>0.17467579591707949</v>
      </c>
      <c r="GR225" s="87">
        <f>IFERROR(BO225/AVERAGE(EM225:EN225),"i.a")</f>
        <v>3.9976695200107555E-2</v>
      </c>
      <c r="GS225" s="87">
        <f>IFERROR(BP225/AVERAGE(EN225:EO225),"i.a")</f>
        <v>6.2364299902988876E-2</v>
      </c>
      <c r="GT225" s="87">
        <f>IFERROR(BQ225/AVERAGE(EO225:EP225),"i.a")</f>
        <v>-9.9670510708401966E-2</v>
      </c>
      <c r="GU225" s="217" t="e">
        <f>(GZ225-HA225)/ABS(HA225)</f>
        <v>#VALUE!</v>
      </c>
      <c r="GV225" s="87">
        <f>(HA225-HB225)/ABS(HB225)</f>
        <v>4.0257760345698092E-2</v>
      </c>
      <c r="GW225" s="87">
        <f>(HB225-HC225)/ABS(HC225)</f>
        <v>0.36960746132963224</v>
      </c>
      <c r="GX225" s="87">
        <f>(HC225-HD225)/ABS(HD225)</f>
        <v>0.56419193339133067</v>
      </c>
      <c r="GY225" s="87">
        <f>(HD225-HE225)/ABS(HE225)</f>
        <v>0.25014874926539327</v>
      </c>
      <c r="GZ225" s="87" t="str">
        <f>IFERROR(DL225/EE225,"i.a.")</f>
        <v>i.a.</v>
      </c>
      <c r="HA225" s="87">
        <f>IFERROR(DM225/EF225,"i.a.")</f>
        <v>0.47273186940190698</v>
      </c>
      <c r="HB225" s="87">
        <f>IFERROR(DN225/EG225,"i.a.")</f>
        <v>0.45443724375082661</v>
      </c>
      <c r="HC225" s="87">
        <f>IFERROR(DO225/EH225,"i.a.")</f>
        <v>0.33180108650229839</v>
      </c>
      <c r="HD225" s="87">
        <f>IFERROR(DP225/EI225,"i.a.")</f>
        <v>0.21212300064923564</v>
      </c>
      <c r="HE225" s="87">
        <f>IFERROR(DQ225/EJ225,"i.a.")</f>
        <v>0.16967820891224536</v>
      </c>
      <c r="HF225" s="87">
        <f>IFERROR(DR225/EK225,"i.a.")</f>
        <v>0.16244051424106826</v>
      </c>
      <c r="HG225" s="87">
        <f>IFERROR(DS225/EL225,"i.a.")</f>
        <v>0.17426993681906375</v>
      </c>
      <c r="HH225" s="87">
        <f>IFERROR(DT225/EM225,"i.a.")</f>
        <v>0.11758109040717736</v>
      </c>
      <c r="HI225" s="87">
        <f>IFERROR(DU225/EN225,"i.a.")</f>
        <v>9.6352952149986001E-2</v>
      </c>
      <c r="HJ225" s="87">
        <f>IFERROR(DV225/EO225,"i.a.")</f>
        <v>4.988101775581183E-2</v>
      </c>
      <c r="HK225" s="87" t="str">
        <f>IFERROR(DW225/EP225,"i.a.")</f>
        <v>i.a.</v>
      </c>
      <c r="HL225" s="217" t="e">
        <f>(HQ225-HR225)/ABS(HR225)</f>
        <v>#VALUE!</v>
      </c>
      <c r="HM225" s="87" t="e">
        <f>(HR225-HS225)/ABS(HS225)</f>
        <v>#VALUE!</v>
      </c>
      <c r="HN225" s="87" t="e">
        <f>(HS225-HT225)/ABS(HT225)</f>
        <v>#VALUE!</v>
      </c>
      <c r="HO225" s="87" t="e">
        <f>(HT225-HU225)/ABS(HU225)</f>
        <v>#VALUE!</v>
      </c>
      <c r="HP225" s="87" t="e">
        <f>(HU225-HV225)/ABS(HV225)</f>
        <v>#VALUE!</v>
      </c>
      <c r="HQ225" s="87" t="str">
        <f>IFERROR(BG225/U225,"i.a")</f>
        <v>i.a</v>
      </c>
      <c r="HR225" s="87" t="str">
        <f>IFERROR(BH225/V225,"i.a")</f>
        <v>i.a</v>
      </c>
      <c r="HS225" s="87" t="str">
        <f>IFERROR(BI225/W225,"i.a")</f>
        <v>i.a</v>
      </c>
      <c r="HT225" s="87" t="str">
        <f>IFERROR(BJ225/X225,"i.a")</f>
        <v>i.a</v>
      </c>
      <c r="HU225" s="87" t="str">
        <f>IFERROR(BK225/Y225,"i.a")</f>
        <v>i.a</v>
      </c>
      <c r="HV225" s="87" t="str">
        <f>IFERROR(BL225/Z225,"i.a")</f>
        <v>i.a</v>
      </c>
      <c r="HW225" s="87" t="str">
        <f>IFERROR(BM225/AA225,"i.a")</f>
        <v>i.a</v>
      </c>
      <c r="HX225" s="87" t="str">
        <f>IFERROR(BN225/AB225,"i.a")</f>
        <v>i.a</v>
      </c>
      <c r="HY225" s="87" t="str">
        <f>IFERROR(BO225/AC225,"i.a")</f>
        <v>i.a</v>
      </c>
      <c r="HZ225" s="87" t="str">
        <f>IFERROR(BP225/AD225,"i.a")</f>
        <v>i.a</v>
      </c>
      <c r="IA225" s="87" t="str">
        <f>IFERROR(BQ225/AE225,"i.a")</f>
        <v>i.a</v>
      </c>
      <c r="IB225" s="87" t="str">
        <f>IFERROR(BR225/AF225,"i.a")</f>
        <v>i.a</v>
      </c>
      <c r="IC225" s="87" t="e">
        <f>(IH225-II225)/ABS(II225)</f>
        <v>#VALUE!</v>
      </c>
      <c r="ID225" s="87" t="e">
        <f>(II225-IJ225)/ABS(IJ225)</f>
        <v>#VALUE!</v>
      </c>
      <c r="IE225" s="87" t="e">
        <f>(IJ225-IK225)/ABS(IK225)</f>
        <v>#VALUE!</v>
      </c>
      <c r="IF225" s="87" t="e">
        <f>(IK225-IL225)/ABS(IL225)</f>
        <v>#VALUE!</v>
      </c>
      <c r="IG225" s="87" t="e">
        <f>(IL225-IM225)/ABS(IM225)</f>
        <v>#VALUE!</v>
      </c>
      <c r="IH225" s="87" t="str">
        <f>IFERROR(BZ225/U225,"i.a")</f>
        <v>i.a</v>
      </c>
      <c r="II225" s="87" t="str">
        <f>IFERROR(CA225/V225,"i.a")</f>
        <v>i.a</v>
      </c>
      <c r="IJ225" s="87" t="str">
        <f>IFERROR(CB225/W225,"i.a")</f>
        <v>i.a</v>
      </c>
      <c r="IK225" s="87" t="str">
        <f>IFERROR(CC225/X225,"i.a")</f>
        <v>i.a</v>
      </c>
      <c r="IL225" s="87" t="str">
        <f>IFERROR(CD225/Y225,"i.a")</f>
        <v>i.a</v>
      </c>
      <c r="IM225" s="87" t="str">
        <f>IFERROR(CE225/Z225,"i.a")</f>
        <v>i.a</v>
      </c>
      <c r="IN225" s="87" t="str">
        <f>IFERROR(CF225/AA225,"i.a")</f>
        <v>i.a</v>
      </c>
      <c r="IO225" s="87" t="str">
        <f>IFERROR(CG225/AB225,"i.a")</f>
        <v>i.a</v>
      </c>
      <c r="IP225" s="87" t="str">
        <f>IFERROR(CH225/AC225,"i.a")</f>
        <v>i.a</v>
      </c>
      <c r="IQ225" s="87" t="str">
        <f>IFERROR(CI225/AD225,"i.a")</f>
        <v>i.a</v>
      </c>
      <c r="IR225" s="87" t="str">
        <f>IFERROR(CJ225/AE225,"i.a")</f>
        <v>i.a</v>
      </c>
      <c r="IS225" s="87" t="str">
        <f>IFERROR(CK225/AF225,"i.a")</f>
        <v>i.a</v>
      </c>
      <c r="IT225" s="87" t="e">
        <f>(IY225-IZ225)/ABS(IZ225)</f>
        <v>#VALUE!</v>
      </c>
      <c r="IU225" s="87">
        <f>(IZ225-JA225)/ABS(JA225)</f>
        <v>-0.13266300078554594</v>
      </c>
      <c r="IV225" s="87">
        <f>(JA225-JB225)/ABS(JB225)</f>
        <v>0.5530857584955069</v>
      </c>
      <c r="IW225" s="87">
        <f>(JB225-JC225)/ABS(JC225)</f>
        <v>1.0581507509990355</v>
      </c>
      <c r="IX225" s="87">
        <f>(JC225-JD225)/ABS(JD225)</f>
        <v>17.703608247422679</v>
      </c>
      <c r="IY225" s="88" t="str">
        <f>IFERROR(BZ225/EX225,"i.a.")</f>
        <v>i.a.</v>
      </c>
      <c r="IZ225" s="88">
        <f>IFERROR(CA225/EY225,"i.a.")</f>
        <v>0.12268000000000001</v>
      </c>
      <c r="JA225" s="88">
        <f>IFERROR(CB225/EZ225,"i.a.")</f>
        <v>0.14144444444444446</v>
      </c>
      <c r="JB225" s="88">
        <f>IFERROR(CC225/FA225,"i.a.")</f>
        <v>9.1073170731707315E-2</v>
      </c>
      <c r="JC225" s="88">
        <f>IFERROR(CD225/FB225,"i.a.")</f>
        <v>4.4249999999999998E-2</v>
      </c>
      <c r="JD225" s="88">
        <f>IFERROR(CE225/FC225,"i.a.")</f>
        <v>2.3658536585365853E-3</v>
      </c>
      <c r="JE225" s="88">
        <f>IFERROR(CF225/FD225,"i.a.")</f>
        <v>-2.0630434782608696E-2</v>
      </c>
      <c r="JF225" s="88">
        <f>IFERROR(CG225/FE225,"i.a.")</f>
        <v>7.2210526315789475E-2</v>
      </c>
      <c r="JG225" s="88">
        <f>IFERROR(CH225/FF225,"i.a.")</f>
        <v>1.2878787878787878E-2</v>
      </c>
      <c r="JH225" s="88" t="str">
        <f>IFERROR(CI225/FG225,"i.a.")</f>
        <v>i.a.</v>
      </c>
      <c r="JI225" s="88" t="str">
        <f>IFERROR(CJ225/FH225,"i.a.")</f>
        <v>i.a.</v>
      </c>
      <c r="JJ225" s="88" t="str">
        <f>IFERROR(CK225/FI225,"i.a.")</f>
        <v>i.a.</v>
      </c>
      <c r="JK225" s="87" t="e">
        <f>(JP225-JQ225)/ABS(JQ225)</f>
        <v>#VALUE!</v>
      </c>
      <c r="JL225" s="87" t="e">
        <f>(JQ225-JR225)/ABS(JR225)</f>
        <v>#DIV/0!</v>
      </c>
      <c r="JM225" s="87" t="e">
        <f>(JR225-JS225)/ABS(JS225)</f>
        <v>#DIV/0!</v>
      </c>
      <c r="JN225" s="87" t="e">
        <f>(JS225-JT225)/ABS(JT225)</f>
        <v>#DIV/0!</v>
      </c>
      <c r="JO225" s="87" t="e">
        <f>(JT225-JU225)/ABS(JU225)</f>
        <v>#DIV/0!</v>
      </c>
      <c r="JP225" s="85" t="str">
        <f>IFERROR(U225/EX225,"i.a")</f>
        <v>i.a</v>
      </c>
      <c r="JQ225" s="85">
        <f>IFERROR(V225/EY225,"i.a")</f>
        <v>0</v>
      </c>
      <c r="JR225" s="85">
        <f>IFERROR(W225/EZ225,"i.a")</f>
        <v>0</v>
      </c>
      <c r="JS225" s="85">
        <f>IFERROR(X225/FA225,"i.a")</f>
        <v>0</v>
      </c>
      <c r="JT225" s="85">
        <f>IFERROR(Y225/FB225,"i.a")</f>
        <v>0</v>
      </c>
      <c r="JU225" s="85">
        <f>IFERROR(Z225/FC225,"i.a")</f>
        <v>0</v>
      </c>
      <c r="JV225" s="85">
        <f>IFERROR(AA225/FD225,"i.a")</f>
        <v>0</v>
      </c>
      <c r="JW225" s="85">
        <f>IFERROR(AB225/FE225,"i.a")</f>
        <v>0</v>
      </c>
      <c r="JX225" s="85">
        <f>IFERROR(AC225/FF225,"i.a")</f>
        <v>0</v>
      </c>
      <c r="JY225" s="85" t="str">
        <f>IFERROR(AD225/FG225,"i.a")</f>
        <v>i.a</v>
      </c>
      <c r="JZ225" s="85" t="str">
        <f>IFERROR(AE225/FH225,"i.a")</f>
        <v>i.a</v>
      </c>
      <c r="KA225" s="218" t="str">
        <f>IFERROR(AF225/FI225,"i.a")</f>
        <v>i.a</v>
      </c>
      <c r="KB225" s="7"/>
      <c r="KC225" s="7"/>
      <c r="KD225" s="22"/>
      <c r="KE225" s="22"/>
      <c r="KF225" s="22"/>
      <c r="KG225" s="22"/>
    </row>
    <row r="226" spans="1:293" s="11" customFormat="1" ht="15.75" customHeight="1" x14ac:dyDescent="0.25">
      <c r="A226" s="104" t="s">
        <v>257</v>
      </c>
      <c r="B226" s="167">
        <v>27045081</v>
      </c>
      <c r="C226" s="72" t="s">
        <v>59</v>
      </c>
      <c r="D226" s="72" t="s">
        <v>749</v>
      </c>
      <c r="E226" s="73">
        <v>494100</v>
      </c>
      <c r="F226" s="73"/>
      <c r="G226" s="72"/>
      <c r="H226" s="77">
        <v>45371</v>
      </c>
      <c r="I226" s="72"/>
      <c r="J226" s="72" t="s">
        <v>76</v>
      </c>
      <c r="K226" s="72" t="s">
        <v>76</v>
      </c>
      <c r="L226" s="72" t="s">
        <v>76</v>
      </c>
      <c r="M226" s="72" t="s">
        <v>76</v>
      </c>
      <c r="N226" s="168">
        <f>U226/V226-1</f>
        <v>-1</v>
      </c>
      <c r="O226" s="168">
        <f>V226/W226-1</f>
        <v>0.2210992011773989</v>
      </c>
      <c r="P226" s="168">
        <f>W226/X226-1</f>
        <v>0.11756507264422322</v>
      </c>
      <c r="Q226" s="168">
        <f>X226/Y226-1</f>
        <v>0.21485948609305527</v>
      </c>
      <c r="R226" s="168">
        <f>Y226/Z226-1</f>
        <v>-8.7245765893122273E-2</v>
      </c>
      <c r="S226" s="233">
        <f>U226-V226</f>
        <v>-826.37400000000002</v>
      </c>
      <c r="T226" s="233">
        <f>V226-W226</f>
        <v>149.62800000000004</v>
      </c>
      <c r="U226" s="79"/>
      <c r="V226" s="79">
        <v>826.37400000000002</v>
      </c>
      <c r="W226" s="79">
        <v>676.74599999999998</v>
      </c>
      <c r="X226" s="79">
        <v>605.55399999999997</v>
      </c>
      <c r="Y226" s="79">
        <v>498.45600000000002</v>
      </c>
      <c r="Z226" s="79">
        <v>546.101</v>
      </c>
      <c r="AA226" s="79">
        <v>488.02499999999998</v>
      </c>
      <c r="AB226" s="79">
        <v>597.28300000000002</v>
      </c>
      <c r="AC226" s="79">
        <v>491.85764900462965</v>
      </c>
      <c r="AD226" s="79">
        <v>461.87400000000002</v>
      </c>
      <c r="AE226" s="79">
        <v>421.84800000000001</v>
      </c>
      <c r="AF226" s="79">
        <v>330.69799999999998</v>
      </c>
      <c r="AG226" s="86">
        <f>(AN226-AO226)/ABS(AO226)</f>
        <v>-1</v>
      </c>
      <c r="AH226" s="86">
        <f>(AO226-AP226)/ABS(AP226)</f>
        <v>0.56889821521243689</v>
      </c>
      <c r="AI226" s="86">
        <f>(AP226-AQ226)/ABS(AQ226)</f>
        <v>0.52916415078064349</v>
      </c>
      <c r="AJ226" s="86">
        <f>(AQ226-AR226)/ABS(AR226)</f>
        <v>0.29403491539045423</v>
      </c>
      <c r="AK226" s="86">
        <f>(AR226-AS226)/ABS(AS226)</f>
        <v>-0.12111758588890854</v>
      </c>
      <c r="AL226" s="233">
        <f>AO226-AP226</f>
        <v>50.425999999999988</v>
      </c>
      <c r="AM226" s="233">
        <f>AP226-AQ226</f>
        <v>30.673000000000002</v>
      </c>
      <c r="AN226" s="148"/>
      <c r="AO226" s="148">
        <v>139.06399999999999</v>
      </c>
      <c r="AP226" s="148">
        <v>88.638000000000005</v>
      </c>
      <c r="AQ226" s="148">
        <v>57.965000000000003</v>
      </c>
      <c r="AR226" s="148">
        <v>44.793999999999997</v>
      </c>
      <c r="AS226" s="148">
        <v>50.966999999999999</v>
      </c>
      <c r="AT226" s="148">
        <v>62.18</v>
      </c>
      <c r="AU226" s="148">
        <v>65.802999999999997</v>
      </c>
      <c r="AV226" s="148">
        <v>53.213000000000001</v>
      </c>
      <c r="AW226" s="148">
        <v>40.767000000000003</v>
      </c>
      <c r="AX226" s="148">
        <v>53.459000000000003</v>
      </c>
      <c r="AY226" s="148">
        <v>39.999000000000002</v>
      </c>
      <c r="AZ226" s="86">
        <f>(BG226-BH226)/ABS(BH226)</f>
        <v>-1</v>
      </c>
      <c r="BA226" s="86">
        <f>(BH226-BI226)/ABS(BI226)</f>
        <v>0.78132228463943443</v>
      </c>
      <c r="BB226" s="86">
        <f>(BI226-BJ226)/ABS(BJ226)</f>
        <v>1.0890505522514868</v>
      </c>
      <c r="BC226" s="86">
        <f>(BJ226-BK226)/ABS(BK226)</f>
        <v>1.1801342903449874</v>
      </c>
      <c r="BD226" s="86">
        <f>(BK226-BL226)/ABS(BL226)</f>
        <v>-0.62500542652485347</v>
      </c>
      <c r="BE226" s="233">
        <f>BG226-BH226</f>
        <v>-70.078999999999994</v>
      </c>
      <c r="BF226" s="233">
        <f>BH226-BI226</f>
        <v>30.737999999999992</v>
      </c>
      <c r="BG226" s="148"/>
      <c r="BH226" s="148">
        <v>70.078999999999994</v>
      </c>
      <c r="BI226" s="148">
        <v>39.341000000000001</v>
      </c>
      <c r="BJ226" s="148">
        <v>18.832000000000001</v>
      </c>
      <c r="BK226" s="148">
        <v>8.6379999999999999</v>
      </c>
      <c r="BL226" s="148">
        <v>23.035</v>
      </c>
      <c r="BM226" s="148">
        <v>32.177999999999997</v>
      </c>
      <c r="BN226" s="148">
        <v>30.263999999999999</v>
      </c>
      <c r="BO226" s="148">
        <v>28.554984000000001</v>
      </c>
      <c r="BP226" s="148">
        <v>14.752000000000001</v>
      </c>
      <c r="BQ226" s="148">
        <v>29.673999999999999</v>
      </c>
      <c r="BR226" s="148">
        <v>17.956</v>
      </c>
      <c r="BS226" s="86">
        <f>(BZ226-CA226)/ABS(CA226)</f>
        <v>-1</v>
      </c>
      <c r="BT226" s="86">
        <f>(CA226-CB226)/ABS(CB226)</f>
        <v>0.7651949541284403</v>
      </c>
      <c r="BU226" s="86">
        <f>(CB226-CC226)/ABS(CC226)</f>
        <v>1.0680470674085563</v>
      </c>
      <c r="BV226" s="86">
        <f>(CC226-CD226)/ABS(CD226)</f>
        <v>1.9006482338933717</v>
      </c>
      <c r="BW226" s="86">
        <f>(CD226-CE226)/ABS(CE226)</f>
        <v>-0.65083837590650839</v>
      </c>
      <c r="BX226" s="233">
        <f>BZ226-CA226</f>
        <v>-80.040999999999997</v>
      </c>
      <c r="BY226" s="233">
        <f>CA226-CB226</f>
        <v>34.696999999999996</v>
      </c>
      <c r="BZ226" s="148"/>
      <c r="CA226" s="148">
        <v>80.040999999999997</v>
      </c>
      <c r="CB226" s="148">
        <v>45.344000000000001</v>
      </c>
      <c r="CC226" s="148">
        <v>21.925999999999998</v>
      </c>
      <c r="CD226" s="148">
        <v>7.5590000000000002</v>
      </c>
      <c r="CE226" s="148">
        <v>21.649000000000001</v>
      </c>
      <c r="CF226" s="148">
        <v>30.713999999999999</v>
      </c>
      <c r="CG226" s="148">
        <v>29.207999999999998</v>
      </c>
      <c r="CH226" s="148">
        <v>26.931771000000001</v>
      </c>
      <c r="CI226" s="148">
        <v>13.3</v>
      </c>
      <c r="CJ226" s="148">
        <v>29.099</v>
      </c>
      <c r="CK226" s="148">
        <v>17.359000000000002</v>
      </c>
      <c r="CL226" s="87">
        <f>(CS226-CT226)/ABS(CT226)</f>
        <v>-1</v>
      </c>
      <c r="CM226" s="87">
        <f>(CT226-CU226)/ABS(CU226)</f>
        <v>0.76977704843820738</v>
      </c>
      <c r="CN226" s="87">
        <f>(CU226-CV226)/ABS(CV226)</f>
        <v>1.0702905342080602</v>
      </c>
      <c r="CO226" s="87">
        <f>(CV226-CW226)/ABS(CW226)</f>
        <v>1.8372943327239486</v>
      </c>
      <c r="CP226" s="87">
        <f>(CW226-CX226)/ABS(CX226)</f>
        <v>-0.63957110339043965</v>
      </c>
      <c r="CQ226" s="233">
        <f>CS226-CT226</f>
        <v>-62.551000000000002</v>
      </c>
      <c r="CR226" s="233">
        <f>CT226-CU226</f>
        <v>27.207000000000001</v>
      </c>
      <c r="CS226" s="149"/>
      <c r="CT226" s="149">
        <v>62.551000000000002</v>
      </c>
      <c r="CU226" s="149">
        <v>35.344000000000001</v>
      </c>
      <c r="CV226" s="149">
        <v>17.071999999999999</v>
      </c>
      <c r="CW226" s="149">
        <v>6.0170000000000003</v>
      </c>
      <c r="CX226" s="149">
        <v>16.693999999999999</v>
      </c>
      <c r="CY226" s="149">
        <v>23.942</v>
      </c>
      <c r="CZ226" s="149">
        <v>22.792999999999999</v>
      </c>
      <c r="DA226" s="149">
        <v>20.999791000000002</v>
      </c>
      <c r="DB226" s="149">
        <v>10.164999999999999</v>
      </c>
      <c r="DC226" s="149">
        <v>21.922999999999998</v>
      </c>
      <c r="DD226" s="149">
        <v>14.307</v>
      </c>
      <c r="DE226" s="86">
        <f>(DL226-DM226)/ABS(DM226)</f>
        <v>-1</v>
      </c>
      <c r="DF226" s="86">
        <f>(DM226-DN226)/ABS(DN226)</f>
        <v>0.24152022885165506</v>
      </c>
      <c r="DG226" s="86">
        <f>(DN226-DO226)/ABS(DO226)</f>
        <v>0.25095143425163302</v>
      </c>
      <c r="DH226" s="86">
        <f>(DO226-DP226)/ABS(DP226)</f>
        <v>0.13793549221123394</v>
      </c>
      <c r="DI226" s="86">
        <f>(DP226-DQ226)/ABS(DQ226)</f>
        <v>5.1099353720987471E-2</v>
      </c>
      <c r="DJ226" s="233">
        <f>DL226-DM226</f>
        <v>-218.73599999999999</v>
      </c>
      <c r="DK226" s="233">
        <f>DM226-DN226</f>
        <v>42.551999999999992</v>
      </c>
      <c r="DL226" s="149"/>
      <c r="DM226" s="149">
        <v>218.73599999999999</v>
      </c>
      <c r="DN226" s="149">
        <v>176.184</v>
      </c>
      <c r="DO226" s="149">
        <v>140.84</v>
      </c>
      <c r="DP226" s="149">
        <v>123.768</v>
      </c>
      <c r="DQ226" s="149">
        <v>117.751</v>
      </c>
      <c r="DR226" s="149">
        <v>119.057</v>
      </c>
      <c r="DS226" s="149">
        <v>95.114000000000004</v>
      </c>
      <c r="DT226" s="149">
        <v>93.120114999999998</v>
      </c>
      <c r="DU226" s="149">
        <v>87.120323999999997</v>
      </c>
      <c r="DV226" s="149">
        <v>91.954999999999998</v>
      </c>
      <c r="DW226" s="149">
        <v>80.033000000000001</v>
      </c>
      <c r="DX226" s="86">
        <f>EE226/EF226-1</f>
        <v>-1</v>
      </c>
      <c r="DY226" s="86">
        <f>EF226/EG226-1</f>
        <v>0.1418664148390627</v>
      </c>
      <c r="DZ226" s="86">
        <f>EG226/EH226-1</f>
        <v>0.19896192829847692</v>
      </c>
      <c r="EA226" s="86">
        <f>EH226/EI226-1</f>
        <v>-6.7637342733716244E-3</v>
      </c>
      <c r="EB226" s="86">
        <f>EI226/EJ226-1</f>
        <v>8.8052756354822792E-2</v>
      </c>
      <c r="EC226" s="233">
        <f>EE226-EF226</f>
        <v>-503.00700000000001</v>
      </c>
      <c r="ED226" s="233">
        <f>EF226-EG226</f>
        <v>62.494000000000028</v>
      </c>
      <c r="EE226" s="80"/>
      <c r="EF226" s="80">
        <v>503.00700000000001</v>
      </c>
      <c r="EG226" s="80">
        <v>440.51299999999998</v>
      </c>
      <c r="EH226" s="80">
        <v>367.41199999999998</v>
      </c>
      <c r="EI226" s="80">
        <v>369.91399999999999</v>
      </c>
      <c r="EJ226" s="80">
        <v>339.97800000000001</v>
      </c>
      <c r="EK226" s="80">
        <v>344.52199999999999</v>
      </c>
      <c r="EL226" s="80">
        <v>311.661</v>
      </c>
      <c r="EM226" s="80">
        <v>332.84827300000001</v>
      </c>
      <c r="EN226" s="80">
        <v>306.75400000000002</v>
      </c>
      <c r="EO226" s="80">
        <v>256.476</v>
      </c>
      <c r="EP226" s="80">
        <v>234.05</v>
      </c>
      <c r="EQ226" s="86">
        <f>EX226/EY226-1</f>
        <v>-1</v>
      </c>
      <c r="ER226" s="86">
        <f>EY226/EZ226-1</f>
        <v>6.0606060606060552E-2</v>
      </c>
      <c r="ES226" s="86">
        <f>EZ226/FA226-1</f>
        <v>7.6335877862594437E-3</v>
      </c>
      <c r="ET226" s="86">
        <f>FA226/FB226-1</f>
        <v>7.692307692307665E-3</v>
      </c>
      <c r="EU226" s="86">
        <f>FB226/FC226-1</f>
        <v>-2.9850746268656692E-2</v>
      </c>
      <c r="EV226" s="233">
        <f>EX226-EY226</f>
        <v>-280</v>
      </c>
      <c r="EW226" s="233">
        <f>EY226-EZ226</f>
        <v>16</v>
      </c>
      <c r="EX226" s="92"/>
      <c r="EY226" s="92">
        <v>280</v>
      </c>
      <c r="EZ226" s="92">
        <v>264</v>
      </c>
      <c r="FA226" s="92">
        <v>262</v>
      </c>
      <c r="FB226" s="92">
        <v>260</v>
      </c>
      <c r="FC226" s="92">
        <v>268</v>
      </c>
      <c r="FD226" s="92">
        <v>253</v>
      </c>
      <c r="FE226" s="92">
        <v>254</v>
      </c>
      <c r="FF226" s="92">
        <v>235</v>
      </c>
      <c r="FG226" s="92">
        <v>229</v>
      </c>
      <c r="FH226" s="92">
        <v>211</v>
      </c>
      <c r="FI226" s="92">
        <v>188</v>
      </c>
      <c r="FJ226" s="75"/>
      <c r="FK226" s="75" t="s">
        <v>403</v>
      </c>
      <c r="FL226" s="76">
        <v>3250</v>
      </c>
      <c r="FM226" s="123" t="s">
        <v>354</v>
      </c>
      <c r="FN226" s="123" t="s">
        <v>57</v>
      </c>
      <c r="FO226" s="175">
        <f>(FT226-FU226)/ABS(FU226)</f>
        <v>-1</v>
      </c>
      <c r="FP226" s="175">
        <f>(FU226-FV226)/ABS(FV226)</f>
        <v>0.41701905484051127</v>
      </c>
      <c r="FQ226" s="175">
        <f>(FV226-FW226)/ABS(FW226)</f>
        <v>0.72612104576575687</v>
      </c>
      <c r="FR226" s="175">
        <f>(FW226-FX226)/ABS(FX226)</f>
        <v>1.647545277549028</v>
      </c>
      <c r="FS226" s="175">
        <f>(FX226-FY226)/ABS(FY226)</f>
        <v>-0.65764902190580632</v>
      </c>
      <c r="FT226" s="87">
        <f>IFERROR(BZ226/MAX(AVERAGE(DL226:DM226),0),"Negativ EK")</f>
        <v>0</v>
      </c>
      <c r="FU226" s="87">
        <f>IFERROR(CA226/MAX(AVERAGE(DM226:DN226),0),"Negativ EK")</f>
        <v>0.40535298288260918</v>
      </c>
      <c r="FV226" s="87">
        <f>IFERROR(CB226/MAX(AVERAGE(DN226:DO226),0),"Negativ EK")</f>
        <v>0.2860603613606541</v>
      </c>
      <c r="FW226" s="87">
        <f>IFERROR(CC226/MAX(AVERAGE(DO226:DP226),0),"Negativ EK")</f>
        <v>0.16572439230862254</v>
      </c>
      <c r="FX226" s="87">
        <f>IFERROR(CD226/MAX(AVERAGE(DP226:DQ226),0),"Negativ EK")</f>
        <v>6.2595489381787772E-2</v>
      </c>
      <c r="FY226" s="87">
        <f>IFERROR(CE226/MAX(AVERAGE(DQ226:DR226),0),"Negativ EK")</f>
        <v>0.18284010675315024</v>
      </c>
      <c r="FZ226" s="87">
        <f>IFERROR(CF226/MAX(AVERAGE(DR226:DS226),0),"Negativ EK")</f>
        <v>0.28681754299134804</v>
      </c>
      <c r="GA226" s="87">
        <f>IFERROR(CG226/MAX(AVERAGE(DS226:DT226),0),"Negativ EK")</f>
        <v>0.31033694397001305</v>
      </c>
      <c r="GB226" s="87">
        <f>IFERROR(CH226/MAX(AVERAGE(DT226:DU226),0),"Negativ EK")</f>
        <v>0.29884271420355346</v>
      </c>
      <c r="GC226" s="87">
        <f>IFERROR(CI226/MAX(AVERAGE(DU226:DV226),0),"Negativ EK")</f>
        <v>0.14854084530373377</v>
      </c>
      <c r="GD226" s="87">
        <f>IFERROR(CJ226/MAX(AVERAGE(DV226:DW226),0),"Negativ EK")</f>
        <v>0.33838407330744008</v>
      </c>
      <c r="GE226" s="87">
        <f>(GJ226-GK226)/ABS(GK226)</f>
        <v>-1</v>
      </c>
      <c r="GF226" s="87">
        <f>(GK226-GL226)/ABS(GL226)</f>
        <v>0.52532517256371358</v>
      </c>
      <c r="GG226" s="87">
        <f>(GL226-GM226)/ABS(GM226)</f>
        <v>0.90650281584228731</v>
      </c>
      <c r="GH226" s="87">
        <f>(GM226-GN226)/ABS(GN226)</f>
        <v>1.0990171127039925</v>
      </c>
      <c r="GI226" s="87">
        <f>(GN226-GO226)/ABS(GO226)</f>
        <v>-0.63841854036425572</v>
      </c>
      <c r="GJ226" s="87">
        <f>IFERROR(BG226/AVERAGE(EE226:EF226),"i.a")</f>
        <v>0</v>
      </c>
      <c r="GK226" s="87">
        <f>IFERROR(BH226/AVERAGE(EF226:EG226),"i.a")</f>
        <v>0.14854799050364592</v>
      </c>
      <c r="GL226" s="87">
        <f>IFERROR(BI226/AVERAGE(EG226:EH226),"i.a")</f>
        <v>9.7387752576043582E-2</v>
      </c>
      <c r="GM226" s="87">
        <f>IFERROR(BJ226/AVERAGE(EH226:EI226),"i.a")</f>
        <v>5.1081882369535321E-2</v>
      </c>
      <c r="GN226" s="87">
        <f>IFERROR(BK226/AVERAGE(EI226:EJ226),"i.a")</f>
        <v>2.4336096194914152E-2</v>
      </c>
      <c r="GO226" s="87">
        <f>IFERROR(BL226/AVERAGE(EJ226:EK226),"i.a")</f>
        <v>6.7304601899196501E-2</v>
      </c>
      <c r="GP226" s="87">
        <f>IFERROR(BM226/AVERAGE(EK226:EL226),"i.a")</f>
        <v>9.8076298837367001E-2</v>
      </c>
      <c r="GQ226" s="87">
        <f>IFERROR(BN226/AVERAGE(EL226:EM226),"i.a")</f>
        <v>9.3913311313986322E-2</v>
      </c>
      <c r="GR226" s="87">
        <f>IFERROR(BO226/AVERAGE(EM226:EN226),"i.a")</f>
        <v>8.9289814015404548E-2</v>
      </c>
      <c r="GS226" s="87">
        <f>IFERROR(BP226/AVERAGE(EN226:EO226),"i.a")</f>
        <v>5.2383573318182629E-2</v>
      </c>
      <c r="GT226" s="87">
        <f>IFERROR(BQ226/AVERAGE(EO226:EP226),"i.a")</f>
        <v>0.12098848990675315</v>
      </c>
      <c r="GU226" s="217" t="e">
        <f>(GZ226-HA226)/ABS(HA226)</f>
        <v>#VALUE!</v>
      </c>
      <c r="GV226" s="87">
        <f>(HA226-HB226)/ABS(HB226)</f>
        <v>8.7272742868646197E-2</v>
      </c>
      <c r="GW226" s="87">
        <f>(HB226-HC226)/ABS(HC226)</f>
        <v>4.3362099100959478E-2</v>
      </c>
      <c r="GX226" s="87">
        <f>(HC226-HD226)/ABS(HD226)</f>
        <v>0.14568459839587819</v>
      </c>
      <c r="GY226" s="87">
        <f>(HD226-HE226)/ABS(HE226)</f>
        <v>-3.3962877643576889E-2</v>
      </c>
      <c r="GZ226" s="87" t="str">
        <f>IFERROR(DL226/EE226,"i.a.")</f>
        <v>i.a.</v>
      </c>
      <c r="HA226" s="87">
        <f>IFERROR(DM226/EF226,"i.a.")</f>
        <v>0.43485677137693907</v>
      </c>
      <c r="HB226" s="87">
        <f>IFERROR(DN226/EG226,"i.a.")</f>
        <v>0.39995187429201862</v>
      </c>
      <c r="HC226" s="87">
        <f>IFERROR(DO226/EH226,"i.a.")</f>
        <v>0.38332988579578242</v>
      </c>
      <c r="HD226" s="87">
        <f>IFERROR(DP226/EI226,"i.a.")</f>
        <v>0.33458587671729106</v>
      </c>
      <c r="HE226" s="87">
        <f>IFERROR(DQ226/EJ226,"i.a.")</f>
        <v>0.34634888139820813</v>
      </c>
      <c r="HF226" s="87">
        <f>IFERROR(DR226/EK226,"i.a.")</f>
        <v>0.34557154550362534</v>
      </c>
      <c r="HG226" s="87">
        <f>IFERROR(DS226/EL226,"i.a.")</f>
        <v>0.30518415842854896</v>
      </c>
      <c r="HH226" s="87">
        <f>IFERROR(DT226/EM226,"i.a.")</f>
        <v>0.27976745728826419</v>
      </c>
      <c r="HI226" s="87">
        <f>IFERROR(DU226/EN226,"i.a.")</f>
        <v>0.28400713275132516</v>
      </c>
      <c r="HJ226" s="87">
        <f>IFERROR(DV226/EO226,"i.a.")</f>
        <v>0.35853257224847551</v>
      </c>
      <c r="HK226" s="87">
        <f>IFERROR(DW226/EP226,"i.a.")</f>
        <v>0.34194830164494766</v>
      </c>
      <c r="HL226" s="217" t="e">
        <f>(HQ226-HR226)/ABS(HR226)</f>
        <v>#VALUE!</v>
      </c>
      <c r="HM226" s="87">
        <f>(HR226-HS226)/ABS(HS226)</f>
        <v>0.45878588973104029</v>
      </c>
      <c r="HN226" s="87">
        <f>(HS226-HT226)/ABS(HT226)</f>
        <v>0.86928761768536023</v>
      </c>
      <c r="HO226" s="87">
        <f>(HT226-HU226)/ABS(HU226)</f>
        <v>0.79455674940335819</v>
      </c>
      <c r="HP226" s="87">
        <f>(HU226-HV226)/ABS(HV226)</f>
        <v>-0.58916150759675689</v>
      </c>
      <c r="HQ226" s="87" t="str">
        <f>IFERROR(BG226/U226,"i.a")</f>
        <v>i.a</v>
      </c>
      <c r="HR226" s="87">
        <f>IFERROR(BH226/V226,"i.a")</f>
        <v>8.4803006870980926E-2</v>
      </c>
      <c r="HS226" s="87">
        <f>IFERROR(BI226/W226,"i.a")</f>
        <v>5.8132593321571169E-2</v>
      </c>
      <c r="HT226" s="87">
        <f>IFERROR(BJ226/X226,"i.a")</f>
        <v>3.1098795483144363E-2</v>
      </c>
      <c r="HU226" s="87">
        <f>IFERROR(BK226/Y226,"i.a")</f>
        <v>1.7329513537804739E-2</v>
      </c>
      <c r="HV226" s="87">
        <f>IFERROR(BL226/Z226,"i.a")</f>
        <v>4.218084200541658E-2</v>
      </c>
      <c r="HW226" s="87">
        <f>IFERROR(BM226/AA226,"i.a")</f>
        <v>6.5935146765022282E-2</v>
      </c>
      <c r="HX226" s="87">
        <f>IFERROR(BN226/AB226,"i.a")</f>
        <v>5.0669448151043975E-2</v>
      </c>
      <c r="HY226" s="87">
        <f>IFERROR(BO226/AC226,"i.a")</f>
        <v>5.8055382604675576E-2</v>
      </c>
      <c r="HZ226" s="87">
        <f>IFERROR(BP226/AD226,"i.a")</f>
        <v>3.1939446688923817E-2</v>
      </c>
      <c r="IA226" s="87">
        <f>IFERROR(BQ226/AE226,"i.a")</f>
        <v>7.0342872314198474E-2</v>
      </c>
      <c r="IB226" s="87">
        <f>IFERROR(BR226/AF226,"i.a")</f>
        <v>5.4297274250222259E-2</v>
      </c>
      <c r="IC226" s="87" t="e">
        <f>(IH226-II226)/ABS(II226)</f>
        <v>#VALUE!</v>
      </c>
      <c r="ID226" s="87">
        <f>(II226-IJ226)/ABS(IJ226)</f>
        <v>0.44557866586630934</v>
      </c>
      <c r="IE226" s="87">
        <f>(IJ226-IK226)/ABS(IK226)</f>
        <v>0.85049364733226474</v>
      </c>
      <c r="IF226" s="87">
        <f>(IK226-IL226)/ABS(IL226)</f>
        <v>1.3876409305752331</v>
      </c>
      <c r="IG226" s="87">
        <f>(IL226-IM226)/ABS(IM226)</f>
        <v>-0.61746370375904824</v>
      </c>
      <c r="IH226" s="87" t="str">
        <f>IFERROR(BZ226/U226,"i.a")</f>
        <v>i.a</v>
      </c>
      <c r="II226" s="87">
        <f>IFERROR(CA226/V226,"i.a")</f>
        <v>9.6858081207782429E-2</v>
      </c>
      <c r="IJ226" s="87">
        <f>IFERROR(CB226/W226,"i.a")</f>
        <v>6.7002981916405857E-2</v>
      </c>
      <c r="IK226" s="87">
        <f>IFERROR(CC226/X226,"i.a")</f>
        <v>3.6208166406299022E-2</v>
      </c>
      <c r="IL226" s="87">
        <f>IFERROR(CD226/Y226,"i.a")</f>
        <v>1.516482899192707E-2</v>
      </c>
      <c r="IM226" s="87">
        <f>IFERROR(CE226/Z226,"i.a")</f>
        <v>3.9642849949002107E-2</v>
      </c>
      <c r="IN226" s="87">
        <f>IFERROR(CF226/AA226,"i.a")</f>
        <v>6.2935300445673886E-2</v>
      </c>
      <c r="IO226" s="87">
        <f>IFERROR(CG226/AB226,"i.a")</f>
        <v>4.8901442029992477E-2</v>
      </c>
      <c r="IP226" s="87">
        <f>IFERROR(CH226/AC226,"i.a")</f>
        <v>5.4755214348097908E-2</v>
      </c>
      <c r="IQ226" s="87">
        <f>IFERROR(CI226/AD226,"i.a")</f>
        <v>2.8795732169379529E-2</v>
      </c>
      <c r="IR226" s="87">
        <f>IFERROR(CJ226/AE226,"i.a")</f>
        <v>6.8979822116022826E-2</v>
      </c>
      <c r="IS226" s="87">
        <f>IFERROR(CK226/AF226,"i.a")</f>
        <v>5.24920017659617E-2</v>
      </c>
      <c r="IT226" s="87" t="e">
        <f>(IY226-IZ226)/ABS(IZ226)</f>
        <v>#VALUE!</v>
      </c>
      <c r="IU226" s="87">
        <f>(IZ226-JA226)/ABS(JA226)</f>
        <v>0.66432667103538656</v>
      </c>
      <c r="IV226" s="87">
        <f>(JA226-JB226)/ABS(JB226)</f>
        <v>1.0523800441706128</v>
      </c>
      <c r="IW226" s="87">
        <f>(JB226-JC226)/ABS(JC226)</f>
        <v>1.8785058809628881</v>
      </c>
      <c r="IX226" s="87">
        <f>(JC226-JD226)/ABS(JD226)</f>
        <v>-0.64009494131901634</v>
      </c>
      <c r="IY226" s="88" t="str">
        <f>IFERROR(BZ226/EX226,"i.a.")</f>
        <v>i.a.</v>
      </c>
      <c r="IZ226" s="88">
        <f>IFERROR(CA226/EY226,"i.a.")</f>
        <v>0.2858607142857143</v>
      </c>
      <c r="JA226" s="88">
        <f>IFERROR(CB226/EZ226,"i.a.")</f>
        <v>0.17175757575757578</v>
      </c>
      <c r="JB226" s="88">
        <f>IFERROR(CC226/FA226,"i.a.")</f>
        <v>8.3687022900763353E-2</v>
      </c>
      <c r="JC226" s="88">
        <f>IFERROR(CD226/FB226,"i.a.")</f>
        <v>2.9073076923076924E-2</v>
      </c>
      <c r="JD226" s="88">
        <f>IFERROR(CE226/FC226,"i.a.")</f>
        <v>8.0779850746268658E-2</v>
      </c>
      <c r="JE226" s="88">
        <f>IFERROR(CF226/FD226,"i.a.")</f>
        <v>0.121399209486166</v>
      </c>
      <c r="JF226" s="88">
        <f>IFERROR(CG226/FE226,"i.a.")</f>
        <v>0.11499212598425196</v>
      </c>
      <c r="JG226" s="88">
        <f>IFERROR(CH226/FF226,"i.a.")</f>
        <v>0.11460328085106383</v>
      </c>
      <c r="JH226" s="88">
        <f>IFERROR(CI226/FG226,"i.a.")</f>
        <v>5.8078602620087343E-2</v>
      </c>
      <c r="JI226" s="88">
        <f>IFERROR(CJ226/FH226,"i.a.")</f>
        <v>0.13790995260663508</v>
      </c>
      <c r="JJ226" s="88">
        <f>IFERROR(CK226/FI226,"i.a.")</f>
        <v>9.2335106382978732E-2</v>
      </c>
      <c r="JK226" s="87" t="e">
        <f>(JP226-JQ226)/ABS(JQ226)</f>
        <v>#VALUE!</v>
      </c>
      <c r="JL226" s="87">
        <f>(JQ226-JR226)/ABS(JR226)</f>
        <v>0.15132210396726181</v>
      </c>
      <c r="JM226" s="87">
        <f>(JR226-JS226)/ABS(JS226)</f>
        <v>0.10909867057873697</v>
      </c>
      <c r="JN226" s="87">
        <f>(JS226-JT226)/ABS(JT226)</f>
        <v>0.20558574955799361</v>
      </c>
      <c r="JO226" s="87">
        <f>(JT226-JU226)/ABS(JU226)</f>
        <v>-5.9161020228295287E-2</v>
      </c>
      <c r="JP226" s="85" t="str">
        <f>IFERROR(U226/EX226,"i.a")</f>
        <v>i.a</v>
      </c>
      <c r="JQ226" s="85">
        <f>IFERROR(V226/EY226,"i.a")</f>
        <v>2.9513357142857144</v>
      </c>
      <c r="JR226" s="85">
        <f>IFERROR(W226/EZ226,"i.a")</f>
        <v>2.5634318181818183</v>
      </c>
      <c r="JS226" s="85">
        <f>IFERROR(X226/FA226,"i.a")</f>
        <v>2.311274809160305</v>
      </c>
      <c r="JT226" s="85">
        <f>IFERROR(Y226/FB226,"i.a")</f>
        <v>1.9171384615384617</v>
      </c>
      <c r="JU226" s="85">
        <f>IFERROR(Z226/FC226,"i.a")</f>
        <v>2.0376902985074627</v>
      </c>
      <c r="JV226" s="85">
        <f>IFERROR(AA226/FD226,"i.a")</f>
        <v>1.9289525691699603</v>
      </c>
      <c r="JW226" s="85">
        <f>IFERROR(AB226/FE226,"i.a")</f>
        <v>2.351507874015748</v>
      </c>
      <c r="JX226" s="85">
        <f>IFERROR(AC226/FF226,"i.a")</f>
        <v>2.0930112723601262</v>
      </c>
      <c r="JY226" s="85">
        <f>IFERROR(AD226/FG226,"i.a")</f>
        <v>2.0169170305676856</v>
      </c>
      <c r="JZ226" s="85">
        <f>IFERROR(AE226/FH226,"i.a")</f>
        <v>1.9992796208530805</v>
      </c>
      <c r="KA226" s="218">
        <f>IFERROR(AF226/FI226,"i.a")</f>
        <v>1.7590319148936169</v>
      </c>
      <c r="KB226" s="7"/>
      <c r="KC226" s="7"/>
      <c r="KD226" s="22"/>
      <c r="KE226" s="22"/>
      <c r="KF226" s="22"/>
      <c r="KG226" s="22"/>
    </row>
    <row r="227" spans="1:293" s="11" customFormat="1" ht="15.75" customHeight="1" x14ac:dyDescent="0.25">
      <c r="A227" s="104" t="s">
        <v>643</v>
      </c>
      <c r="B227" s="167">
        <v>56252312</v>
      </c>
      <c r="C227" s="72" t="s">
        <v>55</v>
      </c>
      <c r="D227" s="72" t="s">
        <v>748</v>
      </c>
      <c r="E227" s="73">
        <v>522920</v>
      </c>
      <c r="F227" s="73"/>
      <c r="G227" s="72"/>
      <c r="H227" s="77">
        <v>45492</v>
      </c>
      <c r="I227" s="72"/>
      <c r="J227" s="72" t="s">
        <v>99</v>
      </c>
      <c r="K227" s="72" t="s">
        <v>99</v>
      </c>
      <c r="L227" s="72" t="s">
        <v>99</v>
      </c>
      <c r="M227" s="72" t="s">
        <v>99</v>
      </c>
      <c r="N227" s="168">
        <f>U227/V227-1</f>
        <v>-1</v>
      </c>
      <c r="O227" s="168">
        <f>V227/W227-1</f>
        <v>-8.1570997896435071E-2</v>
      </c>
      <c r="P227" s="168">
        <f>W227/X227-1</f>
        <v>9.6878607324837107E-2</v>
      </c>
      <c r="Q227" s="168">
        <f>X227/Y227-1</f>
        <v>1.2800585034525165</v>
      </c>
      <c r="R227" s="168">
        <f>Y227/Z227-1</f>
        <v>0.90816413791504091</v>
      </c>
      <c r="S227" s="233">
        <f>U227-V227</f>
        <v>-6047.866</v>
      </c>
      <c r="T227" s="233">
        <f>V227-W227</f>
        <v>-537.14599999999973</v>
      </c>
      <c r="U227" s="79"/>
      <c r="V227" s="79">
        <v>6047.866</v>
      </c>
      <c r="W227" s="79">
        <v>6585.0119999999997</v>
      </c>
      <c r="X227" s="79">
        <v>6003.41</v>
      </c>
      <c r="Y227" s="79">
        <v>2633.0070000000001</v>
      </c>
      <c r="Z227" s="79">
        <v>1379.864</v>
      </c>
      <c r="AA227" s="79">
        <v>1469.8409999999999</v>
      </c>
      <c r="AB227" s="79">
        <v>1005.18</v>
      </c>
      <c r="AC227" s="79">
        <v>629.36300000000006</v>
      </c>
      <c r="AD227" s="79">
        <v>549.82299999999998</v>
      </c>
      <c r="AE227" s="79">
        <v>486.649</v>
      </c>
      <c r="AF227" s="79">
        <v>467.73200000000003</v>
      </c>
      <c r="AG227" s="86">
        <f>(AN227-AO227)/ABS(AO227)</f>
        <v>-1</v>
      </c>
      <c r="AH227" s="86">
        <f>(AO227-AP227)/ABS(AP227)</f>
        <v>6.1792738331991103E-3</v>
      </c>
      <c r="AI227" s="86">
        <f>(AP227-AQ227)/ABS(AQ227)</f>
        <v>0.12835512917328934</v>
      </c>
      <c r="AJ227" s="86">
        <f>(AQ227-AR227)/ABS(AR227)</f>
        <v>1.0663166984675267</v>
      </c>
      <c r="AK227" s="86">
        <f>(AR227-AS227)/ABS(AS227)</f>
        <v>0.71827344016365491</v>
      </c>
      <c r="AL227" s="233">
        <f>AO227-AP227</f>
        <v>9.0760000000000218</v>
      </c>
      <c r="AM227" s="233">
        <f>AP227-AQ227</f>
        <v>167.07999999999993</v>
      </c>
      <c r="AN227" s="148"/>
      <c r="AO227" s="148">
        <v>1477.857</v>
      </c>
      <c r="AP227" s="148">
        <v>1468.7809999999999</v>
      </c>
      <c r="AQ227" s="148">
        <v>1301.701</v>
      </c>
      <c r="AR227" s="148">
        <v>629.96199999999999</v>
      </c>
      <c r="AS227" s="148">
        <v>366.625</v>
      </c>
      <c r="AT227" s="148">
        <v>330.30099999999999</v>
      </c>
      <c r="AU227" s="148">
        <v>273.93099999999998</v>
      </c>
      <c r="AV227" s="148">
        <v>196.63399999999999</v>
      </c>
      <c r="AW227" s="148">
        <v>143.86600000000001</v>
      </c>
      <c r="AX227" s="148">
        <v>119.824</v>
      </c>
      <c r="AY227" s="148">
        <v>111.92100000000001</v>
      </c>
      <c r="AZ227" s="86">
        <f>(BG227-BH227)/ABS(BH227)</f>
        <v>-1</v>
      </c>
      <c r="BA227" s="86">
        <f>(BH227-BI227)/ABS(BI227)</f>
        <v>-0.81924972038330168</v>
      </c>
      <c r="BB227" s="86">
        <f>(BI227-BJ227)/ABS(BJ227)</f>
        <v>0.24685280948001642</v>
      </c>
      <c r="BC227" s="86">
        <f>(BJ227-BK227)/ABS(BK227)</f>
        <v>1.7304312030462072</v>
      </c>
      <c r="BD227" s="86">
        <f>(BK227-BL227)/ABS(BL227)</f>
        <v>1.5780690350481545</v>
      </c>
      <c r="BE227" s="233">
        <f>BG227-BH227</f>
        <v>-59.793999999999997</v>
      </c>
      <c r="BF227" s="233">
        <f>BH227-BI227</f>
        <v>-271.01600000000002</v>
      </c>
      <c r="BG227" s="148"/>
      <c r="BH227" s="148">
        <v>59.793999999999997</v>
      </c>
      <c r="BI227" s="148">
        <v>330.81</v>
      </c>
      <c r="BJ227" s="148">
        <v>265.31599999999997</v>
      </c>
      <c r="BK227" s="148">
        <v>97.17</v>
      </c>
      <c r="BL227" s="148">
        <v>37.691000000000003</v>
      </c>
      <c r="BM227" s="148">
        <v>31.995000000000001</v>
      </c>
      <c r="BN227" s="148">
        <v>24.449000000000002</v>
      </c>
      <c r="BO227" s="148">
        <v>21.343</v>
      </c>
      <c r="BP227" s="148">
        <v>13.601000000000001</v>
      </c>
      <c r="BQ227" s="148">
        <v>9.8580000000000005</v>
      </c>
      <c r="BR227" s="148">
        <v>-14.395</v>
      </c>
      <c r="BS227" s="86">
        <f>(BZ227-CA227)/ABS(CA227)</f>
        <v>-1</v>
      </c>
      <c r="BT227" s="86">
        <f>(CA227-CB227)/ABS(CB227)</f>
        <v>-0.90930060222730169</v>
      </c>
      <c r="BU227" s="86">
        <f>(CB227-CC227)/ABS(CC227)</f>
        <v>0.17934778148874531</v>
      </c>
      <c r="BV227" s="86">
        <f>(CC227-CD227)/ABS(CD227)</f>
        <v>2.9286554797943163</v>
      </c>
      <c r="BW227" s="86">
        <f>(CD227-CE227)/ABS(CE227)</f>
        <v>0.92727329211842546</v>
      </c>
      <c r="BX227" s="233">
        <f>BZ227-CA227</f>
        <v>-26.07</v>
      </c>
      <c r="BY227" s="233">
        <f>CA227-CB227</f>
        <v>-261.363</v>
      </c>
      <c r="BZ227" s="148"/>
      <c r="CA227" s="148">
        <v>26.07</v>
      </c>
      <c r="CB227" s="148">
        <v>287.43299999999999</v>
      </c>
      <c r="CC227" s="148">
        <v>243.72200000000001</v>
      </c>
      <c r="CD227" s="148">
        <v>62.036999999999999</v>
      </c>
      <c r="CE227" s="148">
        <v>32.189</v>
      </c>
      <c r="CF227" s="148">
        <v>25.052</v>
      </c>
      <c r="CG227" s="148">
        <v>23.542999999999999</v>
      </c>
      <c r="CH227" s="148">
        <v>20.738</v>
      </c>
      <c r="CI227" s="148">
        <v>11.048</v>
      </c>
      <c r="CJ227" s="148">
        <v>9.1050000000000004</v>
      </c>
      <c r="CK227" s="148">
        <v>-19.920999999999999</v>
      </c>
      <c r="CL227" s="87">
        <f>(CS227-CT227)/ABS(CT227)</f>
        <v>-1</v>
      </c>
      <c r="CM227" s="87">
        <f>(CT227-CU227)/ABS(CU227)</f>
        <v>-0.99774721839121239</v>
      </c>
      <c r="CN227" s="87">
        <f>(CU227-CV227)/ABS(CV227)</f>
        <v>0.16203054788308521</v>
      </c>
      <c r="CO227" s="87">
        <f>(CV227-CW227)/ABS(CW227)</f>
        <v>3.2306568706533829</v>
      </c>
      <c r="CP227" s="87">
        <f>(CW227-CX227)/ABS(CX227)</f>
        <v>0.73542431236048578</v>
      </c>
      <c r="CQ227" s="233">
        <f>CS227-CT227</f>
        <v>-0.50800000000000001</v>
      </c>
      <c r="CR227" s="233">
        <f>CT227-CU227</f>
        <v>-224.99099999999999</v>
      </c>
      <c r="CS227" s="149"/>
      <c r="CT227" s="149">
        <v>0.50800000000000001</v>
      </c>
      <c r="CU227" s="149">
        <v>225.499</v>
      </c>
      <c r="CV227" s="149">
        <v>194.05600000000001</v>
      </c>
      <c r="CW227" s="149">
        <v>45.869</v>
      </c>
      <c r="CX227" s="149">
        <v>26.431000000000001</v>
      </c>
      <c r="CY227" s="149">
        <v>17.966000000000001</v>
      </c>
      <c r="CZ227" s="149">
        <v>18.54</v>
      </c>
      <c r="DA227" s="149">
        <v>15.769</v>
      </c>
      <c r="DB227" s="149">
        <v>8.6270000000000007</v>
      </c>
      <c r="DC227" s="149">
        <v>7.327</v>
      </c>
      <c r="DD227" s="149">
        <v>-18.957000000000001</v>
      </c>
      <c r="DE227" s="86">
        <f>(DL227-DM227)/ABS(DM227)</f>
        <v>-1</v>
      </c>
      <c r="DF227" s="86">
        <f>(DM227-DN227)/ABS(DN227)</f>
        <v>-8.9142428239308888E-2</v>
      </c>
      <c r="DG227" s="86">
        <f>(DN227-DO227)/ABS(DO227)</f>
        <v>0.16830811154602576</v>
      </c>
      <c r="DH227" s="86">
        <f>(DO227-DP227)/ABS(DP227)</f>
        <v>0.4466895189766984</v>
      </c>
      <c r="DI227" s="86">
        <f>(DP227-DQ227)/ABS(DQ227)</f>
        <v>3.0939307012908581</v>
      </c>
      <c r="DJ227" s="233">
        <f>DL227-DM227</f>
        <v>-834.91300000000001</v>
      </c>
      <c r="DK227" s="233">
        <f>DM227-DN227</f>
        <v>-81.710000000000036</v>
      </c>
      <c r="DL227" s="149"/>
      <c r="DM227" s="149">
        <v>834.91300000000001</v>
      </c>
      <c r="DN227" s="149">
        <v>916.62300000000005</v>
      </c>
      <c r="DO227" s="149">
        <v>784.57299999999998</v>
      </c>
      <c r="DP227" s="149">
        <v>542.32299999999998</v>
      </c>
      <c r="DQ227" s="149">
        <v>132.47</v>
      </c>
      <c r="DR227" s="149">
        <v>112.92700000000001</v>
      </c>
      <c r="DS227" s="149">
        <v>94.317999999999998</v>
      </c>
      <c r="DT227" s="149">
        <v>76.593999999999994</v>
      </c>
      <c r="DU227" s="149">
        <v>49.877000000000002</v>
      </c>
      <c r="DV227" s="149">
        <v>44.587000000000003</v>
      </c>
      <c r="DW227" s="149">
        <v>22.010999999999999</v>
      </c>
      <c r="DX227" s="86">
        <f>EE227/EF227-1</f>
        <v>-1</v>
      </c>
      <c r="DY227" s="86">
        <f>EF227/EG227-1</f>
        <v>2.1537335686083736E-3</v>
      </c>
      <c r="DZ227" s="86">
        <f>EG227/EH227-1</f>
        <v>4.7651486739887394E-2</v>
      </c>
      <c r="EA227" s="86">
        <f>EH227/EI227-1</f>
        <v>0.15311323584331871</v>
      </c>
      <c r="EB227" s="86">
        <f>EI227/EJ227-1</f>
        <v>3.6955493186548596</v>
      </c>
      <c r="EC227" s="233">
        <f>EE227-EF227</f>
        <v>-3919.306</v>
      </c>
      <c r="ED227" s="233">
        <f>EF227-EG227</f>
        <v>8.4230000000002292</v>
      </c>
      <c r="EE227" s="80"/>
      <c r="EF227" s="80">
        <v>3919.306</v>
      </c>
      <c r="EG227" s="80">
        <v>3910.8829999999998</v>
      </c>
      <c r="EH227" s="80">
        <v>3733</v>
      </c>
      <c r="EI227" s="80">
        <v>3237.3229999999999</v>
      </c>
      <c r="EJ227" s="80">
        <v>689.44500000000005</v>
      </c>
      <c r="EK227" s="80">
        <v>467.56299999999999</v>
      </c>
      <c r="EL227" s="80">
        <v>451.94299999999998</v>
      </c>
      <c r="EM227" s="80">
        <v>291.44900000000001</v>
      </c>
      <c r="EN227" s="80">
        <v>230.83099999999999</v>
      </c>
      <c r="EO227" s="80">
        <v>217.62700000000001</v>
      </c>
      <c r="EP227" s="80">
        <v>164.36799999999999</v>
      </c>
      <c r="EQ227" s="86">
        <f>EX227/EY227-1</f>
        <v>-1</v>
      </c>
      <c r="ER227" s="86">
        <f>EY227/EZ227-1</f>
        <v>-3.9603960396039639E-2</v>
      </c>
      <c r="ES227" s="86">
        <f>EZ227/FA227-1</f>
        <v>0.12222222222222223</v>
      </c>
      <c r="ET227" s="86">
        <f>FA227/FB227-1</f>
        <v>8.2598235765837913E-2</v>
      </c>
      <c r="EU227" s="86">
        <f>FB227/FC227-1</f>
        <v>2.1175000000000002</v>
      </c>
      <c r="EV227" s="233">
        <f>EX227-EY227</f>
        <v>-1455</v>
      </c>
      <c r="EW227" s="233">
        <f>EY227-EZ227</f>
        <v>-60</v>
      </c>
      <c r="EX227" s="92"/>
      <c r="EY227" s="92">
        <v>1455</v>
      </c>
      <c r="EZ227" s="92">
        <v>1515</v>
      </c>
      <c r="FA227" s="92">
        <v>1350</v>
      </c>
      <c r="FB227" s="92">
        <v>1247</v>
      </c>
      <c r="FC227" s="92">
        <v>400</v>
      </c>
      <c r="FD227" s="92">
        <v>399</v>
      </c>
      <c r="FE227" s="92">
        <v>344</v>
      </c>
      <c r="FF227" s="92">
        <v>255</v>
      </c>
      <c r="FG227" s="92">
        <v>186</v>
      </c>
      <c r="FH227" s="92">
        <v>182</v>
      </c>
      <c r="FI227" s="92">
        <v>143</v>
      </c>
      <c r="FJ227" s="123" t="s">
        <v>592</v>
      </c>
      <c r="FK227" s="75" t="s">
        <v>387</v>
      </c>
      <c r="FL227" s="76">
        <v>7000</v>
      </c>
      <c r="FM227" s="78" t="s">
        <v>77</v>
      </c>
      <c r="FN227" s="123" t="s">
        <v>63</v>
      </c>
      <c r="FO227" s="175">
        <f>(FT227-FU227)/ABS(FU227)</f>
        <v>-1</v>
      </c>
      <c r="FP227" s="175">
        <f>(FU227-FV227)/ABS(FV227)</f>
        <v>-0.91190734721220501</v>
      </c>
      <c r="FQ227" s="175">
        <f>(FV227-FW227)/ABS(FW227)</f>
        <v>-8.0134297361215218E-2</v>
      </c>
      <c r="FR227" s="175">
        <f>(FW227-FX227)/ABS(FX227)</f>
        <v>0.99791786031222218</v>
      </c>
      <c r="FS227" s="175">
        <f>(FX227-FY227)/ABS(FY227)</f>
        <v>-0.29912271753562159</v>
      </c>
      <c r="FT227" s="87">
        <f>IFERROR(BZ227/MAX(AVERAGE(DL227:DM227),0),"Negativ EK")</f>
        <v>0</v>
      </c>
      <c r="FU227" s="87">
        <f>IFERROR(CA227/MAX(AVERAGE(DM227:DN227),0),"Negativ EK")</f>
        <v>2.9768157776945491E-2</v>
      </c>
      <c r="FV227" s="87">
        <f>IFERROR(CB227/MAX(AVERAGE(DN227:DO227),0),"Negativ EK")</f>
        <v>0.33791873481950346</v>
      </c>
      <c r="FW227" s="87">
        <f>IFERROR(CC227/MAX(AVERAGE(DO227:DP227),0),"Negativ EK")</f>
        <v>0.36735659765347101</v>
      </c>
      <c r="FX227" s="87">
        <f>IFERROR(CD227/MAX(AVERAGE(DP227:DQ227),0),"Negativ EK")</f>
        <v>0.18386972004748123</v>
      </c>
      <c r="FY227" s="87">
        <f>IFERROR(CE227/MAX(AVERAGE(DQ227:DR227),0),"Negativ EK")</f>
        <v>0.26234224542272316</v>
      </c>
      <c r="FZ227" s="87">
        <f>IFERROR(CF227/MAX(AVERAGE(DR227:DS227),0),"Negativ EK")</f>
        <v>0.24176216555284807</v>
      </c>
      <c r="GA227" s="87">
        <f>IFERROR(CG227/MAX(AVERAGE(DS227:DT227),0),"Negativ EK")</f>
        <v>0.27549850215315486</v>
      </c>
      <c r="GB227" s="87">
        <f>IFERROR(CH227/MAX(AVERAGE(DT227:DU227),0),"Negativ EK")</f>
        <v>0.32794869970190793</v>
      </c>
      <c r="GC227" s="87">
        <f>IFERROR(CI227/MAX(AVERAGE(DU227:DV227),0),"Negativ EK")</f>
        <v>0.23390921409214094</v>
      </c>
      <c r="GD227" s="87">
        <f>IFERROR(CJ227/MAX(AVERAGE(DV227:DW227),0),"Negativ EK")</f>
        <v>0.27343163458362113</v>
      </c>
      <c r="GE227" s="87">
        <f>(GJ227-GK227)/ABS(GK227)</f>
        <v>-1</v>
      </c>
      <c r="GF227" s="87">
        <f>(GK227-GL227)/ABS(GL227)</f>
        <v>-0.82355036518182034</v>
      </c>
      <c r="GG227" s="87">
        <f>(GL227-GM227)/ABS(GM227)</f>
        <v>0.13698323424536676</v>
      </c>
      <c r="GH227" s="87">
        <f>(GM227-GN227)/ABS(GN227)</f>
        <v>0.5382027309671803</v>
      </c>
      <c r="GI227" s="87">
        <f>(GN227-GO227)/ABS(GO227)</f>
        <v>-0.24038127587293273</v>
      </c>
      <c r="GJ227" s="87">
        <f>IFERROR(BG227/AVERAGE(EE227:EF227),"i.a")</f>
        <v>0</v>
      </c>
      <c r="GK227" s="87">
        <f>IFERROR(BH227/AVERAGE(EF227:EG227),"i.a")</f>
        <v>1.5272683711721389E-2</v>
      </c>
      <c r="GL227" s="87">
        <f>IFERROR(BI227/AVERAGE(EG227:EH227),"i.a")</f>
        <v>8.6555484954440043E-2</v>
      </c>
      <c r="GM227" s="87">
        <f>IFERROR(BJ227/AVERAGE(EH227:EI227),"i.a")</f>
        <v>7.6127318633584115E-2</v>
      </c>
      <c r="GN227" s="87">
        <f>IFERROR(BK227/AVERAGE(EI227:EJ227),"i.a")</f>
        <v>4.9491082742856213E-2</v>
      </c>
      <c r="GO227" s="87">
        <f>IFERROR(BL227/AVERAGE(EJ227:EK227),"i.a")</f>
        <v>6.5152531356740831E-2</v>
      </c>
      <c r="GP227" s="87">
        <f>IFERROR(BM227/AVERAGE(EK227:EL227),"i.a")</f>
        <v>6.9591715551611408E-2</v>
      </c>
      <c r="GQ227" s="87">
        <f>IFERROR(BN227/AVERAGE(EL227:EM227),"i.a")</f>
        <v>6.5776871421807062E-2</v>
      </c>
      <c r="GR227" s="87">
        <f>IFERROR(BO227/AVERAGE(EM227:EN227),"i.a")</f>
        <v>8.1730106456306961E-2</v>
      </c>
      <c r="GS227" s="87">
        <f>IFERROR(BP227/AVERAGE(EN227:EO227),"i.a")</f>
        <v>6.0656739315610386E-2</v>
      </c>
      <c r="GT227" s="87">
        <f>IFERROR(BQ227/AVERAGE(EO227:EP227),"i.a")</f>
        <v>5.1613241011007997E-2</v>
      </c>
      <c r="GU227" s="217" t="e">
        <f>(GZ227-HA227)/ABS(HA227)</f>
        <v>#VALUE!</v>
      </c>
      <c r="GV227" s="87">
        <f>(HA227-HB227)/ABS(HB227)</f>
        <v>-9.1099956772916726E-2</v>
      </c>
      <c r="GW227" s="87">
        <f>(HB227-HC227)/ABS(HC227)</f>
        <v>0.11516866661603394</v>
      </c>
      <c r="GX227" s="87">
        <f>(HC227-HD227)/ABS(HD227)</f>
        <v>0.25459449601987721</v>
      </c>
      <c r="GY227" s="87">
        <f>(HD227-HE227)/ABS(HE227)</f>
        <v>-0.12812528983006144</v>
      </c>
      <c r="GZ227" s="87" t="str">
        <f>IFERROR(DL227/EE227,"i.a.")</f>
        <v>i.a.</v>
      </c>
      <c r="HA227" s="87">
        <f>IFERROR(DM227/EF227,"i.a.")</f>
        <v>0.21302572445223722</v>
      </c>
      <c r="HB227" s="87">
        <f>IFERROR(DN227/EG227,"i.a.")</f>
        <v>0.23437750502891549</v>
      </c>
      <c r="HC227" s="87">
        <f>IFERROR(DO227/EH227,"i.a.")</f>
        <v>0.21017224752210018</v>
      </c>
      <c r="HD227" s="87">
        <f>IFERROR(DP227/EI227,"i.a.")</f>
        <v>0.16752205448761215</v>
      </c>
      <c r="HE227" s="87">
        <f>IFERROR(DQ227/EJ227,"i.a.")</f>
        <v>0.19214005468166423</v>
      </c>
      <c r="HF227" s="87">
        <f>IFERROR(DR227/EK227,"i.a.")</f>
        <v>0.24152253279237237</v>
      </c>
      <c r="HG227" s="87">
        <f>IFERROR(DS227/EL227,"i.a.")</f>
        <v>0.2086944592570302</v>
      </c>
      <c r="HH227" s="87">
        <f>IFERROR(DT227/EM227,"i.a.")</f>
        <v>0.26280412696560973</v>
      </c>
      <c r="HI227" s="87">
        <f>IFERROR(DU227/EN227,"i.a.")</f>
        <v>0.21607583036940448</v>
      </c>
      <c r="HJ227" s="87">
        <f>IFERROR(DV227/EO227,"i.a.")</f>
        <v>0.20487807119521015</v>
      </c>
      <c r="HK227" s="87">
        <f>IFERROR(DW227/EP227,"i.a.")</f>
        <v>0.13391292709043123</v>
      </c>
      <c r="HL227" s="217" t="e">
        <f>(HQ227-HR227)/ABS(HR227)</f>
        <v>#VALUE!</v>
      </c>
      <c r="HM227" s="87">
        <f>(HR227-HS227)/ABS(HS227)</f>
        <v>-0.80319624140493284</v>
      </c>
      <c r="HN227" s="87">
        <f>(HS227-HT227)/ABS(HT227)</f>
        <v>0.13672816768753429</v>
      </c>
      <c r="HO227" s="87">
        <f>(HT227-HU227)/ABS(HU227)</f>
        <v>0.19752681736531172</v>
      </c>
      <c r="HP227" s="87">
        <f>(HU227-HV227)/ABS(HV227)</f>
        <v>0.35107299410054243</v>
      </c>
      <c r="HQ227" s="87" t="str">
        <f>IFERROR(BG227/U227,"i.a")</f>
        <v>i.a</v>
      </c>
      <c r="HR227" s="87">
        <f>IFERROR(BH227/V227,"i.a")</f>
        <v>9.8867931266995654E-3</v>
      </c>
      <c r="HS227" s="87">
        <f>IFERROR(BI227/W227,"i.a")</f>
        <v>5.0236810502395444E-2</v>
      </c>
      <c r="HT227" s="87">
        <f>IFERROR(BJ227/X227,"i.a")</f>
        <v>4.4194216287076843E-2</v>
      </c>
      <c r="HU227" s="87">
        <f>IFERROR(BK227/Y227,"i.a")</f>
        <v>3.6904573364218173E-2</v>
      </c>
      <c r="HV227" s="87">
        <f>IFERROR(BL227/Z227,"i.a")</f>
        <v>2.731501075468307E-2</v>
      </c>
      <c r="HW227" s="87">
        <f>IFERROR(BM227/AA227,"i.a")</f>
        <v>2.1767660583695791E-2</v>
      </c>
      <c r="HX227" s="87">
        <f>IFERROR(BN227/AB227,"i.a")</f>
        <v>2.4323006824648323E-2</v>
      </c>
      <c r="HY227" s="87">
        <f>IFERROR(BO227/AC227,"i.a")</f>
        <v>3.3912066645163441E-2</v>
      </c>
      <c r="HZ227" s="87">
        <f>IFERROR(BP227/AD227,"i.a")</f>
        <v>2.4737051742106098E-2</v>
      </c>
      <c r="IA227" s="87">
        <f>IFERROR(BQ227/AE227,"i.a")</f>
        <v>2.0256899736771267E-2</v>
      </c>
      <c r="IB227" s="87">
        <f>IFERROR(BR227/AF227,"i.a")</f>
        <v>-3.0776170969700596E-2</v>
      </c>
      <c r="IC227" s="87" t="e">
        <f>(IH227-II227)/ABS(II227)</f>
        <v>#VALUE!</v>
      </c>
      <c r="ID227" s="87">
        <f>(II227-IJ227)/ABS(IJ227)</f>
        <v>-0.9012450635106678</v>
      </c>
      <c r="IE227" s="87">
        <f>(IJ227-IK227)/ABS(IK227)</f>
        <v>7.51853246231515E-2</v>
      </c>
      <c r="IF227" s="87">
        <f>(IK227-IL227)/ABS(IL227)</f>
        <v>0.72305029622944217</v>
      </c>
      <c r="IG227" s="87">
        <f>(IL227-IM227)/ABS(IM227)</f>
        <v>1.0014418478833826E-2</v>
      </c>
      <c r="IH227" s="87" t="str">
        <f>IFERROR(BZ227/U227,"i.a")</f>
        <v>i.a</v>
      </c>
      <c r="II227" s="87">
        <f>IFERROR(CA227/V227,"i.a")</f>
        <v>4.3106113792865117E-3</v>
      </c>
      <c r="IJ227" s="87">
        <f>IFERROR(CB227/W227,"i.a")</f>
        <v>4.3649578770699277E-2</v>
      </c>
      <c r="IK227" s="87">
        <f>IFERROR(CC227/X227,"i.a")</f>
        <v>4.0597260556916821E-2</v>
      </c>
      <c r="IL227" s="87">
        <f>IFERROR(CD227/Y227,"i.a")</f>
        <v>2.3561274238921504E-2</v>
      </c>
      <c r="IM227" s="87">
        <f>IFERROR(CE227/Z227,"i.a")</f>
        <v>2.3327661276763507E-2</v>
      </c>
      <c r="IN227" s="87">
        <f>IFERROR(CF227/AA227,"i.a")</f>
        <v>1.7044020407649536E-2</v>
      </c>
      <c r="IO227" s="87">
        <f>IFERROR(CG227/AB227,"i.a")</f>
        <v>2.3421675719771582E-2</v>
      </c>
      <c r="IP227" s="87">
        <f>IFERROR(CH227/AC227,"i.a")</f>
        <v>3.2950777214421564E-2</v>
      </c>
      <c r="IQ227" s="87">
        <f>IFERROR(CI227/AD227,"i.a")</f>
        <v>2.0093739257906636E-2</v>
      </c>
      <c r="IR227" s="87">
        <f>IFERROR(CJ227/AE227,"i.a")</f>
        <v>1.8709583293092146E-2</v>
      </c>
      <c r="IS227" s="87">
        <f>IFERROR(CK227/AF227,"i.a")</f>
        <v>-4.2590628821632899E-2</v>
      </c>
      <c r="IT227" s="87" t="e">
        <f>(IY227-IZ227)/ABS(IZ227)</f>
        <v>#VALUE!</v>
      </c>
      <c r="IU227" s="87">
        <f>(IZ227-JA227)/ABS(JA227)</f>
        <v>-0.90556042087585009</v>
      </c>
      <c r="IV227" s="87">
        <f>(JA227-JB227)/ABS(JB227)</f>
        <v>5.0903963702842454E-2</v>
      </c>
      <c r="IW227" s="87">
        <f>(JB227-JC227)/ABS(JC227)</f>
        <v>2.6289136172618615</v>
      </c>
      <c r="IX227" s="87">
        <f>(JC227-JD227)/ABS(JD227)</f>
        <v>-0.3817888397374738</v>
      </c>
      <c r="IY227" s="88" t="str">
        <f>IFERROR(BZ227/EX227,"i.a.")</f>
        <v>i.a.</v>
      </c>
      <c r="IZ227" s="88">
        <f>IFERROR(CA227/EY227,"i.a.")</f>
        <v>1.7917525773195875E-2</v>
      </c>
      <c r="JA227" s="88">
        <f>IFERROR(CB227/EZ227,"i.a.")</f>
        <v>0.18972475247524753</v>
      </c>
      <c r="JB227" s="88">
        <f>IFERROR(CC227/FA227,"i.a.")</f>
        <v>0.18053481481481481</v>
      </c>
      <c r="JC227" s="88">
        <f>IFERROR(CD227/FB227,"i.a.")</f>
        <v>4.9748997594226144E-2</v>
      </c>
      <c r="JD227" s="88">
        <f>IFERROR(CE227/FC227,"i.a.")</f>
        <v>8.0472500000000002E-2</v>
      </c>
      <c r="JE227" s="88">
        <f>IFERROR(CF227/FD227,"i.a.")</f>
        <v>6.2786967418546363E-2</v>
      </c>
      <c r="JF227" s="88">
        <f>IFERROR(CG227/FE227,"i.a.")</f>
        <v>6.843895348837209E-2</v>
      </c>
      <c r="JG227" s="88">
        <f>IFERROR(CH227/FF227,"i.a.")</f>
        <v>8.1325490196078432E-2</v>
      </c>
      <c r="JH227" s="88">
        <f>IFERROR(CI227/FG227,"i.a.")</f>
        <v>5.9397849462365593E-2</v>
      </c>
      <c r="JI227" s="88">
        <f>IFERROR(CJ227/FH227,"i.a.")</f>
        <v>5.0027472527472527E-2</v>
      </c>
      <c r="JJ227" s="88">
        <f>IFERROR(CK227/FI227,"i.a.")</f>
        <v>-0.1393076923076923</v>
      </c>
      <c r="JK227" s="87" t="e">
        <f>(JP227-JQ227)/ABS(JQ227)</f>
        <v>#VALUE!</v>
      </c>
      <c r="JL227" s="87">
        <f>(JQ227-JR227)/ABS(JR227)</f>
        <v>-4.3697636984948045E-2</v>
      </c>
      <c r="JM227" s="87">
        <f>(JR227-JS227)/ABS(JS227)</f>
        <v>-2.258341921549166E-2</v>
      </c>
      <c r="JN227" s="87">
        <f>(JS227-JT227)/ABS(JT227)</f>
        <v>1.1060984843002135</v>
      </c>
      <c r="JO227" s="87">
        <f>(JT227-JU227)/ABS(JU227)</f>
        <v>-0.38791848021971431</v>
      </c>
      <c r="JP227" s="85" t="str">
        <f>IFERROR(U227/EX227,"i.a")</f>
        <v>i.a</v>
      </c>
      <c r="JQ227" s="85">
        <f>IFERROR(V227/EY227,"i.a")</f>
        <v>4.1566089347079034</v>
      </c>
      <c r="JR227" s="85">
        <f>IFERROR(W227/EZ227,"i.a")</f>
        <v>4.346542574257426</v>
      </c>
      <c r="JS227" s="85">
        <f>IFERROR(X227/FA227,"i.a")</f>
        <v>4.4469703703703702</v>
      </c>
      <c r="JT227" s="85">
        <f>IFERROR(Y227/FB227,"i.a")</f>
        <v>2.1114731355252605</v>
      </c>
      <c r="JU227" s="85">
        <f>IFERROR(Z227/FC227,"i.a")</f>
        <v>3.4496600000000002</v>
      </c>
      <c r="JV227" s="85">
        <f>IFERROR(AA227/FD227,"i.a")</f>
        <v>3.6838120300751878</v>
      </c>
      <c r="JW227" s="85">
        <f>IFERROR(AB227/FE227,"i.a")</f>
        <v>2.9220348837209302</v>
      </c>
      <c r="JX227" s="85">
        <f>IFERROR(AC227/FF227,"i.a")</f>
        <v>2.4680901960784314</v>
      </c>
      <c r="JY227" s="85">
        <f>IFERROR(AD227/FG227,"i.a")</f>
        <v>2.9560376344086019</v>
      </c>
      <c r="JZ227" s="85">
        <f>IFERROR(AE227/FH227,"i.a")</f>
        <v>2.6738956043956046</v>
      </c>
      <c r="KA227" s="218">
        <f>IFERROR(AF227/FI227,"i.a")</f>
        <v>3.2708531468531472</v>
      </c>
      <c r="KB227" s="7"/>
      <c r="KC227" s="7"/>
      <c r="KD227" s="22"/>
      <c r="KE227" s="22"/>
      <c r="KF227" s="22"/>
      <c r="KG227" s="22"/>
    </row>
    <row r="228" spans="1:293" s="11" customFormat="1" ht="15.75" customHeight="1" x14ac:dyDescent="0.25">
      <c r="A228" s="104" t="s">
        <v>579</v>
      </c>
      <c r="B228" s="167" t="s">
        <v>580</v>
      </c>
      <c r="C228" s="72" t="s">
        <v>55</v>
      </c>
      <c r="D228" s="72" t="s">
        <v>748</v>
      </c>
      <c r="E228" s="73">
        <v>522920</v>
      </c>
      <c r="F228" s="73"/>
      <c r="G228" s="72"/>
      <c r="H228" s="74">
        <v>45411</v>
      </c>
      <c r="I228" s="72"/>
      <c r="J228" s="72" t="s">
        <v>51</v>
      </c>
      <c r="K228" s="72" t="s">
        <v>51</v>
      </c>
      <c r="L228" s="72" t="s">
        <v>51</v>
      </c>
      <c r="M228" s="72" t="s">
        <v>51</v>
      </c>
      <c r="N228" s="168" t="e">
        <f>U228/V228-1</f>
        <v>#DIV/0!</v>
      </c>
      <c r="O228" s="168" t="e">
        <f>V228/W228-1</f>
        <v>#DIV/0!</v>
      </c>
      <c r="P228" s="168" t="e">
        <f>W228/X228-1</f>
        <v>#DIV/0!</v>
      </c>
      <c r="Q228" s="168" t="e">
        <f>X228/Y228-1</f>
        <v>#DIV/0!</v>
      </c>
      <c r="R228" s="168" t="e">
        <f>Y228/Z228-1</f>
        <v>#DIV/0!</v>
      </c>
      <c r="S228" s="233">
        <f>U228-V228</f>
        <v>0</v>
      </c>
      <c r="T228" s="233">
        <f>V228-W228</f>
        <v>0</v>
      </c>
      <c r="U228" s="79"/>
      <c r="V228" s="79"/>
      <c r="W228" s="79"/>
      <c r="X228" s="79"/>
      <c r="Y228" s="79"/>
      <c r="Z228" s="79"/>
      <c r="AA228" s="79"/>
      <c r="AB228" s="79"/>
      <c r="AC228" s="79"/>
      <c r="AD228" s="79"/>
      <c r="AE228" s="79"/>
      <c r="AF228" s="79"/>
      <c r="AG228" s="86">
        <f>(AN228-AO228)/ABS(AO228)</f>
        <v>-1</v>
      </c>
      <c r="AH228" s="86">
        <f>(AO228-AP228)/ABS(AP228)</f>
        <v>0.10044444444444442</v>
      </c>
      <c r="AI228" s="86">
        <f>(AP228-AQ228)/ABS(AQ228)</f>
        <v>0.55851712290812372</v>
      </c>
      <c r="AJ228" s="86">
        <f>(AQ228-AR228)/ABS(AR228)</f>
        <v>1.2042262122877734</v>
      </c>
      <c r="AK228" s="86">
        <f>(AR228-AS228)/ABS(AS228)</f>
        <v>-1.7402784445511441E-2</v>
      </c>
      <c r="AL228" s="233">
        <f>AO228-AP228</f>
        <v>2.8249999999999993</v>
      </c>
      <c r="AM228" s="233">
        <f>AP228-AQ228</f>
        <v>10.079000000000001</v>
      </c>
      <c r="AN228" s="148"/>
      <c r="AO228" s="148">
        <v>30.95</v>
      </c>
      <c r="AP228" s="148">
        <v>28.125</v>
      </c>
      <c r="AQ228" s="148">
        <v>18.045999999999999</v>
      </c>
      <c r="AR228" s="148">
        <v>8.1869999999999994</v>
      </c>
      <c r="AS228" s="148">
        <v>8.3320000000000007</v>
      </c>
      <c r="AT228" s="148">
        <v>7.1619999999999999</v>
      </c>
      <c r="AU228" s="148">
        <v>5.9039999999999999</v>
      </c>
      <c r="AV228" s="148">
        <v>6.1820000000000004</v>
      </c>
      <c r="AW228" s="148">
        <v>6.2329999999999997</v>
      </c>
      <c r="AX228" s="148">
        <v>2.923</v>
      </c>
      <c r="AY228" s="148"/>
      <c r="AZ228" s="86">
        <f>(BG228-BH228)/ABS(BH228)</f>
        <v>-1</v>
      </c>
      <c r="BA228" s="86">
        <f>(BH228-BI228)/ABS(BI228)</f>
        <v>-0.53928386092371561</v>
      </c>
      <c r="BB228" s="86">
        <f>(BI228-BJ228)/ABS(BJ228)</f>
        <v>1.3626777832270718</v>
      </c>
      <c r="BC228" s="86">
        <f>(BJ228-BK228)/ABS(BK228)</f>
        <v>20.419047619047621</v>
      </c>
      <c r="BD228" s="86">
        <f>(BK228-BL228)/ABS(BL228)</f>
        <v>-1.1835664335664335</v>
      </c>
      <c r="BE228" s="233">
        <f>BG228-BH228</f>
        <v>-4.4390000000000001</v>
      </c>
      <c r="BF228" s="233">
        <f>BH228-BI228</f>
        <v>-5.1959999999999997</v>
      </c>
      <c r="BG228" s="148"/>
      <c r="BH228" s="148">
        <v>4.4390000000000001</v>
      </c>
      <c r="BI228" s="148">
        <v>9.6349999999999998</v>
      </c>
      <c r="BJ228" s="148">
        <v>4.0780000000000003</v>
      </c>
      <c r="BK228" s="148">
        <v>-0.21</v>
      </c>
      <c r="BL228" s="148">
        <v>1.1439999999999999</v>
      </c>
      <c r="BM228" s="148">
        <v>1.2330000000000001</v>
      </c>
      <c r="BN228" s="148">
        <v>0.26700000000000002</v>
      </c>
      <c r="BO228" s="148">
        <v>2.1280000000000001</v>
      </c>
      <c r="BP228" s="148">
        <v>2.5489999999999999</v>
      </c>
      <c r="BQ228" s="148">
        <v>0.39200000000000002</v>
      </c>
      <c r="BR228" s="148"/>
      <c r="BS228" s="86">
        <f>(BZ228-CA228)/ABS(CA228)</f>
        <v>-1</v>
      </c>
      <c r="BT228" s="86">
        <f>(CA228-CB228)/ABS(CB228)</f>
        <v>-0.5126382306477093</v>
      </c>
      <c r="BU228" s="86">
        <f>(CB228-CC228)/ABS(CC228)</f>
        <v>1.2799073835863133</v>
      </c>
      <c r="BV228" s="86">
        <f>(CC228-CD228)/ABS(CD228)</f>
        <v>0.23947704081632648</v>
      </c>
      <c r="BW228" s="86">
        <f>(CD228-CE228)/ABS(CE228)</f>
        <v>2.1172962226640157</v>
      </c>
      <c r="BX228" s="233">
        <f>BZ228-CA228</f>
        <v>-4.319</v>
      </c>
      <c r="BY228" s="233">
        <f>CA228-CB228</f>
        <v>-4.5430000000000001</v>
      </c>
      <c r="BZ228" s="148"/>
      <c r="CA228" s="148">
        <v>4.319</v>
      </c>
      <c r="CB228" s="148">
        <v>8.8620000000000001</v>
      </c>
      <c r="CC228" s="148">
        <v>3.887</v>
      </c>
      <c r="CD228" s="148">
        <v>3.1360000000000001</v>
      </c>
      <c r="CE228" s="148">
        <v>1.006</v>
      </c>
      <c r="CF228" s="148">
        <v>1.0229999999999999</v>
      </c>
      <c r="CG228" s="148">
        <v>0.40899999999999997</v>
      </c>
      <c r="CH228" s="148">
        <v>2.0070000000000001</v>
      </c>
      <c r="CI228" s="148">
        <v>2.3029999999999999</v>
      </c>
      <c r="CJ228" s="148">
        <v>0.33200000000000002</v>
      </c>
      <c r="CK228" s="148"/>
      <c r="CL228" s="87">
        <f>(CS228-CT228)/ABS(CT228)</f>
        <v>-1</v>
      </c>
      <c r="CM228" s="87">
        <f>(CT228-CU228)/ABS(CU228)</f>
        <v>-0.52160628546486254</v>
      </c>
      <c r="CN228" s="87">
        <f>(CU228-CV228)/ABS(CV228)</f>
        <v>1.2519659239842726</v>
      </c>
      <c r="CO228" s="87">
        <f>(CV228-CW228)/ABS(CW228)</f>
        <v>-1.8964963034394138E-2</v>
      </c>
      <c r="CP228" s="87">
        <f>(CW228-CX228)/ABS(CX228)</f>
        <v>3.5021707670043423</v>
      </c>
      <c r="CQ228" s="233">
        <f>CS228-CT228</f>
        <v>-3.2879999999999998</v>
      </c>
      <c r="CR228" s="233">
        <f>CT228-CU228</f>
        <v>-3.5850000000000004</v>
      </c>
      <c r="CS228" s="149"/>
      <c r="CT228" s="149">
        <v>3.2879999999999998</v>
      </c>
      <c r="CU228" s="149">
        <v>6.8730000000000002</v>
      </c>
      <c r="CV228" s="149">
        <v>3.052</v>
      </c>
      <c r="CW228" s="149">
        <v>3.1110000000000002</v>
      </c>
      <c r="CX228" s="149">
        <v>0.69099999999999995</v>
      </c>
      <c r="CY228" s="149">
        <v>0.72199999999999998</v>
      </c>
      <c r="CZ228" s="149">
        <v>0.26900000000000002</v>
      </c>
      <c r="DA228" s="149">
        <v>1.5129999999999999</v>
      </c>
      <c r="DB228" s="149">
        <v>1.6839999999999999</v>
      </c>
      <c r="DC228" s="149">
        <v>0.223</v>
      </c>
      <c r="DD228" s="149"/>
      <c r="DE228" s="86">
        <f>(DL228-DM228)/ABS(DM228)</f>
        <v>-1</v>
      </c>
      <c r="DF228" s="86">
        <f>(DM228-DN228)/ABS(DN228)</f>
        <v>-1.3556720808287489E-2</v>
      </c>
      <c r="DG228" s="86">
        <f>(DN228-DO228)/ABS(DO228)</f>
        <v>0.45280564845782245</v>
      </c>
      <c r="DH228" s="86">
        <f>(DO228-DP228)/ABS(DP228)</f>
        <v>0.23553719008264459</v>
      </c>
      <c r="DI228" s="86">
        <f>(DP228-DQ228)/ABS(DQ228)</f>
        <v>0.55543652919121578</v>
      </c>
      <c r="DJ228" s="233">
        <f>DL228-DM228</f>
        <v>-15.426</v>
      </c>
      <c r="DK228" s="233">
        <f>DM228-DN228</f>
        <v>-0.21199999999999974</v>
      </c>
      <c r="DL228" s="149"/>
      <c r="DM228" s="149">
        <v>15.426</v>
      </c>
      <c r="DN228" s="149">
        <v>15.638</v>
      </c>
      <c r="DO228" s="149">
        <v>10.763999999999999</v>
      </c>
      <c r="DP228" s="149">
        <v>8.7119999999999997</v>
      </c>
      <c r="DQ228" s="149">
        <v>5.601</v>
      </c>
      <c r="DR228" s="149">
        <v>4.91</v>
      </c>
      <c r="DS228" s="149">
        <v>4.1870000000000003</v>
      </c>
      <c r="DT228" s="149">
        <v>3.9180000000000001</v>
      </c>
      <c r="DU228" s="149">
        <v>3.105</v>
      </c>
      <c r="DV228" s="149">
        <v>1.6220000000000001</v>
      </c>
      <c r="DW228" s="149"/>
      <c r="DX228" s="86">
        <f>EE228/EF228-1</f>
        <v>-1</v>
      </c>
      <c r="DY228" s="86">
        <f>EF228/EG228-1</f>
        <v>-0.17911467438262307</v>
      </c>
      <c r="DZ228" s="86">
        <f>EG228/EH228-1</f>
        <v>-0.15352167775075254</v>
      </c>
      <c r="EA228" s="86">
        <f>EH228/EI228-1</f>
        <v>0.67721230102128138</v>
      </c>
      <c r="EB228" s="86">
        <f>EI228/EJ228-1</f>
        <v>0.29709528214616121</v>
      </c>
      <c r="EC228" s="233">
        <f>EE228-EF228</f>
        <v>-40.853000000000002</v>
      </c>
      <c r="ED228" s="233">
        <f>EF228-EG228</f>
        <v>-8.9140000000000015</v>
      </c>
      <c r="EE228" s="80"/>
      <c r="EF228" s="80">
        <v>40.853000000000002</v>
      </c>
      <c r="EG228" s="80">
        <v>49.767000000000003</v>
      </c>
      <c r="EH228" s="80">
        <v>58.792999999999999</v>
      </c>
      <c r="EI228" s="80">
        <v>35.054000000000002</v>
      </c>
      <c r="EJ228" s="80">
        <v>27.024999999999999</v>
      </c>
      <c r="EK228" s="80">
        <v>20.321999999999999</v>
      </c>
      <c r="EL228" s="80">
        <v>17.640999999999998</v>
      </c>
      <c r="EM228" s="80">
        <v>10.579000000000001</v>
      </c>
      <c r="EN228" s="80">
        <v>14.109</v>
      </c>
      <c r="EO228" s="80">
        <v>5.508</v>
      </c>
      <c r="EP228" s="80"/>
      <c r="EQ228" s="86">
        <f>EX228/EY228-1</f>
        <v>-1</v>
      </c>
      <c r="ER228" s="86">
        <f>EY228/EZ228-1</f>
        <v>5.8823529411764719E-2</v>
      </c>
      <c r="ES228" s="86">
        <f>EZ228/FA228-1</f>
        <v>0.27499999999999991</v>
      </c>
      <c r="ET228" s="86">
        <f>FA228/FB228-1</f>
        <v>0.14285714285714279</v>
      </c>
      <c r="EU228" s="86">
        <f>FB228/FC228-1</f>
        <v>0.12903225806451624</v>
      </c>
      <c r="EV228" s="233">
        <f>EX228-EY228</f>
        <v>-54</v>
      </c>
      <c r="EW228" s="233">
        <f>EY228-EZ228</f>
        <v>3</v>
      </c>
      <c r="EX228" s="92"/>
      <c r="EY228" s="92">
        <v>54</v>
      </c>
      <c r="EZ228" s="92">
        <v>51</v>
      </c>
      <c r="FA228" s="92">
        <v>40</v>
      </c>
      <c r="FB228" s="92">
        <v>35</v>
      </c>
      <c r="FC228" s="92">
        <v>31</v>
      </c>
      <c r="FD228" s="92">
        <v>25</v>
      </c>
      <c r="FE228" s="92">
        <v>21</v>
      </c>
      <c r="FF228" s="92">
        <v>17</v>
      </c>
      <c r="FG228" s="92">
        <v>12</v>
      </c>
      <c r="FH228" s="92">
        <v>10</v>
      </c>
      <c r="FI228" s="92"/>
      <c r="FJ228" s="123"/>
      <c r="FK228" s="78" t="s">
        <v>387</v>
      </c>
      <c r="FL228" s="76">
        <v>2605</v>
      </c>
      <c r="FM228" s="123" t="s">
        <v>159</v>
      </c>
      <c r="FN228" s="123" t="s">
        <v>57</v>
      </c>
      <c r="FO228" s="175">
        <f>(FT228-FU228)/ABS(FU228)</f>
        <v>-1</v>
      </c>
      <c r="FP228" s="175">
        <f>(FU228-FV228)/ABS(FV228)</f>
        <v>-0.58578014954805624</v>
      </c>
      <c r="FQ228" s="175">
        <f>(FV228-FW228)/ABS(FW228)</f>
        <v>0.68182244537258674</v>
      </c>
      <c r="FR228" s="175">
        <f>(FW228-FX228)/ABS(FX228)</f>
        <v>-8.9102747730330625E-2</v>
      </c>
      <c r="FS228" s="175">
        <f>(FX228-FY228)/ABS(FY228)</f>
        <v>1.2892405922183661</v>
      </c>
      <c r="FT228" s="87">
        <f>IFERROR(BZ228/MAX(AVERAGE(DL228:DM228),0),"Negativ EK")</f>
        <v>0</v>
      </c>
      <c r="FU228" s="87">
        <f>IFERROR(CA228/MAX(AVERAGE(DM228:DN228),0),"Negativ EK")</f>
        <v>0.2780710790625805</v>
      </c>
      <c r="FV228" s="87">
        <f>IFERROR(CB228/MAX(AVERAGE(DN228:DO228),0),"Negativ EK")</f>
        <v>0.67131277933489886</v>
      </c>
      <c r="FW228" s="87">
        <f>IFERROR(CC228/MAX(AVERAGE(DO228:DP228),0),"Negativ EK")</f>
        <v>0.39915793797494353</v>
      </c>
      <c r="FX228" s="87">
        <f>IFERROR(CD228/MAX(AVERAGE(DP228:DQ228),0),"Negativ EK")</f>
        <v>0.43820303220848184</v>
      </c>
      <c r="FY228" s="87">
        <f>IFERROR(CE228/MAX(AVERAGE(DQ228:DR228),0),"Negativ EK")</f>
        <v>0.19141851393777948</v>
      </c>
      <c r="FZ228" s="87">
        <f>IFERROR(CF228/MAX(AVERAGE(DR228:DS228),0),"Negativ EK")</f>
        <v>0.22490931076178955</v>
      </c>
      <c r="GA228" s="87">
        <f>IFERROR(CG228/MAX(AVERAGE(DS228:DT228),0),"Negativ EK")</f>
        <v>0.10092535471930905</v>
      </c>
      <c r="GB228" s="87">
        <f>IFERROR(CH228/MAX(AVERAGE(DT228:DU228),0),"Negativ EK")</f>
        <v>0.57155061939342167</v>
      </c>
      <c r="GC228" s="87">
        <f>IFERROR(CI228/MAX(AVERAGE(DU228:DV228),0),"Negativ EK")</f>
        <v>0.97440236936746338</v>
      </c>
      <c r="GD228" s="87">
        <f>IFERROR(CJ228/MAX(AVERAGE(DV228:DW228),0),"Negativ EK")</f>
        <v>0.20468557336621454</v>
      </c>
      <c r="GE228" s="87">
        <f>(GJ228-GK228)/ABS(GK228)</f>
        <v>-1</v>
      </c>
      <c r="GF228" s="87">
        <f>(GK228-GL228)/ABS(GL228)</f>
        <v>-0.44807609735023801</v>
      </c>
      <c r="GG228" s="87">
        <f>(GL228-GM228)/ABS(GM228)</f>
        <v>1.0424670405537126</v>
      </c>
      <c r="GH228" s="87">
        <f>(GM228-GN228)/ABS(GN228)</f>
        <v>13.845536427833144</v>
      </c>
      <c r="GI228" s="87">
        <f>(GN228-GO228)/ABS(GO228)</f>
        <v>-1.1400041870853257</v>
      </c>
      <c r="GJ228" s="87">
        <f>IFERROR(BG228/AVERAGE(EE228:EF228),"i.a")</f>
        <v>0</v>
      </c>
      <c r="GK228" s="87">
        <f>IFERROR(BH228/AVERAGE(EF228:EG228),"i.a")</f>
        <v>9.7969543147208113E-2</v>
      </c>
      <c r="GL228" s="87">
        <f>IFERROR(BI228/AVERAGE(EG228:EH228),"i.a")</f>
        <v>0.17750552689756816</v>
      </c>
      <c r="GM228" s="87">
        <f>IFERROR(BJ228/AVERAGE(EH228:EI228),"i.a")</f>
        <v>8.6907413129881608E-2</v>
      </c>
      <c r="GN228" s="87">
        <f>IFERROR(BK228/AVERAGE(EI228:EJ228),"i.a")</f>
        <v>-6.7655728990479872E-3</v>
      </c>
      <c r="GO228" s="87">
        <f>IFERROR(BL228/AVERAGE(EJ228:EK228),"i.a")</f>
        <v>4.8324075443005897E-2</v>
      </c>
      <c r="GP228" s="87">
        <f>IFERROR(BM228/AVERAGE(EK228:EL228),"i.a")</f>
        <v>6.4957985406843527E-2</v>
      </c>
      <c r="GQ228" s="87">
        <f>IFERROR(BN228/AVERAGE(EL228:EM228),"i.a")</f>
        <v>1.8922749822820696E-2</v>
      </c>
      <c r="GR228" s="87">
        <f>IFERROR(BO228/AVERAGE(EM228:EN228),"i.a")</f>
        <v>0.17239144523655217</v>
      </c>
      <c r="GS228" s="87">
        <f>IFERROR(BP228/AVERAGE(EN228:EO228),"i.a")</f>
        <v>0.25987663761023599</v>
      </c>
      <c r="GT228" s="87">
        <f>IFERROR(BQ228/AVERAGE(EO228:EP228),"i.a")</f>
        <v>7.1169208424110383E-2</v>
      </c>
      <c r="GU228" s="217" t="e">
        <f>(GZ228-HA228)/ABS(HA228)</f>
        <v>#VALUE!</v>
      </c>
      <c r="GV228" s="87">
        <f>(HA228-HB228)/ABS(HB228)</f>
        <v>0.20168219409918381</v>
      </c>
      <c r="GW228" s="87">
        <f>(HB228-HC228)/ABS(HC228)</f>
        <v>0.71629397974120912</v>
      </c>
      <c r="GX228" s="87">
        <f>(HC228-HD228)/ABS(HD228)</f>
        <v>-0.26333882160874555</v>
      </c>
      <c r="GY228" s="87">
        <f>(HD228-HE228)/ABS(HE228)</f>
        <v>0.19916905920558584</v>
      </c>
      <c r="GZ228" s="87" t="str">
        <f>IFERROR(DL228/EE228,"i.a.")</f>
        <v>i.a.</v>
      </c>
      <c r="HA228" s="87">
        <f>IFERROR(DM228/EF228,"i.a.")</f>
        <v>0.37759772844099576</v>
      </c>
      <c r="HB228" s="87">
        <f>IFERROR(DN228/EG228,"i.a.")</f>
        <v>0.31422428516888701</v>
      </c>
      <c r="HC228" s="87">
        <f>IFERROR(DO228/EH228,"i.a.")</f>
        <v>0.18308302008742536</v>
      </c>
      <c r="HD228" s="87">
        <f>IFERROR(DP228/EI228,"i.a.")</f>
        <v>0.24853083813544816</v>
      </c>
      <c r="HE228" s="87">
        <f>IFERROR(DQ228/EJ228,"i.a.")</f>
        <v>0.20725254394079556</v>
      </c>
      <c r="HF228" s="87">
        <f>IFERROR(DR228/EK228,"i.a.")</f>
        <v>0.24161007774825313</v>
      </c>
      <c r="HG228" s="87">
        <f>IFERROR(DS228/EL228,"i.a.")</f>
        <v>0.23734482172212465</v>
      </c>
      <c r="HH228" s="87">
        <f>IFERROR(DT228/EM228,"i.a.")</f>
        <v>0.37035636638623687</v>
      </c>
      <c r="HI228" s="87">
        <f>IFERROR(DU228/EN228,"i.a.")</f>
        <v>0.22007229428024666</v>
      </c>
      <c r="HJ228" s="87">
        <f>IFERROR(DV228/EO228,"i.a.")</f>
        <v>0.29448075526506901</v>
      </c>
      <c r="HK228" s="87" t="str">
        <f>IFERROR(DW228/EP228,"i.a.")</f>
        <v>i.a.</v>
      </c>
      <c r="HL228" s="217" t="e">
        <f>(HQ228-HR228)/ABS(HR228)</f>
        <v>#VALUE!</v>
      </c>
      <c r="HM228" s="87" t="e">
        <f>(HR228-HS228)/ABS(HS228)</f>
        <v>#VALUE!</v>
      </c>
      <c r="HN228" s="87" t="e">
        <f>(HS228-HT228)/ABS(HT228)</f>
        <v>#VALUE!</v>
      </c>
      <c r="HO228" s="87" t="e">
        <f>(HT228-HU228)/ABS(HU228)</f>
        <v>#VALUE!</v>
      </c>
      <c r="HP228" s="87" t="e">
        <f>(HU228-HV228)/ABS(HV228)</f>
        <v>#VALUE!</v>
      </c>
      <c r="HQ228" s="87" t="str">
        <f>IFERROR(BG228/U228,"i.a")</f>
        <v>i.a</v>
      </c>
      <c r="HR228" s="87" t="str">
        <f>IFERROR(BH228/V228,"i.a")</f>
        <v>i.a</v>
      </c>
      <c r="HS228" s="87" t="str">
        <f>IFERROR(BI228/W228,"i.a")</f>
        <v>i.a</v>
      </c>
      <c r="HT228" s="87" t="str">
        <f>IFERROR(BJ228/X228,"i.a")</f>
        <v>i.a</v>
      </c>
      <c r="HU228" s="87" t="str">
        <f>IFERROR(BK228/Y228,"i.a")</f>
        <v>i.a</v>
      </c>
      <c r="HV228" s="87" t="str">
        <f>IFERROR(BL228/Z228,"i.a")</f>
        <v>i.a</v>
      </c>
      <c r="HW228" s="87" t="str">
        <f>IFERROR(BM228/AA228,"i.a")</f>
        <v>i.a</v>
      </c>
      <c r="HX228" s="87" t="str">
        <f>IFERROR(BN228/AB228,"i.a")</f>
        <v>i.a</v>
      </c>
      <c r="HY228" s="87" t="str">
        <f>IFERROR(BO228/AC228,"i.a")</f>
        <v>i.a</v>
      </c>
      <c r="HZ228" s="87" t="str">
        <f>IFERROR(BP228/AD228,"i.a")</f>
        <v>i.a</v>
      </c>
      <c r="IA228" s="87" t="str">
        <f>IFERROR(BQ228/AE228,"i.a")</f>
        <v>i.a</v>
      </c>
      <c r="IB228" s="87" t="str">
        <f>IFERROR(BR228/AF228,"i.a")</f>
        <v>i.a</v>
      </c>
      <c r="IC228" s="87" t="e">
        <f>(IH228-II228)/ABS(II228)</f>
        <v>#VALUE!</v>
      </c>
      <c r="ID228" s="87" t="e">
        <f>(II228-IJ228)/ABS(IJ228)</f>
        <v>#VALUE!</v>
      </c>
      <c r="IE228" s="87" t="e">
        <f>(IJ228-IK228)/ABS(IK228)</f>
        <v>#VALUE!</v>
      </c>
      <c r="IF228" s="87" t="e">
        <f>(IK228-IL228)/ABS(IL228)</f>
        <v>#VALUE!</v>
      </c>
      <c r="IG228" s="87" t="e">
        <f>(IL228-IM228)/ABS(IM228)</f>
        <v>#VALUE!</v>
      </c>
      <c r="IH228" s="87" t="str">
        <f>IFERROR(BZ228/U228,"i.a")</f>
        <v>i.a</v>
      </c>
      <c r="II228" s="87" t="str">
        <f>IFERROR(CA228/V228,"i.a")</f>
        <v>i.a</v>
      </c>
      <c r="IJ228" s="87" t="str">
        <f>IFERROR(CB228/W228,"i.a")</f>
        <v>i.a</v>
      </c>
      <c r="IK228" s="87" t="str">
        <f>IFERROR(CC228/X228,"i.a")</f>
        <v>i.a</v>
      </c>
      <c r="IL228" s="87" t="str">
        <f>IFERROR(CD228/Y228,"i.a")</f>
        <v>i.a</v>
      </c>
      <c r="IM228" s="87" t="str">
        <f>IFERROR(CE228/Z228,"i.a")</f>
        <v>i.a</v>
      </c>
      <c r="IN228" s="87" t="str">
        <f>IFERROR(CF228/AA228,"i.a")</f>
        <v>i.a</v>
      </c>
      <c r="IO228" s="87" t="str">
        <f>IFERROR(CG228/AB228,"i.a")</f>
        <v>i.a</v>
      </c>
      <c r="IP228" s="87" t="str">
        <f>IFERROR(CH228/AC228,"i.a")</f>
        <v>i.a</v>
      </c>
      <c r="IQ228" s="87" t="str">
        <f>IFERROR(CI228/AD228,"i.a")</f>
        <v>i.a</v>
      </c>
      <c r="IR228" s="87" t="str">
        <f>IFERROR(CJ228/AE228,"i.a")</f>
        <v>i.a</v>
      </c>
      <c r="IS228" s="87" t="str">
        <f>IFERROR(CK228/AF228,"i.a")</f>
        <v>i.a</v>
      </c>
      <c r="IT228" s="87" t="e">
        <f>(IY228-IZ228)/ABS(IZ228)</f>
        <v>#VALUE!</v>
      </c>
      <c r="IU228" s="87">
        <f>(IZ228-JA228)/ABS(JA228)</f>
        <v>-0.5397138845006143</v>
      </c>
      <c r="IV228" s="87">
        <f>(JA228-JB228)/ABS(JB228)</f>
        <v>0.78816265379318695</v>
      </c>
      <c r="IW228" s="87">
        <f>(JB228-JC228)/ABS(JC228)</f>
        <v>8.4542410714285698E-2</v>
      </c>
      <c r="IX228" s="87">
        <f>(JC228-JD228)/ABS(JD228)</f>
        <v>1.7610337972167001</v>
      </c>
      <c r="IY228" s="88" t="str">
        <f>IFERROR(BZ228/EX228,"i.a.")</f>
        <v>i.a.</v>
      </c>
      <c r="IZ228" s="88">
        <f>IFERROR(CA228/EY228,"i.a.")</f>
        <v>7.9981481481481487E-2</v>
      </c>
      <c r="JA228" s="88">
        <f>IFERROR(CB228/EZ228,"i.a.")</f>
        <v>0.17376470588235293</v>
      </c>
      <c r="JB228" s="88">
        <f>IFERROR(CC228/FA228,"i.a.")</f>
        <v>9.7174999999999997E-2</v>
      </c>
      <c r="JC228" s="88">
        <f>IFERROR(CD228/FB228,"i.a.")</f>
        <v>8.9599999999999999E-2</v>
      </c>
      <c r="JD228" s="88">
        <f>IFERROR(CE228/FC228,"i.a.")</f>
        <v>3.2451612903225804E-2</v>
      </c>
      <c r="JE228" s="88">
        <f>IFERROR(CF228/FD228,"i.a.")</f>
        <v>4.0919999999999998E-2</v>
      </c>
      <c r="JF228" s="88">
        <f>IFERROR(CG228/FE228,"i.a.")</f>
        <v>1.9476190476190473E-2</v>
      </c>
      <c r="JG228" s="88">
        <f>IFERROR(CH228/FF228,"i.a.")</f>
        <v>0.11805882352941177</v>
      </c>
      <c r="JH228" s="88">
        <f>IFERROR(CI228/FG228,"i.a.")</f>
        <v>0.19191666666666665</v>
      </c>
      <c r="JI228" s="88">
        <f>IFERROR(CJ228/FH228,"i.a.")</f>
        <v>3.32E-2</v>
      </c>
      <c r="JJ228" s="88" t="str">
        <f>IFERROR(CK228/FI228,"i.a.")</f>
        <v>i.a.</v>
      </c>
      <c r="JK228" s="87" t="e">
        <f>(JP228-JQ228)/ABS(JQ228)</f>
        <v>#VALUE!</v>
      </c>
      <c r="JL228" s="87" t="e">
        <f>(JQ228-JR228)/ABS(JR228)</f>
        <v>#DIV/0!</v>
      </c>
      <c r="JM228" s="87" t="e">
        <f>(JR228-JS228)/ABS(JS228)</f>
        <v>#DIV/0!</v>
      </c>
      <c r="JN228" s="87" t="e">
        <f>(JS228-JT228)/ABS(JT228)</f>
        <v>#DIV/0!</v>
      </c>
      <c r="JO228" s="87" t="e">
        <f>(JT228-JU228)/ABS(JU228)</f>
        <v>#DIV/0!</v>
      </c>
      <c r="JP228" s="85" t="str">
        <f>IFERROR(U228/EX228,"i.a")</f>
        <v>i.a</v>
      </c>
      <c r="JQ228" s="85">
        <f>IFERROR(V228/EY228,"i.a")</f>
        <v>0</v>
      </c>
      <c r="JR228" s="85">
        <f>IFERROR(W228/EZ228,"i.a")</f>
        <v>0</v>
      </c>
      <c r="JS228" s="85">
        <f>IFERROR(X228/FA228,"i.a")</f>
        <v>0</v>
      </c>
      <c r="JT228" s="85">
        <f>IFERROR(Y228/FB228,"i.a")</f>
        <v>0</v>
      </c>
      <c r="JU228" s="85">
        <f>IFERROR(Z228/FC228,"i.a")</f>
        <v>0</v>
      </c>
      <c r="JV228" s="85">
        <f>IFERROR(AA228/FD228,"i.a")</f>
        <v>0</v>
      </c>
      <c r="JW228" s="85">
        <f>IFERROR(AB228/FE228,"i.a")</f>
        <v>0</v>
      </c>
      <c r="JX228" s="85">
        <f>IFERROR(AC228/FF228,"i.a")</f>
        <v>0</v>
      </c>
      <c r="JY228" s="85">
        <f>IFERROR(AD228/FG228,"i.a")</f>
        <v>0</v>
      </c>
      <c r="JZ228" s="85">
        <f>IFERROR(AE228/FH228,"i.a")</f>
        <v>0</v>
      </c>
      <c r="KA228" s="218" t="str">
        <f>IFERROR(AF228/FI228,"i.a")</f>
        <v>i.a</v>
      </c>
      <c r="KB228" s="7"/>
      <c r="KC228" s="7"/>
      <c r="KD228" s="22"/>
      <c r="KE228" s="22"/>
      <c r="KF228" s="22"/>
      <c r="KG228" s="22"/>
    </row>
    <row r="229" spans="1:293" s="11" customFormat="1" ht="15.75" customHeight="1" x14ac:dyDescent="0.25">
      <c r="A229" s="104" t="s">
        <v>640</v>
      </c>
      <c r="B229" s="167">
        <v>37521043</v>
      </c>
      <c r="C229" s="72" t="s">
        <v>55</v>
      </c>
      <c r="D229" s="72" t="s">
        <v>748</v>
      </c>
      <c r="E229" s="73">
        <v>522920</v>
      </c>
      <c r="F229" s="73"/>
      <c r="G229" s="72"/>
      <c r="H229" s="77">
        <v>45464</v>
      </c>
      <c r="I229" s="72"/>
      <c r="J229" s="72" t="s">
        <v>51</v>
      </c>
      <c r="K229" s="72" t="s">
        <v>51</v>
      </c>
      <c r="L229" s="72" t="s">
        <v>51</v>
      </c>
      <c r="M229" s="72" t="s">
        <v>51</v>
      </c>
      <c r="N229" s="168">
        <f>U229/V229-1</f>
        <v>-1</v>
      </c>
      <c r="O229" s="168">
        <f>V229/W229-1</f>
        <v>-0.15523216689098251</v>
      </c>
      <c r="P229" s="168">
        <f>W229/X229-1</f>
        <v>0.72473159880065774</v>
      </c>
      <c r="Q229" s="168">
        <f>X229/Y229-1</f>
        <v>0.93222323784847627</v>
      </c>
      <c r="R229" s="168">
        <f>Y229/Z229-1</f>
        <v>0.29125361012224205</v>
      </c>
      <c r="S229" s="233">
        <f>U229-V229</f>
        <v>-15063.9</v>
      </c>
      <c r="T229" s="233">
        <f>V229-W229</f>
        <v>-2768.1000000000004</v>
      </c>
      <c r="U229" s="79"/>
      <c r="V229" s="79">
        <v>15063.9</v>
      </c>
      <c r="W229" s="79">
        <v>17832</v>
      </c>
      <c r="X229" s="79">
        <v>10339</v>
      </c>
      <c r="Y229" s="79">
        <v>5350.8310000000001</v>
      </c>
      <c r="Z229" s="79">
        <v>4143.9040000000005</v>
      </c>
      <c r="AA229" s="79">
        <v>3520.6</v>
      </c>
      <c r="AB229" s="79">
        <v>3391.1849999999999</v>
      </c>
      <c r="AC229" s="79">
        <v>2741.3539999999998</v>
      </c>
      <c r="AD229" s="79">
        <v>3188.373</v>
      </c>
      <c r="AE229" s="79">
        <v>2873.2649999999999</v>
      </c>
      <c r="AF229" s="79">
        <v>2440.1550000000002</v>
      </c>
      <c r="AG229" s="86">
        <f>(AN229-AO229)/ABS(AO229)</f>
        <v>-1</v>
      </c>
      <c r="AH229" s="86">
        <f>(AO229-AP229)/ABS(AP229)</f>
        <v>0.40379670550421864</v>
      </c>
      <c r="AI229" s="86">
        <f>(AP229-AQ229)/ABS(AQ229)</f>
        <v>0.6626586506346025</v>
      </c>
      <c r="AJ229" s="86">
        <f>(AQ229-AR229)/ABS(AR229)</f>
        <v>0.56773297643059573</v>
      </c>
      <c r="AK229" s="86">
        <f>(AR229-AS229)/ABS(AS229)</f>
        <v>0.23523613389285883</v>
      </c>
      <c r="AL229" s="233">
        <f>AO229-AP229</f>
        <v>1005.0500000000002</v>
      </c>
      <c r="AM229" s="233">
        <f>AP229-AQ229</f>
        <v>992</v>
      </c>
      <c r="AN229" s="148"/>
      <c r="AO229" s="148">
        <v>3494.05</v>
      </c>
      <c r="AP229" s="148">
        <v>2489</v>
      </c>
      <c r="AQ229" s="148">
        <v>1497</v>
      </c>
      <c r="AR229" s="148">
        <v>954.88199999999995</v>
      </c>
      <c r="AS229" s="148">
        <v>773.03599999999994</v>
      </c>
      <c r="AT229" s="148">
        <v>591.83699999999999</v>
      </c>
      <c r="AU229" s="148">
        <v>505.887</v>
      </c>
      <c r="AV229" s="148">
        <v>473.13099999999997</v>
      </c>
      <c r="AW229" s="148"/>
      <c r="AX229" s="148"/>
      <c r="AY229" s="148"/>
      <c r="AZ229" s="86">
        <f>(BG229-BH229)/ABS(BH229)</f>
        <v>-1</v>
      </c>
      <c r="BA229" s="86">
        <f>(BH229-BI229)/ABS(BI229)</f>
        <v>-0.11751870324189526</v>
      </c>
      <c r="BB229" s="86">
        <f>(BI229-BJ229)/ABS(BJ229)</f>
        <v>1.3313953488372092</v>
      </c>
      <c r="BC229" s="86">
        <f>(BJ229-BK229)/ABS(BK229)</f>
        <v>4.5585179439947003</v>
      </c>
      <c r="BD229" s="86">
        <f>(BK229-BL229)/ABS(BL229)</f>
        <v>0.35307621671258038</v>
      </c>
      <c r="BE229" s="233">
        <f>BG229-BH229</f>
        <v>-707.75</v>
      </c>
      <c r="BF229" s="233">
        <f>BH229-BI229</f>
        <v>-94.25</v>
      </c>
      <c r="BG229" s="148"/>
      <c r="BH229" s="148">
        <v>707.75</v>
      </c>
      <c r="BI229" s="148">
        <v>802</v>
      </c>
      <c r="BJ229" s="148">
        <v>344</v>
      </c>
      <c r="BK229" s="148">
        <v>61.887</v>
      </c>
      <c r="BL229" s="148">
        <v>45.738</v>
      </c>
      <c r="BM229" s="148">
        <v>12.582000000000001</v>
      </c>
      <c r="BN229" s="148">
        <v>-25.135000000000002</v>
      </c>
      <c r="BO229" s="148">
        <v>9.968</v>
      </c>
      <c r="BP229" s="148"/>
      <c r="BQ229" s="148"/>
      <c r="BR229" s="148"/>
      <c r="BS229" s="86">
        <f>(BZ229-CA229)/ABS(CA229)</f>
        <v>1</v>
      </c>
      <c r="BT229" s="86">
        <f>(CA229-CB229)/ABS(CB229)</f>
        <v>-1.0361650485436893</v>
      </c>
      <c r="BU229" s="86">
        <f>(CB229-CC229)/ABS(CC229)</f>
        <v>2.0146341463414634</v>
      </c>
      <c r="BV229" s="86">
        <f>(CC229-CD229)/ABS(CD229)</f>
        <v>3.2933214006040941</v>
      </c>
      <c r="BW229" s="86">
        <f>(CD229-CE229)/ABS(CE229)</f>
        <v>-0.17059308827573563</v>
      </c>
      <c r="BX229" s="233">
        <f>BZ229-CA229</f>
        <v>22.35</v>
      </c>
      <c r="BY229" s="233">
        <f>CA229-CB229</f>
        <v>-640.35</v>
      </c>
      <c r="BZ229" s="148"/>
      <c r="CA229" s="148">
        <v>-22.35</v>
      </c>
      <c r="CB229" s="148">
        <v>618</v>
      </c>
      <c r="CC229" s="148">
        <v>205</v>
      </c>
      <c r="CD229" s="148">
        <v>-89.39</v>
      </c>
      <c r="CE229" s="148">
        <v>-76.363</v>
      </c>
      <c r="CF229" s="148">
        <v>-47.018999999999998</v>
      </c>
      <c r="CG229" s="148">
        <v>-65.275000000000006</v>
      </c>
      <c r="CH229" s="148">
        <v>-20.625</v>
      </c>
      <c r="CI229" s="148"/>
      <c r="CJ229" s="148"/>
      <c r="CK229" s="148"/>
      <c r="CL229" s="87">
        <f>(CS229-CT229)/ABS(CT229)</f>
        <v>1</v>
      </c>
      <c r="CM229" s="87">
        <f>(CT229-CU229)/ABS(CU229)</f>
        <v>-1.5562217194570136</v>
      </c>
      <c r="CN229" s="87">
        <f>(CU229-CV229)/ABS(CV229)</f>
        <v>1.779874213836478</v>
      </c>
      <c r="CO229" s="87">
        <f>(CV229-CW229)/ABS(CW229)</f>
        <v>2.5372567218725526</v>
      </c>
      <c r="CP229" s="87">
        <f>(CW229-CX229)/ABS(CX229)</f>
        <v>-0.21073886781851384</v>
      </c>
      <c r="CQ229" s="233">
        <f>CS229-CT229</f>
        <v>245.85</v>
      </c>
      <c r="CR229" s="233">
        <f>CT229-CU229</f>
        <v>-687.85</v>
      </c>
      <c r="CS229" s="149"/>
      <c r="CT229" s="149">
        <v>-245.85</v>
      </c>
      <c r="CU229" s="149">
        <v>442</v>
      </c>
      <c r="CV229" s="149">
        <v>159</v>
      </c>
      <c r="CW229" s="149">
        <v>-103.431</v>
      </c>
      <c r="CX229" s="149">
        <v>-85.427999999999997</v>
      </c>
      <c r="CY229" s="149">
        <v>-55.386000000000003</v>
      </c>
      <c r="CZ229" s="149">
        <v>-65.275000000000006</v>
      </c>
      <c r="DA229" s="149">
        <v>-20.625</v>
      </c>
      <c r="DB229" s="149"/>
      <c r="DC229" s="149"/>
      <c r="DD229" s="149"/>
      <c r="DE229" s="86">
        <f>(DL229-DM229)/ABS(DM229)</f>
        <v>-1</v>
      </c>
      <c r="DF229" s="86">
        <f>(DM229-DN229)/ABS(DN229)</f>
        <v>4.4917860151642799</v>
      </c>
      <c r="DG229" s="86">
        <f>(DN229-DO229)/ABS(DO229)</f>
        <v>0.39976415094339623</v>
      </c>
      <c r="DH229" s="86">
        <f>(DO229-DP229)/ABS(DP229)</f>
        <v>0.82004322602661817</v>
      </c>
      <c r="DI229" s="86">
        <f>(DP229-DQ229)/ABS(DQ229)</f>
        <v>-0.18935090377953664</v>
      </c>
      <c r="DJ229" s="233">
        <f>DL229-DM229</f>
        <v>-6518.75</v>
      </c>
      <c r="DK229" s="233">
        <f>DM229-DN229</f>
        <v>5331.75</v>
      </c>
      <c r="DL229" s="149"/>
      <c r="DM229" s="149">
        <v>6518.75</v>
      </c>
      <c r="DN229" s="149">
        <v>1187</v>
      </c>
      <c r="DO229" s="149">
        <v>848</v>
      </c>
      <c r="DP229" s="149">
        <v>465.923</v>
      </c>
      <c r="DQ229" s="149">
        <v>574.75300000000004</v>
      </c>
      <c r="DR229" s="149">
        <v>656.64599999999996</v>
      </c>
      <c r="DS229" s="149">
        <v>608.83600000000001</v>
      </c>
      <c r="DT229" s="149">
        <v>627.23400000000004</v>
      </c>
      <c r="DU229" s="149"/>
      <c r="DV229" s="149"/>
      <c r="DW229" s="149"/>
      <c r="DX229" s="86">
        <f>EE229/EF229-1</f>
        <v>-1</v>
      </c>
      <c r="DY229" s="86">
        <f>EF229/EG229-1</f>
        <v>0.88533274956217167</v>
      </c>
      <c r="DZ229" s="86">
        <f>EG229/EH229-1</f>
        <v>0.18201981369214848</v>
      </c>
      <c r="EA229" s="86">
        <f>EH229/EI229-1</f>
        <v>0.9247664765617063</v>
      </c>
      <c r="EB229" s="86">
        <f>EI229/EJ229-1</f>
        <v>9.2528418798834444E-2</v>
      </c>
      <c r="EC229" s="233">
        <f>EE229-EF229</f>
        <v>-15071.35</v>
      </c>
      <c r="ED229" s="233">
        <f>EF229-EG229</f>
        <v>7077.35</v>
      </c>
      <c r="EE229" s="80"/>
      <c r="EF229" s="80">
        <v>15071.35</v>
      </c>
      <c r="EG229" s="80">
        <v>7994</v>
      </c>
      <c r="EH229" s="80">
        <v>6763</v>
      </c>
      <c r="EI229" s="80">
        <v>3513.6729999999998</v>
      </c>
      <c r="EJ229" s="80">
        <v>3216.0929999999998</v>
      </c>
      <c r="EK229" s="80">
        <v>2702.7669999999998</v>
      </c>
      <c r="EL229" s="80">
        <v>2576.8130000000001</v>
      </c>
      <c r="EM229" s="80">
        <v>2426.8719999999998</v>
      </c>
      <c r="EN229" s="80"/>
      <c r="EO229" s="80"/>
      <c r="EP229" s="80"/>
      <c r="EQ229" s="86">
        <f>EX229/EY229-1</f>
        <v>-1</v>
      </c>
      <c r="ER229" s="86">
        <f>EY229/EZ229-1</f>
        <v>0.16389099167297494</v>
      </c>
      <c r="ES229" s="86">
        <f>EZ229/FA229-1</f>
        <v>0.38107684265551489</v>
      </c>
      <c r="ET229" s="86">
        <f>FA229/FB229-1</f>
        <v>0.48871595330739304</v>
      </c>
      <c r="EU229" s="86">
        <f>FB229/FC229-1</f>
        <v>9.3617021276595658E-2</v>
      </c>
      <c r="EV229" s="233">
        <f>EX229-EY229</f>
        <v>-3075</v>
      </c>
      <c r="EW229" s="233">
        <f>EY229-EZ229</f>
        <v>433</v>
      </c>
      <c r="EX229" s="92"/>
      <c r="EY229" s="92">
        <v>3075</v>
      </c>
      <c r="EZ229" s="92">
        <v>2642</v>
      </c>
      <c r="FA229" s="92">
        <v>1913</v>
      </c>
      <c r="FB229" s="92">
        <v>1285</v>
      </c>
      <c r="FC229" s="92">
        <v>1175</v>
      </c>
      <c r="FD229" s="92">
        <v>952</v>
      </c>
      <c r="FE229" s="92">
        <v>866</v>
      </c>
      <c r="FF229" s="92">
        <v>731</v>
      </c>
      <c r="FG229" s="92">
        <v>713</v>
      </c>
      <c r="FH229" s="92">
        <v>811</v>
      </c>
      <c r="FI229" s="92">
        <v>774</v>
      </c>
      <c r="FJ229" s="123"/>
      <c r="FK229" s="75" t="s">
        <v>403</v>
      </c>
      <c r="FL229" s="76">
        <v>2770</v>
      </c>
      <c r="FM229" s="123" t="s">
        <v>92</v>
      </c>
      <c r="FN229" s="123" t="s">
        <v>57</v>
      </c>
      <c r="FO229" s="175">
        <f>(FT229-FU229)/ABS(FU229)</f>
        <v>1</v>
      </c>
      <c r="FP229" s="175">
        <f>(FU229-FV229)/ABS(FV229)</f>
        <v>-1.0095507736153402</v>
      </c>
      <c r="FQ229" s="175">
        <f>(FV229-FW229)/ABS(FW229)</f>
        <v>0.9464359417510636</v>
      </c>
      <c r="FR229" s="175">
        <f>(FW229-FX229)/ABS(FX229)</f>
        <v>2.8163960459593649</v>
      </c>
      <c r="FS229" s="175">
        <f>(FX229-FY229)/ABS(FY229)</f>
        <v>-0.38512578200098063</v>
      </c>
      <c r="FT229" s="87">
        <f>IFERROR(BZ229/MAX(AVERAGE(DL229:DM229),0),"Negativ EK")</f>
        <v>0</v>
      </c>
      <c r="FU229" s="87">
        <f>IFERROR(CA229/MAX(AVERAGE(DM229:DN229),0),"Negativ EK")</f>
        <v>-5.8008629919216173E-3</v>
      </c>
      <c r="FV229" s="87">
        <f>IFERROR(CB229/MAX(AVERAGE(DN229:DO229),0),"Negativ EK")</f>
        <v>0.60737100737100735</v>
      </c>
      <c r="FW229" s="87">
        <f>IFERROR(CC229/MAX(AVERAGE(DO229:DP229),0),"Negativ EK")</f>
        <v>0.3120426387238826</v>
      </c>
      <c r="FX229" s="87">
        <f>IFERROR(CD229/MAX(AVERAGE(DP229:DQ229),0),"Negativ EK")</f>
        <v>-0.17179218123604273</v>
      </c>
      <c r="FY229" s="87">
        <f>IFERROR(CE229/MAX(AVERAGE(DQ229:DR229),0),"Negativ EK")</f>
        <v>-0.12402641223518941</v>
      </c>
      <c r="FZ229" s="87">
        <f>IFERROR(CF229/MAX(AVERAGE(DR229:DS229),0),"Negativ EK")</f>
        <v>-7.4310025745131097E-2</v>
      </c>
      <c r="GA229" s="87">
        <f>IFERROR(CG229/MAX(AVERAGE(DS229:DT229),0),"Negativ EK")</f>
        <v>-0.10561699580120866</v>
      </c>
      <c r="GB229" s="87">
        <f>IFERROR(CH229/MAX(AVERAGE(DT229:DU229),0),"Negativ EK")</f>
        <v>-3.2882464917399247E-2</v>
      </c>
      <c r="GC229" s="87" t="str">
        <f>IFERROR(CI229/MAX(AVERAGE(DU229:DV229),0),"Negativ EK")</f>
        <v>Negativ EK</v>
      </c>
      <c r="GD229" s="87" t="str">
        <f>IFERROR(CJ229/MAX(AVERAGE(DV229:DW229),0),"Negativ EK")</f>
        <v>Negativ EK</v>
      </c>
      <c r="GE229" s="87">
        <f>(GJ229-GK229)/ABS(GK229)</f>
        <v>-1</v>
      </c>
      <c r="GF229" s="87">
        <f>(GK229-GL229)/ABS(GL229)</f>
        <v>-0.43539653652516208</v>
      </c>
      <c r="GG229" s="87">
        <f>(GL229-GM229)/ABS(GM229)</f>
        <v>0.62356763798339276</v>
      </c>
      <c r="GH229" s="87">
        <f>(GM229-GN229)/ABS(GN229)</f>
        <v>2.6400423629209024</v>
      </c>
      <c r="GI229" s="87">
        <f>(GN229-GO229)/ABS(GO229)</f>
        <v>0.1900367258016733</v>
      </c>
      <c r="GJ229" s="87">
        <f>IFERROR(BG229/AVERAGE(EE229:EF229),"i.a")</f>
        <v>0</v>
      </c>
      <c r="GK229" s="87">
        <f>IFERROR(BH229/AVERAGE(EF229:EG229),"i.a")</f>
        <v>6.1369109941969237E-2</v>
      </c>
      <c r="GL229" s="87">
        <f>IFERROR(BI229/AVERAGE(EG229:EH229),"i.a")</f>
        <v>0.10869417903367894</v>
      </c>
      <c r="GM229" s="87">
        <f>IFERROR(BJ229/AVERAGE(EH229:EI229),"i.a")</f>
        <v>6.6947736879435601E-2</v>
      </c>
      <c r="GN229" s="87">
        <f>IFERROR(BK229/AVERAGE(EI229:EJ229),"i.a")</f>
        <v>1.8392021357057586E-2</v>
      </c>
      <c r="GO229" s="87">
        <f>IFERROR(BL229/AVERAGE(EJ229:EK229),"i.a")</f>
        <v>1.545500315939218E-2</v>
      </c>
      <c r="GP229" s="87">
        <f>IFERROR(BM229/AVERAGE(EK229:EL229),"i.a")</f>
        <v>4.7662882274726402E-3</v>
      </c>
      <c r="GQ229" s="87">
        <f>IFERROR(BN229/AVERAGE(EL229:EM229),"i.a")</f>
        <v>-1.0046595658999319E-2</v>
      </c>
      <c r="GR229" s="87">
        <f>IFERROR(BO229/AVERAGE(EM229:EN229),"i.a")</f>
        <v>4.107344763135427E-3</v>
      </c>
      <c r="GS229" s="87" t="str">
        <f>IFERROR(BP229/AVERAGE(EN229:EO229),"i.a")</f>
        <v>i.a</v>
      </c>
      <c r="GT229" s="87" t="str">
        <f>IFERROR(BQ229/AVERAGE(EO229:EP229),"i.a")</f>
        <v>i.a</v>
      </c>
      <c r="GU229" s="217" t="e">
        <f>(GZ229-HA229)/ABS(HA229)</f>
        <v>#VALUE!</v>
      </c>
      <c r="GV229" s="87">
        <f>(HA229-HB229)/ABS(HB229)</f>
        <v>1.9129001320534158</v>
      </c>
      <c r="GW229" s="87">
        <f>(HB229-HC229)/ABS(HC229)</f>
        <v>0.18421377943835238</v>
      </c>
      <c r="GX229" s="87">
        <f>(HC229-HD229)/ABS(HD229)</f>
        <v>-5.4408288906901484E-2</v>
      </c>
      <c r="GY229" s="87">
        <f>(HD229-HE229)/ABS(HE229)</f>
        <v>-0.25800639848643897</v>
      </c>
      <c r="GZ229" s="87" t="str">
        <f>IFERROR(DL229/EE229,"i.a.")</f>
        <v>i.a.</v>
      </c>
      <c r="HA229" s="87">
        <f>IFERROR(DM229/EF229,"i.a.")</f>
        <v>0.43252595155709339</v>
      </c>
      <c r="HB229" s="87">
        <f>IFERROR(DN229/EG229,"i.a.")</f>
        <v>0.14848636477358018</v>
      </c>
      <c r="HC229" s="87">
        <f>IFERROR(DO229/EH229,"i.a.")</f>
        <v>0.12538814135738577</v>
      </c>
      <c r="HD229" s="87">
        <f>IFERROR(DP229/EI229,"i.a.")</f>
        <v>0.13260283469748038</v>
      </c>
      <c r="HE229" s="87">
        <f>IFERROR(DQ229/EJ229,"i.a.")</f>
        <v>0.17871156089080759</v>
      </c>
      <c r="HF229" s="87">
        <f>IFERROR(DR229/EK229,"i.a.")</f>
        <v>0.24295324014241701</v>
      </c>
      <c r="HG229" s="87">
        <f>IFERROR(DS229/EL229,"i.a.")</f>
        <v>0.23627480923140329</v>
      </c>
      <c r="HH229" s="87">
        <f>IFERROR(DT229/EM229,"i.a.")</f>
        <v>0.25845368029298621</v>
      </c>
      <c r="HI229" s="87" t="str">
        <f>IFERROR(DU229/EN229,"i.a.")</f>
        <v>i.a.</v>
      </c>
      <c r="HJ229" s="87" t="str">
        <f>IFERROR(DV229/EO229,"i.a.")</f>
        <v>i.a.</v>
      </c>
      <c r="HK229" s="87" t="str">
        <f>IFERROR(DW229/EP229,"i.a.")</f>
        <v>i.a.</v>
      </c>
      <c r="HL229" s="217" t="e">
        <f>(HQ229-HR229)/ABS(HR229)</f>
        <v>#VALUE!</v>
      </c>
      <c r="HM229" s="87">
        <f>(HR229-HS229)/ABS(HS229)</f>
        <v>4.4643583918542049E-2</v>
      </c>
      <c r="HN229" s="87">
        <f>(HS229-HT229)/ABS(HT229)</f>
        <v>0.35174386000605129</v>
      </c>
      <c r="HO229" s="87">
        <f>(HT229-HU229)/ABS(HU229)</f>
        <v>1.8767472800834804</v>
      </c>
      <c r="HP229" s="87">
        <f>(HU229-HV229)/ABS(HV229)</f>
        <v>4.7877973858664054E-2</v>
      </c>
      <c r="HQ229" s="87" t="str">
        <f>IFERROR(BG229/U229,"i.a")</f>
        <v>i.a</v>
      </c>
      <c r="HR229" s="87">
        <f>IFERROR(BH229/V229,"i.a")</f>
        <v>4.6983184965380814E-2</v>
      </c>
      <c r="HS229" s="87">
        <f>IFERROR(BI229/W229,"i.a")</f>
        <v>4.497532525796321E-2</v>
      </c>
      <c r="HT229" s="87">
        <f>IFERROR(BJ229/X229,"i.a")</f>
        <v>3.3272076603153108E-2</v>
      </c>
      <c r="HU229" s="87">
        <f>IFERROR(BK229/Y229,"i.a")</f>
        <v>1.1565867058780216E-2</v>
      </c>
      <c r="HV229" s="87">
        <f>IFERROR(BL229/Z229,"i.a")</f>
        <v>1.1037417855239888E-2</v>
      </c>
      <c r="HW229" s="87">
        <f>IFERROR(BM229/AA229,"i.a")</f>
        <v>3.573822643867523E-3</v>
      </c>
      <c r="HX229" s="87">
        <f>IFERROR(BN229/AB229,"i.a")</f>
        <v>-7.4118634046800753E-3</v>
      </c>
      <c r="HY229" s="87">
        <f>IFERROR(BO229/AC229,"i.a")</f>
        <v>3.6361593577480329E-3</v>
      </c>
      <c r="HZ229" s="87">
        <f>IFERROR(BP229/AD229,"i.a")</f>
        <v>0</v>
      </c>
      <c r="IA229" s="87">
        <f>IFERROR(BQ229/AE229,"i.a")</f>
        <v>0</v>
      </c>
      <c r="IB229" s="87">
        <f>IFERROR(BR229/AF229,"i.a")</f>
        <v>0</v>
      </c>
      <c r="IC229" s="87" t="e">
        <f>(IH229-II229)/ABS(II229)</f>
        <v>#VALUE!</v>
      </c>
      <c r="ID229" s="87">
        <f>(II229-IJ229)/ABS(IJ229)</f>
        <v>-1.0428106363976839</v>
      </c>
      <c r="IE229" s="87">
        <f>(IJ229-IK229)/ABS(IK229)</f>
        <v>0.74788596001706986</v>
      </c>
      <c r="IF229" s="87">
        <f>(IK229-IL229)/ABS(IL229)</f>
        <v>2.1868822171695337</v>
      </c>
      <c r="IG229" s="87">
        <f>(IL229-IM229)/ABS(IM229)</f>
        <v>9.3444479768063346E-2</v>
      </c>
      <c r="IH229" s="87" t="str">
        <f>IFERROR(BZ229/U229,"i.a")</f>
        <v>i.a</v>
      </c>
      <c r="II229" s="87">
        <f>IFERROR(CA229/V229,"i.a")</f>
        <v>-1.483679525222552E-3</v>
      </c>
      <c r="IJ229" s="87">
        <f>IFERROR(CB229/W229,"i.a")</f>
        <v>3.465679676985195E-2</v>
      </c>
      <c r="IK229" s="87">
        <f>IFERROR(CC229/X229,"i.a")</f>
        <v>1.9827836347809265E-2</v>
      </c>
      <c r="IL229" s="87">
        <f>IFERROR(CD229/Y229,"i.a")</f>
        <v>-1.6705816348899824E-2</v>
      </c>
      <c r="IM229" s="87">
        <f>IFERROR(CE229/Z229,"i.a")</f>
        <v>-1.8427791763515756E-2</v>
      </c>
      <c r="IN229" s="87">
        <f>IFERROR(CF229/AA229,"i.a")</f>
        <v>-1.3355393966937454E-2</v>
      </c>
      <c r="IO229" s="87">
        <f>IFERROR(CG229/AB229,"i.a")</f>
        <v>-1.9248433807061545E-2</v>
      </c>
      <c r="IP229" s="87">
        <f>IFERROR(CH229/AC229,"i.a")</f>
        <v>-7.5236543693371965E-3</v>
      </c>
      <c r="IQ229" s="87">
        <f>IFERROR(CI229/AD229,"i.a")</f>
        <v>0</v>
      </c>
      <c r="IR229" s="87">
        <f>IFERROR(CJ229/AE229,"i.a")</f>
        <v>0</v>
      </c>
      <c r="IS229" s="87">
        <f>IFERROR(CK229/AF229,"i.a")</f>
        <v>0</v>
      </c>
      <c r="IT229" s="87" t="e">
        <f>(IY229-IZ229)/ABS(IZ229)</f>
        <v>#VALUE!</v>
      </c>
      <c r="IU229" s="87">
        <f>(IZ229-JA229)/ABS(JA229)</f>
        <v>-1.031072539269082</v>
      </c>
      <c r="IV229" s="87">
        <f>(JA229-JB229)/ABS(JB229)</f>
        <v>1.182814202101143</v>
      </c>
      <c r="IW229" s="87">
        <f>(JB229-JC229)/ABS(JC229)</f>
        <v>2.5404694196425832</v>
      </c>
      <c r="IX229" s="87">
        <f>(JC229-JD229)/ABS(JD229)</f>
        <v>-7.0386676049797217E-2</v>
      </c>
      <c r="IY229" s="88" t="str">
        <f>IFERROR(BZ229/EX229,"i.a.")</f>
        <v>i.a.</v>
      </c>
      <c r="IZ229" s="88">
        <f>IFERROR(CA229/EY229,"i.a.")</f>
        <v>-7.2682926829268297E-3</v>
      </c>
      <c r="JA229" s="88">
        <f>IFERROR(CB229/EZ229,"i.a.")</f>
        <v>0.23391370174110523</v>
      </c>
      <c r="JB229" s="88">
        <f>IFERROR(CC229/FA229,"i.a.")</f>
        <v>0.10716152639832724</v>
      </c>
      <c r="JC229" s="88">
        <f>IFERROR(CD229/FB229,"i.a.")</f>
        <v>-6.9564202334630357E-2</v>
      </c>
      <c r="JD229" s="88">
        <f>IFERROR(CE229/FC229,"i.a.")</f>
        <v>-6.4989787234042556E-2</v>
      </c>
      <c r="JE229" s="88">
        <f>IFERROR(CF229/FD229,"i.a.")</f>
        <v>-4.938970588235294E-2</v>
      </c>
      <c r="JF229" s="88">
        <f>IFERROR(CG229/FE229,"i.a.")</f>
        <v>-7.5375288683602784E-2</v>
      </c>
      <c r="JG229" s="88">
        <f>IFERROR(CH229/FF229,"i.a.")</f>
        <v>-2.8214774281805747E-2</v>
      </c>
      <c r="JH229" s="88">
        <f>IFERROR(CI229/FG229,"i.a.")</f>
        <v>0</v>
      </c>
      <c r="JI229" s="88">
        <f>IFERROR(CJ229/FH229,"i.a.")</f>
        <v>0</v>
      </c>
      <c r="JJ229" s="88">
        <f>IFERROR(CK229/FI229,"i.a.")</f>
        <v>0</v>
      </c>
      <c r="JK229" s="87" t="e">
        <f>(JP229-JQ229)/ABS(JQ229)</f>
        <v>#VALUE!</v>
      </c>
      <c r="JL229" s="87">
        <f>(JQ229-JR229)/ABS(JR229)</f>
        <v>-0.27418646664259377</v>
      </c>
      <c r="JM229" s="87">
        <f>(JR229-JS229)/ABS(JS229)</f>
        <v>0.24883101760244447</v>
      </c>
      <c r="JN229" s="87">
        <f>(JS229-JT229)/ABS(JT229)</f>
        <v>0.29791262971003235</v>
      </c>
      <c r="JO229" s="87">
        <f>(JT229-JU229)/ABS(JU229)</f>
        <v>0.18071828162928755</v>
      </c>
      <c r="JP229" s="85" t="str">
        <f>IFERROR(U229/EX229,"i.a")</f>
        <v>i.a</v>
      </c>
      <c r="JQ229" s="85">
        <f>IFERROR(V229/EY229,"i.a")</f>
        <v>4.8988292682926824</v>
      </c>
      <c r="JR229" s="85">
        <f>IFERROR(W229/EZ229,"i.a")</f>
        <v>6.7494322482967446</v>
      </c>
      <c r="JS229" s="85">
        <f>IFERROR(X229/FA229,"i.a")</f>
        <v>5.4046001045478302</v>
      </c>
      <c r="JT229" s="85">
        <f>IFERROR(Y229/FB229,"i.a")</f>
        <v>4.1640708171206224</v>
      </c>
      <c r="JU229" s="85">
        <f>IFERROR(Z229/FC229,"i.a")</f>
        <v>3.5267268085106385</v>
      </c>
      <c r="JV229" s="85">
        <f>IFERROR(AA229/FD229,"i.a")</f>
        <v>3.6981092436974787</v>
      </c>
      <c r="JW229" s="85">
        <f>IFERROR(AB229/FE229,"i.a")</f>
        <v>3.915918013856813</v>
      </c>
      <c r="JX229" s="85">
        <f>IFERROR(AC229/FF229,"i.a")</f>
        <v>3.7501422708618328</v>
      </c>
      <c r="JY229" s="85">
        <f>IFERROR(AD229/FG229,"i.a")</f>
        <v>4.4717713884992989</v>
      </c>
      <c r="JZ229" s="85">
        <f>IFERROR(AE229/FH229,"i.a")</f>
        <v>3.5428668310727494</v>
      </c>
      <c r="KA229" s="218">
        <f>IFERROR(AF229/FI229,"i.a")</f>
        <v>3.1526550387596903</v>
      </c>
      <c r="KB229" s="7"/>
      <c r="KC229" s="7"/>
      <c r="KD229" s="22"/>
      <c r="KE229" s="22"/>
      <c r="KF229" s="22"/>
      <c r="KG229" s="22"/>
    </row>
    <row r="230" spans="1:293" s="11" customFormat="1" ht="15.75" customHeight="1" x14ac:dyDescent="0.25">
      <c r="A230" s="104" t="s">
        <v>258</v>
      </c>
      <c r="B230" s="167">
        <v>15649399</v>
      </c>
      <c r="C230" s="72" t="s">
        <v>59</v>
      </c>
      <c r="D230" s="72" t="s">
        <v>749</v>
      </c>
      <c r="E230" s="73">
        <v>494100</v>
      </c>
      <c r="F230" s="73"/>
      <c r="G230" s="72"/>
      <c r="H230" s="74">
        <v>45482</v>
      </c>
      <c r="I230" s="72"/>
      <c r="J230" s="72" t="s">
        <v>51</v>
      </c>
      <c r="K230" s="72" t="s">
        <v>51</v>
      </c>
      <c r="L230" s="72" t="s">
        <v>51</v>
      </c>
      <c r="M230" s="72" t="s">
        <v>51</v>
      </c>
      <c r="N230" s="168" t="e">
        <f>U230/V230-1</f>
        <v>#DIV/0!</v>
      </c>
      <c r="O230" s="168" t="e">
        <f>V230/W230-1</f>
        <v>#DIV/0!</v>
      </c>
      <c r="P230" s="168" t="e">
        <f>W230/X230-1</f>
        <v>#DIV/0!</v>
      </c>
      <c r="Q230" s="168" t="e">
        <f>X230/Y230-1</f>
        <v>#DIV/0!</v>
      </c>
      <c r="R230" s="168" t="e">
        <f>Y230/Z230-1</f>
        <v>#DIV/0!</v>
      </c>
      <c r="S230" s="233">
        <f>U230-V230</f>
        <v>0</v>
      </c>
      <c r="T230" s="233">
        <f>V230-W230</f>
        <v>0</v>
      </c>
      <c r="U230" s="79"/>
      <c r="V230" s="79"/>
      <c r="W230" s="79"/>
      <c r="X230" s="79"/>
      <c r="Y230" s="79"/>
      <c r="Z230" s="79"/>
      <c r="AA230" s="79"/>
      <c r="AB230" s="79"/>
      <c r="AC230" s="79"/>
      <c r="AD230" s="79"/>
      <c r="AE230" s="79"/>
      <c r="AF230" s="79"/>
      <c r="AG230" s="86">
        <f>(AN230-AO230)/ABS(AO230)</f>
        <v>-1</v>
      </c>
      <c r="AH230" s="86">
        <f>(AO230-AP230)/ABS(AP230)</f>
        <v>-0.16612473347547985</v>
      </c>
      <c r="AI230" s="86">
        <f>(AP230-AQ230)/ABS(AQ230)</f>
        <v>-5.3123028391167115E-2</v>
      </c>
      <c r="AJ230" s="86">
        <f>(AQ230-AR230)/ABS(AR230)</f>
        <v>-0.11590807675145025</v>
      </c>
      <c r="AK230" s="86">
        <f>(AR230-AS230)/ABS(AS230)</f>
        <v>0.10511132480213028</v>
      </c>
      <c r="AL230" s="233">
        <f>AO230-AP230</f>
        <v>-6.2330000000000041</v>
      </c>
      <c r="AM230" s="233">
        <f>AP230-AQ230</f>
        <v>-2.1049999999999969</v>
      </c>
      <c r="AN230" s="148"/>
      <c r="AO230" s="148">
        <v>31.286999999999999</v>
      </c>
      <c r="AP230" s="148">
        <v>37.520000000000003</v>
      </c>
      <c r="AQ230" s="148">
        <v>39.625</v>
      </c>
      <c r="AR230" s="148">
        <v>44.82</v>
      </c>
      <c r="AS230" s="148">
        <v>40.557000000000002</v>
      </c>
      <c r="AT230" s="148">
        <v>38.636000000000003</v>
      </c>
      <c r="AU230" s="148">
        <v>34.375</v>
      </c>
      <c r="AV230" s="148">
        <v>31.523315</v>
      </c>
      <c r="AW230" s="148">
        <v>34.201999999999998</v>
      </c>
      <c r="AX230" s="148">
        <v>32.619999999999997</v>
      </c>
      <c r="AY230" s="148">
        <v>24.119</v>
      </c>
      <c r="AZ230" s="86">
        <f>(BG230-BH230)/ABS(BH230)</f>
        <v>1</v>
      </c>
      <c r="BA230" s="86">
        <f>(BH230-BI230)/ABS(BI230)</f>
        <v>-2.9384615384615382</v>
      </c>
      <c r="BB230" s="86">
        <f>(BI230-BJ230)/ABS(BJ230)</f>
        <v>1.7738095238095239</v>
      </c>
      <c r="BC230" s="86">
        <f>(BJ230-BK230)/ABS(BK230)</f>
        <v>-2.8902953586497895</v>
      </c>
      <c r="BD230" s="86">
        <f>(BK230-BL230)/ABS(BL230)</f>
        <v>4.8021390374331547</v>
      </c>
      <c r="BE230" s="233">
        <f>BG230-BH230</f>
        <v>2.016</v>
      </c>
      <c r="BF230" s="233">
        <f>BH230-BI230</f>
        <v>-3.056</v>
      </c>
      <c r="BG230" s="148"/>
      <c r="BH230" s="148">
        <v>-2.016</v>
      </c>
      <c r="BI230" s="148">
        <v>1.04</v>
      </c>
      <c r="BJ230" s="148">
        <v>-1.3440000000000001</v>
      </c>
      <c r="BK230" s="148">
        <v>0.71099999999999997</v>
      </c>
      <c r="BL230" s="148">
        <v>-0.187</v>
      </c>
      <c r="BM230" s="148">
        <v>0.61199999999999999</v>
      </c>
      <c r="BN230" s="148">
        <v>-0.51</v>
      </c>
      <c r="BO230" s="148">
        <v>-0.42017300000000002</v>
      </c>
      <c r="BP230" s="148">
        <v>3.927</v>
      </c>
      <c r="BQ230" s="148">
        <v>6.6779999999999999</v>
      </c>
      <c r="BR230" s="148">
        <v>4.2960000000000003</v>
      </c>
      <c r="BS230" s="86">
        <f>(BZ230-CA230)/ABS(CA230)</f>
        <v>1</v>
      </c>
      <c r="BT230" s="86">
        <f>(CA230-CB230)/ABS(CB230)</f>
        <v>-3.1181102362204722</v>
      </c>
      <c r="BU230" s="86">
        <f>(CB230-CC230)/ABS(CC230)</f>
        <v>1.8674863387978142</v>
      </c>
      <c r="BV230" s="86">
        <f>(CC230-CD230)/ABS(CD230)</f>
        <v>-11.76470588235294</v>
      </c>
      <c r="BW230" s="86">
        <f>(CD230-CE230)/ABS(CE230)</f>
        <v>1.1646489104116222</v>
      </c>
      <c r="BX230" s="233">
        <f>BZ230-CA230</f>
        <v>2.69</v>
      </c>
      <c r="BY230" s="233">
        <f>CA230-CB230</f>
        <v>-3.96</v>
      </c>
      <c r="BZ230" s="148"/>
      <c r="CA230" s="148">
        <v>-2.69</v>
      </c>
      <c r="CB230" s="148">
        <v>1.27</v>
      </c>
      <c r="CC230" s="148">
        <v>-1.464</v>
      </c>
      <c r="CD230" s="148">
        <v>0.13600000000000001</v>
      </c>
      <c r="CE230" s="148">
        <v>-0.82599999999999996</v>
      </c>
      <c r="CF230" s="148">
        <v>0.13100000000000001</v>
      </c>
      <c r="CG230" s="148">
        <v>-1.284</v>
      </c>
      <c r="CH230" s="148">
        <v>-0.78583999999999998</v>
      </c>
      <c r="CI230" s="148">
        <v>3.28</v>
      </c>
      <c r="CJ230" s="148">
        <v>6.5629999999999997</v>
      </c>
      <c r="CK230" s="148">
        <v>3.8519999999999999</v>
      </c>
      <c r="CL230" s="87">
        <f>(CS230-CT230)/ABS(CT230)</f>
        <v>1</v>
      </c>
      <c r="CM230" s="87">
        <f>(CT230-CU230)/ABS(CU230)</f>
        <v>-2.9364368845120858</v>
      </c>
      <c r="CN230" s="87">
        <f>(CU230-CV230)/ABS(CV230)</f>
        <v>2.0361781076066792</v>
      </c>
      <c r="CO230" s="87">
        <f>(CV230-CW230)/ABS(CW230)</f>
        <v>-9.764227642276424</v>
      </c>
      <c r="CP230" s="87">
        <f>(CW230-CX230)/ABS(CX230)</f>
        <v>1.1990291262135921</v>
      </c>
      <c r="CQ230" s="233">
        <f>CS230-CT230</f>
        <v>2.1629999999999998</v>
      </c>
      <c r="CR230" s="233">
        <f>CT230-CU230</f>
        <v>-3.28</v>
      </c>
      <c r="CS230" s="149"/>
      <c r="CT230" s="149">
        <v>-2.1629999999999998</v>
      </c>
      <c r="CU230" s="149">
        <v>1.117</v>
      </c>
      <c r="CV230" s="149">
        <v>-1.0780000000000001</v>
      </c>
      <c r="CW230" s="149">
        <v>0.123</v>
      </c>
      <c r="CX230" s="149">
        <v>-0.61799999999999999</v>
      </c>
      <c r="CY230" s="149">
        <v>0.36299999999999999</v>
      </c>
      <c r="CZ230" s="149">
        <v>-1.01</v>
      </c>
      <c r="DA230" s="149">
        <v>-0.60921500000000006</v>
      </c>
      <c r="DB230" s="149">
        <v>2.5249999999999999</v>
      </c>
      <c r="DC230" s="149">
        <v>5.0389999999999997</v>
      </c>
      <c r="DD230" s="149">
        <v>2.9689999999999999</v>
      </c>
      <c r="DE230" s="86">
        <f>(DL230-DM230)/ABS(DM230)</f>
        <v>-1</v>
      </c>
      <c r="DF230" s="86">
        <f>(DM230-DN230)/ABS(DN230)</f>
        <v>-0.54812563323201613</v>
      </c>
      <c r="DG230" s="86">
        <f>(DN230-DO230)/ABS(DO230)</f>
        <v>0.39456022606852703</v>
      </c>
      <c r="DH230" s="86">
        <f>(DO230-DP230)/ABS(DP230)</f>
        <v>-0.275773855205935</v>
      </c>
      <c r="DI230" s="86">
        <f>(DP230-DQ230)/ABS(DQ230)</f>
        <v>1.2432012432012328E-2</v>
      </c>
      <c r="DJ230" s="233">
        <f>DL230-DM230</f>
        <v>-1.784</v>
      </c>
      <c r="DK230" s="233">
        <f>DM230-DN230</f>
        <v>-2.1639999999999997</v>
      </c>
      <c r="DL230" s="149"/>
      <c r="DM230" s="149">
        <v>1.784</v>
      </c>
      <c r="DN230" s="149">
        <v>3.948</v>
      </c>
      <c r="DO230" s="149">
        <v>2.831</v>
      </c>
      <c r="DP230" s="149">
        <v>3.9089999999999998</v>
      </c>
      <c r="DQ230" s="149">
        <v>3.8610000000000002</v>
      </c>
      <c r="DR230" s="149">
        <v>4.4790000000000001</v>
      </c>
      <c r="DS230" s="149">
        <v>4.117</v>
      </c>
      <c r="DT230" s="149">
        <v>9.1270499999999988</v>
      </c>
      <c r="DU230" s="149">
        <v>11.073</v>
      </c>
      <c r="DV230" s="149">
        <v>10.122</v>
      </c>
      <c r="DW230" s="149">
        <v>6.194</v>
      </c>
      <c r="DX230" s="86">
        <f>EE230/EF230-1</f>
        <v>-1</v>
      </c>
      <c r="DY230" s="86">
        <f>EF230/EG230-1</f>
        <v>-0.16353232291988862</v>
      </c>
      <c r="DZ230" s="86">
        <f>EG230/EH230-1</f>
        <v>-6.2980030721966229E-2</v>
      </c>
      <c r="EA230" s="86">
        <f>EH230/EI230-1</f>
        <v>-0.11380798274002146</v>
      </c>
      <c r="EB230" s="86">
        <f>EI230/EJ230-1</f>
        <v>3.6333147009502298E-2</v>
      </c>
      <c r="EC230" s="233">
        <f>EE230-EF230</f>
        <v>-27.042999999999999</v>
      </c>
      <c r="ED230" s="233">
        <f>EF230-EG230</f>
        <v>-5.286999999999999</v>
      </c>
      <c r="EE230" s="80"/>
      <c r="EF230" s="80">
        <v>27.042999999999999</v>
      </c>
      <c r="EG230" s="80">
        <v>32.33</v>
      </c>
      <c r="EH230" s="80">
        <v>34.503</v>
      </c>
      <c r="EI230" s="80">
        <v>38.933999999999997</v>
      </c>
      <c r="EJ230" s="80">
        <v>37.569000000000003</v>
      </c>
      <c r="EK230" s="80">
        <v>39.25</v>
      </c>
      <c r="EL230" s="80">
        <v>33.945999999999998</v>
      </c>
      <c r="EM230" s="80">
        <v>31.476627000000001</v>
      </c>
      <c r="EN230" s="80">
        <v>33.06</v>
      </c>
      <c r="EO230" s="80">
        <v>30.776</v>
      </c>
      <c r="EP230" s="80">
        <v>22.606999999999999</v>
      </c>
      <c r="EQ230" s="86">
        <f>EX230/EY230-1</f>
        <v>-1</v>
      </c>
      <c r="ER230" s="86">
        <f>EY230/EZ230-1</f>
        <v>-8.8235294117647078E-2</v>
      </c>
      <c r="ES230" s="86">
        <f>EZ230/FA230-1</f>
        <v>-9.3333333333333379E-2</v>
      </c>
      <c r="ET230" s="86">
        <f>FA230/FB230-1</f>
        <v>-6.25E-2</v>
      </c>
      <c r="EU230" s="86">
        <f>FB230/FC230-1</f>
        <v>2.564102564102555E-2</v>
      </c>
      <c r="EV230" s="233">
        <f>EX230-EY230</f>
        <v>-62</v>
      </c>
      <c r="EW230" s="233">
        <f>EY230-EZ230</f>
        <v>-6</v>
      </c>
      <c r="EX230" s="92"/>
      <c r="EY230" s="92">
        <v>62</v>
      </c>
      <c r="EZ230" s="92">
        <v>68</v>
      </c>
      <c r="FA230" s="92">
        <v>75</v>
      </c>
      <c r="FB230" s="92">
        <v>80</v>
      </c>
      <c r="FC230" s="92">
        <v>78</v>
      </c>
      <c r="FD230" s="92">
        <v>73</v>
      </c>
      <c r="FE230" s="92">
        <v>69</v>
      </c>
      <c r="FF230" s="92">
        <v>66</v>
      </c>
      <c r="FG230" s="92">
        <v>67</v>
      </c>
      <c r="FH230" s="92">
        <v>0</v>
      </c>
      <c r="FI230" s="92">
        <v>0</v>
      </c>
      <c r="FJ230" s="75"/>
      <c r="FK230" s="75" t="s">
        <v>401</v>
      </c>
      <c r="FL230" s="76">
        <v>8600</v>
      </c>
      <c r="FM230" s="123" t="s">
        <v>280</v>
      </c>
      <c r="FN230" s="123" t="s">
        <v>53</v>
      </c>
      <c r="FO230" s="175">
        <f>(FT230-FU230)/ABS(FU230)</f>
        <v>1</v>
      </c>
      <c r="FP230" s="175">
        <f>(FU230-FV230)/ABS(FV230)</f>
        <v>-3.5050016209592778</v>
      </c>
      <c r="FQ230" s="175">
        <f>(FV230-FW230)/ABS(FW230)</f>
        <v>1.8624956370404586</v>
      </c>
      <c r="FR230" s="175">
        <f>(FW230-FX230)/ABS(FX230)</f>
        <v>-13.409757374759993</v>
      </c>
      <c r="FS230" s="175">
        <f>(FX230-FY230)/ABS(FY230)</f>
        <v>1.1767274019089999</v>
      </c>
      <c r="FT230" s="87">
        <f>IFERROR(BZ230/MAX(AVERAGE(DL230:DM230),0),"Negativ EK")</f>
        <v>0</v>
      </c>
      <c r="FU230" s="87">
        <f>IFERROR(CA230/MAX(AVERAGE(DM230:DN230),0),"Negativ EK")</f>
        <v>-0.93859036985345423</v>
      </c>
      <c r="FV230" s="87">
        <f>IFERROR(CB230/MAX(AVERAGE(DN230:DO230),0),"Negativ EK")</f>
        <v>0.37468653193686385</v>
      </c>
      <c r="FW230" s="87">
        <f>IFERROR(CC230/MAX(AVERAGE(DO230:DP230),0),"Negativ EK")</f>
        <v>-0.43442136498516321</v>
      </c>
      <c r="FX230" s="87">
        <f>IFERROR(CD230/MAX(AVERAGE(DP230:DQ230),0),"Negativ EK")</f>
        <v>3.5006435006435008E-2</v>
      </c>
      <c r="FY230" s="87">
        <f>IFERROR(CE230/MAX(AVERAGE(DQ230:DR230),0),"Negativ EK")</f>
        <v>-0.19808153477218224</v>
      </c>
      <c r="FZ230" s="87">
        <f>IFERROR(CF230/MAX(AVERAGE(DR230:DS230),0),"Negativ EK")</f>
        <v>3.0479292694276409E-2</v>
      </c>
      <c r="GA230" s="87">
        <f>IFERROR(CG230/MAX(AVERAGE(DS230:DT230),0),"Negativ EK")</f>
        <v>-0.19389839210815427</v>
      </c>
      <c r="GB230" s="87">
        <f>IFERROR(CH230/MAX(AVERAGE(DT230:DU230),0),"Negativ EK")</f>
        <v>-7.7805748005574257E-2</v>
      </c>
      <c r="GC230" s="87">
        <f>IFERROR(CI230/MAX(AVERAGE(DU230:DV230),0),"Negativ EK")</f>
        <v>0.30950695918848781</v>
      </c>
      <c r="GD230" s="87">
        <f>IFERROR(CJ230/MAX(AVERAGE(DV230:DW230),0),"Negativ EK")</f>
        <v>0.80448639372395192</v>
      </c>
      <c r="GE230" s="87">
        <f>(GJ230-GK230)/ABS(GK230)</f>
        <v>1</v>
      </c>
      <c r="GF230" s="87">
        <f>(GK230-GL230)/ABS(GL230)</f>
        <v>-3.1820221312717902</v>
      </c>
      <c r="GG230" s="87">
        <f>(GL230-GM230)/ABS(GM230)</f>
        <v>1.8502723205602023</v>
      </c>
      <c r="GH230" s="87">
        <f>(GM230-GN230)/ABS(GN230)</f>
        <v>-2.9692153250103464</v>
      </c>
      <c r="GI230" s="87">
        <f>(GN230-GO230)/ABS(GO230)</f>
        <v>4.8178439893413012</v>
      </c>
      <c r="GJ230" s="87">
        <f>IFERROR(BG230/AVERAGE(EE230:EF230),"i.a")</f>
        <v>0</v>
      </c>
      <c r="GK230" s="87">
        <f>IFERROR(BH230/AVERAGE(EF230:EG230),"i.a")</f>
        <v>-6.7909655904198882E-2</v>
      </c>
      <c r="GL230" s="87">
        <f>IFERROR(BI230/AVERAGE(EG230:EH230),"i.a")</f>
        <v>3.1122349737405176E-2</v>
      </c>
      <c r="GM230" s="87">
        <f>IFERROR(BJ230/AVERAGE(EH230:EI230),"i.a")</f>
        <v>-3.6602802402058911E-2</v>
      </c>
      <c r="GN230" s="87">
        <f>IFERROR(BK230/AVERAGE(EI230:EJ230),"i.a")</f>
        <v>1.8587506372299126E-2</v>
      </c>
      <c r="GO230" s="87">
        <f>IFERROR(BL230/AVERAGE(EJ230:EK230),"i.a")</f>
        <v>-4.8685871984795424E-3</v>
      </c>
      <c r="GP230" s="87">
        <f>IFERROR(BM230/AVERAGE(EK230:EL230),"i.a")</f>
        <v>1.6722225258210831E-2</v>
      </c>
      <c r="GQ230" s="87">
        <f>IFERROR(BN230/AVERAGE(EL230:EM230),"i.a")</f>
        <v>-1.5590936145074088E-2</v>
      </c>
      <c r="GR230" s="87">
        <f>IFERROR(BO230/AVERAGE(EM230:EN230),"i.a")</f>
        <v>-1.3021225915633922E-2</v>
      </c>
      <c r="GS230" s="87">
        <f>IFERROR(BP230/AVERAGE(EN230:EO230),"i.a")</f>
        <v>0.12303402468826367</v>
      </c>
      <c r="GT230" s="87">
        <f>IFERROR(BQ230/AVERAGE(EO230:EP230),"i.a")</f>
        <v>0.25019200869190567</v>
      </c>
      <c r="GU230" s="217" t="e">
        <f>(GZ230-HA230)/ABS(HA230)</f>
        <v>#VALUE!</v>
      </c>
      <c r="GV230" s="87">
        <f>(HA230-HB230)/ABS(HB230)</f>
        <v>-0.4597826321928441</v>
      </c>
      <c r="GW230" s="87">
        <f>(HB230-HC230)/ABS(HC230)</f>
        <v>0.48829296257477228</v>
      </c>
      <c r="GX230" s="87">
        <f>(HC230-HD230)/ABS(HD230)</f>
        <v>-0.18276611536932652</v>
      </c>
      <c r="GY230" s="87">
        <f>(HD230-HE230)/ABS(HE230)</f>
        <v>-2.3063176784859606E-2</v>
      </c>
      <c r="GZ230" s="87" t="str">
        <f>IFERROR(DL230/EE230,"i.a.")</f>
        <v>i.a.</v>
      </c>
      <c r="HA230" s="87">
        <f>IFERROR(DM230/EF230,"i.a.")</f>
        <v>6.5969012313722597E-2</v>
      </c>
      <c r="HB230" s="87">
        <f>IFERROR(DN230/EG230,"i.a.")</f>
        <v>0.12211568202907516</v>
      </c>
      <c r="HC230" s="87">
        <f>IFERROR(DO230/EH230,"i.a.")</f>
        <v>8.2050836159174564E-2</v>
      </c>
      <c r="HD230" s="87">
        <f>IFERROR(DP230/EI230,"i.a.")</f>
        <v>0.10040067807058098</v>
      </c>
      <c r="HE230" s="87">
        <f>IFERROR(DQ230/EJ230,"i.a.")</f>
        <v>0.10277090154116425</v>
      </c>
      <c r="HF230" s="87">
        <f>IFERROR(DR230/EK230,"i.a.")</f>
        <v>0.11411464968152867</v>
      </c>
      <c r="HG230" s="87">
        <f>IFERROR(DS230/EL230,"i.a.")</f>
        <v>0.12128085783302893</v>
      </c>
      <c r="HH230" s="87">
        <f>IFERROR(DT230/EM230,"i.a.")</f>
        <v>0.28996277142401561</v>
      </c>
      <c r="HI230" s="87">
        <f>IFERROR(DU230/EN230,"i.a.")</f>
        <v>0.3349364791288566</v>
      </c>
      <c r="HJ230" s="87">
        <f>IFERROR(DV230/EO230,"i.a.")</f>
        <v>0.32889264361840392</v>
      </c>
      <c r="HK230" s="87">
        <f>IFERROR(DW230/EP230,"i.a.")</f>
        <v>0.27398593356040163</v>
      </c>
      <c r="HL230" s="217" t="e">
        <f>(HQ230-HR230)/ABS(HR230)</f>
        <v>#VALUE!</v>
      </c>
      <c r="HM230" s="87" t="e">
        <f>(HR230-HS230)/ABS(HS230)</f>
        <v>#VALUE!</v>
      </c>
      <c r="HN230" s="87" t="e">
        <f>(HS230-HT230)/ABS(HT230)</f>
        <v>#VALUE!</v>
      </c>
      <c r="HO230" s="87" t="e">
        <f>(HT230-HU230)/ABS(HU230)</f>
        <v>#VALUE!</v>
      </c>
      <c r="HP230" s="87" t="e">
        <f>(HU230-HV230)/ABS(HV230)</f>
        <v>#VALUE!</v>
      </c>
      <c r="HQ230" s="87" t="str">
        <f>IFERROR(BG230/U230,"i.a")</f>
        <v>i.a</v>
      </c>
      <c r="HR230" s="87" t="str">
        <f>IFERROR(BH230/V230,"i.a")</f>
        <v>i.a</v>
      </c>
      <c r="HS230" s="87" t="str">
        <f>IFERROR(BI230/W230,"i.a")</f>
        <v>i.a</v>
      </c>
      <c r="HT230" s="87" t="str">
        <f>IFERROR(BJ230/X230,"i.a")</f>
        <v>i.a</v>
      </c>
      <c r="HU230" s="87" t="str">
        <f>IFERROR(BK230/Y230,"i.a")</f>
        <v>i.a</v>
      </c>
      <c r="HV230" s="87" t="str">
        <f>IFERROR(BL230/Z230,"i.a")</f>
        <v>i.a</v>
      </c>
      <c r="HW230" s="87" t="str">
        <f>IFERROR(BM230/AA230,"i.a")</f>
        <v>i.a</v>
      </c>
      <c r="HX230" s="87" t="str">
        <f>IFERROR(BN230/AB230,"i.a")</f>
        <v>i.a</v>
      </c>
      <c r="HY230" s="87" t="str">
        <f>IFERROR(BO230/AC230,"i.a")</f>
        <v>i.a</v>
      </c>
      <c r="HZ230" s="87" t="str">
        <f>IFERROR(BP230/AD230,"i.a")</f>
        <v>i.a</v>
      </c>
      <c r="IA230" s="87" t="str">
        <f>IFERROR(BQ230/AE230,"i.a")</f>
        <v>i.a</v>
      </c>
      <c r="IB230" s="87" t="str">
        <f>IFERROR(BR230/AF230,"i.a")</f>
        <v>i.a</v>
      </c>
      <c r="IC230" s="87" t="e">
        <f>(IH230-II230)/ABS(II230)</f>
        <v>#VALUE!</v>
      </c>
      <c r="ID230" s="87" t="e">
        <f>(II230-IJ230)/ABS(IJ230)</f>
        <v>#VALUE!</v>
      </c>
      <c r="IE230" s="87" t="e">
        <f>(IJ230-IK230)/ABS(IK230)</f>
        <v>#VALUE!</v>
      </c>
      <c r="IF230" s="87" t="e">
        <f>(IK230-IL230)/ABS(IL230)</f>
        <v>#VALUE!</v>
      </c>
      <c r="IG230" s="87" t="e">
        <f>(IL230-IM230)/ABS(IM230)</f>
        <v>#VALUE!</v>
      </c>
      <c r="IH230" s="87" t="str">
        <f>IFERROR(BZ230/U230,"i.a")</f>
        <v>i.a</v>
      </c>
      <c r="II230" s="87" t="str">
        <f>IFERROR(CA230/V230,"i.a")</f>
        <v>i.a</v>
      </c>
      <c r="IJ230" s="87" t="str">
        <f>IFERROR(CB230/W230,"i.a")</f>
        <v>i.a</v>
      </c>
      <c r="IK230" s="87" t="str">
        <f>IFERROR(CC230/X230,"i.a")</f>
        <v>i.a</v>
      </c>
      <c r="IL230" s="87" t="str">
        <f>IFERROR(CD230/Y230,"i.a")</f>
        <v>i.a</v>
      </c>
      <c r="IM230" s="87" t="str">
        <f>IFERROR(CE230/Z230,"i.a")</f>
        <v>i.a</v>
      </c>
      <c r="IN230" s="87" t="str">
        <f>IFERROR(CF230/AA230,"i.a")</f>
        <v>i.a</v>
      </c>
      <c r="IO230" s="87" t="str">
        <f>IFERROR(CG230/AB230,"i.a")</f>
        <v>i.a</v>
      </c>
      <c r="IP230" s="87" t="str">
        <f>IFERROR(CH230/AC230,"i.a")</f>
        <v>i.a</v>
      </c>
      <c r="IQ230" s="87" t="str">
        <f>IFERROR(CI230/AD230,"i.a")</f>
        <v>i.a</v>
      </c>
      <c r="IR230" s="87" t="str">
        <f>IFERROR(CJ230/AE230,"i.a")</f>
        <v>i.a</v>
      </c>
      <c r="IS230" s="87" t="str">
        <f>IFERROR(CK230/AF230,"i.a")</f>
        <v>i.a</v>
      </c>
      <c r="IT230" s="87" t="e">
        <f>(IY230-IZ230)/ABS(IZ230)</f>
        <v>#VALUE!</v>
      </c>
      <c r="IU230" s="87">
        <f>(IZ230-JA230)/ABS(JA230)</f>
        <v>-3.3230886461772924</v>
      </c>
      <c r="IV230" s="87">
        <f>(JA230-JB230)/ABS(JB230)</f>
        <v>1.9567864030858244</v>
      </c>
      <c r="IW230" s="87">
        <f>(JB230-JC230)/ABS(JC230)</f>
        <v>-12.482352941176469</v>
      </c>
      <c r="IX230" s="87">
        <f>(JC230-JD230)/ABS(JD230)</f>
        <v>1.1605326876513318</v>
      </c>
      <c r="IY230" s="88" t="str">
        <f>IFERROR(BZ230/EX230,"i.a.")</f>
        <v>i.a.</v>
      </c>
      <c r="IZ230" s="88">
        <f>IFERROR(CA230/EY230,"i.a.")</f>
        <v>-4.338709677419355E-2</v>
      </c>
      <c r="JA230" s="88">
        <f>IFERROR(CB230/EZ230,"i.a.")</f>
        <v>1.8676470588235294E-2</v>
      </c>
      <c r="JB230" s="88">
        <f>IFERROR(CC230/FA230,"i.a.")</f>
        <v>-1.9519999999999999E-2</v>
      </c>
      <c r="JC230" s="88">
        <f>IFERROR(CD230/FB230,"i.a.")</f>
        <v>1.7000000000000001E-3</v>
      </c>
      <c r="JD230" s="88">
        <f>IFERROR(CE230/FC230,"i.a.")</f>
        <v>-1.0589743589743589E-2</v>
      </c>
      <c r="JE230" s="88">
        <f>IFERROR(CF230/FD230,"i.a.")</f>
        <v>1.7945205479452055E-3</v>
      </c>
      <c r="JF230" s="88">
        <f>IFERROR(CG230/FE230,"i.a.")</f>
        <v>-1.8608695652173914E-2</v>
      </c>
      <c r="JG230" s="88">
        <f>IFERROR(CH230/FF230,"i.a.")</f>
        <v>-1.1906666666666666E-2</v>
      </c>
      <c r="JH230" s="88">
        <f>IFERROR(CI230/FG230,"i.a.")</f>
        <v>4.8955223880597011E-2</v>
      </c>
      <c r="JI230" s="88" t="str">
        <f>IFERROR(CJ230/FH230,"i.a.")</f>
        <v>i.a.</v>
      </c>
      <c r="JJ230" s="88" t="str">
        <f>IFERROR(CK230/FI230,"i.a.")</f>
        <v>i.a.</v>
      </c>
      <c r="JK230" s="87" t="e">
        <f>(JP230-JQ230)/ABS(JQ230)</f>
        <v>#VALUE!</v>
      </c>
      <c r="JL230" s="87" t="e">
        <f>(JQ230-JR230)/ABS(JR230)</f>
        <v>#DIV/0!</v>
      </c>
      <c r="JM230" s="87" t="e">
        <f>(JR230-JS230)/ABS(JS230)</f>
        <v>#DIV/0!</v>
      </c>
      <c r="JN230" s="87" t="e">
        <f>(JS230-JT230)/ABS(JT230)</f>
        <v>#DIV/0!</v>
      </c>
      <c r="JO230" s="87" t="e">
        <f>(JT230-JU230)/ABS(JU230)</f>
        <v>#DIV/0!</v>
      </c>
      <c r="JP230" s="85" t="str">
        <f>IFERROR(U230/EX230,"i.a")</f>
        <v>i.a</v>
      </c>
      <c r="JQ230" s="85">
        <f>IFERROR(V230/EY230,"i.a")</f>
        <v>0</v>
      </c>
      <c r="JR230" s="85">
        <f>IFERROR(W230/EZ230,"i.a")</f>
        <v>0</v>
      </c>
      <c r="JS230" s="85">
        <f>IFERROR(X230/FA230,"i.a")</f>
        <v>0</v>
      </c>
      <c r="JT230" s="85">
        <f>IFERROR(Y230/FB230,"i.a")</f>
        <v>0</v>
      </c>
      <c r="JU230" s="85">
        <f>IFERROR(Z230/FC230,"i.a")</f>
        <v>0</v>
      </c>
      <c r="JV230" s="85">
        <f>IFERROR(AA230/FD230,"i.a")</f>
        <v>0</v>
      </c>
      <c r="JW230" s="85">
        <f>IFERROR(AB230/FE230,"i.a")</f>
        <v>0</v>
      </c>
      <c r="JX230" s="85">
        <f>IFERROR(AC230/FF230,"i.a")</f>
        <v>0</v>
      </c>
      <c r="JY230" s="85">
        <f>IFERROR(AD230/FG230,"i.a")</f>
        <v>0</v>
      </c>
      <c r="JZ230" s="85" t="str">
        <f>IFERROR(AE230/FH230,"i.a")</f>
        <v>i.a</v>
      </c>
      <c r="KA230" s="218" t="str">
        <f>IFERROR(AF230/FI230,"i.a")</f>
        <v>i.a</v>
      </c>
      <c r="KB230" s="7"/>
      <c r="KC230" s="7"/>
      <c r="KD230" s="22"/>
      <c r="KE230" s="22"/>
      <c r="KF230" s="22"/>
      <c r="KG230" s="22"/>
    </row>
    <row r="231" spans="1:293" s="11" customFormat="1" ht="15.75" customHeight="1" x14ac:dyDescent="0.25">
      <c r="A231" s="104" t="s">
        <v>378</v>
      </c>
      <c r="B231" s="167">
        <v>20123532</v>
      </c>
      <c r="C231" s="72" t="s">
        <v>59</v>
      </c>
      <c r="D231" s="72" t="s">
        <v>749</v>
      </c>
      <c r="E231" s="73">
        <v>494100</v>
      </c>
      <c r="F231" s="73"/>
      <c r="G231" s="72"/>
      <c r="H231" s="83">
        <v>45373</v>
      </c>
      <c r="I231" s="72"/>
      <c r="J231" s="72" t="s">
        <v>51</v>
      </c>
      <c r="K231" s="72" t="s">
        <v>51</v>
      </c>
      <c r="L231" s="72" t="s">
        <v>51</v>
      </c>
      <c r="M231" s="72" t="s">
        <v>51</v>
      </c>
      <c r="N231" s="168" t="e">
        <f>U231/V231-1</f>
        <v>#DIV/0!</v>
      </c>
      <c r="O231" s="168" t="e">
        <f>V231/W231-1</f>
        <v>#DIV/0!</v>
      </c>
      <c r="P231" s="168" t="e">
        <f>W231/X231-1</f>
        <v>#DIV/0!</v>
      </c>
      <c r="Q231" s="168" t="e">
        <f>X231/Y231-1</f>
        <v>#DIV/0!</v>
      </c>
      <c r="R231" s="168" t="e">
        <f>Y231/Z231-1</f>
        <v>#DIV/0!</v>
      </c>
      <c r="S231" s="233">
        <f>U231-V231</f>
        <v>0</v>
      </c>
      <c r="T231" s="233">
        <f>V231-W231</f>
        <v>0</v>
      </c>
      <c r="U231" s="79"/>
      <c r="V231" s="79"/>
      <c r="W231" s="79"/>
      <c r="X231" s="79"/>
      <c r="Y231" s="79"/>
      <c r="Z231" s="79"/>
      <c r="AA231" s="79"/>
      <c r="AB231" s="79"/>
      <c r="AC231" s="79"/>
      <c r="AD231" s="79"/>
      <c r="AE231" s="79"/>
      <c r="AF231" s="79"/>
      <c r="AG231" s="86">
        <f>(AN231-AO231)/ABS(AO231)</f>
        <v>-1</v>
      </c>
      <c r="AH231" s="86">
        <f>(AO231-AP231)/ABS(AP231)</f>
        <v>-8.0339151597624402E-3</v>
      </c>
      <c r="AI231" s="86">
        <f>(AP231-AQ231)/ABS(AQ231)</f>
        <v>0.20178004214234049</v>
      </c>
      <c r="AJ231" s="86">
        <f>(AQ231-AR231)/ABS(AR231)</f>
        <v>7.9071503716021382E-2</v>
      </c>
      <c r="AK231" s="86">
        <f>(AR231-AS231)/ABS(AS231)</f>
        <v>7.1605207651465469E-2</v>
      </c>
      <c r="AL231" s="233">
        <f>AO231-AP231</f>
        <v>-0.30700000000000216</v>
      </c>
      <c r="AM231" s="233">
        <f>AP231-AQ231</f>
        <v>6.4160000000000004</v>
      </c>
      <c r="AN231" s="148"/>
      <c r="AO231" s="148">
        <v>37.905999999999999</v>
      </c>
      <c r="AP231" s="148">
        <v>38.213000000000001</v>
      </c>
      <c r="AQ231" s="148">
        <v>31.797000000000001</v>
      </c>
      <c r="AR231" s="148">
        <v>29.466999999999999</v>
      </c>
      <c r="AS231" s="148">
        <v>27.498000000000001</v>
      </c>
      <c r="AT231" s="148">
        <v>23.151</v>
      </c>
      <c r="AU231" s="148">
        <v>14.436999999999999</v>
      </c>
      <c r="AV231" s="148">
        <v>15.734999999999999</v>
      </c>
      <c r="AW231" s="148">
        <v>14.597</v>
      </c>
      <c r="AX231" s="148">
        <v>12.006</v>
      </c>
      <c r="AY231" s="148">
        <v>11.586</v>
      </c>
      <c r="AZ231" s="86">
        <f>(BG231-BH231)/ABS(BH231)</f>
        <v>-1</v>
      </c>
      <c r="BA231" s="86">
        <f>(BH231-BI231)/ABS(BI231)</f>
        <v>2.1306818181818201E-2</v>
      </c>
      <c r="BB231" s="86">
        <f>(BI231-BJ231)/ABS(BJ231)</f>
        <v>0.1082251082251082</v>
      </c>
      <c r="BC231" s="86">
        <f>(BJ231-BK231)/ABS(BK231)</f>
        <v>0.5220125786163522</v>
      </c>
      <c r="BD231" s="86">
        <f>(BK231-BL231)/ABS(BL231)</f>
        <v>0.68296370967741937</v>
      </c>
      <c r="BE231" s="233">
        <f>BG231-BH231</f>
        <v>-5.7519999999999998</v>
      </c>
      <c r="BF231" s="233">
        <f>BH231-BI231</f>
        <v>0.12000000000000011</v>
      </c>
      <c r="BG231" s="148"/>
      <c r="BH231" s="148">
        <v>5.7519999999999998</v>
      </c>
      <c r="BI231" s="148">
        <v>5.6319999999999997</v>
      </c>
      <c r="BJ231" s="148">
        <v>5.0819999999999999</v>
      </c>
      <c r="BK231" s="148">
        <v>3.339</v>
      </c>
      <c r="BL231" s="148">
        <v>1.984</v>
      </c>
      <c r="BM231" s="148">
        <v>2.766</v>
      </c>
      <c r="BN231" s="148">
        <v>0.91900000000000004</v>
      </c>
      <c r="BO231" s="148">
        <v>0.89600000000000002</v>
      </c>
      <c r="BP231" s="148">
        <v>1.153</v>
      </c>
      <c r="BQ231" s="148">
        <v>-0.13800000000000001</v>
      </c>
      <c r="BR231" s="148">
        <v>-1.4510000000000001</v>
      </c>
      <c r="BS231" s="86">
        <f>(BZ231-CA231)/ABS(CA231)</f>
        <v>-1</v>
      </c>
      <c r="BT231" s="86">
        <f>(CA231-CB231)/ABS(CB231)</f>
        <v>4.1506533435818643E-2</v>
      </c>
      <c r="BU231" s="86">
        <f>(CB231-CC231)/ABS(CC231)</f>
        <v>3.9344917116037562E-2</v>
      </c>
      <c r="BV231" s="86">
        <f>(CC231-CD231)/ABS(CD231)</f>
        <v>0.60480769230769216</v>
      </c>
      <c r="BW231" s="86">
        <f>(CD231-CE231)/ABS(CE231)</f>
        <v>0.78591871780194611</v>
      </c>
      <c r="BX231" s="233">
        <f>BZ231-CA231</f>
        <v>-5.42</v>
      </c>
      <c r="BY231" s="233">
        <f>CA231-CB231</f>
        <v>0.21600000000000019</v>
      </c>
      <c r="BZ231" s="148"/>
      <c r="CA231" s="148">
        <v>5.42</v>
      </c>
      <c r="CB231" s="148">
        <v>5.2039999999999997</v>
      </c>
      <c r="CC231" s="148">
        <v>5.0069999999999997</v>
      </c>
      <c r="CD231" s="148">
        <v>3.12</v>
      </c>
      <c r="CE231" s="148">
        <v>1.7470000000000001</v>
      </c>
      <c r="CF231" s="148">
        <v>2.6709999999999998</v>
      </c>
      <c r="CG231" s="148">
        <v>0.85499999999999998</v>
      </c>
      <c r="CH231" s="148">
        <v>0.86499999999999999</v>
      </c>
      <c r="CI231" s="148">
        <v>1.1719999999999999</v>
      </c>
      <c r="CJ231" s="148">
        <v>-0.27300000000000002</v>
      </c>
      <c r="CK231" s="148">
        <v>-1.7210000000000001</v>
      </c>
      <c r="CL231" s="87">
        <f>(CS231-CT231)/ABS(CT231)</f>
        <v>-1</v>
      </c>
      <c r="CM231" s="87">
        <f>(CT231-CU231)/ABS(CU231)</f>
        <v>3.8149150873738678E-2</v>
      </c>
      <c r="CN231" s="87">
        <f>(CU231-CV231)/ABS(CV231)</f>
        <v>3.5423037716615646E-2</v>
      </c>
      <c r="CO231" s="87">
        <f>(CV231-CW231)/ABS(CW231)</f>
        <v>0.61614497528830314</v>
      </c>
      <c r="CP231" s="87">
        <f>(CW231-CX231)/ABS(CX231)</f>
        <v>0.79320531757754786</v>
      </c>
      <c r="CQ231" s="233">
        <f>CS231-CT231</f>
        <v>-4.218</v>
      </c>
      <c r="CR231" s="233">
        <f>CT231-CU231</f>
        <v>0.15500000000000025</v>
      </c>
      <c r="CS231" s="149"/>
      <c r="CT231" s="149">
        <v>4.218</v>
      </c>
      <c r="CU231" s="149">
        <v>4.0629999999999997</v>
      </c>
      <c r="CV231" s="149">
        <v>3.9239999999999999</v>
      </c>
      <c r="CW231" s="149">
        <v>2.4279999999999999</v>
      </c>
      <c r="CX231" s="149">
        <v>1.3540000000000001</v>
      </c>
      <c r="CY231" s="149">
        <v>2.13</v>
      </c>
      <c r="CZ231" s="149">
        <v>0.71199999999999997</v>
      </c>
      <c r="DA231" s="149">
        <v>0.71</v>
      </c>
      <c r="DB231" s="149">
        <v>0.89400000000000002</v>
      </c>
      <c r="DC231" s="149">
        <v>-0.21199999999999999</v>
      </c>
      <c r="DD231" s="149">
        <v>-1.0680000000000001</v>
      </c>
      <c r="DE231" s="86">
        <f>(DL231-DM231)/ABS(DM231)</f>
        <v>-1</v>
      </c>
      <c r="DF231" s="86">
        <f>(DM231-DN231)/ABS(DN231)</f>
        <v>1.4035539531290237E-2</v>
      </c>
      <c r="DG231" s="86">
        <f>(DN231-DO231)/ABS(DO231)</f>
        <v>3.7680384820951367E-2</v>
      </c>
      <c r="DH231" s="86">
        <f>(DO231-DP231)/ABS(DP231)</f>
        <v>0.22237648019599845</v>
      </c>
      <c r="DI231" s="86">
        <f>(DP231-DQ231)/ABS(DQ231)</f>
        <v>0.16707967975600441</v>
      </c>
      <c r="DJ231" s="233">
        <f>DL231-DM231</f>
        <v>-15.75</v>
      </c>
      <c r="DK231" s="233">
        <f>DM231-DN231</f>
        <v>0.21799999999999997</v>
      </c>
      <c r="DL231" s="149"/>
      <c r="DM231" s="149">
        <v>15.75</v>
      </c>
      <c r="DN231" s="149">
        <v>15.532</v>
      </c>
      <c r="DO231" s="149">
        <v>14.968</v>
      </c>
      <c r="DP231" s="149">
        <v>12.244999999999999</v>
      </c>
      <c r="DQ231" s="149">
        <v>10.492000000000001</v>
      </c>
      <c r="DR231" s="149">
        <v>10.237</v>
      </c>
      <c r="DS231" s="149">
        <v>8.4570000000000007</v>
      </c>
      <c r="DT231" s="149">
        <v>8.7460000000000004</v>
      </c>
      <c r="DU231" s="149">
        <v>8.4849999999999994</v>
      </c>
      <c r="DV231" s="149">
        <v>7.5910000000000002</v>
      </c>
      <c r="DW231" s="149">
        <v>7.8029999999999999</v>
      </c>
      <c r="DX231" s="86">
        <f>EE231/EF231-1</f>
        <v>-1</v>
      </c>
      <c r="DY231" s="86">
        <f>EF231/EG231-1</f>
        <v>-9.3254797643929299E-2</v>
      </c>
      <c r="DZ231" s="86">
        <f>EG231/EH231-1</f>
        <v>0.23370839193624016</v>
      </c>
      <c r="EA231" s="86">
        <f>EH231/EI231-1</f>
        <v>2.9365634727215761E-2</v>
      </c>
      <c r="EB231" s="86">
        <f>EI231/EJ231-1</f>
        <v>3.2512830733967713E-2</v>
      </c>
      <c r="EC231" s="233">
        <f>EE231-EF231</f>
        <v>-47.722000000000001</v>
      </c>
      <c r="ED231" s="233">
        <f>EF231-EG231</f>
        <v>-4.9080000000000013</v>
      </c>
      <c r="EE231" s="80"/>
      <c r="EF231" s="80">
        <v>47.722000000000001</v>
      </c>
      <c r="EG231" s="80">
        <v>52.63</v>
      </c>
      <c r="EH231" s="80">
        <v>42.66</v>
      </c>
      <c r="EI231" s="80">
        <v>41.442999999999998</v>
      </c>
      <c r="EJ231" s="80">
        <v>40.137999999999998</v>
      </c>
      <c r="EK231" s="80">
        <v>37.948</v>
      </c>
      <c r="EL231" s="80">
        <v>25.757999999999999</v>
      </c>
      <c r="EM231" s="80">
        <v>25.972000000000001</v>
      </c>
      <c r="EN231" s="80">
        <v>24.56</v>
      </c>
      <c r="EO231" s="80">
        <v>19.143999999999998</v>
      </c>
      <c r="EP231" s="80">
        <v>20.355</v>
      </c>
      <c r="EQ231" s="86">
        <f>EX231/EY231-1</f>
        <v>-1</v>
      </c>
      <c r="ER231" s="86">
        <f>EY231/EZ231-1</f>
        <v>0</v>
      </c>
      <c r="ES231" s="86">
        <f>EZ231/FA231-1</f>
        <v>9.6774193548387011E-2</v>
      </c>
      <c r="ET231" s="86">
        <f>FA231/FB231-1</f>
        <v>-3.125E-2</v>
      </c>
      <c r="EU231" s="86">
        <f>FB231/FC231-1</f>
        <v>-5.8823529411764719E-2</v>
      </c>
      <c r="EV231" s="233">
        <f>EX231-EY231</f>
        <v>-34</v>
      </c>
      <c r="EW231" s="233">
        <f>EY231-EZ231</f>
        <v>0</v>
      </c>
      <c r="EX231" s="92"/>
      <c r="EY231" s="92">
        <v>34</v>
      </c>
      <c r="EZ231" s="92">
        <v>34</v>
      </c>
      <c r="FA231" s="92">
        <v>31</v>
      </c>
      <c r="FB231" s="92">
        <v>32</v>
      </c>
      <c r="FC231" s="92">
        <v>34</v>
      </c>
      <c r="FD231" s="92">
        <v>27</v>
      </c>
      <c r="FE231" s="92">
        <v>19</v>
      </c>
      <c r="FF231" s="92">
        <v>21</v>
      </c>
      <c r="FG231" s="92">
        <v>19</v>
      </c>
      <c r="FH231" s="92">
        <v>18</v>
      </c>
      <c r="FI231" s="92">
        <v>21</v>
      </c>
      <c r="FJ231" s="123"/>
      <c r="FK231" s="102" t="s">
        <v>387</v>
      </c>
      <c r="FL231" s="76">
        <v>7100</v>
      </c>
      <c r="FM231" s="123" t="s">
        <v>66</v>
      </c>
      <c r="FN231" s="123" t="s">
        <v>63</v>
      </c>
      <c r="FO231" s="175">
        <f>(FT231-FU231)/ABS(FU231)</f>
        <v>-1</v>
      </c>
      <c r="FP231" s="175">
        <f>(FU231-FV231)/ABS(FV231)</f>
        <v>1.547053480571787E-2</v>
      </c>
      <c r="FQ231" s="175">
        <f>(FV231-FW231)/ABS(FW231)</f>
        <v>-7.2665795754795634E-2</v>
      </c>
      <c r="FR231" s="175">
        <f>(FW231-FX231)/ABS(FX231)</f>
        <v>0.34084858339764063</v>
      </c>
      <c r="FS231" s="175">
        <f>(FX231-FY231)/ABS(FY231)</f>
        <v>0.62819673225652206</v>
      </c>
      <c r="FT231" s="87">
        <f>IFERROR(BZ231/MAX(AVERAGE(DL231:DM231),0),"Negativ EK")</f>
        <v>0</v>
      </c>
      <c r="FU231" s="87">
        <f>IFERROR(CA231/MAX(AVERAGE(DM231:DN231),0),"Negativ EK")</f>
        <v>0.34652515823796431</v>
      </c>
      <c r="FV231" s="87">
        <f>IFERROR(CB231/MAX(AVERAGE(DN231:DO231),0),"Negativ EK")</f>
        <v>0.34124590163934426</v>
      </c>
      <c r="FW231" s="87">
        <f>IFERROR(CC231/MAX(AVERAGE(DO231:DP231),0),"Negativ EK")</f>
        <v>0.36798588909712265</v>
      </c>
      <c r="FX231" s="87">
        <f>IFERROR(CD231/MAX(AVERAGE(DP231:DQ231),0),"Negativ EK")</f>
        <v>0.274442538593482</v>
      </c>
      <c r="FY231" s="87">
        <f>IFERROR(CE231/MAX(AVERAGE(DQ231:DR231),0),"Negativ EK")</f>
        <v>0.16855612909450529</v>
      </c>
      <c r="FZ231" s="87">
        <f>IFERROR(CF231/MAX(AVERAGE(DR231:DS231),0),"Negativ EK")</f>
        <v>0.28576013694233438</v>
      </c>
      <c r="GA231" s="87">
        <f>IFERROR(CG231/MAX(AVERAGE(DS231:DT231),0),"Negativ EK")</f>
        <v>9.9401267220833561E-2</v>
      </c>
      <c r="GB231" s="87">
        <f>IFERROR(CH231/MAX(AVERAGE(DT231:DU231),0),"Negativ EK")</f>
        <v>0.10040044106552143</v>
      </c>
      <c r="GC231" s="87">
        <f>IFERROR(CI231/MAX(AVERAGE(DU231:DV231),0),"Negativ EK")</f>
        <v>0.14580741477979595</v>
      </c>
      <c r="GD231" s="87">
        <f>IFERROR(CJ231/MAX(AVERAGE(DV231:DW231),0),"Negativ EK")</f>
        <v>-3.546836429777836E-2</v>
      </c>
      <c r="GE231" s="87">
        <f>(GJ231-GK231)/ABS(GK231)</f>
        <v>-1</v>
      </c>
      <c r="GF231" s="87">
        <f>(GK231-GL231)/ABS(GL231)</f>
        <v>-3.0210392373391199E-2</v>
      </c>
      <c r="GG231" s="87">
        <f>(GL231-GM231)/ABS(GM231)</f>
        <v>-2.1879984499356887E-2</v>
      </c>
      <c r="GH231" s="87">
        <f>(GM231-GN231)/ABS(GN231)</f>
        <v>0.47637192699547704</v>
      </c>
      <c r="GI231" s="87">
        <f>(GN231-GO231)/ABS(GO231)</f>
        <v>0.61086410112490652</v>
      </c>
      <c r="GJ231" s="87">
        <f>IFERROR(BG231/AVERAGE(EE231:EF231),"i.a")</f>
        <v>0</v>
      </c>
      <c r="GK231" s="87">
        <f>IFERROR(BH231/AVERAGE(EF231:EG231),"i.a")</f>
        <v>0.11463647959183673</v>
      </c>
      <c r="GL231" s="87">
        <f>IFERROR(BI231/AVERAGE(EG231:EH231),"i.a")</f>
        <v>0.11820757687060553</v>
      </c>
      <c r="GM231" s="87">
        <f>IFERROR(BJ231/AVERAGE(EH231:EI231),"i.a")</f>
        <v>0.12085181265828805</v>
      </c>
      <c r="GN231" s="87">
        <f>IFERROR(BK231/AVERAGE(EI231:EJ231),"i.a")</f>
        <v>8.1857295203540056E-2</v>
      </c>
      <c r="GO231" s="87">
        <f>IFERROR(BL231/AVERAGE(EJ231:EK231),"i.a")</f>
        <v>5.0815767231001716E-2</v>
      </c>
      <c r="GP231" s="87">
        <f>IFERROR(BM231/AVERAGE(EK231:EL231),"i.a")</f>
        <v>8.6836404734247946E-2</v>
      </c>
      <c r="GQ231" s="87">
        <f>IFERROR(BN231/AVERAGE(EL231:EM231),"i.a")</f>
        <v>3.5530639860815776E-2</v>
      </c>
      <c r="GR231" s="87">
        <f>IFERROR(BO231/AVERAGE(EM231:EN231),"i.a")</f>
        <v>3.5462677115491177E-2</v>
      </c>
      <c r="GS231" s="87">
        <f>IFERROR(BP231/AVERAGE(EN231:EO231),"i.a")</f>
        <v>5.2764049057294538E-2</v>
      </c>
      <c r="GT231" s="87">
        <f>IFERROR(BQ231/AVERAGE(EO231:EP231),"i.a")</f>
        <v>-6.9875186713587696E-3</v>
      </c>
      <c r="GU231" s="217" t="e">
        <f>(GZ231-HA231)/ABS(HA231)</f>
        <v>#VALUE!</v>
      </c>
      <c r="GV231" s="87">
        <f>(HA231-HB231)/ABS(HB231)</f>
        <v>0.11832468139499194</v>
      </c>
      <c r="GW231" s="87">
        <f>(HB231-HC231)/ABS(HC231)</f>
        <v>-0.15889330768645674</v>
      </c>
      <c r="GX231" s="87">
        <f>(HC231-HD231)/ABS(HD231)</f>
        <v>0.18750465233855518</v>
      </c>
      <c r="GY231" s="87">
        <f>(HD231-HE231)/ABS(HE231)</f>
        <v>0.13032946905500345</v>
      </c>
      <c r="GZ231" s="87" t="str">
        <f>IFERROR(DL231/EE231,"i.a.")</f>
        <v>i.a.</v>
      </c>
      <c r="HA231" s="87">
        <f>IFERROR(DM231/EF231,"i.a.")</f>
        <v>0.33003646117094843</v>
      </c>
      <c r="HB231" s="87">
        <f>IFERROR(DN231/EG231,"i.a.")</f>
        <v>0.29511685350560518</v>
      </c>
      <c r="HC231" s="87">
        <f>IFERROR(DO231/EH231,"i.a.")</f>
        <v>0.3508673230192218</v>
      </c>
      <c r="HD231" s="87">
        <f>IFERROR(DP231/EI231,"i.a.")</f>
        <v>0.29546606181984897</v>
      </c>
      <c r="HE231" s="87">
        <f>IFERROR(DQ231/EJ231,"i.a.")</f>
        <v>0.26139817629179335</v>
      </c>
      <c r="HF231" s="87">
        <f>IFERROR(DR231/EK231,"i.a.")</f>
        <v>0.26976388742489721</v>
      </c>
      <c r="HG231" s="87">
        <f>IFERROR(DS231/EL231,"i.a.")</f>
        <v>0.32832518052643844</v>
      </c>
      <c r="HH231" s="87">
        <f>IFERROR(DT231/EM231,"i.a.")</f>
        <v>0.33674726628677037</v>
      </c>
      <c r="HI231" s="87">
        <f>IFERROR(DU231/EN231,"i.a.")</f>
        <v>0.34548045602605865</v>
      </c>
      <c r="HJ231" s="87">
        <f>IFERROR(DV231/EO231,"i.a.")</f>
        <v>0.39652110321771838</v>
      </c>
      <c r="HK231" s="87">
        <f>IFERROR(DW231/EP231,"i.a.")</f>
        <v>0.38334561532792927</v>
      </c>
      <c r="HL231" s="217" t="e">
        <f>(HQ231-HR231)/ABS(HR231)</f>
        <v>#VALUE!</v>
      </c>
      <c r="HM231" s="87" t="e">
        <f>(HR231-HS231)/ABS(HS231)</f>
        <v>#VALUE!</v>
      </c>
      <c r="HN231" s="87" t="e">
        <f>(HS231-HT231)/ABS(HT231)</f>
        <v>#VALUE!</v>
      </c>
      <c r="HO231" s="87" t="e">
        <f>(HT231-HU231)/ABS(HU231)</f>
        <v>#VALUE!</v>
      </c>
      <c r="HP231" s="87" t="e">
        <f>(HU231-HV231)/ABS(HV231)</f>
        <v>#VALUE!</v>
      </c>
      <c r="HQ231" s="87" t="str">
        <f>IFERROR(BG231/U231,"i.a")</f>
        <v>i.a</v>
      </c>
      <c r="HR231" s="87" t="str">
        <f>IFERROR(BH231/V231,"i.a")</f>
        <v>i.a</v>
      </c>
      <c r="HS231" s="87" t="str">
        <f>IFERROR(BI231/W231,"i.a")</f>
        <v>i.a</v>
      </c>
      <c r="HT231" s="87" t="str">
        <f>IFERROR(BJ231/X231,"i.a")</f>
        <v>i.a</v>
      </c>
      <c r="HU231" s="87" t="str">
        <f>IFERROR(BK231/Y231,"i.a")</f>
        <v>i.a</v>
      </c>
      <c r="HV231" s="87" t="str">
        <f>IFERROR(BL231/Z231,"i.a")</f>
        <v>i.a</v>
      </c>
      <c r="HW231" s="87" t="str">
        <f>IFERROR(BM231/AA231,"i.a")</f>
        <v>i.a</v>
      </c>
      <c r="HX231" s="87" t="str">
        <f>IFERROR(BN231/AB231,"i.a")</f>
        <v>i.a</v>
      </c>
      <c r="HY231" s="87" t="str">
        <f>IFERROR(BO231/AC231,"i.a")</f>
        <v>i.a</v>
      </c>
      <c r="HZ231" s="87" t="str">
        <f>IFERROR(BP231/AD231,"i.a")</f>
        <v>i.a</v>
      </c>
      <c r="IA231" s="87" t="str">
        <f>IFERROR(BQ231/AE231,"i.a")</f>
        <v>i.a</v>
      </c>
      <c r="IB231" s="87" t="str">
        <f>IFERROR(BR231/AF231,"i.a")</f>
        <v>i.a</v>
      </c>
      <c r="IC231" s="87" t="e">
        <f>(IH231-II231)/ABS(II231)</f>
        <v>#VALUE!</v>
      </c>
      <c r="ID231" s="87" t="e">
        <f>(II231-IJ231)/ABS(IJ231)</f>
        <v>#VALUE!</v>
      </c>
      <c r="IE231" s="87" t="e">
        <f>(IJ231-IK231)/ABS(IK231)</f>
        <v>#VALUE!</v>
      </c>
      <c r="IF231" s="87" t="e">
        <f>(IK231-IL231)/ABS(IL231)</f>
        <v>#VALUE!</v>
      </c>
      <c r="IG231" s="87" t="e">
        <f>(IL231-IM231)/ABS(IM231)</f>
        <v>#VALUE!</v>
      </c>
      <c r="IH231" s="87" t="str">
        <f>IFERROR(BZ231/U231,"i.a")</f>
        <v>i.a</v>
      </c>
      <c r="II231" s="87" t="str">
        <f>IFERROR(CA231/V231,"i.a")</f>
        <v>i.a</v>
      </c>
      <c r="IJ231" s="87" t="str">
        <f>IFERROR(CB231/W231,"i.a")</f>
        <v>i.a</v>
      </c>
      <c r="IK231" s="87" t="str">
        <f>IFERROR(CC231/X231,"i.a")</f>
        <v>i.a</v>
      </c>
      <c r="IL231" s="87" t="str">
        <f>IFERROR(CD231/Y231,"i.a")</f>
        <v>i.a</v>
      </c>
      <c r="IM231" s="87" t="str">
        <f>IFERROR(CE231/Z231,"i.a")</f>
        <v>i.a</v>
      </c>
      <c r="IN231" s="87" t="str">
        <f>IFERROR(CF231/AA231,"i.a")</f>
        <v>i.a</v>
      </c>
      <c r="IO231" s="87" t="str">
        <f>IFERROR(CG231/AB231,"i.a")</f>
        <v>i.a</v>
      </c>
      <c r="IP231" s="87" t="str">
        <f>IFERROR(CH231/AC231,"i.a")</f>
        <v>i.a</v>
      </c>
      <c r="IQ231" s="87" t="str">
        <f>IFERROR(CI231/AD231,"i.a")</f>
        <v>i.a</v>
      </c>
      <c r="IR231" s="87" t="str">
        <f>IFERROR(CJ231/AE231,"i.a")</f>
        <v>i.a</v>
      </c>
      <c r="IS231" s="87" t="str">
        <f>IFERROR(CK231/AF231,"i.a")</f>
        <v>i.a</v>
      </c>
      <c r="IT231" s="87" t="e">
        <f>(IY231-IZ231)/ABS(IZ231)</f>
        <v>#VALUE!</v>
      </c>
      <c r="IU231" s="87">
        <f>(IZ231-JA231)/ABS(JA231)</f>
        <v>4.1506533435818789E-2</v>
      </c>
      <c r="IV231" s="87">
        <f>(JA231-JB231)/ABS(JB231)</f>
        <v>-5.2361987335377648E-2</v>
      </c>
      <c r="IW231" s="87">
        <f>(JB231-JC231)/ABS(JC231)</f>
        <v>0.65657568238213393</v>
      </c>
      <c r="IX231" s="87">
        <f>(JC231-JD231)/ABS(JD231)</f>
        <v>0.89753863766456765</v>
      </c>
      <c r="IY231" s="88" t="str">
        <f>IFERROR(BZ231/EX231,"i.a.")</f>
        <v>i.a.</v>
      </c>
      <c r="IZ231" s="88">
        <f>IFERROR(CA231/EY231,"i.a.")</f>
        <v>0.15941176470588236</v>
      </c>
      <c r="JA231" s="88">
        <f>IFERROR(CB231/EZ231,"i.a.")</f>
        <v>0.15305882352941175</v>
      </c>
      <c r="JB231" s="88">
        <f>IFERROR(CC231/FA231,"i.a.")</f>
        <v>0.16151612903225807</v>
      </c>
      <c r="JC231" s="88">
        <f>IFERROR(CD231/FB231,"i.a.")</f>
        <v>9.7500000000000003E-2</v>
      </c>
      <c r="JD231" s="88">
        <f>IFERROR(CE231/FC231,"i.a.")</f>
        <v>5.1382352941176476E-2</v>
      </c>
      <c r="JE231" s="88">
        <f>IFERROR(CF231/FD231,"i.a.")</f>
        <v>9.8925925925925917E-2</v>
      </c>
      <c r="JF231" s="88">
        <f>IFERROR(CG231/FE231,"i.a.")</f>
        <v>4.4999999999999998E-2</v>
      </c>
      <c r="JG231" s="88">
        <f>IFERROR(CH231/FF231,"i.a.")</f>
        <v>4.1190476190476187E-2</v>
      </c>
      <c r="JH231" s="88">
        <f>IFERROR(CI231/FG231,"i.a.")</f>
        <v>6.1684210526315786E-2</v>
      </c>
      <c r="JI231" s="88">
        <f>IFERROR(CJ231/FH231,"i.a.")</f>
        <v>-1.5166666666666669E-2</v>
      </c>
      <c r="JJ231" s="88">
        <f>IFERROR(CK231/FI231,"i.a.")</f>
        <v>-8.1952380952380957E-2</v>
      </c>
      <c r="JK231" s="87" t="e">
        <f>(JP231-JQ231)/ABS(JQ231)</f>
        <v>#VALUE!</v>
      </c>
      <c r="JL231" s="87" t="e">
        <f>(JQ231-JR231)/ABS(JR231)</f>
        <v>#DIV/0!</v>
      </c>
      <c r="JM231" s="87" t="e">
        <f>(JR231-JS231)/ABS(JS231)</f>
        <v>#DIV/0!</v>
      </c>
      <c r="JN231" s="87" t="e">
        <f>(JS231-JT231)/ABS(JT231)</f>
        <v>#DIV/0!</v>
      </c>
      <c r="JO231" s="87" t="e">
        <f>(JT231-JU231)/ABS(JU231)</f>
        <v>#DIV/0!</v>
      </c>
      <c r="JP231" s="85" t="str">
        <f>IFERROR(U231/EX231,"i.a")</f>
        <v>i.a</v>
      </c>
      <c r="JQ231" s="85">
        <f>IFERROR(V231/EY231,"i.a")</f>
        <v>0</v>
      </c>
      <c r="JR231" s="85">
        <f>IFERROR(W231/EZ231,"i.a")</f>
        <v>0</v>
      </c>
      <c r="JS231" s="85">
        <f>IFERROR(X231/FA231,"i.a")</f>
        <v>0</v>
      </c>
      <c r="JT231" s="85">
        <f>IFERROR(Y231/FB231,"i.a")</f>
        <v>0</v>
      </c>
      <c r="JU231" s="85">
        <f>IFERROR(Z231/FC231,"i.a")</f>
        <v>0</v>
      </c>
      <c r="JV231" s="85">
        <f>IFERROR(AA231/FD231,"i.a")</f>
        <v>0</v>
      </c>
      <c r="JW231" s="85">
        <f>IFERROR(AB231/FE231,"i.a")</f>
        <v>0</v>
      </c>
      <c r="JX231" s="85">
        <f>IFERROR(AC231/FF231,"i.a")</f>
        <v>0</v>
      </c>
      <c r="JY231" s="85">
        <f>IFERROR(AD231/FG231,"i.a")</f>
        <v>0</v>
      </c>
      <c r="JZ231" s="85">
        <f>IFERROR(AE231/FH231,"i.a")</f>
        <v>0</v>
      </c>
      <c r="KA231" s="218">
        <f>IFERROR(AF231/FI231,"i.a")</f>
        <v>0</v>
      </c>
      <c r="KB231" s="7"/>
      <c r="KC231" s="7"/>
      <c r="KD231" s="22"/>
      <c r="KE231" s="22"/>
      <c r="KF231" s="22"/>
      <c r="KG231" s="22"/>
    </row>
    <row r="232" spans="1:293" s="33" customFormat="1" ht="15.75" customHeight="1" x14ac:dyDescent="0.25">
      <c r="A232" s="104" t="s">
        <v>548</v>
      </c>
      <c r="B232" s="167">
        <v>30556100</v>
      </c>
      <c r="C232" s="72" t="s">
        <v>59</v>
      </c>
      <c r="D232" s="72" t="s">
        <v>749</v>
      </c>
      <c r="E232" s="73">
        <v>494100</v>
      </c>
      <c r="F232" s="73"/>
      <c r="G232" s="72"/>
      <c r="H232" s="77">
        <v>45478</v>
      </c>
      <c r="I232" s="72"/>
      <c r="J232" s="72" t="s">
        <v>51</v>
      </c>
      <c r="K232" s="72" t="s">
        <v>51</v>
      </c>
      <c r="L232" s="72" t="s">
        <v>51</v>
      </c>
      <c r="M232" s="72" t="s">
        <v>51</v>
      </c>
      <c r="N232" s="168" t="e">
        <f>U232/V232-1</f>
        <v>#DIV/0!</v>
      </c>
      <c r="O232" s="168" t="e">
        <f>V232/W232-1</f>
        <v>#DIV/0!</v>
      </c>
      <c r="P232" s="168" t="e">
        <f>W232/X232-1</f>
        <v>#DIV/0!</v>
      </c>
      <c r="Q232" s="168" t="e">
        <f>X232/Y232-1</f>
        <v>#DIV/0!</v>
      </c>
      <c r="R232" s="168" t="e">
        <f>Y232/Z232-1</f>
        <v>#DIV/0!</v>
      </c>
      <c r="S232" s="233">
        <f>U232-V232</f>
        <v>0</v>
      </c>
      <c r="T232" s="233">
        <f>V232-W232</f>
        <v>0</v>
      </c>
      <c r="U232" s="79"/>
      <c r="V232" s="79"/>
      <c r="W232" s="79"/>
      <c r="X232" s="79"/>
      <c r="Y232" s="79"/>
      <c r="Z232" s="79"/>
      <c r="AA232" s="79"/>
      <c r="AB232" s="79"/>
      <c r="AC232" s="79"/>
      <c r="AD232" s="79"/>
      <c r="AE232" s="79"/>
      <c r="AF232" s="79"/>
      <c r="AG232" s="86">
        <f>(AN232-AO232)/ABS(AO232)</f>
        <v>-1</v>
      </c>
      <c r="AH232" s="86">
        <f>(AO232-AP232)/ABS(AP232)</f>
        <v>-4.5342893181969053E-2</v>
      </c>
      <c r="AI232" s="86">
        <f>(AP232-AQ232)/ABS(AQ232)</f>
        <v>-0.39996016465276857</v>
      </c>
      <c r="AJ232" s="86">
        <f>(AQ232-AR232)/ABS(AR232)</f>
        <v>0.5244013521446067</v>
      </c>
      <c r="AK232" s="86">
        <f>(AR232-AS232)/ABS(AS232)</f>
        <v>0.26827202012681939</v>
      </c>
      <c r="AL232" s="233">
        <f>AO232-AP232</f>
        <v>-2.0489999999999995</v>
      </c>
      <c r="AM232" s="233">
        <f>AP232-AQ232</f>
        <v>-30.121000000000002</v>
      </c>
      <c r="AN232" s="148"/>
      <c r="AO232" s="148">
        <v>43.14</v>
      </c>
      <c r="AP232" s="148">
        <v>45.189</v>
      </c>
      <c r="AQ232" s="148">
        <v>75.31</v>
      </c>
      <c r="AR232" s="148">
        <v>49.402999999999999</v>
      </c>
      <c r="AS232" s="148">
        <v>38.953000000000003</v>
      </c>
      <c r="AT232" s="148">
        <v>63.445999999999998</v>
      </c>
      <c r="AU232" s="148">
        <v>55.113</v>
      </c>
      <c r="AV232" s="148">
        <v>51.902999999999999</v>
      </c>
      <c r="AW232" s="148">
        <v>65.116</v>
      </c>
      <c r="AX232" s="148">
        <v>67.268000000000001</v>
      </c>
      <c r="AY232" s="148">
        <v>59.960999999999999</v>
      </c>
      <c r="AZ232" s="86">
        <f>(BG232-BH232)/ABS(BH232)</f>
        <v>-1</v>
      </c>
      <c r="BA232" s="86">
        <f>(BH232-BI232)/ABS(BI232)</f>
        <v>1.0396825396825398</v>
      </c>
      <c r="BB232" s="86">
        <f>(BI232-BJ232)/ABS(BJ232)</f>
        <v>-1.5885985748218527</v>
      </c>
      <c r="BC232" s="86">
        <f>(BJ232-BK232)/ABS(BK232)</f>
        <v>1.775214238628873</v>
      </c>
      <c r="BD232" s="86">
        <f>(BK232-BL232)/ABS(BL232)</f>
        <v>-0.20269796776454099</v>
      </c>
      <c r="BE232" s="233">
        <f>BG232-BH232</f>
        <v>-0.29499999999999998</v>
      </c>
      <c r="BF232" s="233">
        <f>BH232-BI232</f>
        <v>7.7290000000000001</v>
      </c>
      <c r="BG232" s="148"/>
      <c r="BH232" s="148">
        <v>0.29499999999999998</v>
      </c>
      <c r="BI232" s="148">
        <v>-7.4340000000000002</v>
      </c>
      <c r="BJ232" s="148">
        <v>12.63</v>
      </c>
      <c r="BK232" s="148">
        <v>4.5510000000000002</v>
      </c>
      <c r="BL232" s="148">
        <v>5.7080000000000002</v>
      </c>
      <c r="BM232" s="148">
        <v>19.047000000000001</v>
      </c>
      <c r="BN232" s="148">
        <v>-9.4830000000000005</v>
      </c>
      <c r="BO232" s="148">
        <v>-17.283999999999999</v>
      </c>
      <c r="BP232" s="148">
        <v>1.37</v>
      </c>
      <c r="BQ232" s="148">
        <v>1.962</v>
      </c>
      <c r="BR232" s="148">
        <v>-4.0199999999999996</v>
      </c>
      <c r="BS232" s="86">
        <f>(BZ232-CA232)/ABS(CA232)</f>
        <v>1</v>
      </c>
      <c r="BT232" s="86">
        <f>(CA232-CB232)/ABS(CB232)</f>
        <v>0.56665251538951389</v>
      </c>
      <c r="BU232" s="86">
        <f>(CB232-CC232)/ABS(CC232)</f>
        <v>-1.8207317073170732</v>
      </c>
      <c r="BV232" s="86">
        <f>(CC232-CD232)/ABS(CD232)</f>
        <v>1.4163334034940012</v>
      </c>
      <c r="BW232" s="86">
        <f>(CD232-CE232)/ABS(CE232)</f>
        <v>-0.27993331312518938</v>
      </c>
      <c r="BX232" s="233">
        <f>BZ232-CA232</f>
        <v>4.0830000000000002</v>
      </c>
      <c r="BY232" s="233">
        <f>CA232-CB232</f>
        <v>5.3390000000000004</v>
      </c>
      <c r="BZ232" s="148"/>
      <c r="CA232" s="148">
        <v>-4.0830000000000002</v>
      </c>
      <c r="CB232" s="148">
        <v>-9.4220000000000006</v>
      </c>
      <c r="CC232" s="148">
        <v>11.48</v>
      </c>
      <c r="CD232" s="148">
        <v>4.7510000000000003</v>
      </c>
      <c r="CE232" s="148">
        <v>6.5979999999999999</v>
      </c>
      <c r="CF232" s="148">
        <v>17.001999999999999</v>
      </c>
      <c r="CG232" s="148">
        <v>-11.641999999999999</v>
      </c>
      <c r="CH232" s="148">
        <v>-18.431999999999999</v>
      </c>
      <c r="CI232" s="148">
        <v>6.6000000000000003E-2</v>
      </c>
      <c r="CJ232" s="148">
        <v>0.89300000000000002</v>
      </c>
      <c r="CK232" s="148">
        <v>-4.9009999999999998</v>
      </c>
      <c r="CL232" s="87">
        <f>(CS232-CT232)/ABS(CT232)</f>
        <v>1</v>
      </c>
      <c r="CM232" s="87">
        <f>(CT232-CU232)/ABS(CU232)</f>
        <v>0.52622136351090265</v>
      </c>
      <c r="CN232" s="87">
        <f>(CU232-CV232)/ABS(CV232)</f>
        <v>-1.8220079410096428</v>
      </c>
      <c r="CO232" s="87">
        <f>(CV232-CW232)/ABS(CW232)</f>
        <v>1.3966829798803697</v>
      </c>
      <c r="CP232" s="87">
        <f>(CW232-CX232)/ABS(CX232)</f>
        <v>-0.28107896794370596</v>
      </c>
      <c r="CQ232" s="233">
        <f>CS232-CT232</f>
        <v>3.4329999999999998</v>
      </c>
      <c r="CR232" s="233">
        <f>CT232-CU232</f>
        <v>3.8130000000000006</v>
      </c>
      <c r="CS232" s="149"/>
      <c r="CT232" s="149">
        <v>-3.4329999999999998</v>
      </c>
      <c r="CU232" s="149">
        <v>-7.2460000000000004</v>
      </c>
      <c r="CV232" s="149">
        <v>8.8149999999999995</v>
      </c>
      <c r="CW232" s="149">
        <v>3.6779999999999999</v>
      </c>
      <c r="CX232" s="149">
        <v>5.1159999999999997</v>
      </c>
      <c r="CY232" s="149">
        <v>13.055</v>
      </c>
      <c r="CZ232" s="149">
        <v>-9.1519999999999992</v>
      </c>
      <c r="DA232" s="149">
        <v>-14.472</v>
      </c>
      <c r="DB232" s="149">
        <v>-1.9E-2</v>
      </c>
      <c r="DC232" s="149">
        <v>0.65400000000000003</v>
      </c>
      <c r="DD232" s="149">
        <v>-3.6680000000000001</v>
      </c>
      <c r="DE232" s="86">
        <f>(DL232-DM232)/ABS(DM232)</f>
        <v>-1</v>
      </c>
      <c r="DF232" s="86">
        <f>(DM232-DN232)/ABS(DN232)</f>
        <v>0.27943498130452843</v>
      </c>
      <c r="DG232" s="86">
        <f>(DN232-DO232)/ABS(DO232)</f>
        <v>-0.2325106817167272</v>
      </c>
      <c r="DH232" s="86">
        <f>(DO232-DP232)/ABS(DP232)</f>
        <v>1.1384153825173871</v>
      </c>
      <c r="DI232" s="86">
        <f>(DP232-DQ232)/ABS(DQ232)</f>
        <v>0.33412171381788408</v>
      </c>
      <c r="DJ232" s="233">
        <f>DL232-DM232</f>
        <v>-30.795999999999999</v>
      </c>
      <c r="DK232" s="233">
        <f>DM232-DN232</f>
        <v>6.7259999999999991</v>
      </c>
      <c r="DL232" s="149"/>
      <c r="DM232" s="149">
        <v>30.795999999999999</v>
      </c>
      <c r="DN232" s="149">
        <v>24.07</v>
      </c>
      <c r="DO232" s="149">
        <v>31.361999999999998</v>
      </c>
      <c r="DP232" s="149">
        <v>14.666</v>
      </c>
      <c r="DQ232" s="149">
        <v>10.993</v>
      </c>
      <c r="DR232" s="149">
        <v>5.8819999999999997</v>
      </c>
      <c r="DS232" s="149">
        <v>-7.173</v>
      </c>
      <c r="DT232" s="149">
        <v>7.4850000000000003</v>
      </c>
      <c r="DU232" s="149">
        <v>21.96</v>
      </c>
      <c r="DV232" s="149">
        <v>21.978999999999999</v>
      </c>
      <c r="DW232" s="149">
        <v>21.324999999999999</v>
      </c>
      <c r="DX232" s="86">
        <f>EE232/EF232-1</f>
        <v>-1</v>
      </c>
      <c r="DY232" s="86">
        <f>EF232/EG232-1</f>
        <v>-0.24637901030743836</v>
      </c>
      <c r="DZ232" s="86">
        <f>EG232/EH232-1</f>
        <v>0.19991219240571412</v>
      </c>
      <c r="EA232" s="86">
        <f>EH232/EI232-1</f>
        <v>0.7834008097165992</v>
      </c>
      <c r="EB232" s="86">
        <f>EI232/EJ232-1</f>
        <v>-2.1946618352976399E-2</v>
      </c>
      <c r="EC232" s="233">
        <f>EE232-EF232</f>
        <v>-84.447000000000003</v>
      </c>
      <c r="ED232" s="233">
        <f>EF232-EG232</f>
        <v>-27.608000000000004</v>
      </c>
      <c r="EE232" s="80"/>
      <c r="EF232" s="80">
        <v>84.447000000000003</v>
      </c>
      <c r="EG232" s="80">
        <v>112.05500000000001</v>
      </c>
      <c r="EH232" s="80">
        <v>93.385999999999996</v>
      </c>
      <c r="EI232" s="80">
        <v>52.363999999999997</v>
      </c>
      <c r="EJ232" s="80">
        <v>53.539000000000001</v>
      </c>
      <c r="EK232" s="80">
        <v>86.616</v>
      </c>
      <c r="EL232" s="80">
        <v>85.875</v>
      </c>
      <c r="EM232" s="80">
        <v>70.524000000000001</v>
      </c>
      <c r="EN232" s="80">
        <v>118.19199999999999</v>
      </c>
      <c r="EO232" s="80">
        <v>104.879</v>
      </c>
      <c r="EP232" s="80">
        <v>86.367000000000004</v>
      </c>
      <c r="EQ232" s="86">
        <f>EX232/EY232-1</f>
        <v>-1</v>
      </c>
      <c r="ER232" s="86">
        <f>EY232/EZ232-1</f>
        <v>-7.407407407407407E-2</v>
      </c>
      <c r="ES232" s="86">
        <f>EZ232/FA232-1</f>
        <v>-1.8181818181818188E-2</v>
      </c>
      <c r="ET232" s="86">
        <f>FA232/FB232-1</f>
        <v>3.7735849056603765E-2</v>
      </c>
      <c r="EU232" s="86">
        <f>FB232/FC232-1</f>
        <v>0.17777777777777781</v>
      </c>
      <c r="EV232" s="233">
        <f>EX232-EY232</f>
        <v>-50</v>
      </c>
      <c r="EW232" s="233">
        <f>EY232-EZ232</f>
        <v>-4</v>
      </c>
      <c r="EX232" s="92"/>
      <c r="EY232" s="92">
        <v>50</v>
      </c>
      <c r="EZ232" s="92">
        <v>54</v>
      </c>
      <c r="FA232" s="92">
        <v>55</v>
      </c>
      <c r="FB232" s="92">
        <v>53</v>
      </c>
      <c r="FC232" s="92">
        <v>45</v>
      </c>
      <c r="FD232" s="92">
        <v>67</v>
      </c>
      <c r="FE232" s="92">
        <v>96</v>
      </c>
      <c r="FF232" s="92">
        <v>107</v>
      </c>
      <c r="FG232" s="92">
        <v>101</v>
      </c>
      <c r="FH232" s="92">
        <v>109</v>
      </c>
      <c r="FI232" s="92">
        <v>115</v>
      </c>
      <c r="FJ232" s="75"/>
      <c r="FK232" s="75" t="s">
        <v>387</v>
      </c>
      <c r="FL232" s="76">
        <v>9690</v>
      </c>
      <c r="FM232" s="123" t="s">
        <v>441</v>
      </c>
      <c r="FN232" s="123" t="s">
        <v>89</v>
      </c>
      <c r="FO232" s="175">
        <f>(FT232-FU232)/ABS(FU232)</f>
        <v>1</v>
      </c>
      <c r="FP232" s="175">
        <f>(FU232-FV232)/ABS(FV232)</f>
        <v>0.56218208422468441</v>
      </c>
      <c r="FQ232" s="175">
        <f>(FV232-FW232)/ABS(FW232)</f>
        <v>-1.6814951476473923</v>
      </c>
      <c r="FR232" s="175">
        <f>(FW232-FX232)/ABS(FX232)</f>
        <v>0.34702135222587494</v>
      </c>
      <c r="FS232" s="175">
        <f>(FX232-FY232)/ABS(FY232)</f>
        <v>-0.52643807860741143</v>
      </c>
      <c r="FT232" s="87">
        <f>IFERROR(BZ232/MAX(AVERAGE(DL232:DM232),0),"Negativ EK")</f>
        <v>0</v>
      </c>
      <c r="FU232" s="87">
        <f>IFERROR(CA232/MAX(AVERAGE(DM232:DN232),0),"Negativ EK")</f>
        <v>-0.14883534429336931</v>
      </c>
      <c r="FV232" s="87">
        <f>IFERROR(CB232/MAX(AVERAGE(DN232:DO232),0),"Negativ EK")</f>
        <v>-0.33994804445085874</v>
      </c>
      <c r="FW232" s="87">
        <f>IFERROR(CC232/MAX(AVERAGE(DO232:DP232),0),"Negativ EK")</f>
        <v>0.49882680107760496</v>
      </c>
      <c r="FX232" s="87">
        <f>IFERROR(CD232/MAX(AVERAGE(DP232:DQ232),0),"Negativ EK")</f>
        <v>0.37031840679683548</v>
      </c>
      <c r="FY232" s="87">
        <f>IFERROR(CE232/MAX(AVERAGE(DQ232:DR232),0),"Negativ EK")</f>
        <v>0.78198518518518512</v>
      </c>
      <c r="FZ232" s="87" t="str">
        <f>IFERROR(CF232/MAX(AVERAGE(DR232:DS232),0),"Negativ EK")</f>
        <v>Negativ EK</v>
      </c>
      <c r="GA232" s="87">
        <f>IFERROR(CG232/MAX(AVERAGE(DS232:DT232),0),"Negativ EK")</f>
        <v>-74.628205128205053</v>
      </c>
      <c r="GB232" s="87">
        <f>IFERROR(CH232/MAX(AVERAGE(DT232:DU232),0),"Negativ EK")</f>
        <v>-1.2519612837493632</v>
      </c>
      <c r="GC232" s="87">
        <f>IFERROR(CI232/MAX(AVERAGE(DU232:DV232),0),"Negativ EK")</f>
        <v>3.0041648649263755E-3</v>
      </c>
      <c r="GD232" s="87">
        <f>IFERROR(CJ232/MAX(AVERAGE(DV232:DW232),0),"Negativ EK")</f>
        <v>4.1243303159061516E-2</v>
      </c>
      <c r="GE232" s="87">
        <f>(GJ232-GK232)/ABS(GK232)</f>
        <v>-1</v>
      </c>
      <c r="GF232" s="87">
        <f>(GK232-GL232)/ABS(GL232)</f>
        <v>1.0414877234578814</v>
      </c>
      <c r="GG232" s="87">
        <f>(GL232-GM232)/ABS(GM232)</f>
        <v>-1.4175809224073337</v>
      </c>
      <c r="GH232" s="87">
        <f>(GM232-GN232)/ABS(GN232)</f>
        <v>1.0164906587548095</v>
      </c>
      <c r="GI232" s="87">
        <f>(GN232-GO232)/ABS(GO232)</f>
        <v>5.5171867916496961E-2</v>
      </c>
      <c r="GJ232" s="87">
        <f>IFERROR(BG232/AVERAGE(EE232:EF232),"i.a")</f>
        <v>0</v>
      </c>
      <c r="GK232" s="87">
        <f>IFERROR(BH232/AVERAGE(EF232:EG232),"i.a")</f>
        <v>3.002513969323467E-3</v>
      </c>
      <c r="GL232" s="87">
        <f>IFERROR(BI232/AVERAGE(EG232:EH232),"i.a")</f>
        <v>-7.2371143053236692E-2</v>
      </c>
      <c r="GM232" s="87">
        <f>IFERROR(BJ232/AVERAGE(EH232:EI232),"i.a")</f>
        <v>0.17331046312178389</v>
      </c>
      <c r="GN232" s="87">
        <f>IFERROR(BK232/AVERAGE(EI232:EJ232),"i.a")</f>
        <v>8.5946573751451816E-2</v>
      </c>
      <c r="GO232" s="87">
        <f>IFERROR(BL232/AVERAGE(EJ232:EK232),"i.a")</f>
        <v>8.1452677392886447E-2</v>
      </c>
      <c r="GP232" s="87">
        <f>IFERROR(BM232/AVERAGE(EK232:EL232),"i.a")</f>
        <v>0.22084630502461</v>
      </c>
      <c r="GQ232" s="87">
        <f>IFERROR(BN232/AVERAGE(EL232:EM232),"i.a")</f>
        <v>-0.12126676001764718</v>
      </c>
      <c r="GR232" s="87">
        <f>IFERROR(BO232/AVERAGE(EM232:EN232),"i.a")</f>
        <v>-0.18317471756501832</v>
      </c>
      <c r="GS232" s="87">
        <f>IFERROR(BP232/AVERAGE(EN232:EO232),"i.a")</f>
        <v>1.2283084757767708E-2</v>
      </c>
      <c r="GT232" s="87">
        <f>IFERROR(BQ232/AVERAGE(EO232:EP232),"i.a")</f>
        <v>2.0518076195057675E-2</v>
      </c>
      <c r="GU232" s="217" t="e">
        <f>(GZ232-HA232)/ABS(HA232)</f>
        <v>#VALUE!</v>
      </c>
      <c r="GV232" s="87">
        <f>(HA232-HB232)/ABS(HB232)</f>
        <v>0.697716755243868</v>
      </c>
      <c r="GW232" s="87">
        <f>(HB232-HC232)/ABS(HC232)</f>
        <v>-0.36037876509569666</v>
      </c>
      <c r="GX232" s="87">
        <f>(HC232-HD232)/ABS(HD232)</f>
        <v>0.19906606011758132</v>
      </c>
      <c r="GY232" s="87">
        <f>(HD232-HE232)/ABS(HE232)</f>
        <v>0.3640581780630911</v>
      </c>
      <c r="GZ232" s="87" t="str">
        <f>IFERROR(DL232/EE232,"i.a.")</f>
        <v>i.a.</v>
      </c>
      <c r="HA232" s="87">
        <f>IFERROR(DM232/EF232,"i.a.")</f>
        <v>0.36467843736307975</v>
      </c>
      <c r="HB232" s="87">
        <f>IFERROR(DN232/EG232,"i.a.")</f>
        <v>0.21480522957476239</v>
      </c>
      <c r="HC232" s="87">
        <f>IFERROR(DO232/EH232,"i.a.")</f>
        <v>0.33583192341464457</v>
      </c>
      <c r="HD232" s="87">
        <f>IFERROR(DP232/EI232,"i.a.")</f>
        <v>0.28007791612558247</v>
      </c>
      <c r="HE232" s="87">
        <f>IFERROR(DQ232/EJ232,"i.a.")</f>
        <v>0.20532695791852668</v>
      </c>
      <c r="HF232" s="87">
        <f>IFERROR(DR232/EK232,"i.a.")</f>
        <v>6.7908931375265533E-2</v>
      </c>
      <c r="HG232" s="87">
        <f>IFERROR(DS232/EL232,"i.a.")</f>
        <v>-8.3528384279475981E-2</v>
      </c>
      <c r="HH232" s="87">
        <f>IFERROR(DT232/EM232,"i.a.")</f>
        <v>0.10613408201463331</v>
      </c>
      <c r="HI232" s="87">
        <f>IFERROR(DU232/EN232,"i.a.")</f>
        <v>0.18579937728441859</v>
      </c>
      <c r="HJ232" s="87">
        <f>IFERROR(DV232/EO232,"i.a.")</f>
        <v>0.20956530859371272</v>
      </c>
      <c r="HK232" s="87">
        <f>IFERROR(DW232/EP232,"i.a.")</f>
        <v>0.24691143608091051</v>
      </c>
      <c r="HL232" s="217" t="e">
        <f>(HQ232-HR232)/ABS(HR232)</f>
        <v>#VALUE!</v>
      </c>
      <c r="HM232" s="87" t="e">
        <f>(HR232-HS232)/ABS(HS232)</f>
        <v>#VALUE!</v>
      </c>
      <c r="HN232" s="87" t="e">
        <f>(HS232-HT232)/ABS(HT232)</f>
        <v>#VALUE!</v>
      </c>
      <c r="HO232" s="87" t="e">
        <f>(HT232-HU232)/ABS(HU232)</f>
        <v>#VALUE!</v>
      </c>
      <c r="HP232" s="87" t="e">
        <f>(HU232-HV232)/ABS(HV232)</f>
        <v>#VALUE!</v>
      </c>
      <c r="HQ232" s="87" t="str">
        <f>IFERROR(BG232/U232,"i.a")</f>
        <v>i.a</v>
      </c>
      <c r="HR232" s="87" t="str">
        <f>IFERROR(BH232/V232,"i.a")</f>
        <v>i.a</v>
      </c>
      <c r="HS232" s="87" t="str">
        <f>IFERROR(BI232/W232,"i.a")</f>
        <v>i.a</v>
      </c>
      <c r="HT232" s="87" t="str">
        <f>IFERROR(BJ232/X232,"i.a")</f>
        <v>i.a</v>
      </c>
      <c r="HU232" s="87" t="str">
        <f>IFERROR(BK232/Y232,"i.a")</f>
        <v>i.a</v>
      </c>
      <c r="HV232" s="87" t="str">
        <f>IFERROR(BL232/Z232,"i.a")</f>
        <v>i.a</v>
      </c>
      <c r="HW232" s="87" t="str">
        <f>IFERROR(BM232/AA232,"i.a")</f>
        <v>i.a</v>
      </c>
      <c r="HX232" s="87" t="str">
        <f>IFERROR(BN232/AB232,"i.a")</f>
        <v>i.a</v>
      </c>
      <c r="HY232" s="87" t="str">
        <f>IFERROR(BO232/AC232,"i.a")</f>
        <v>i.a</v>
      </c>
      <c r="HZ232" s="87" t="str">
        <f>IFERROR(BP232/AD232,"i.a")</f>
        <v>i.a</v>
      </c>
      <c r="IA232" s="87" t="str">
        <f>IFERROR(BQ232/AE232,"i.a")</f>
        <v>i.a</v>
      </c>
      <c r="IB232" s="87" t="str">
        <f>IFERROR(BR232/AF232,"i.a")</f>
        <v>i.a</v>
      </c>
      <c r="IC232" s="87" t="e">
        <f>(IH232-II232)/ABS(II232)</f>
        <v>#VALUE!</v>
      </c>
      <c r="ID232" s="87" t="e">
        <f>(II232-IJ232)/ABS(IJ232)</f>
        <v>#VALUE!</v>
      </c>
      <c r="IE232" s="87" t="e">
        <f>(IJ232-IK232)/ABS(IK232)</f>
        <v>#VALUE!</v>
      </c>
      <c r="IF232" s="87" t="e">
        <f>(IK232-IL232)/ABS(IL232)</f>
        <v>#VALUE!</v>
      </c>
      <c r="IG232" s="87" t="e">
        <f>(IL232-IM232)/ABS(IM232)</f>
        <v>#VALUE!</v>
      </c>
      <c r="IH232" s="87" t="str">
        <f>IFERROR(BZ232/U232,"i.a")</f>
        <v>i.a</v>
      </c>
      <c r="II232" s="87" t="str">
        <f>IFERROR(CA232/V232,"i.a")</f>
        <v>i.a</v>
      </c>
      <c r="IJ232" s="87" t="str">
        <f>IFERROR(CB232/W232,"i.a")</f>
        <v>i.a</v>
      </c>
      <c r="IK232" s="87" t="str">
        <f>IFERROR(CC232/X232,"i.a")</f>
        <v>i.a</v>
      </c>
      <c r="IL232" s="87" t="str">
        <f>IFERROR(CD232/Y232,"i.a")</f>
        <v>i.a</v>
      </c>
      <c r="IM232" s="87" t="str">
        <f>IFERROR(CE232/Z232,"i.a")</f>
        <v>i.a</v>
      </c>
      <c r="IN232" s="87" t="str">
        <f>IFERROR(CF232/AA232,"i.a")</f>
        <v>i.a</v>
      </c>
      <c r="IO232" s="87" t="str">
        <f>IFERROR(CG232/AB232,"i.a")</f>
        <v>i.a</v>
      </c>
      <c r="IP232" s="87" t="str">
        <f>IFERROR(CH232/AC232,"i.a")</f>
        <v>i.a</v>
      </c>
      <c r="IQ232" s="87" t="str">
        <f>IFERROR(CI232/AD232,"i.a")</f>
        <v>i.a</v>
      </c>
      <c r="IR232" s="87" t="str">
        <f>IFERROR(CJ232/AE232,"i.a")</f>
        <v>i.a</v>
      </c>
      <c r="IS232" s="87" t="str">
        <f>IFERROR(CK232/AF232,"i.a")</f>
        <v>i.a</v>
      </c>
      <c r="IT232" s="87" t="e">
        <f>(IY232-IZ232)/ABS(IZ232)</f>
        <v>#VALUE!</v>
      </c>
      <c r="IU232" s="87">
        <f>(IZ232-JA232)/ABS(JA232)</f>
        <v>0.53198471662067492</v>
      </c>
      <c r="IV232" s="87">
        <f>(JA232-JB232)/ABS(JB232)</f>
        <v>-1.8359304426377596</v>
      </c>
      <c r="IW232" s="87">
        <f>(JB232-JC232)/ABS(JC232)</f>
        <v>1.3284667342760372</v>
      </c>
      <c r="IX232" s="87">
        <f>(JC232-JD232)/ABS(JD232)</f>
        <v>-0.3886226243515758</v>
      </c>
      <c r="IY232" s="88" t="str">
        <f>IFERROR(BZ232/EX232,"i.a.")</f>
        <v>i.a.</v>
      </c>
      <c r="IZ232" s="88">
        <f>IFERROR(CA232/EY232,"i.a.")</f>
        <v>-8.166000000000001E-2</v>
      </c>
      <c r="JA232" s="88">
        <f>IFERROR(CB232/EZ232,"i.a.")</f>
        <v>-0.17448148148148149</v>
      </c>
      <c r="JB232" s="88">
        <f>IFERROR(CC232/FA232,"i.a.")</f>
        <v>0.20872727272727273</v>
      </c>
      <c r="JC232" s="88">
        <f>IFERROR(CD232/FB232,"i.a.")</f>
        <v>8.9641509433962277E-2</v>
      </c>
      <c r="JD232" s="88">
        <f>IFERROR(CE232/FC232,"i.a.")</f>
        <v>0.14662222222222221</v>
      </c>
      <c r="JE232" s="88">
        <f>IFERROR(CF232/FD232,"i.a.")</f>
        <v>0.25376119402985076</v>
      </c>
      <c r="JF232" s="88">
        <f>IFERROR(CG232/FE232,"i.a.")</f>
        <v>-0.12127083333333333</v>
      </c>
      <c r="JG232" s="88">
        <f>IFERROR(CH232/FF232,"i.a.")</f>
        <v>-0.17226168224299065</v>
      </c>
      <c r="JH232" s="88">
        <f>IFERROR(CI232/FG232,"i.a.")</f>
        <v>6.534653465346535E-4</v>
      </c>
      <c r="JI232" s="88">
        <f>IFERROR(CJ232/FH232,"i.a.")</f>
        <v>8.192660550458716E-3</v>
      </c>
      <c r="JJ232" s="88">
        <f>IFERROR(CK232/FI232,"i.a.")</f>
        <v>-4.2617391304347822E-2</v>
      </c>
      <c r="JK232" s="87" t="e">
        <f>(JP232-JQ232)/ABS(JQ232)</f>
        <v>#VALUE!</v>
      </c>
      <c r="JL232" s="87" t="e">
        <f>(JQ232-JR232)/ABS(JR232)</f>
        <v>#DIV/0!</v>
      </c>
      <c r="JM232" s="87" t="e">
        <f>(JR232-JS232)/ABS(JS232)</f>
        <v>#DIV/0!</v>
      </c>
      <c r="JN232" s="87" t="e">
        <f>(JS232-JT232)/ABS(JT232)</f>
        <v>#DIV/0!</v>
      </c>
      <c r="JO232" s="87" t="e">
        <f>(JT232-JU232)/ABS(JU232)</f>
        <v>#DIV/0!</v>
      </c>
      <c r="JP232" s="85" t="str">
        <f>IFERROR(U232/EX232,"i.a")</f>
        <v>i.a</v>
      </c>
      <c r="JQ232" s="85">
        <f>IFERROR(V232/EY232,"i.a")</f>
        <v>0</v>
      </c>
      <c r="JR232" s="85">
        <f>IFERROR(W232/EZ232,"i.a")</f>
        <v>0</v>
      </c>
      <c r="JS232" s="85">
        <f>IFERROR(X232/FA232,"i.a")</f>
        <v>0</v>
      </c>
      <c r="JT232" s="85">
        <f>IFERROR(Y232/FB232,"i.a")</f>
        <v>0</v>
      </c>
      <c r="JU232" s="85">
        <f>IFERROR(Z232/FC232,"i.a")</f>
        <v>0</v>
      </c>
      <c r="JV232" s="85">
        <f>IFERROR(AA232/FD232,"i.a")</f>
        <v>0</v>
      </c>
      <c r="JW232" s="85">
        <f>IFERROR(AB232/FE232,"i.a")</f>
        <v>0</v>
      </c>
      <c r="JX232" s="85">
        <f>IFERROR(AC232/FF232,"i.a")</f>
        <v>0</v>
      </c>
      <c r="JY232" s="85">
        <f>IFERROR(AD232/FG232,"i.a")</f>
        <v>0</v>
      </c>
      <c r="JZ232" s="85">
        <f>IFERROR(AE232/FH232,"i.a")</f>
        <v>0</v>
      </c>
      <c r="KA232" s="218">
        <f>IFERROR(AF232/FI232,"i.a")</f>
        <v>0</v>
      </c>
      <c r="KB232" s="31"/>
      <c r="KC232" s="31"/>
      <c r="KD232" s="32"/>
      <c r="KE232" s="32"/>
      <c r="KF232" s="32"/>
      <c r="KG232" s="32"/>
    </row>
    <row r="233" spans="1:293" s="33" customFormat="1" ht="15.75" customHeight="1" x14ac:dyDescent="0.25">
      <c r="A233" t="s">
        <v>391</v>
      </c>
      <c r="B233" s="167">
        <v>26581990</v>
      </c>
      <c r="C233" s="72" t="s">
        <v>59</v>
      </c>
      <c r="D233" s="72" t="s">
        <v>749</v>
      </c>
      <c r="E233" s="73">
        <v>494100</v>
      </c>
      <c r="F233" s="73"/>
      <c r="G233" s="72"/>
      <c r="H233" s="77">
        <v>45427</v>
      </c>
      <c r="I233" s="72"/>
      <c r="J233" s="72" t="s">
        <v>51</v>
      </c>
      <c r="K233" s="72" t="s">
        <v>51</v>
      </c>
      <c r="L233" s="72" t="s">
        <v>51</v>
      </c>
      <c r="M233" s="72" t="s">
        <v>51</v>
      </c>
      <c r="N233" s="168" t="e">
        <f>U233/V233-1</f>
        <v>#DIV/0!</v>
      </c>
      <c r="O233" s="168" t="e">
        <f>V233/W233-1</f>
        <v>#DIV/0!</v>
      </c>
      <c r="P233" s="168" t="e">
        <f>W233/X233-1</f>
        <v>#DIV/0!</v>
      </c>
      <c r="Q233" s="168" t="e">
        <f>X233/Y233-1</f>
        <v>#DIV/0!</v>
      </c>
      <c r="R233" s="168" t="e">
        <f>Y233/Z233-1</f>
        <v>#DIV/0!</v>
      </c>
      <c r="S233" s="233">
        <f>U233-V233</f>
        <v>0</v>
      </c>
      <c r="T233" s="233">
        <f>V233-W233</f>
        <v>0</v>
      </c>
      <c r="U233" s="79"/>
      <c r="V233" s="79"/>
      <c r="W233" s="79"/>
      <c r="X233" s="79"/>
      <c r="Y233" s="79"/>
      <c r="Z233" s="79"/>
      <c r="AA233" s="79"/>
      <c r="AB233" s="79"/>
      <c r="AC233" s="79"/>
      <c r="AD233" s="79"/>
      <c r="AE233" s="79"/>
      <c r="AF233" s="79"/>
      <c r="AG233" s="86">
        <f>(AN233-AO233)/ABS(AO233)</f>
        <v>-1</v>
      </c>
      <c r="AH233" s="86">
        <f>(AO233-AP233)/ABS(AP233)</f>
        <v>-0.14765694076038907</v>
      </c>
      <c r="AI233" s="86">
        <f>(AP233-AQ233)/ABS(AQ233)</f>
        <v>-1.1363636363636277E-2</v>
      </c>
      <c r="AJ233" s="86">
        <f>(AQ233-AR233)/ABS(AR233)</f>
        <v>-2.7210884353741523E-2</v>
      </c>
      <c r="AK233" s="86">
        <f>(AR233-AS233)/ABS(AS233)</f>
        <v>0.21550387596899215</v>
      </c>
      <c r="AL233" s="233">
        <f>AO233-AP233</f>
        <v>-0.33400000000000007</v>
      </c>
      <c r="AM233" s="233">
        <f>AP233-AQ233</f>
        <v>-2.5999999999999801E-2</v>
      </c>
      <c r="AN233" s="148"/>
      <c r="AO233" s="148">
        <v>1.9279999999999999</v>
      </c>
      <c r="AP233" s="148">
        <v>2.262</v>
      </c>
      <c r="AQ233" s="148">
        <v>2.2879999999999998</v>
      </c>
      <c r="AR233" s="148">
        <v>2.3519999999999999</v>
      </c>
      <c r="AS233" s="148">
        <v>1.9350000000000001</v>
      </c>
      <c r="AT233" s="148">
        <v>1.9279999999999999</v>
      </c>
      <c r="AU233" s="148">
        <v>3.0441379999999998</v>
      </c>
      <c r="AV233" s="148">
        <v>1.9478759999999999</v>
      </c>
      <c r="AW233" s="148">
        <v>2.1268210000000001</v>
      </c>
      <c r="AX233" s="148"/>
      <c r="AY233" s="148"/>
      <c r="AZ233" s="86">
        <f>(BG233-BH233)/ABS(BH233)</f>
        <v>-1</v>
      </c>
      <c r="BA233" s="86">
        <f>(BH233-BI233)/ABS(BI233)</f>
        <v>-0.13613613613613615</v>
      </c>
      <c r="BB233" s="86">
        <f>(BI233-BJ233)/ABS(BJ233)</f>
        <v>-0.25447761194029855</v>
      </c>
      <c r="BC233" s="86">
        <f>(BJ233-BK233)/ABS(BK233)</f>
        <v>-2.3323615160349875E-2</v>
      </c>
      <c r="BD233" s="86">
        <f>(BK233-BL233)/ABS(BL233)</f>
        <v>0.17064846416382268</v>
      </c>
      <c r="BE233" s="233">
        <f>BG233-BH233</f>
        <v>-0.86299999999999999</v>
      </c>
      <c r="BF233" s="233">
        <f>BH233-BI233</f>
        <v>-0.13600000000000001</v>
      </c>
      <c r="BG233" s="148"/>
      <c r="BH233" s="148">
        <v>0.86299999999999999</v>
      </c>
      <c r="BI233" s="148">
        <v>0.999</v>
      </c>
      <c r="BJ233" s="148">
        <v>1.34</v>
      </c>
      <c r="BK233" s="148">
        <v>1.3720000000000001</v>
      </c>
      <c r="BL233" s="148">
        <v>1.1719999999999999</v>
      </c>
      <c r="BM233" s="148">
        <v>1.26</v>
      </c>
      <c r="BN233" s="148">
        <v>2.4913759999999998</v>
      </c>
      <c r="BO233" s="148">
        <v>1.493884</v>
      </c>
      <c r="BP233" s="148">
        <v>1.47326</v>
      </c>
      <c r="BQ233" s="148"/>
      <c r="BR233" s="148"/>
      <c r="BS233" s="86">
        <f>(BZ233-CA233)/ABS(CA233)</f>
        <v>-1</v>
      </c>
      <c r="BT233" s="86">
        <f>(CA233-CB233)/ABS(CB233)</f>
        <v>-7.0850202429149745E-2</v>
      </c>
      <c r="BU233" s="86">
        <f>(CB233-CC233)/ABS(CC233)</f>
        <v>-0.25377643504531727</v>
      </c>
      <c r="BV233" s="86">
        <f>(CC233-CD233)/ABS(CD233)</f>
        <v>-1.0463378176382669E-2</v>
      </c>
      <c r="BW233" s="86">
        <f>(CD233-CE233)/ABS(CE233)</f>
        <v>0.18093556928508392</v>
      </c>
      <c r="BX233" s="233">
        <f>BZ233-CA233</f>
        <v>-0.91800000000000004</v>
      </c>
      <c r="BY233" s="233">
        <f>CA233-CB233</f>
        <v>-6.9999999999999951E-2</v>
      </c>
      <c r="BZ233" s="148"/>
      <c r="CA233" s="148">
        <v>0.91800000000000004</v>
      </c>
      <c r="CB233" s="148">
        <v>0.98799999999999999</v>
      </c>
      <c r="CC233" s="148">
        <v>1.3240000000000001</v>
      </c>
      <c r="CD233" s="148">
        <v>1.3380000000000001</v>
      </c>
      <c r="CE233" s="148">
        <v>1.133</v>
      </c>
      <c r="CF233" s="148">
        <v>1.196</v>
      </c>
      <c r="CG233" s="148">
        <v>2.3379729999999999</v>
      </c>
      <c r="CH233" s="148">
        <v>1.290216</v>
      </c>
      <c r="CI233" s="148">
        <v>1.2437210000000001</v>
      </c>
      <c r="CJ233" s="148"/>
      <c r="CK233" s="148"/>
      <c r="CL233" s="87">
        <f>(CS233-CT233)/ABS(CT233)</f>
        <v>-1</v>
      </c>
      <c r="CM233" s="87">
        <f>(CT233-CU233)/ABS(CU233)</f>
        <v>-5.5482166446499386E-2</v>
      </c>
      <c r="CN233" s="87">
        <f>(CU233-CV233)/ABS(CV233)</f>
        <v>-0.26218323586744641</v>
      </c>
      <c r="CO233" s="87">
        <f>(CV233-CW233)/ABS(CW233)</f>
        <v>-9.652509652509661E-3</v>
      </c>
      <c r="CP233" s="87">
        <f>(CW233-CX233)/ABS(CX233)</f>
        <v>0.18535469107551492</v>
      </c>
      <c r="CQ233" s="233">
        <f>CS233-CT233</f>
        <v>-0.71499999999999997</v>
      </c>
      <c r="CR233" s="233">
        <f>CT233-CU233</f>
        <v>-4.2000000000000037E-2</v>
      </c>
      <c r="CS233" s="149"/>
      <c r="CT233" s="149">
        <v>0.71499999999999997</v>
      </c>
      <c r="CU233" s="149">
        <v>0.75700000000000001</v>
      </c>
      <c r="CV233" s="149">
        <v>1.026</v>
      </c>
      <c r="CW233" s="149">
        <v>1.036</v>
      </c>
      <c r="CX233" s="149">
        <v>0.874</v>
      </c>
      <c r="CY233" s="149">
        <v>0.92</v>
      </c>
      <c r="CZ233" s="149">
        <v>1.8152569999999999</v>
      </c>
      <c r="DA233" s="149">
        <v>1.290216</v>
      </c>
      <c r="DB233" s="149">
        <v>0.96760999999999997</v>
      </c>
      <c r="DC233" s="149"/>
      <c r="DD233" s="149"/>
      <c r="DE233" s="86">
        <f>(DL233-DM233)/ABS(DM233)</f>
        <v>-1</v>
      </c>
      <c r="DF233" s="86">
        <f>(DM233-DN233)/ABS(DN233)</f>
        <v>-0.10146480886030719</v>
      </c>
      <c r="DG233" s="86">
        <f>(DN233-DO233)/ABS(DO233)</f>
        <v>-7.9881656804733692E-2</v>
      </c>
      <c r="DH233" s="86">
        <f>(DO233-DP233)/ABS(DP233)</f>
        <v>8.6206896551723478E-3</v>
      </c>
      <c r="DI233" s="86">
        <f>(DP233-DQ233)/ABS(DQ233)</f>
        <v>8.4892086330935326E-2</v>
      </c>
      <c r="DJ233" s="233">
        <f>DL233-DM233</f>
        <v>-2.5150000000000001</v>
      </c>
      <c r="DK233" s="233">
        <f>DM233-DN233</f>
        <v>-0.28399999999999981</v>
      </c>
      <c r="DL233" s="149"/>
      <c r="DM233" s="149">
        <v>2.5150000000000001</v>
      </c>
      <c r="DN233" s="149">
        <v>2.7989999999999999</v>
      </c>
      <c r="DO233" s="149">
        <v>3.0419999999999998</v>
      </c>
      <c r="DP233" s="149">
        <v>3.016</v>
      </c>
      <c r="DQ233" s="149">
        <v>2.78</v>
      </c>
      <c r="DR233" s="149">
        <v>2.706</v>
      </c>
      <c r="DS233" s="149">
        <v>2.5860020000000001</v>
      </c>
      <c r="DT233" s="149">
        <v>2.7707449999999998</v>
      </c>
      <c r="DU233" s="149">
        <v>2.6717979999999999</v>
      </c>
      <c r="DV233" s="149"/>
      <c r="DW233" s="149"/>
      <c r="DX233" s="86">
        <f>EE233/EF233-1</f>
        <v>-1</v>
      </c>
      <c r="DY233" s="86">
        <f>EF233/EG233-1</f>
        <v>4.5087483176312171E-2</v>
      </c>
      <c r="DZ233" s="86">
        <f>EG233/EH233-1</f>
        <v>-0.25811283075386926</v>
      </c>
      <c r="EA233" s="86">
        <f>EH233/EI233-1</f>
        <v>-0.29916025192442264</v>
      </c>
      <c r="EB233" s="86">
        <f>EI233/EJ233-1</f>
        <v>0.2744136270400428</v>
      </c>
      <c r="EC233" s="233">
        <f>EE233-EF233</f>
        <v>-7.7649999999999997</v>
      </c>
      <c r="ED233" s="233">
        <f>EF233-EG233</f>
        <v>0.33499999999999996</v>
      </c>
      <c r="EE233" s="80"/>
      <c r="EF233" s="80">
        <v>7.7649999999999997</v>
      </c>
      <c r="EG233" s="80">
        <v>7.43</v>
      </c>
      <c r="EH233" s="80">
        <v>10.015000000000001</v>
      </c>
      <c r="EI233" s="80">
        <v>14.29</v>
      </c>
      <c r="EJ233" s="80">
        <v>11.212999999999999</v>
      </c>
      <c r="EK233" s="80">
        <v>13.24</v>
      </c>
      <c r="EL233" s="80">
        <v>18.608362</v>
      </c>
      <c r="EM233" s="80">
        <v>22.060963999999998</v>
      </c>
      <c r="EN233" s="80">
        <v>18.690480999999998</v>
      </c>
      <c r="EO233" s="80"/>
      <c r="EP233" s="80"/>
      <c r="EQ233" s="86">
        <f>EX233/EY233-1</f>
        <v>-1</v>
      </c>
      <c r="ER233" s="86">
        <f>EY233/EZ233-1</f>
        <v>-0.15555555555555556</v>
      </c>
      <c r="ES233" s="86">
        <f>EZ233/FA233-1</f>
        <v>0</v>
      </c>
      <c r="ET233" s="86">
        <f>FA233/FB233-1</f>
        <v>4.6511627906976827E-2</v>
      </c>
      <c r="EU233" s="86">
        <f>FB233/FC233-1</f>
        <v>2.3809523809523725E-2</v>
      </c>
      <c r="EV233" s="233">
        <f>EX233-EY233</f>
        <v>-38</v>
      </c>
      <c r="EW233" s="233">
        <f>EY233-EZ233</f>
        <v>-7</v>
      </c>
      <c r="EX233" s="92"/>
      <c r="EY233" s="92">
        <v>38</v>
      </c>
      <c r="EZ233" s="92">
        <v>45</v>
      </c>
      <c r="FA233" s="92">
        <v>45</v>
      </c>
      <c r="FB233" s="92">
        <v>43</v>
      </c>
      <c r="FC233" s="92">
        <v>42</v>
      </c>
      <c r="FD233" s="92">
        <v>39</v>
      </c>
      <c r="FE233" s="92">
        <v>30</v>
      </c>
      <c r="FF233" s="92">
        <v>27</v>
      </c>
      <c r="FG233" s="92">
        <v>30</v>
      </c>
      <c r="FH233" s="92"/>
      <c r="FI233" s="92"/>
      <c r="FJ233" s="75"/>
      <c r="FK233" s="75" t="s">
        <v>400</v>
      </c>
      <c r="FL233" s="76">
        <v>7130</v>
      </c>
      <c r="FM233" s="123" t="s">
        <v>52</v>
      </c>
      <c r="FN233" s="123" t="s">
        <v>53</v>
      </c>
      <c r="FO233" s="175">
        <f>(FT233-FU233)/ABS(FU233)</f>
        <v>-1</v>
      </c>
      <c r="FP233" s="175">
        <f>(FU233-FV233)/ABS(FV233)</f>
        <v>2.1295439896751169E-2</v>
      </c>
      <c r="FQ233" s="175">
        <f>(FV233-FW233)/ABS(FW233)</f>
        <v>-0.22605335447774896</v>
      </c>
      <c r="FR233" s="175">
        <f>(FW233-FX233)/ABS(FX233)</f>
        <v>-5.3259448648120607E-2</v>
      </c>
      <c r="FS233" s="175">
        <f>(FX233-FY233)/ABS(FY233)</f>
        <v>0.11777303883677889</v>
      </c>
      <c r="FT233" s="87">
        <f>IFERROR(BZ233/MAX(AVERAGE(DL233:DM233),0),"Negativ EK")</f>
        <v>0</v>
      </c>
      <c r="FU233" s="87">
        <f>IFERROR(CA233/MAX(AVERAGE(DM233:DN233),0),"Negativ EK")</f>
        <v>0.3455024463680843</v>
      </c>
      <c r="FV233" s="87">
        <f>IFERROR(CB233/MAX(AVERAGE(DN233:DO233),0),"Negativ EK")</f>
        <v>0.33829823660332137</v>
      </c>
      <c r="FW233" s="87">
        <f>IFERROR(CC233/MAX(AVERAGE(DO233:DP233),0),"Negativ EK")</f>
        <v>0.43710795642126116</v>
      </c>
      <c r="FX233" s="87">
        <f>IFERROR(CD233/MAX(AVERAGE(DP233:DQ233),0),"Negativ EK")</f>
        <v>0.46169772256728786</v>
      </c>
      <c r="FY233" s="87">
        <f>IFERROR(CE233/MAX(AVERAGE(DQ233:DR233),0),"Negativ EK")</f>
        <v>0.41305140357273062</v>
      </c>
      <c r="FZ233" s="87">
        <f>IFERROR(CF233/MAX(AVERAGE(DR233:DS233),0),"Negativ EK")</f>
        <v>0.45200285260663164</v>
      </c>
      <c r="GA233" s="87">
        <f>IFERROR(CG233/MAX(AVERAGE(DS233:DT233),0),"Negativ EK")</f>
        <v>0.87290775539707199</v>
      </c>
      <c r="GB233" s="87">
        <f>IFERROR(CH233/MAX(AVERAGE(DT233:DU233),0),"Negativ EK")</f>
        <v>0.47412248281731539</v>
      </c>
      <c r="GC233" s="87">
        <f>IFERROR(CI233/MAX(AVERAGE(DU233:DV233),0),"Negativ EK")</f>
        <v>0.46549963732288147</v>
      </c>
      <c r="GD233" s="87" t="str">
        <f>IFERROR(CJ233/MAX(AVERAGE(DV233:DW233),0),"Negativ EK")</f>
        <v>Negativ EK</v>
      </c>
      <c r="GE233" s="87">
        <f>(GJ233-GK233)/ABS(GK233)</f>
        <v>-1</v>
      </c>
      <c r="GF233" s="87">
        <f>(GK233-GL233)/ABS(GL233)</f>
        <v>-8.2194731750506646E-3</v>
      </c>
      <c r="GG233" s="87">
        <f>(GL233-GM233)/ABS(GM233)</f>
        <v>3.8688543524852015E-2</v>
      </c>
      <c r="GH233" s="87">
        <f>(GM233-GN233)/ABS(GN233)</f>
        <v>2.48170270547458E-2</v>
      </c>
      <c r="GI233" s="87">
        <f>(GN233-GO233)/ABS(GO233)</f>
        <v>0.12245096240434286</v>
      </c>
      <c r="GJ233" s="87">
        <f>IFERROR(BG233/AVERAGE(EE233:EF233),"i.a")</f>
        <v>0</v>
      </c>
      <c r="GK233" s="87">
        <f>IFERROR(BH233/AVERAGE(EF233:EG233),"i.a")</f>
        <v>0.11358999670944389</v>
      </c>
      <c r="GL233" s="87">
        <f>IFERROR(BI233/AVERAGE(EG233:EH233),"i.a")</f>
        <v>0.11453138435081685</v>
      </c>
      <c r="GM233" s="87">
        <f>IFERROR(BJ233/AVERAGE(EH233:EI233),"i.a")</f>
        <v>0.11026537749434273</v>
      </c>
      <c r="GN233" s="87">
        <f>IFERROR(BK233/AVERAGE(EI233:EJ233),"i.a")</f>
        <v>0.10759518488021018</v>
      </c>
      <c r="GO233" s="87">
        <f>IFERROR(BL233/AVERAGE(EJ233:EK233),"i.a")</f>
        <v>9.5857359015253746E-2</v>
      </c>
      <c r="GP233" s="87">
        <f>IFERROR(BM233/AVERAGE(EK233:EL233),"i.a")</f>
        <v>7.9124948403939896E-2</v>
      </c>
      <c r="GQ233" s="87">
        <f>IFERROR(BN233/AVERAGE(EL233:EM233),"i.a")</f>
        <v>0.12251867660654125</v>
      </c>
      <c r="GR233" s="87">
        <f>IFERROR(BO233/AVERAGE(EM233:EN233),"i.a")</f>
        <v>7.3316860297837294E-2</v>
      </c>
      <c r="GS233" s="87">
        <f>IFERROR(BP233/AVERAGE(EN233:EO233),"i.a")</f>
        <v>7.8824081627433776E-2</v>
      </c>
      <c r="GT233" s="87" t="str">
        <f>IFERROR(BQ233/AVERAGE(EO233:EP233),"i.a")</f>
        <v>i.a</v>
      </c>
      <c r="GU233" s="217" t="e">
        <f>(GZ233-HA233)/ABS(HA233)</f>
        <v>#VALUE!</v>
      </c>
      <c r="GV233" s="87">
        <f>(HA233-HB233)/ABS(HB233)</f>
        <v>-0.14022968832351357</v>
      </c>
      <c r="GW233" s="87">
        <f>(HB233-HC233)/ABS(HC233)</f>
        <v>0.24024027013466936</v>
      </c>
      <c r="GX233" s="87">
        <f>(HC233-HD233)/ABS(HD233)</f>
        <v>0.43916022517947173</v>
      </c>
      <c r="GY233" s="87">
        <f>(HD233-HE233)/ABS(HE233)</f>
        <v>-0.14871273869637661</v>
      </c>
      <c r="GZ233" s="87" t="str">
        <f>IFERROR(DL233/EE233,"i.a.")</f>
        <v>i.a.</v>
      </c>
      <c r="HA233" s="87">
        <f>IFERROR(DM233/EF233,"i.a.")</f>
        <v>0.32388924661944624</v>
      </c>
      <c r="HB233" s="87">
        <f>IFERROR(DN233/EG233,"i.a.")</f>
        <v>0.37671601615074024</v>
      </c>
      <c r="HC233" s="87">
        <f>IFERROR(DO233/EH233,"i.a.")</f>
        <v>0.30374438342486265</v>
      </c>
      <c r="HD233" s="87">
        <f>IFERROR(DP233/EI233,"i.a.")</f>
        <v>0.2110566829951015</v>
      </c>
      <c r="HE233" s="87">
        <f>IFERROR(DQ233/EJ233,"i.a.")</f>
        <v>0.24792651386783199</v>
      </c>
      <c r="HF233" s="87">
        <f>IFERROR(DR233/EK233,"i.a.")</f>
        <v>0.20438066465256796</v>
      </c>
      <c r="HG233" s="87">
        <f>IFERROR(DS233/EL233,"i.a.")</f>
        <v>0.13896988891338208</v>
      </c>
      <c r="HH233" s="87">
        <f>IFERROR(DT233/EM233,"i.a.")</f>
        <v>0.12559491960550773</v>
      </c>
      <c r="HI233" s="87">
        <f>IFERROR(DU233/EN233,"i.a.")</f>
        <v>0.14294966512632823</v>
      </c>
      <c r="HJ233" s="87" t="str">
        <f>IFERROR(DV233/EO233,"i.a.")</f>
        <v>i.a.</v>
      </c>
      <c r="HK233" s="87" t="str">
        <f>IFERROR(DW233/EP233,"i.a.")</f>
        <v>i.a.</v>
      </c>
      <c r="HL233" s="217" t="e">
        <f>(HQ233-HR233)/ABS(HR233)</f>
        <v>#VALUE!</v>
      </c>
      <c r="HM233" s="87" t="e">
        <f>(HR233-HS233)/ABS(HS233)</f>
        <v>#VALUE!</v>
      </c>
      <c r="HN233" s="87" t="e">
        <f>(HS233-HT233)/ABS(HT233)</f>
        <v>#VALUE!</v>
      </c>
      <c r="HO233" s="87" t="e">
        <f>(HT233-HU233)/ABS(HU233)</f>
        <v>#VALUE!</v>
      </c>
      <c r="HP233" s="87" t="e">
        <f>(HU233-HV233)/ABS(HV233)</f>
        <v>#VALUE!</v>
      </c>
      <c r="HQ233" s="87" t="str">
        <f>IFERROR(BG233/U233,"i.a")</f>
        <v>i.a</v>
      </c>
      <c r="HR233" s="87" t="str">
        <f>IFERROR(BH233/V233,"i.a")</f>
        <v>i.a</v>
      </c>
      <c r="HS233" s="87" t="str">
        <f>IFERROR(BI233/W233,"i.a")</f>
        <v>i.a</v>
      </c>
      <c r="HT233" s="87" t="str">
        <f>IFERROR(BJ233/X233,"i.a")</f>
        <v>i.a</v>
      </c>
      <c r="HU233" s="87" t="str">
        <f>IFERROR(BK233/Y233,"i.a")</f>
        <v>i.a</v>
      </c>
      <c r="HV233" s="87" t="str">
        <f>IFERROR(BL233/Z233,"i.a")</f>
        <v>i.a</v>
      </c>
      <c r="HW233" s="87" t="str">
        <f>IFERROR(BM233/AA233,"i.a")</f>
        <v>i.a</v>
      </c>
      <c r="HX233" s="87" t="str">
        <f>IFERROR(BN233/AB233,"i.a")</f>
        <v>i.a</v>
      </c>
      <c r="HY233" s="87" t="str">
        <f>IFERROR(BO233/AC233,"i.a")</f>
        <v>i.a</v>
      </c>
      <c r="HZ233" s="87" t="str">
        <f>IFERROR(BP233/AD233,"i.a")</f>
        <v>i.a</v>
      </c>
      <c r="IA233" s="87" t="str">
        <f>IFERROR(BQ233/AE233,"i.a")</f>
        <v>i.a</v>
      </c>
      <c r="IB233" s="87" t="str">
        <f>IFERROR(BR233/AF233,"i.a")</f>
        <v>i.a</v>
      </c>
      <c r="IC233" s="87" t="e">
        <f>(IH233-II233)/ABS(II233)</f>
        <v>#VALUE!</v>
      </c>
      <c r="ID233" s="87" t="e">
        <f>(II233-IJ233)/ABS(IJ233)</f>
        <v>#VALUE!</v>
      </c>
      <c r="IE233" s="87" t="e">
        <f>(IJ233-IK233)/ABS(IK233)</f>
        <v>#VALUE!</v>
      </c>
      <c r="IF233" s="87" t="e">
        <f>(IK233-IL233)/ABS(IL233)</f>
        <v>#VALUE!</v>
      </c>
      <c r="IG233" s="87" t="e">
        <f>(IL233-IM233)/ABS(IM233)</f>
        <v>#VALUE!</v>
      </c>
      <c r="IH233" s="87" t="str">
        <f>IFERROR(BZ233/U233,"i.a")</f>
        <v>i.a</v>
      </c>
      <c r="II233" s="87" t="str">
        <f>IFERROR(CA233/V233,"i.a")</f>
        <v>i.a</v>
      </c>
      <c r="IJ233" s="87" t="str">
        <f>IFERROR(CB233/W233,"i.a")</f>
        <v>i.a</v>
      </c>
      <c r="IK233" s="87" t="str">
        <f>IFERROR(CC233/X233,"i.a")</f>
        <v>i.a</v>
      </c>
      <c r="IL233" s="87" t="str">
        <f>IFERROR(CD233/Y233,"i.a")</f>
        <v>i.a</v>
      </c>
      <c r="IM233" s="87" t="str">
        <f>IFERROR(CE233/Z233,"i.a")</f>
        <v>i.a</v>
      </c>
      <c r="IN233" s="87" t="str">
        <f>IFERROR(CF233/AA233,"i.a")</f>
        <v>i.a</v>
      </c>
      <c r="IO233" s="87" t="str">
        <f>IFERROR(CG233/AB233,"i.a")</f>
        <v>i.a</v>
      </c>
      <c r="IP233" s="87" t="str">
        <f>IFERROR(CH233/AC233,"i.a")</f>
        <v>i.a</v>
      </c>
      <c r="IQ233" s="87" t="str">
        <f>IFERROR(CI233/AD233,"i.a")</f>
        <v>i.a</v>
      </c>
      <c r="IR233" s="87" t="str">
        <f>IFERROR(CJ233/AE233,"i.a")</f>
        <v>i.a</v>
      </c>
      <c r="IS233" s="87" t="str">
        <f>IFERROR(CK233/AF233,"i.a")</f>
        <v>i.a</v>
      </c>
      <c r="IT233" s="87" t="e">
        <f>(IY233-IZ233)/ABS(IZ233)</f>
        <v>#VALUE!</v>
      </c>
      <c r="IU233" s="87">
        <f>(IZ233-JA233)/ABS(JA233)</f>
        <v>0.10030897080758591</v>
      </c>
      <c r="IV233" s="87">
        <f>(JA233-JB233)/ABS(JB233)</f>
        <v>-0.25377643504531733</v>
      </c>
      <c r="IW233" s="87">
        <f>(JB233-JC233)/ABS(JC233)</f>
        <v>-5.4442783590765584E-2</v>
      </c>
      <c r="IX233" s="87">
        <f>(JC233-JD233)/ABS(JD233)</f>
        <v>0.15347195139473305</v>
      </c>
      <c r="IY233" s="88" t="str">
        <f>IFERROR(BZ233/EX233,"i.a.")</f>
        <v>i.a.</v>
      </c>
      <c r="IZ233" s="88">
        <f>IFERROR(CA233/EY233,"i.a.")</f>
        <v>2.4157894736842107E-2</v>
      </c>
      <c r="JA233" s="88">
        <f>IFERROR(CB233/EZ233,"i.a.")</f>
        <v>2.1955555555555555E-2</v>
      </c>
      <c r="JB233" s="88">
        <f>IFERROR(CC233/FA233,"i.a.")</f>
        <v>2.9422222222222225E-2</v>
      </c>
      <c r="JC233" s="88">
        <f>IFERROR(CD233/FB233,"i.a.")</f>
        <v>3.1116279069767442E-2</v>
      </c>
      <c r="JD233" s="88">
        <f>IFERROR(CE233/FC233,"i.a.")</f>
        <v>2.6976190476190477E-2</v>
      </c>
      <c r="JE233" s="88">
        <f>IFERROR(CF233/FD233,"i.a.")</f>
        <v>3.0666666666666665E-2</v>
      </c>
      <c r="JF233" s="88">
        <f>IFERROR(CG233/FE233,"i.a.")</f>
        <v>7.7932433333333329E-2</v>
      </c>
      <c r="JG233" s="88">
        <f>IFERROR(CH233/FF233,"i.a.")</f>
        <v>4.7785777777777781E-2</v>
      </c>
      <c r="JH233" s="88">
        <f>IFERROR(CI233/FG233,"i.a.")</f>
        <v>4.1457366666666669E-2</v>
      </c>
      <c r="JI233" s="88" t="str">
        <f>IFERROR(CJ233/FH233,"i.a.")</f>
        <v>i.a.</v>
      </c>
      <c r="JJ233" s="88" t="str">
        <f>IFERROR(CK233/FI233,"i.a.")</f>
        <v>i.a.</v>
      </c>
      <c r="JK233" s="87" t="e">
        <f>(JP233-JQ233)/ABS(JQ233)</f>
        <v>#VALUE!</v>
      </c>
      <c r="JL233" s="87" t="e">
        <f>(JQ233-JR233)/ABS(JR233)</f>
        <v>#DIV/0!</v>
      </c>
      <c r="JM233" s="87" t="e">
        <f>(JR233-JS233)/ABS(JS233)</f>
        <v>#DIV/0!</v>
      </c>
      <c r="JN233" s="87" t="e">
        <f>(JS233-JT233)/ABS(JT233)</f>
        <v>#DIV/0!</v>
      </c>
      <c r="JO233" s="87" t="e">
        <f>(JT233-JU233)/ABS(JU233)</f>
        <v>#DIV/0!</v>
      </c>
      <c r="JP233" s="85" t="str">
        <f>IFERROR(U233/EX233,"i.a")</f>
        <v>i.a</v>
      </c>
      <c r="JQ233" s="85">
        <f>IFERROR(V233/EY233,"i.a")</f>
        <v>0</v>
      </c>
      <c r="JR233" s="85">
        <f>IFERROR(W233/EZ233,"i.a")</f>
        <v>0</v>
      </c>
      <c r="JS233" s="85">
        <f>IFERROR(X233/FA233,"i.a")</f>
        <v>0</v>
      </c>
      <c r="JT233" s="85">
        <f>IFERROR(Y233/FB233,"i.a")</f>
        <v>0</v>
      </c>
      <c r="JU233" s="85">
        <f>IFERROR(Z233/FC233,"i.a")</f>
        <v>0</v>
      </c>
      <c r="JV233" s="85">
        <f>IFERROR(AA233/FD233,"i.a")</f>
        <v>0</v>
      </c>
      <c r="JW233" s="85">
        <f>IFERROR(AB233/FE233,"i.a")</f>
        <v>0</v>
      </c>
      <c r="JX233" s="85">
        <f>IFERROR(AC233/FF233,"i.a")</f>
        <v>0</v>
      </c>
      <c r="JY233" s="85">
        <f>IFERROR(AD233/FG233,"i.a")</f>
        <v>0</v>
      </c>
      <c r="JZ233" s="85" t="str">
        <f>IFERROR(AE233/FH233,"i.a")</f>
        <v>i.a</v>
      </c>
      <c r="KA233" s="218" t="str">
        <f>IFERROR(AF233/FI233,"i.a")</f>
        <v>i.a</v>
      </c>
      <c r="KB233" s="31"/>
      <c r="KC233" s="31"/>
      <c r="KD233" s="32"/>
      <c r="KE233" s="32"/>
      <c r="KF233" s="32"/>
      <c r="KG233" s="32"/>
    </row>
    <row r="234" spans="1:293" s="11" customFormat="1" ht="15.75" customHeight="1" x14ac:dyDescent="0.25">
      <c r="A234" s="104" t="s">
        <v>259</v>
      </c>
      <c r="B234" s="167">
        <v>28516355</v>
      </c>
      <c r="C234" s="72" t="s">
        <v>59</v>
      </c>
      <c r="D234" s="72" t="s">
        <v>749</v>
      </c>
      <c r="E234" s="73">
        <v>494100</v>
      </c>
      <c r="F234" s="73"/>
      <c r="G234" s="72"/>
      <c r="H234" s="83">
        <v>45404</v>
      </c>
      <c r="I234" s="72"/>
      <c r="J234" s="72" t="s">
        <v>51</v>
      </c>
      <c r="K234" s="72" t="s">
        <v>51</v>
      </c>
      <c r="L234" s="72" t="s">
        <v>51</v>
      </c>
      <c r="M234" s="72" t="s">
        <v>51</v>
      </c>
      <c r="N234" s="168" t="e">
        <f>U234/V234-1</f>
        <v>#DIV/0!</v>
      </c>
      <c r="O234" s="168" t="e">
        <f>V234/W234-1</f>
        <v>#DIV/0!</v>
      </c>
      <c r="P234" s="168" t="e">
        <f>W234/X234-1</f>
        <v>#DIV/0!</v>
      </c>
      <c r="Q234" s="168" t="e">
        <f>X234/Y234-1</f>
        <v>#DIV/0!</v>
      </c>
      <c r="R234" s="168" t="e">
        <f>Y234/Z234-1</f>
        <v>#DIV/0!</v>
      </c>
      <c r="S234" s="233">
        <f>U234-V234</f>
        <v>0</v>
      </c>
      <c r="T234" s="233">
        <f>V234-W234</f>
        <v>0</v>
      </c>
      <c r="U234" s="79"/>
      <c r="V234" s="79"/>
      <c r="W234" s="79"/>
      <c r="X234" s="79"/>
      <c r="Y234" s="79"/>
      <c r="Z234" s="79"/>
      <c r="AA234" s="79"/>
      <c r="AB234" s="79"/>
      <c r="AC234" s="79"/>
      <c r="AD234" s="79"/>
      <c r="AE234" s="79"/>
      <c r="AF234" s="79"/>
      <c r="AG234" s="86">
        <f>(AN234-AO234)/ABS(AO234)</f>
        <v>-1</v>
      </c>
      <c r="AH234" s="86">
        <f>(AO234-AP234)/ABS(AP234)</f>
        <v>-5.4697930574098795E-2</v>
      </c>
      <c r="AI234" s="86">
        <f>(AP234-AQ234)/ABS(AQ234)</f>
        <v>-0.1104182904650559</v>
      </c>
      <c r="AJ234" s="86">
        <f>(AQ234-AR234)/ABS(AR234)</f>
        <v>6.4814448879579517E-2</v>
      </c>
      <c r="AK234" s="86">
        <f>(AR234-AS234)/ABS(AS234)</f>
        <v>8.5919059267842698E-2</v>
      </c>
      <c r="AL234" s="233">
        <f>AO234-AP234</f>
        <v>-1.3109999999999999</v>
      </c>
      <c r="AM234" s="233">
        <f>AP234-AQ234</f>
        <v>-2.9750000000000014</v>
      </c>
      <c r="AN234" s="148"/>
      <c r="AO234" s="148">
        <v>22.657</v>
      </c>
      <c r="AP234" s="148">
        <v>23.968</v>
      </c>
      <c r="AQ234" s="148">
        <v>26.943000000000001</v>
      </c>
      <c r="AR234" s="148">
        <v>25.303000000000001</v>
      </c>
      <c r="AS234" s="148">
        <v>23.300999999999998</v>
      </c>
      <c r="AT234" s="148">
        <v>22.422000000000001</v>
      </c>
      <c r="AU234" s="148">
        <v>22.486000000000001</v>
      </c>
      <c r="AV234" s="148">
        <v>19.266999999999999</v>
      </c>
      <c r="AW234" s="148">
        <v>17.824999999999999</v>
      </c>
      <c r="AX234" s="148">
        <v>15.926715</v>
      </c>
      <c r="AY234" s="148">
        <v>15.092000000000001</v>
      </c>
      <c r="AZ234" s="86">
        <f>(BG234-BH234)/ABS(BH234)</f>
        <v>-1</v>
      </c>
      <c r="BA234" s="86">
        <f>(BH234-BI234)/ABS(BI234)</f>
        <v>-0.16081871345029239</v>
      </c>
      <c r="BB234" s="86">
        <f>(BI234-BJ234)/ABS(BJ234)</f>
        <v>7.2100313479623854E-2</v>
      </c>
      <c r="BC234" s="86">
        <f>(BJ234-BK234)/ABS(BK234)</f>
        <v>0.31966904851447919</v>
      </c>
      <c r="BD234" s="86">
        <f>(BK234-BL234)/ABS(BL234)</f>
        <v>0.43574514038876871</v>
      </c>
      <c r="BE234" s="233">
        <f>BG234-BH234</f>
        <v>-3.157</v>
      </c>
      <c r="BF234" s="233">
        <f>BH234-BI234</f>
        <v>-0.60499999999999998</v>
      </c>
      <c r="BG234" s="148"/>
      <c r="BH234" s="148">
        <v>3.157</v>
      </c>
      <c r="BI234" s="148">
        <v>3.762</v>
      </c>
      <c r="BJ234" s="148">
        <v>3.5089999999999999</v>
      </c>
      <c r="BK234" s="148">
        <v>2.6589999999999998</v>
      </c>
      <c r="BL234" s="148">
        <v>1.8520000000000001</v>
      </c>
      <c r="BM234" s="148">
        <v>1.8440000000000001</v>
      </c>
      <c r="BN234" s="148">
        <v>3.048</v>
      </c>
      <c r="BO234" s="148">
        <v>0.67500000000000004</v>
      </c>
      <c r="BP234" s="148">
        <v>1.5696000000000001</v>
      </c>
      <c r="BQ234" s="148">
        <v>0.9819</v>
      </c>
      <c r="BR234" s="148">
        <v>2.4522590000000002</v>
      </c>
      <c r="BS234" s="86">
        <f>(BZ234-CA234)/ABS(CA234)</f>
        <v>-1</v>
      </c>
      <c r="BT234" s="86">
        <f>(CA234-CB234)/ABS(CB234)</f>
        <v>-0.2590277777777778</v>
      </c>
      <c r="BU234" s="86">
        <f>(CB234-CC234)/ABS(CC234)</f>
        <v>0.12941176470588237</v>
      </c>
      <c r="BV234" s="86">
        <f>(CC234-CD234)/ABS(CD234)</f>
        <v>0.38687454677302396</v>
      </c>
      <c r="BW234" s="86">
        <f>(CD234-CE234)/ABS(CE234)</f>
        <v>0.47329059829059822</v>
      </c>
      <c r="BX234" s="233">
        <f>BZ234-CA234</f>
        <v>-3.2010000000000001</v>
      </c>
      <c r="BY234" s="233">
        <f>CA234-CB234</f>
        <v>-1.1190000000000002</v>
      </c>
      <c r="BZ234" s="148"/>
      <c r="CA234" s="148">
        <v>3.2010000000000001</v>
      </c>
      <c r="CB234" s="148">
        <v>4.32</v>
      </c>
      <c r="CC234" s="148">
        <v>3.8250000000000002</v>
      </c>
      <c r="CD234" s="148">
        <v>2.758</v>
      </c>
      <c r="CE234" s="148">
        <v>1.8720000000000001</v>
      </c>
      <c r="CF234" s="148">
        <v>2.153</v>
      </c>
      <c r="CG234" s="148">
        <v>2.641</v>
      </c>
      <c r="CH234" s="148">
        <v>0.82049399999999995</v>
      </c>
      <c r="CI234" s="148">
        <v>0.58059400000000005</v>
      </c>
      <c r="CJ234" s="148">
        <v>1.826487</v>
      </c>
      <c r="CK234" s="148">
        <v>3.1608689999999999</v>
      </c>
      <c r="CL234" s="87">
        <f>(CS234-CT234)/ABS(CT234)</f>
        <v>-1</v>
      </c>
      <c r="CM234" s="87">
        <f>(CT234-CU234)/ABS(CU234)</f>
        <v>-0.2924743443557582</v>
      </c>
      <c r="CN234" s="87">
        <f>(CU234-CV234)/ABS(CV234)</f>
        <v>0.15394736842105261</v>
      </c>
      <c r="CO234" s="87">
        <f>(CV234-CW234)/ABS(CW234)</f>
        <v>0.36017897091722606</v>
      </c>
      <c r="CP234" s="87">
        <f>(CW234-CX234)/ABS(CX234)</f>
        <v>0.48307896483078966</v>
      </c>
      <c r="CQ234" s="233">
        <f>CS234-CT234</f>
        <v>-2.4820000000000002</v>
      </c>
      <c r="CR234" s="233">
        <f>CT234-CU234</f>
        <v>-1.0259999999999998</v>
      </c>
      <c r="CS234" s="149"/>
      <c r="CT234" s="149">
        <v>2.4820000000000002</v>
      </c>
      <c r="CU234" s="149">
        <v>3.508</v>
      </c>
      <c r="CV234" s="149">
        <v>3.04</v>
      </c>
      <c r="CW234" s="149">
        <v>2.2349999999999999</v>
      </c>
      <c r="CX234" s="149">
        <v>1.5069999999999999</v>
      </c>
      <c r="CY234" s="149">
        <v>1.7889999999999999</v>
      </c>
      <c r="CZ234" s="149">
        <v>2.0270000000000001</v>
      </c>
      <c r="DA234" s="149">
        <v>0.73759699999999995</v>
      </c>
      <c r="DB234" s="149">
        <v>0.24984300000000001</v>
      </c>
      <c r="DC234" s="149">
        <v>1.633</v>
      </c>
      <c r="DD234" s="149">
        <v>2.9209999999999998</v>
      </c>
      <c r="DE234" s="86">
        <f>(DL234-DM234)/ABS(DM234)</f>
        <v>-1</v>
      </c>
      <c r="DF234" s="86">
        <f>(DM234-DN234)/ABS(DN234)</f>
        <v>-6.1602762129747378E-2</v>
      </c>
      <c r="DG234" s="86">
        <f>(DN234-DO234)/ABS(DO234)</f>
        <v>3.1812500000000021E-2</v>
      </c>
      <c r="DH234" s="86">
        <f>(DO234-DP234)/ABS(DP234)</f>
        <v>5.5408970976253288E-2</v>
      </c>
      <c r="DI234" s="86">
        <f>(DP234-DQ234)/ABS(DQ234)</f>
        <v>5.0953206239168068E-2</v>
      </c>
      <c r="DJ234" s="233">
        <f>DL234-DM234</f>
        <v>-15.492000000000001</v>
      </c>
      <c r="DK234" s="233">
        <f>DM234-DN234</f>
        <v>-1.0169999999999995</v>
      </c>
      <c r="DL234" s="149"/>
      <c r="DM234" s="149">
        <v>15.492000000000001</v>
      </c>
      <c r="DN234" s="149">
        <v>16.509</v>
      </c>
      <c r="DO234" s="149">
        <v>16</v>
      </c>
      <c r="DP234" s="149">
        <v>15.16</v>
      </c>
      <c r="DQ234" s="149">
        <v>14.425000000000001</v>
      </c>
      <c r="DR234" s="149">
        <v>14.917999999999999</v>
      </c>
      <c r="DS234" s="149">
        <v>15.129</v>
      </c>
      <c r="DT234" s="149">
        <v>14.102843999999999</v>
      </c>
      <c r="DU234" s="149">
        <v>14.365</v>
      </c>
      <c r="DV234" s="149">
        <v>15.615</v>
      </c>
      <c r="DW234" s="149">
        <v>14.681998999999999</v>
      </c>
      <c r="DX234" s="86">
        <f>EE234/EF234-1</f>
        <v>-1</v>
      </c>
      <c r="DY234" s="86">
        <f>EF234/EG234-1</f>
        <v>-2.9809854835411986E-2</v>
      </c>
      <c r="DZ234" s="86">
        <f>EG234/EH234-1</f>
        <v>-2.5114610324895481E-2</v>
      </c>
      <c r="EA234" s="86">
        <f>EH234/EI234-1</f>
        <v>-0.1143240475938283</v>
      </c>
      <c r="EB234" s="86">
        <f>EI234/EJ234-1</f>
        <v>0.13934591093768844</v>
      </c>
      <c r="EC234" s="233">
        <f>EE234-EF234</f>
        <v>-23.725999999999999</v>
      </c>
      <c r="ED234" s="233">
        <f>EF234-EG234</f>
        <v>-0.7289999999999992</v>
      </c>
      <c r="EE234" s="80"/>
      <c r="EF234" s="80">
        <v>23.725999999999999</v>
      </c>
      <c r="EG234" s="80">
        <v>24.454999999999998</v>
      </c>
      <c r="EH234" s="80">
        <v>25.085000000000001</v>
      </c>
      <c r="EI234" s="80">
        <v>28.323</v>
      </c>
      <c r="EJ234" s="80">
        <v>24.859000000000002</v>
      </c>
      <c r="EK234" s="80">
        <v>37.378999999999998</v>
      </c>
      <c r="EL234" s="80">
        <v>33.072000000000003</v>
      </c>
      <c r="EM234" s="80">
        <v>35.135900999999997</v>
      </c>
      <c r="EN234" s="80">
        <v>36.067841999999999</v>
      </c>
      <c r="EO234" s="80">
        <v>35.629686999999997</v>
      </c>
      <c r="EP234" s="80">
        <v>36.525737999999997</v>
      </c>
      <c r="EQ234" s="86">
        <f>EX234/EY234-1</f>
        <v>-1</v>
      </c>
      <c r="ER234" s="86">
        <f>EY234/EZ234-1</f>
        <v>-2.8571428571428581E-2</v>
      </c>
      <c r="ES234" s="86">
        <f>EZ234/FA234-1</f>
        <v>-0.125</v>
      </c>
      <c r="ET234" s="86">
        <f>FA234/FB234-1</f>
        <v>8.1081081081081141E-2</v>
      </c>
      <c r="EU234" s="86">
        <f>FB234/FC234-1</f>
        <v>-2.6315789473684181E-2</v>
      </c>
      <c r="EV234" s="233">
        <f>EX234-EY234</f>
        <v>-34</v>
      </c>
      <c r="EW234" s="233">
        <f>EY234-EZ234</f>
        <v>-1</v>
      </c>
      <c r="EX234" s="92"/>
      <c r="EY234" s="92">
        <v>34</v>
      </c>
      <c r="EZ234" s="92">
        <v>35</v>
      </c>
      <c r="FA234" s="92">
        <v>40</v>
      </c>
      <c r="FB234" s="92">
        <v>37</v>
      </c>
      <c r="FC234" s="92">
        <v>38</v>
      </c>
      <c r="FD234" s="92">
        <v>38</v>
      </c>
      <c r="FE234" s="92">
        <v>36</v>
      </c>
      <c r="FF234" s="92">
        <v>36</v>
      </c>
      <c r="FG234" s="92">
        <v>35</v>
      </c>
      <c r="FH234" s="92"/>
      <c r="FI234" s="92"/>
      <c r="FJ234" s="123"/>
      <c r="FK234" s="75" t="s">
        <v>403</v>
      </c>
      <c r="FL234" s="76">
        <v>7700</v>
      </c>
      <c r="FM234" s="75" t="s">
        <v>260</v>
      </c>
      <c r="FN234" s="75" t="s">
        <v>89</v>
      </c>
      <c r="FO234" s="175">
        <f>(FT234-FU234)/ABS(FU234)</f>
        <v>-1</v>
      </c>
      <c r="FP234" s="175">
        <f>(FU234-FV234)/ABS(FV234)</f>
        <v>-0.2472652113302016</v>
      </c>
      <c r="FQ234" s="175">
        <f>(FV234-FW234)/ABS(FW234)</f>
        <v>8.2545467047134488E-2</v>
      </c>
      <c r="FR234" s="175">
        <f>(FW234-FX234)/ABS(FX234)</f>
        <v>0.31677418056097278</v>
      </c>
      <c r="FS234" s="175">
        <f>(FX234-FY234)/ABS(FY234)</f>
        <v>0.46123934512898501</v>
      </c>
      <c r="FT234" s="87">
        <f>IFERROR(BZ234/MAX(AVERAGE(DL234:DM234),0),"Negativ EK")</f>
        <v>0</v>
      </c>
      <c r="FU234" s="87">
        <f>IFERROR(CA234/MAX(AVERAGE(DM234:DN234),0),"Negativ EK")</f>
        <v>0.20005624824224241</v>
      </c>
      <c r="FV234" s="87">
        <f>IFERROR(CB234/MAX(AVERAGE(DN234:DO234),0),"Negativ EK")</f>
        <v>0.26577255529238059</v>
      </c>
      <c r="FW234" s="87">
        <f>IFERROR(CC234/MAX(AVERAGE(DO234:DP234),0),"Negativ EK")</f>
        <v>0.24550706033376124</v>
      </c>
      <c r="FX234" s="87">
        <f>IFERROR(CD234/MAX(AVERAGE(DP234:DQ234),0),"Negativ EK")</f>
        <v>0.18644583403751902</v>
      </c>
      <c r="FY234" s="87">
        <f>IFERROR(CE234/MAX(AVERAGE(DQ234:DR234),0),"Negativ EK")</f>
        <v>0.1275943155096616</v>
      </c>
      <c r="FZ234" s="87">
        <f>IFERROR(CF234/MAX(AVERAGE(DR234:DS234),0),"Negativ EK")</f>
        <v>0.1433088161879722</v>
      </c>
      <c r="GA234" s="87">
        <f>IFERROR(CG234/MAX(AVERAGE(DS234:DT234),0),"Negativ EK")</f>
        <v>0.18069335619059818</v>
      </c>
      <c r="GB234" s="87">
        <f>IFERROR(CH234/MAX(AVERAGE(DT234:DU234),0),"Negativ EK")</f>
        <v>5.7643564437124213E-2</v>
      </c>
      <c r="GC234" s="87">
        <f>IFERROR(CI234/MAX(AVERAGE(DU234:DV234),0),"Negativ EK")</f>
        <v>3.8732088058705809E-2</v>
      </c>
      <c r="GD234" s="87">
        <f>IFERROR(CJ234/MAX(AVERAGE(DV234:DW234),0),"Negativ EK")</f>
        <v>0.12057213983470771</v>
      </c>
      <c r="GE234" s="87">
        <f>(GJ234-GK234)/ABS(GK234)</f>
        <v>-1</v>
      </c>
      <c r="GF234" s="87">
        <f>(GK234-GL234)/ABS(GL234)</f>
        <v>-0.13714864914234823</v>
      </c>
      <c r="GG234" s="87">
        <f>(GL234-GM234)/ABS(GM234)</f>
        <v>0.15580810541622431</v>
      </c>
      <c r="GH234" s="87">
        <f>(GM234-GN234)/ABS(GN234)</f>
        <v>0.31408476891284132</v>
      </c>
      <c r="GI234" s="87">
        <f>(GN234-GO234)/ABS(GO234)</f>
        <v>0.68022838643744477</v>
      </c>
      <c r="GJ234" s="87">
        <f>IFERROR(BG234/AVERAGE(EE234:EF234),"i.a")</f>
        <v>0</v>
      </c>
      <c r="GK234" s="87">
        <f>IFERROR(BH234/AVERAGE(EF234:EG234),"i.a")</f>
        <v>0.13104750835391546</v>
      </c>
      <c r="GL234" s="87">
        <f>IFERROR(BI234/AVERAGE(EG234:EH234),"i.a")</f>
        <v>0.15187727089220832</v>
      </c>
      <c r="GM234" s="87">
        <f>IFERROR(BJ234/AVERAGE(EH234:EI234),"i.a")</f>
        <v>0.13140353505092869</v>
      </c>
      <c r="GN234" s="87">
        <f>IFERROR(BK234/AVERAGE(EI234:EJ234),"i.a")</f>
        <v>9.9996239329096306E-2</v>
      </c>
      <c r="GO234" s="87">
        <f>IFERROR(BL234/AVERAGE(EJ234:EK234),"i.a")</f>
        <v>5.9513480510299178E-2</v>
      </c>
      <c r="GP234" s="87">
        <f>IFERROR(BM234/AVERAGE(EK234:EL234),"i.a")</f>
        <v>5.2348440760244717E-2</v>
      </c>
      <c r="GQ234" s="87">
        <f>IFERROR(BN234/AVERAGE(EL234:EM234),"i.a")</f>
        <v>8.937381022764504E-2</v>
      </c>
      <c r="GR234" s="87">
        <f>IFERROR(BO234/AVERAGE(EM234:EN234),"i.a")</f>
        <v>1.89596774427996E-2</v>
      </c>
      <c r="GS234" s="87">
        <f>IFERROR(BP234/AVERAGE(EN234:EO234),"i.a")</f>
        <v>4.3783935705789805E-2</v>
      </c>
      <c r="GT234" s="87">
        <f>IFERROR(BQ234/AVERAGE(EO234:EP234),"i.a")</f>
        <v>2.721624881289245E-2</v>
      </c>
      <c r="GU234" s="217" t="e">
        <f>(GZ234-HA234)/ABS(HA234)</f>
        <v>#VALUE!</v>
      </c>
      <c r="GV234" s="87">
        <f>(HA234-HB234)/ABS(HB234)</f>
        <v>-3.2769769362006741E-2</v>
      </c>
      <c r="GW234" s="87">
        <f>(HB234-HC234)/ABS(HC234)</f>
        <v>5.8393643937845269E-2</v>
      </c>
      <c r="GX234" s="87">
        <f>(HC234-HD234)/ABS(HD234)</f>
        <v>0.19164234741719835</v>
      </c>
      <c r="GY234" s="87">
        <f>(HD234-HE234)/ABS(HE234)</f>
        <v>-7.7581973876373264E-2</v>
      </c>
      <c r="GZ234" s="87" t="str">
        <f>IFERROR(DL234/EE234,"i.a.")</f>
        <v>i.a.</v>
      </c>
      <c r="HA234" s="87">
        <f>IFERROR(DM234/EF234,"i.a.")</f>
        <v>0.65295456461266133</v>
      </c>
      <c r="HB234" s="87">
        <f>IFERROR(DN234/EG234,"i.a.")</f>
        <v>0.67507667143733396</v>
      </c>
      <c r="HC234" s="87">
        <f>IFERROR(DO234/EH234,"i.a.")</f>
        <v>0.63783137333067563</v>
      </c>
      <c r="HD234" s="87">
        <f>IFERROR(DP234/EI234,"i.a.")</f>
        <v>0.53525403382410053</v>
      </c>
      <c r="HE234" s="87">
        <f>IFERROR(DQ234/EJ234,"i.a.")</f>
        <v>0.58027273824369441</v>
      </c>
      <c r="HF234" s="87">
        <f>IFERROR(DR234/EK234,"i.a.")</f>
        <v>0.39910109954787448</v>
      </c>
      <c r="HG234" s="87">
        <f>IFERROR(DS234/EL234,"i.a.")</f>
        <v>0.45745645863570389</v>
      </c>
      <c r="HH234" s="87">
        <f>IFERROR(DT234/EM234,"i.a.")</f>
        <v>0.40137988776778488</v>
      </c>
      <c r="HI234" s="87">
        <f>IFERROR(DU234/EN234,"i.a.")</f>
        <v>0.39827722434849305</v>
      </c>
      <c r="HJ234" s="87">
        <f>IFERROR(DV234/EO234,"i.a.")</f>
        <v>0.43825813008124381</v>
      </c>
      <c r="HK234" s="87">
        <f>IFERROR(DW234/EP234,"i.a.")</f>
        <v>0.4019631033875346</v>
      </c>
      <c r="HL234" s="217" t="e">
        <f>(HQ234-HR234)/ABS(HR234)</f>
        <v>#VALUE!</v>
      </c>
      <c r="HM234" s="87" t="e">
        <f>(HR234-HS234)/ABS(HS234)</f>
        <v>#VALUE!</v>
      </c>
      <c r="HN234" s="87" t="e">
        <f>(HS234-HT234)/ABS(HT234)</f>
        <v>#VALUE!</v>
      </c>
      <c r="HO234" s="87" t="e">
        <f>(HT234-HU234)/ABS(HU234)</f>
        <v>#VALUE!</v>
      </c>
      <c r="HP234" s="87" t="e">
        <f>(HU234-HV234)/ABS(HV234)</f>
        <v>#VALUE!</v>
      </c>
      <c r="HQ234" s="87" t="str">
        <f>IFERROR(BG234/U234,"i.a")</f>
        <v>i.a</v>
      </c>
      <c r="HR234" s="87" t="str">
        <f>IFERROR(BH234/V234,"i.a")</f>
        <v>i.a</v>
      </c>
      <c r="HS234" s="87" t="str">
        <f>IFERROR(BI234/W234,"i.a")</f>
        <v>i.a</v>
      </c>
      <c r="HT234" s="87" t="str">
        <f>IFERROR(BJ234/X234,"i.a")</f>
        <v>i.a</v>
      </c>
      <c r="HU234" s="87" t="str">
        <f>IFERROR(BK234/Y234,"i.a")</f>
        <v>i.a</v>
      </c>
      <c r="HV234" s="87" t="str">
        <f>IFERROR(BL234/Z234,"i.a")</f>
        <v>i.a</v>
      </c>
      <c r="HW234" s="87" t="str">
        <f>IFERROR(BM234/AA234,"i.a")</f>
        <v>i.a</v>
      </c>
      <c r="HX234" s="87" t="str">
        <f>IFERROR(BN234/AB234,"i.a")</f>
        <v>i.a</v>
      </c>
      <c r="HY234" s="87" t="str">
        <f>IFERROR(BO234/AC234,"i.a")</f>
        <v>i.a</v>
      </c>
      <c r="HZ234" s="87" t="str">
        <f>IFERROR(BP234/AD234,"i.a")</f>
        <v>i.a</v>
      </c>
      <c r="IA234" s="87" t="str">
        <f>IFERROR(BQ234/AE234,"i.a")</f>
        <v>i.a</v>
      </c>
      <c r="IB234" s="87" t="str">
        <f>IFERROR(BR234/AF234,"i.a")</f>
        <v>i.a</v>
      </c>
      <c r="IC234" s="87" t="e">
        <f>(IH234-II234)/ABS(II234)</f>
        <v>#VALUE!</v>
      </c>
      <c r="ID234" s="87" t="e">
        <f>(II234-IJ234)/ABS(IJ234)</f>
        <v>#VALUE!</v>
      </c>
      <c r="IE234" s="87" t="e">
        <f>(IJ234-IK234)/ABS(IK234)</f>
        <v>#VALUE!</v>
      </c>
      <c r="IF234" s="87" t="e">
        <f>(IK234-IL234)/ABS(IL234)</f>
        <v>#VALUE!</v>
      </c>
      <c r="IG234" s="87" t="e">
        <f>(IL234-IM234)/ABS(IM234)</f>
        <v>#VALUE!</v>
      </c>
      <c r="IH234" s="87" t="str">
        <f>IFERROR(BZ234/U234,"i.a")</f>
        <v>i.a</v>
      </c>
      <c r="II234" s="87" t="str">
        <f>IFERROR(CA234/V234,"i.a")</f>
        <v>i.a</v>
      </c>
      <c r="IJ234" s="87" t="str">
        <f>IFERROR(CB234/W234,"i.a")</f>
        <v>i.a</v>
      </c>
      <c r="IK234" s="87" t="str">
        <f>IFERROR(CC234/X234,"i.a")</f>
        <v>i.a</v>
      </c>
      <c r="IL234" s="87" t="str">
        <f>IFERROR(CD234/Y234,"i.a")</f>
        <v>i.a</v>
      </c>
      <c r="IM234" s="87" t="str">
        <f>IFERROR(CE234/Z234,"i.a")</f>
        <v>i.a</v>
      </c>
      <c r="IN234" s="87" t="str">
        <f>IFERROR(CF234/AA234,"i.a")</f>
        <v>i.a</v>
      </c>
      <c r="IO234" s="87" t="str">
        <f>IFERROR(CG234/AB234,"i.a")</f>
        <v>i.a</v>
      </c>
      <c r="IP234" s="87" t="str">
        <f>IFERROR(CH234/AC234,"i.a")</f>
        <v>i.a</v>
      </c>
      <c r="IQ234" s="87" t="str">
        <f>IFERROR(CI234/AD234,"i.a")</f>
        <v>i.a</v>
      </c>
      <c r="IR234" s="87" t="str">
        <f>IFERROR(CJ234/AE234,"i.a")</f>
        <v>i.a</v>
      </c>
      <c r="IS234" s="87" t="str">
        <f>IFERROR(CK234/AF234,"i.a")</f>
        <v>i.a</v>
      </c>
      <c r="IT234" s="87" t="e">
        <f>(IY234-IZ234)/ABS(IZ234)</f>
        <v>#VALUE!</v>
      </c>
      <c r="IU234" s="87">
        <f>(IZ234-JA234)/ABS(JA234)</f>
        <v>-0.23723447712418305</v>
      </c>
      <c r="IV234" s="87">
        <f>(JA234-JB234)/ABS(JB234)</f>
        <v>0.29075630252100854</v>
      </c>
      <c r="IW234" s="87">
        <f>(JB234-JC234)/ABS(JC234)</f>
        <v>0.2828589557650471</v>
      </c>
      <c r="IX234" s="87">
        <f>(JC234-JD234)/ABS(JD234)</f>
        <v>0.51310926310926319</v>
      </c>
      <c r="IY234" s="88" t="str">
        <f>IFERROR(BZ234/EX234,"i.a.")</f>
        <v>i.a.</v>
      </c>
      <c r="IZ234" s="88">
        <f>IFERROR(CA234/EY234,"i.a.")</f>
        <v>9.4147058823529417E-2</v>
      </c>
      <c r="JA234" s="88">
        <f>IFERROR(CB234/EZ234,"i.a.")</f>
        <v>0.12342857142857144</v>
      </c>
      <c r="JB234" s="88">
        <f>IFERROR(CC234/FA234,"i.a.")</f>
        <v>9.5625000000000002E-2</v>
      </c>
      <c r="JC234" s="88">
        <f>IFERROR(CD234/FB234,"i.a.")</f>
        <v>7.4540540540540545E-2</v>
      </c>
      <c r="JD234" s="88">
        <f>IFERROR(CE234/FC234,"i.a.")</f>
        <v>4.9263157894736842E-2</v>
      </c>
      <c r="JE234" s="88">
        <f>IFERROR(CF234/FD234,"i.a.")</f>
        <v>5.6657894736842108E-2</v>
      </c>
      <c r="JF234" s="88">
        <f>IFERROR(CG234/FE234,"i.a.")</f>
        <v>7.3361111111111113E-2</v>
      </c>
      <c r="JG234" s="88">
        <f>IFERROR(CH234/FF234,"i.a.")</f>
        <v>2.2791499999999999E-2</v>
      </c>
      <c r="JH234" s="88">
        <f>IFERROR(CI234/FG234,"i.a.")</f>
        <v>1.6588400000000003E-2</v>
      </c>
      <c r="JI234" s="88" t="str">
        <f>IFERROR(CJ234/FH234,"i.a.")</f>
        <v>i.a.</v>
      </c>
      <c r="JJ234" s="88" t="str">
        <f>IFERROR(CK234/FI234,"i.a.")</f>
        <v>i.a.</v>
      </c>
      <c r="JK234" s="87" t="e">
        <f>(JP234-JQ234)/ABS(JQ234)</f>
        <v>#VALUE!</v>
      </c>
      <c r="JL234" s="87" t="e">
        <f>(JQ234-JR234)/ABS(JR234)</f>
        <v>#DIV/0!</v>
      </c>
      <c r="JM234" s="87" t="e">
        <f>(JR234-JS234)/ABS(JS234)</f>
        <v>#DIV/0!</v>
      </c>
      <c r="JN234" s="87" t="e">
        <f>(JS234-JT234)/ABS(JT234)</f>
        <v>#DIV/0!</v>
      </c>
      <c r="JO234" s="87" t="e">
        <f>(JT234-JU234)/ABS(JU234)</f>
        <v>#DIV/0!</v>
      </c>
      <c r="JP234" s="85" t="str">
        <f>IFERROR(U234/EX234,"i.a")</f>
        <v>i.a</v>
      </c>
      <c r="JQ234" s="85">
        <f>IFERROR(V234/EY234,"i.a")</f>
        <v>0</v>
      </c>
      <c r="JR234" s="85">
        <f>IFERROR(W234/EZ234,"i.a")</f>
        <v>0</v>
      </c>
      <c r="JS234" s="85">
        <f>IFERROR(X234/FA234,"i.a")</f>
        <v>0</v>
      </c>
      <c r="JT234" s="85">
        <f>IFERROR(Y234/FB234,"i.a")</f>
        <v>0</v>
      </c>
      <c r="JU234" s="85">
        <f>IFERROR(Z234/FC234,"i.a")</f>
        <v>0</v>
      </c>
      <c r="JV234" s="85">
        <f>IFERROR(AA234/FD234,"i.a")</f>
        <v>0</v>
      </c>
      <c r="JW234" s="85">
        <f>IFERROR(AB234/FE234,"i.a")</f>
        <v>0</v>
      </c>
      <c r="JX234" s="85">
        <f>IFERROR(AC234/FF234,"i.a")</f>
        <v>0</v>
      </c>
      <c r="JY234" s="85">
        <f>IFERROR(AD234/FG234,"i.a")</f>
        <v>0</v>
      </c>
      <c r="JZ234" s="85" t="str">
        <f>IFERROR(AE234/FH234,"i.a")</f>
        <v>i.a</v>
      </c>
      <c r="KA234" s="218" t="str">
        <f>IFERROR(AF234/FI234,"i.a")</f>
        <v>i.a</v>
      </c>
      <c r="KB234" s="7"/>
      <c r="KC234" s="7"/>
      <c r="KD234" s="22"/>
      <c r="KE234" s="22"/>
      <c r="KF234" s="22"/>
      <c r="KG234" s="22"/>
    </row>
    <row r="235" spans="1:293" s="11" customFormat="1" ht="15.75" customHeight="1" x14ac:dyDescent="0.25">
      <c r="A235" s="104" t="s">
        <v>373</v>
      </c>
      <c r="B235" s="167">
        <v>74728928</v>
      </c>
      <c r="C235" s="72" t="s">
        <v>59</v>
      </c>
      <c r="D235" s="72" t="s">
        <v>749</v>
      </c>
      <c r="E235" s="73">
        <v>494100</v>
      </c>
      <c r="F235" s="72"/>
      <c r="G235" s="72"/>
      <c r="H235" s="77">
        <v>45456</v>
      </c>
      <c r="I235" s="72"/>
      <c r="J235" s="72" t="s">
        <v>51</v>
      </c>
      <c r="K235" s="72" t="s">
        <v>51</v>
      </c>
      <c r="L235" s="72" t="s">
        <v>51</v>
      </c>
      <c r="M235" s="72" t="s">
        <v>51</v>
      </c>
      <c r="N235" s="168" t="e">
        <f>U235/V235-1</f>
        <v>#DIV/0!</v>
      </c>
      <c r="O235" s="168" t="e">
        <f>V235/W235-1</f>
        <v>#DIV/0!</v>
      </c>
      <c r="P235" s="168" t="e">
        <f>W235/X235-1</f>
        <v>#DIV/0!</v>
      </c>
      <c r="Q235" s="168" t="e">
        <f>X235/Y235-1</f>
        <v>#DIV/0!</v>
      </c>
      <c r="R235" s="168" t="e">
        <f>Y235/Z235-1</f>
        <v>#DIV/0!</v>
      </c>
      <c r="S235" s="233">
        <f>U235-V235</f>
        <v>0</v>
      </c>
      <c r="T235" s="233">
        <f>V235-W235</f>
        <v>0</v>
      </c>
      <c r="U235" s="79"/>
      <c r="V235" s="79"/>
      <c r="W235" s="79"/>
      <c r="X235" s="79"/>
      <c r="Y235" s="79"/>
      <c r="Z235" s="79"/>
      <c r="AA235" s="79"/>
      <c r="AB235" s="79"/>
      <c r="AC235" s="79"/>
      <c r="AD235" s="79"/>
      <c r="AE235" s="79"/>
      <c r="AF235" s="79"/>
      <c r="AG235" s="86">
        <f>(AN235-AO235)/ABS(AO235)</f>
        <v>-1</v>
      </c>
      <c r="AH235" s="86">
        <f>(AO235-AP235)/ABS(AP235)</f>
        <v>1.8444359515462391E-3</v>
      </c>
      <c r="AI235" s="86">
        <f>(AP235-AQ235)/ABS(AQ235)</f>
        <v>0.11960485191248688</v>
      </c>
      <c r="AJ235" s="86">
        <f>(AQ235-AR235)/ABS(AR235)</f>
        <v>1.0255492331461735</v>
      </c>
      <c r="AK235" s="86">
        <f>(AR235-AS235)/ABS(AS235)</f>
        <v>-0.42322154361103265</v>
      </c>
      <c r="AL235" s="233">
        <f>AO235-AP235</f>
        <v>0.11100000000000421</v>
      </c>
      <c r="AM235" s="233">
        <f>AP235-AQ235</f>
        <v>6.4289999999999949</v>
      </c>
      <c r="AN235" s="148"/>
      <c r="AO235" s="148">
        <v>60.292000000000002</v>
      </c>
      <c r="AP235" s="148">
        <v>60.180999999999997</v>
      </c>
      <c r="AQ235" s="148">
        <v>53.752000000000002</v>
      </c>
      <c r="AR235" s="148">
        <v>26.536999999999999</v>
      </c>
      <c r="AS235" s="148">
        <v>46.009</v>
      </c>
      <c r="AT235" s="148">
        <v>64.141999999999996</v>
      </c>
      <c r="AU235" s="148">
        <v>64.349999999999994</v>
      </c>
      <c r="AV235" s="148">
        <v>56.322000000000003</v>
      </c>
      <c r="AW235" s="148">
        <v>48.95</v>
      </c>
      <c r="AX235" s="148">
        <v>42.920999999999999</v>
      </c>
      <c r="AY235" s="148">
        <v>27.117000000000001</v>
      </c>
      <c r="AZ235" s="86">
        <f>(BG235-BH235)/ABS(BH235)</f>
        <v>-1</v>
      </c>
      <c r="BA235" s="86">
        <f>(BH235-BI235)/ABS(BI235)</f>
        <v>-0.61426814268142682</v>
      </c>
      <c r="BB235" s="86">
        <f>(BI235-BJ235)/ABS(BJ235)</f>
        <v>0.90621336459554547</v>
      </c>
      <c r="BC235" s="86">
        <f>(BJ235-BK235)/ABS(BK235)</f>
        <v>9.4791154791154781</v>
      </c>
      <c r="BD235" s="86">
        <f>(BK235-BL235)/ABS(BL235)</f>
        <v>1.060619600834078</v>
      </c>
      <c r="BE235" s="233">
        <f>BG235-BH235</f>
        <v>-3.1360000000000001</v>
      </c>
      <c r="BF235" s="233">
        <f>BH235-BI235</f>
        <v>-4.9940000000000007</v>
      </c>
      <c r="BG235" s="148"/>
      <c r="BH235" s="148">
        <v>3.1360000000000001</v>
      </c>
      <c r="BI235" s="148">
        <v>8.1300000000000008</v>
      </c>
      <c r="BJ235" s="148">
        <v>4.2649999999999997</v>
      </c>
      <c r="BK235" s="148">
        <v>0.40699999999999997</v>
      </c>
      <c r="BL235" s="148">
        <v>-6.7140000000000004</v>
      </c>
      <c r="BM235" s="148">
        <v>-4.1740000000000004</v>
      </c>
      <c r="BN235" s="148">
        <v>5.6029999999999998</v>
      </c>
      <c r="BO235" s="148">
        <v>4.6429999999999998</v>
      </c>
      <c r="BP235" s="148">
        <v>1.1220000000000001</v>
      </c>
      <c r="BQ235" s="148">
        <v>5.4130000000000003</v>
      </c>
      <c r="BR235" s="148">
        <v>6.9329999999999998</v>
      </c>
      <c r="BS235" s="86">
        <f>(BZ235-CA235)/ABS(CA235)</f>
        <v>1</v>
      </c>
      <c r="BT235" s="86">
        <f>(CA235-CB235)/ABS(CB235)</f>
        <v>-1.008952410868541</v>
      </c>
      <c r="BU235" s="86">
        <f>(CB235-CC235)/ABS(CC235)</f>
        <v>0.98720349563046184</v>
      </c>
      <c r="BV235" s="86">
        <f>(CC235-CD235)/ABS(CD235)</f>
        <v>5.1341935483870964</v>
      </c>
      <c r="BW235" s="86">
        <f>(CD235-CE235)/ABS(CE235)</f>
        <v>0.91153977856409085</v>
      </c>
      <c r="BX235" s="233">
        <f>BZ235-CA235</f>
        <v>5.7000000000000002E-2</v>
      </c>
      <c r="BY235" s="233">
        <f>CA235-CB235</f>
        <v>-6.4240000000000004</v>
      </c>
      <c r="BZ235" s="148"/>
      <c r="CA235" s="148">
        <v>-5.7000000000000002E-2</v>
      </c>
      <c r="CB235" s="148">
        <v>6.367</v>
      </c>
      <c r="CC235" s="148">
        <v>3.2040000000000002</v>
      </c>
      <c r="CD235" s="148">
        <v>-0.77500000000000002</v>
      </c>
      <c r="CE235" s="148">
        <v>-8.7609999999999992</v>
      </c>
      <c r="CF235" s="148">
        <v>-7.4470000000000001</v>
      </c>
      <c r="CG235" s="148">
        <v>3.2789999999999999</v>
      </c>
      <c r="CH235" s="148">
        <v>2.226</v>
      </c>
      <c r="CI235" s="148">
        <v>0.48399999999999999</v>
      </c>
      <c r="CJ235" s="148">
        <v>4.08</v>
      </c>
      <c r="CK235" s="148">
        <v>5.149</v>
      </c>
      <c r="CL235" s="87">
        <f>(CS235-CT235)/ABS(CT235)</f>
        <v>1</v>
      </c>
      <c r="CM235" s="87">
        <f>(CT235-CU235)/ABS(CU235)</f>
        <v>-1.0143707657565182</v>
      </c>
      <c r="CN235" s="87">
        <f>(CU235-CV235)/ABS(CV235)</f>
        <v>0.99060073559460582</v>
      </c>
      <c r="CO235" s="87">
        <f>(CV235-CW235)/ABS(CW235)</f>
        <v>4.8174726989079559</v>
      </c>
      <c r="CP235" s="87">
        <f>(CW235-CX235)/ABS(CX235)</f>
        <v>0.90676363636363633</v>
      </c>
      <c r="CQ235" s="233">
        <f>CS235-CT235</f>
        <v>7.0000000000000007E-2</v>
      </c>
      <c r="CR235" s="233">
        <f>CT235-CU235</f>
        <v>-4.9410000000000007</v>
      </c>
      <c r="CS235" s="149"/>
      <c r="CT235" s="149">
        <v>-7.0000000000000007E-2</v>
      </c>
      <c r="CU235" s="149">
        <v>4.8710000000000004</v>
      </c>
      <c r="CV235" s="149">
        <v>2.4470000000000001</v>
      </c>
      <c r="CW235" s="149">
        <v>-0.64100000000000001</v>
      </c>
      <c r="CX235" s="149">
        <v>-6.875</v>
      </c>
      <c r="CY235" s="149">
        <v>-5.9880000000000004</v>
      </c>
      <c r="CZ235" s="149">
        <v>2.5289999999999999</v>
      </c>
      <c r="DA235" s="149">
        <v>1.7470000000000001</v>
      </c>
      <c r="DB235" s="149">
        <v>0.42599999999999999</v>
      </c>
      <c r="DC235" s="149">
        <v>3.302</v>
      </c>
      <c r="DD235" s="149">
        <v>4.069</v>
      </c>
      <c r="DE235" s="86">
        <f>(DL235-DM235)/ABS(DM235)</f>
        <v>-1</v>
      </c>
      <c r="DF235" s="86">
        <f>(DM235-DN235)/ABS(DN235)</f>
        <v>-7.0951156812338366E-3</v>
      </c>
      <c r="DG235" s="86">
        <f>(DN235-DO235)/ABS(DO235)</f>
        <v>1.003502266172229</v>
      </c>
      <c r="DH235" s="86">
        <f>(DO235-DP235)/ABS(DP235)</f>
        <v>2.8726851851851851</v>
      </c>
      <c r="DI235" s="86">
        <f>(DP235-DQ235)/ABS(DQ235)</f>
        <v>-0.3285494618144541</v>
      </c>
      <c r="DJ235" s="233">
        <f>DL235-DM235</f>
        <v>-9.6560000000000006</v>
      </c>
      <c r="DK235" s="233">
        <f>DM235-DN235</f>
        <v>-6.8999999999999062E-2</v>
      </c>
      <c r="DL235" s="149"/>
      <c r="DM235" s="149">
        <v>9.6560000000000006</v>
      </c>
      <c r="DN235" s="149">
        <v>9.7249999999999996</v>
      </c>
      <c r="DO235" s="149">
        <v>4.8540000000000001</v>
      </c>
      <c r="DP235" s="149">
        <v>-2.5920000000000001</v>
      </c>
      <c r="DQ235" s="149">
        <v>-1.9510000000000001</v>
      </c>
      <c r="DR235" s="149">
        <v>4.923</v>
      </c>
      <c r="DS235" s="149">
        <v>17.911000000000001</v>
      </c>
      <c r="DT235" s="149">
        <v>15.382</v>
      </c>
      <c r="DU235" s="149">
        <v>13.635</v>
      </c>
      <c r="DV235" s="149">
        <v>13.343999999999999</v>
      </c>
      <c r="DW235" s="149">
        <v>11.042</v>
      </c>
      <c r="DX235" s="86">
        <f>EE235/EF235-1</f>
        <v>-1</v>
      </c>
      <c r="DY235" s="86">
        <f>EF235/EG235-1</f>
        <v>5.996040283327031E-2</v>
      </c>
      <c r="DZ235" s="86">
        <f>EG235/EH235-1</f>
        <v>0.4630394545587635</v>
      </c>
      <c r="EA235" s="86">
        <f>EH235/EI235-1</f>
        <v>-5.6354845075981874E-2</v>
      </c>
      <c r="EB235" s="86">
        <f>EI235/EJ235-1</f>
        <v>-0.1236747894363639</v>
      </c>
      <c r="EC235" s="233">
        <f>EE235-EF235</f>
        <v>-148.298</v>
      </c>
      <c r="ED235" s="233">
        <f>EF235-EG235</f>
        <v>8.38900000000001</v>
      </c>
      <c r="EE235" s="80"/>
      <c r="EF235" s="80">
        <v>148.298</v>
      </c>
      <c r="EG235" s="80">
        <v>139.90899999999999</v>
      </c>
      <c r="EH235" s="80">
        <v>95.629000000000005</v>
      </c>
      <c r="EI235" s="80">
        <v>101.34</v>
      </c>
      <c r="EJ235" s="80">
        <v>115.642</v>
      </c>
      <c r="EK235" s="80">
        <v>155.73099999999999</v>
      </c>
      <c r="EL235" s="80">
        <v>113.47499999999999</v>
      </c>
      <c r="EM235" s="80">
        <v>111.03700000000001</v>
      </c>
      <c r="EN235" s="80">
        <v>115.286</v>
      </c>
      <c r="EO235" s="80">
        <v>77.605000000000004</v>
      </c>
      <c r="EP235" s="80">
        <v>54.616</v>
      </c>
      <c r="EQ235" s="86">
        <f>EX235/EY235-1</f>
        <v>-1</v>
      </c>
      <c r="ER235" s="86">
        <f>EY235/EZ235-1</f>
        <v>7.6923076923076872E-2</v>
      </c>
      <c r="ES235" s="86">
        <f>EZ235/FA235-1</f>
        <v>-3.703703703703709E-2</v>
      </c>
      <c r="ET235" s="86">
        <f>FA235/FB235-1</f>
        <v>3.8461538461538547E-2</v>
      </c>
      <c r="EU235" s="86">
        <f>FB235/FC235-1</f>
        <v>-0.10344827586206895</v>
      </c>
      <c r="EV235" s="233">
        <f>EX235-EY235</f>
        <v>-56</v>
      </c>
      <c r="EW235" s="233">
        <f>EY235-EZ235</f>
        <v>4</v>
      </c>
      <c r="EX235" s="92"/>
      <c r="EY235" s="92">
        <v>56</v>
      </c>
      <c r="EZ235" s="92">
        <v>52</v>
      </c>
      <c r="FA235" s="92">
        <v>54</v>
      </c>
      <c r="FB235" s="92">
        <v>52</v>
      </c>
      <c r="FC235" s="92">
        <v>58</v>
      </c>
      <c r="FD235" s="92">
        <v>60</v>
      </c>
      <c r="FE235" s="92">
        <v>56</v>
      </c>
      <c r="FF235" s="92">
        <v>54</v>
      </c>
      <c r="FG235" s="92">
        <v>39</v>
      </c>
      <c r="FH235" s="92">
        <v>36</v>
      </c>
      <c r="FI235" s="92">
        <v>29</v>
      </c>
      <c r="FJ235" s="123"/>
      <c r="FK235" s="101" t="s">
        <v>403</v>
      </c>
      <c r="FL235" s="76">
        <v>6230</v>
      </c>
      <c r="FM235" s="75" t="s">
        <v>213</v>
      </c>
      <c r="FN235" s="75" t="s">
        <v>63</v>
      </c>
      <c r="FO235" s="175">
        <f>(FT235-FU235)/ABS(FU235)</f>
        <v>1</v>
      </c>
      <c r="FP235" s="175">
        <f>(FU235-FV235)/ABS(FV235)</f>
        <v>-1.0067342860560577</v>
      </c>
      <c r="FQ235" s="175">
        <f>(FV235-FW235)/ABS(FW235)</f>
        <v>-0.69167608840687944</v>
      </c>
      <c r="FR235" s="175" t="e">
        <f>(FW235-FX235)/ABS(FX235)</f>
        <v>#VALUE!</v>
      </c>
      <c r="FS235" s="175" t="e">
        <f>(FX235-FY235)/ABS(FY235)</f>
        <v>#VALUE!</v>
      </c>
      <c r="FT235" s="87">
        <f>IFERROR(BZ235/MAX(AVERAGE(DL235:DM235),0),"Negativ EK")</f>
        <v>0</v>
      </c>
      <c r="FU235" s="87">
        <f>IFERROR(CA235/MAX(AVERAGE(DM235:DN235),0),"Negativ EK")</f>
        <v>-5.8820494298539808E-3</v>
      </c>
      <c r="FV235" s="87">
        <f>IFERROR(CB235/MAX(AVERAGE(DN235:DO235),0),"Negativ EK")</f>
        <v>0.87344811029563063</v>
      </c>
      <c r="FW235" s="87">
        <f>IFERROR(CC235/MAX(AVERAGE(DO235:DP235),0),"Negativ EK")</f>
        <v>2.8328912466843503</v>
      </c>
      <c r="FX235" s="87" t="str">
        <f>IFERROR(CD235/MAX(AVERAGE(DP235:DQ235),0),"Negativ EK")</f>
        <v>Negativ EK</v>
      </c>
      <c r="FY235" s="87">
        <f>IFERROR(CE235/MAX(AVERAGE(DQ235:DR235),0),"Negativ EK")</f>
        <v>-5.8956931359353968</v>
      </c>
      <c r="FZ235" s="87">
        <f>IFERROR(CF235/MAX(AVERAGE(DR235:DS235),0),"Negativ EK")</f>
        <v>-0.652272926337917</v>
      </c>
      <c r="GA235" s="87">
        <f>IFERROR(CG235/MAX(AVERAGE(DS235:DT235),0),"Negativ EK")</f>
        <v>0.19697834379599316</v>
      </c>
      <c r="GB235" s="87">
        <f>IFERROR(CH235/MAX(AVERAGE(DT235:DU235),0),"Negativ EK")</f>
        <v>0.15342730123720577</v>
      </c>
      <c r="GC235" s="87">
        <f>IFERROR(CI235/MAX(AVERAGE(DU235:DV235),0),"Negativ EK")</f>
        <v>3.5879758330553395E-2</v>
      </c>
      <c r="GD235" s="87">
        <f>IFERROR(CJ235/MAX(AVERAGE(DV235:DW235),0),"Negativ EK")</f>
        <v>0.33461822357090137</v>
      </c>
      <c r="GE235" s="87">
        <f>(GJ235-GK235)/ABS(GK235)</f>
        <v>-1</v>
      </c>
      <c r="GF235" s="87">
        <f>(GK235-GL235)/ABS(GL235)</f>
        <v>-0.68475952975083165</v>
      </c>
      <c r="GG235" s="87">
        <f>(GL235-GM235)/ABS(GM235)</f>
        <v>0.5940737384669138</v>
      </c>
      <c r="GH235" s="87">
        <f>(GM235-GN235)/ABS(GN235)</f>
        <v>10.543844132271753</v>
      </c>
      <c r="GI235" s="87">
        <f>(GN235-GO235)/ABS(GO235)</f>
        <v>1.0758151502758122</v>
      </c>
      <c r="GJ235" s="87">
        <f>IFERROR(BG235/AVERAGE(EE235:EF235),"i.a")</f>
        <v>0</v>
      </c>
      <c r="GK235" s="87">
        <f>IFERROR(BH235/AVERAGE(EF235:EG235),"i.a")</f>
        <v>2.1762136242353586E-2</v>
      </c>
      <c r="GL235" s="87">
        <f>IFERROR(BI235/AVERAGE(EG235:EH235),"i.a")</f>
        <v>6.9033446832358264E-2</v>
      </c>
      <c r="GM235" s="87">
        <f>IFERROR(BJ235/AVERAGE(EH235:EI235),"i.a")</f>
        <v>4.3306307083855834E-2</v>
      </c>
      <c r="GN235" s="87">
        <f>IFERROR(BK235/AVERAGE(EI235:EJ235),"i.a")</f>
        <v>3.7514632550165448E-3</v>
      </c>
      <c r="GO235" s="87">
        <f>IFERROR(BL235/AVERAGE(EJ235:EK235),"i.a")</f>
        <v>-4.9481709676349531E-2</v>
      </c>
      <c r="GP235" s="87">
        <f>IFERROR(BM235/AVERAGE(EK235:EL235),"i.a")</f>
        <v>-3.1009710036180471E-2</v>
      </c>
      <c r="GQ235" s="87">
        <f>IFERROR(BN235/AVERAGE(EL235:EM235),"i.a")</f>
        <v>4.9912699543899652E-2</v>
      </c>
      <c r="GR235" s="87">
        <f>IFERROR(BO235/AVERAGE(EM235:EN235),"i.a")</f>
        <v>4.1029855560415864E-2</v>
      </c>
      <c r="GS235" s="87">
        <f>IFERROR(BP235/AVERAGE(EN235:EO235),"i.a")</f>
        <v>1.1633513227677807E-2</v>
      </c>
      <c r="GT235" s="87">
        <f>IFERROR(BQ235/AVERAGE(EO235:EP235),"i.a")</f>
        <v>8.1878067780458474E-2</v>
      </c>
      <c r="GU235" s="217" t="e">
        <f>(GZ235-HA235)/ABS(HA235)</f>
        <v>#VALUE!</v>
      </c>
      <c r="GV235" s="87">
        <f>(HA235-HB235)/ABS(HB235)</f>
        <v>-6.3262286341324525E-2</v>
      </c>
      <c r="GW235" s="87">
        <f>(HB235-HC235)/ABS(HC235)</f>
        <v>0.36941096149485814</v>
      </c>
      <c r="GX235" s="87">
        <f>(HC235-HD235)/ABS(HD235)</f>
        <v>2.9845226517757864</v>
      </c>
      <c r="GY235" s="87">
        <f>(HD235-HE235)/ABS(HE235)</f>
        <v>-0.51604615021854239</v>
      </c>
      <c r="GZ235" s="87" t="str">
        <f>IFERROR(DL235/EE235,"i.a.")</f>
        <v>i.a.</v>
      </c>
      <c r="HA235" s="87">
        <f>IFERROR(DM235/EF235,"i.a.")</f>
        <v>6.5112139071329359E-2</v>
      </c>
      <c r="HB235" s="87">
        <f>IFERROR(DN235/EG235,"i.a.")</f>
        <v>6.9509466867749753E-2</v>
      </c>
      <c r="HC235" s="87">
        <f>IFERROR(DO235/EH235,"i.a.")</f>
        <v>5.0758661075615136E-2</v>
      </c>
      <c r="HD235" s="87">
        <f>IFERROR(DP235/EI235,"i.a.")</f>
        <v>-2.5577264653641209E-2</v>
      </c>
      <c r="HE235" s="87">
        <f>IFERROR(DQ235/EJ235,"i.a.")</f>
        <v>-1.6871033015686345E-2</v>
      </c>
      <c r="HF235" s="87">
        <f>IFERROR(DR235/EK235,"i.a.")</f>
        <v>3.1612203093796358E-2</v>
      </c>
      <c r="HG235" s="87">
        <f>IFERROR(DS235/EL235,"i.a.")</f>
        <v>0.15784093412645958</v>
      </c>
      <c r="HH235" s="87">
        <f>IFERROR(DT235/EM235,"i.a.")</f>
        <v>0.13853039977665102</v>
      </c>
      <c r="HI235" s="87">
        <f>IFERROR(DU235/EN235,"i.a.")</f>
        <v>0.1182710823517166</v>
      </c>
      <c r="HJ235" s="87">
        <f>IFERROR(DV235/EO235,"i.a.")</f>
        <v>0.17194768378326136</v>
      </c>
      <c r="HK235" s="87">
        <f>IFERROR(DW235/EP235,"i.a.")</f>
        <v>0.20217518675845905</v>
      </c>
      <c r="HL235" s="217" t="e">
        <f>(HQ235-HR235)/ABS(HR235)</f>
        <v>#VALUE!</v>
      </c>
      <c r="HM235" s="87" t="e">
        <f>(HR235-HS235)/ABS(HS235)</f>
        <v>#VALUE!</v>
      </c>
      <c r="HN235" s="87" t="e">
        <f>(HS235-HT235)/ABS(HT235)</f>
        <v>#VALUE!</v>
      </c>
      <c r="HO235" s="87" t="e">
        <f>(HT235-HU235)/ABS(HU235)</f>
        <v>#VALUE!</v>
      </c>
      <c r="HP235" s="87" t="e">
        <f>(HU235-HV235)/ABS(HV235)</f>
        <v>#VALUE!</v>
      </c>
      <c r="HQ235" s="87" t="str">
        <f>IFERROR(BG235/U235,"i.a")</f>
        <v>i.a</v>
      </c>
      <c r="HR235" s="87" t="str">
        <f>IFERROR(BH235/V235,"i.a")</f>
        <v>i.a</v>
      </c>
      <c r="HS235" s="87" t="str">
        <f>IFERROR(BI235/W235,"i.a")</f>
        <v>i.a</v>
      </c>
      <c r="HT235" s="87" t="str">
        <f>IFERROR(BJ235/X235,"i.a")</f>
        <v>i.a</v>
      </c>
      <c r="HU235" s="87" t="str">
        <f>IFERROR(BK235/Y235,"i.a")</f>
        <v>i.a</v>
      </c>
      <c r="HV235" s="87" t="str">
        <f>IFERROR(BL235/Z235,"i.a")</f>
        <v>i.a</v>
      </c>
      <c r="HW235" s="87" t="str">
        <f>IFERROR(BM235/AA235,"i.a")</f>
        <v>i.a</v>
      </c>
      <c r="HX235" s="87" t="str">
        <f>IFERROR(BN235/AB235,"i.a")</f>
        <v>i.a</v>
      </c>
      <c r="HY235" s="87" t="str">
        <f>IFERROR(BO235/AC235,"i.a")</f>
        <v>i.a</v>
      </c>
      <c r="HZ235" s="87" t="str">
        <f>IFERROR(BP235/AD235,"i.a")</f>
        <v>i.a</v>
      </c>
      <c r="IA235" s="87" t="str">
        <f>IFERROR(BQ235/AE235,"i.a")</f>
        <v>i.a</v>
      </c>
      <c r="IB235" s="87" t="str">
        <f>IFERROR(BR235/AF235,"i.a")</f>
        <v>i.a</v>
      </c>
      <c r="IC235" s="87" t="e">
        <f>(IH235-II235)/ABS(II235)</f>
        <v>#VALUE!</v>
      </c>
      <c r="ID235" s="87" t="e">
        <f>(II235-IJ235)/ABS(IJ235)</f>
        <v>#VALUE!</v>
      </c>
      <c r="IE235" s="87" t="e">
        <f>(IJ235-IK235)/ABS(IK235)</f>
        <v>#VALUE!</v>
      </c>
      <c r="IF235" s="87" t="e">
        <f>(IK235-IL235)/ABS(IL235)</f>
        <v>#VALUE!</v>
      </c>
      <c r="IG235" s="87" t="e">
        <f>(IL235-IM235)/ABS(IM235)</f>
        <v>#VALUE!</v>
      </c>
      <c r="IH235" s="87" t="str">
        <f>IFERROR(BZ235/U235,"i.a")</f>
        <v>i.a</v>
      </c>
      <c r="II235" s="87" t="str">
        <f>IFERROR(CA235/V235,"i.a")</f>
        <v>i.a</v>
      </c>
      <c r="IJ235" s="87" t="str">
        <f>IFERROR(CB235/W235,"i.a")</f>
        <v>i.a</v>
      </c>
      <c r="IK235" s="87" t="str">
        <f>IFERROR(CC235/X235,"i.a")</f>
        <v>i.a</v>
      </c>
      <c r="IL235" s="87" t="str">
        <f>IFERROR(CD235/Y235,"i.a")</f>
        <v>i.a</v>
      </c>
      <c r="IM235" s="87" t="str">
        <f>IFERROR(CE235/Z235,"i.a")</f>
        <v>i.a</v>
      </c>
      <c r="IN235" s="87" t="str">
        <f>IFERROR(CF235/AA235,"i.a")</f>
        <v>i.a</v>
      </c>
      <c r="IO235" s="87" t="str">
        <f>IFERROR(CG235/AB235,"i.a")</f>
        <v>i.a</v>
      </c>
      <c r="IP235" s="87" t="str">
        <f>IFERROR(CH235/AC235,"i.a")</f>
        <v>i.a</v>
      </c>
      <c r="IQ235" s="87" t="str">
        <f>IFERROR(CI235/AD235,"i.a")</f>
        <v>i.a</v>
      </c>
      <c r="IR235" s="87" t="str">
        <f>IFERROR(CJ235/AE235,"i.a")</f>
        <v>i.a</v>
      </c>
      <c r="IS235" s="87" t="str">
        <f>IFERROR(CK235/AF235,"i.a")</f>
        <v>i.a</v>
      </c>
      <c r="IT235" s="87" t="e">
        <f>(IY235-IZ235)/ABS(IZ235)</f>
        <v>#VALUE!</v>
      </c>
      <c r="IU235" s="87">
        <f>(IZ235-JA235)/ABS(JA235)</f>
        <v>-1.0083129529493593</v>
      </c>
      <c r="IV235" s="87">
        <f>(JA235-JB235)/ABS(JB235)</f>
        <v>1.0636343993085566</v>
      </c>
      <c r="IW235" s="87">
        <f>(JB235-JC235)/ABS(JC235)</f>
        <v>4.9810752688172046</v>
      </c>
      <c r="IX235" s="87">
        <f>(JC235-JD235)/ABS(JD235)</f>
        <v>0.90133282993687058</v>
      </c>
      <c r="IY235" s="88" t="str">
        <f>IFERROR(BZ235/EX235,"i.a.")</f>
        <v>i.a.</v>
      </c>
      <c r="IZ235" s="88">
        <f>IFERROR(CA235/EY235,"i.a.")</f>
        <v>-1.0178571428571428E-3</v>
      </c>
      <c r="JA235" s="88">
        <f>IFERROR(CB235/EZ235,"i.a.")</f>
        <v>0.1224423076923077</v>
      </c>
      <c r="JB235" s="88">
        <f>IFERROR(CC235/FA235,"i.a.")</f>
        <v>5.9333333333333335E-2</v>
      </c>
      <c r="JC235" s="88">
        <f>IFERROR(CD235/FB235,"i.a.")</f>
        <v>-1.4903846153846155E-2</v>
      </c>
      <c r="JD235" s="88">
        <f>IFERROR(CE235/FC235,"i.a.")</f>
        <v>-0.15105172413793103</v>
      </c>
      <c r="JE235" s="88">
        <f>IFERROR(CF235/FD235,"i.a.")</f>
        <v>-0.12411666666666667</v>
      </c>
      <c r="JF235" s="88">
        <f>IFERROR(CG235/FE235,"i.a.")</f>
        <v>5.8553571428571427E-2</v>
      </c>
      <c r="JG235" s="88">
        <f>IFERROR(CH235/FF235,"i.a.")</f>
        <v>4.1222222222222223E-2</v>
      </c>
      <c r="JH235" s="88">
        <f>IFERROR(CI235/FG235,"i.a.")</f>
        <v>1.241025641025641E-2</v>
      </c>
      <c r="JI235" s="88">
        <f>IFERROR(CJ235/FH235,"i.a.")</f>
        <v>0.11333333333333334</v>
      </c>
      <c r="JJ235" s="88">
        <f>IFERROR(CK235/FI235,"i.a.")</f>
        <v>0.17755172413793102</v>
      </c>
      <c r="JK235" s="87" t="e">
        <f>(JP235-JQ235)/ABS(JQ235)</f>
        <v>#VALUE!</v>
      </c>
      <c r="JL235" s="87" t="e">
        <f>(JQ235-JR235)/ABS(JR235)</f>
        <v>#DIV/0!</v>
      </c>
      <c r="JM235" s="87" t="e">
        <f>(JR235-JS235)/ABS(JS235)</f>
        <v>#DIV/0!</v>
      </c>
      <c r="JN235" s="87" t="e">
        <f>(JS235-JT235)/ABS(JT235)</f>
        <v>#DIV/0!</v>
      </c>
      <c r="JO235" s="87" t="e">
        <f>(JT235-JU235)/ABS(JU235)</f>
        <v>#DIV/0!</v>
      </c>
      <c r="JP235" s="85" t="str">
        <f>IFERROR(U235/EX235,"i.a")</f>
        <v>i.a</v>
      </c>
      <c r="JQ235" s="85">
        <f>IFERROR(V235/EY235,"i.a")</f>
        <v>0</v>
      </c>
      <c r="JR235" s="85">
        <f>IFERROR(W235/EZ235,"i.a")</f>
        <v>0</v>
      </c>
      <c r="JS235" s="85">
        <f>IFERROR(X235/FA235,"i.a")</f>
        <v>0</v>
      </c>
      <c r="JT235" s="85">
        <f>IFERROR(Y235/FB235,"i.a")</f>
        <v>0</v>
      </c>
      <c r="JU235" s="85">
        <f>IFERROR(Z235/FC235,"i.a")</f>
        <v>0</v>
      </c>
      <c r="JV235" s="85">
        <f>IFERROR(AA235/FD235,"i.a")</f>
        <v>0</v>
      </c>
      <c r="JW235" s="85">
        <f>IFERROR(AB235/FE235,"i.a")</f>
        <v>0</v>
      </c>
      <c r="JX235" s="85">
        <f>IFERROR(AC235/FF235,"i.a")</f>
        <v>0</v>
      </c>
      <c r="JY235" s="85">
        <f>IFERROR(AD235/FG235,"i.a")</f>
        <v>0</v>
      </c>
      <c r="JZ235" s="85">
        <f>IFERROR(AE235/FH235,"i.a")</f>
        <v>0</v>
      </c>
      <c r="KA235" s="218">
        <f>IFERROR(AF235/FI235,"i.a")</f>
        <v>0</v>
      </c>
      <c r="KB235" s="7"/>
      <c r="KC235" s="7"/>
      <c r="KD235" s="22"/>
      <c r="KE235" s="22"/>
      <c r="KF235" s="22"/>
      <c r="KG235" s="22"/>
    </row>
    <row r="236" spans="1:293" s="11" customFormat="1" ht="15.75" customHeight="1" x14ac:dyDescent="0.25">
      <c r="A236" s="104" t="s">
        <v>372</v>
      </c>
      <c r="B236" s="167">
        <v>29831904</v>
      </c>
      <c r="C236" s="72" t="s">
        <v>59</v>
      </c>
      <c r="D236" s="72" t="s">
        <v>749</v>
      </c>
      <c r="E236" s="73">
        <v>494100</v>
      </c>
      <c r="F236" s="73"/>
      <c r="G236" s="72"/>
      <c r="H236" s="77">
        <v>45449</v>
      </c>
      <c r="I236" s="72"/>
      <c r="J236" s="72" t="s">
        <v>51</v>
      </c>
      <c r="K236" s="72" t="s">
        <v>51</v>
      </c>
      <c r="L236" s="72" t="s">
        <v>51</v>
      </c>
      <c r="M236" s="72" t="s">
        <v>51</v>
      </c>
      <c r="N236" s="168" t="e">
        <f>U236/V236-1</f>
        <v>#DIV/0!</v>
      </c>
      <c r="O236" s="168" t="e">
        <f>V236/W236-1</f>
        <v>#DIV/0!</v>
      </c>
      <c r="P236" s="168" t="e">
        <f>W236/X236-1</f>
        <v>#DIV/0!</v>
      </c>
      <c r="Q236" s="168" t="e">
        <f>X236/Y236-1</f>
        <v>#DIV/0!</v>
      </c>
      <c r="R236" s="168" t="e">
        <f>Y236/Z236-1</f>
        <v>#DIV/0!</v>
      </c>
      <c r="S236" s="233">
        <f>U236-V236</f>
        <v>0</v>
      </c>
      <c r="T236" s="233">
        <f>V236-W236</f>
        <v>0</v>
      </c>
      <c r="U236" s="79"/>
      <c r="V236" s="79"/>
      <c r="W236" s="79"/>
      <c r="X236" s="79"/>
      <c r="Y236" s="79"/>
      <c r="Z236" s="79"/>
      <c r="AA236" s="79"/>
      <c r="AB236" s="79"/>
      <c r="AC236" s="79"/>
      <c r="AD236" s="79"/>
      <c r="AE236" s="79"/>
      <c r="AF236" s="79"/>
      <c r="AG236" s="86">
        <f>(AN236-AO236)/ABS(AO236)</f>
        <v>-1</v>
      </c>
      <c r="AH236" s="86">
        <f>(AO236-AP236)/ABS(AP236)</f>
        <v>-0.13789597184200234</v>
      </c>
      <c r="AI236" s="86">
        <f>(AP236-AQ236)/ABS(AQ236)</f>
        <v>2.5939374485926921E-2</v>
      </c>
      <c r="AJ236" s="86">
        <f>(AQ236-AR236)/ABS(AR236)</f>
        <v>0.13798141679793632</v>
      </c>
      <c r="AK236" s="86">
        <f>(AR236-AS236)/ABS(AS236)</f>
        <v>8.5899152164212317E-2</v>
      </c>
      <c r="AL236" s="233">
        <f>AO236-AP236</f>
        <v>-7.0519999999999996</v>
      </c>
      <c r="AM236" s="233">
        <f>AP236-AQ236</f>
        <v>1.2929999999999993</v>
      </c>
      <c r="AN236" s="148"/>
      <c r="AO236" s="148">
        <v>44.088000000000001</v>
      </c>
      <c r="AP236" s="148">
        <v>51.14</v>
      </c>
      <c r="AQ236" s="148">
        <v>49.847000000000001</v>
      </c>
      <c r="AR236" s="148">
        <v>43.802999999999997</v>
      </c>
      <c r="AS236" s="148">
        <v>40.338000000000001</v>
      </c>
      <c r="AT236" s="148">
        <v>39.697000000000003</v>
      </c>
      <c r="AU236" s="148">
        <v>38.555999999999997</v>
      </c>
      <c r="AV236" s="148">
        <v>52.14</v>
      </c>
      <c r="AW236" s="148">
        <v>58.246000000000002</v>
      </c>
      <c r="AX236" s="148">
        <v>55.732999999999997</v>
      </c>
      <c r="AY236" s="148">
        <v>34.856999999999999</v>
      </c>
      <c r="AZ236" s="86">
        <f>(BG236-BH236)/ABS(BH236)</f>
        <v>-1</v>
      </c>
      <c r="BA236" s="86">
        <f>(BH236-BI236)/ABS(BI236)</f>
        <v>-0.6724946695095948</v>
      </c>
      <c r="BB236" s="86">
        <f>(BI236-BJ236)/ABS(BJ236)</f>
        <v>9.1882663355579791E-2</v>
      </c>
      <c r="BC236" s="86">
        <f>(BJ236-BK236)/ABS(BK236)</f>
        <v>0.14156626506024086</v>
      </c>
      <c r="BD236" s="86">
        <f>(BK236-BL236)/ABS(BL236)</f>
        <v>0.72705018359853135</v>
      </c>
      <c r="BE236" s="233">
        <f>BG236-BH236</f>
        <v>-2.3039999999999998</v>
      </c>
      <c r="BF236" s="233">
        <f>BH236-BI236</f>
        <v>-4.7309999999999999</v>
      </c>
      <c r="BG236" s="148"/>
      <c r="BH236" s="148">
        <v>2.3039999999999998</v>
      </c>
      <c r="BI236" s="148">
        <v>7.0350000000000001</v>
      </c>
      <c r="BJ236" s="148">
        <v>6.4429999999999996</v>
      </c>
      <c r="BK236" s="148">
        <v>5.6440000000000001</v>
      </c>
      <c r="BL236" s="148">
        <v>3.2679999999999998</v>
      </c>
      <c r="BM236" s="148">
        <v>3.08</v>
      </c>
      <c r="BN236" s="148">
        <v>-0.747</v>
      </c>
      <c r="BO236" s="148">
        <v>6.5339999999999998</v>
      </c>
      <c r="BP236" s="148">
        <v>5.0730000000000004</v>
      </c>
      <c r="BQ236" s="148">
        <v>1.365</v>
      </c>
      <c r="BR236" s="148">
        <v>2.8879999999999999</v>
      </c>
      <c r="BS236" s="86">
        <f>(BZ236-CA236)/ABS(CA236)</f>
        <v>-1</v>
      </c>
      <c r="BT236" s="86">
        <f>(CA236-CB236)/ABS(CB236)</f>
        <v>-0.83550126903553301</v>
      </c>
      <c r="BU236" s="86">
        <f>(CB236-CC236)/ABS(CC236)</f>
        <v>3.9406430338004922E-2</v>
      </c>
      <c r="BV236" s="86">
        <f>(CC236-CD236)/ABS(CD236)</f>
        <v>0.16657049432583201</v>
      </c>
      <c r="BW236" s="86">
        <f>(CD236-CE236)/ABS(CE236)</f>
        <v>1.0581947743467934</v>
      </c>
      <c r="BX236" s="233">
        <f>BZ236-CA236</f>
        <v>-1.0369999999999999</v>
      </c>
      <c r="BY236" s="233">
        <f>CA236-CB236</f>
        <v>-5.2670000000000003</v>
      </c>
      <c r="BZ236" s="148"/>
      <c r="CA236" s="148">
        <v>1.0369999999999999</v>
      </c>
      <c r="CB236" s="148">
        <v>6.3040000000000003</v>
      </c>
      <c r="CC236" s="148">
        <v>6.0650000000000004</v>
      </c>
      <c r="CD236" s="148">
        <v>5.1989999999999998</v>
      </c>
      <c r="CE236" s="148">
        <v>2.5259999999999998</v>
      </c>
      <c r="CF236" s="148">
        <v>2.38</v>
      </c>
      <c r="CG236" s="148">
        <v>-1.4159999999999999</v>
      </c>
      <c r="CH236" s="148">
        <v>5.6849999999999996</v>
      </c>
      <c r="CI236" s="148">
        <v>3.9</v>
      </c>
      <c r="CJ236" s="148">
        <v>-0.11</v>
      </c>
      <c r="CK236" s="148">
        <v>1.5049999999999999</v>
      </c>
      <c r="CL236" s="87">
        <f>(CS236-CT236)/ABS(CT236)</f>
        <v>-1</v>
      </c>
      <c r="CM236" s="87">
        <f>(CT236-CU236)/ABS(CU236)</f>
        <v>-0.84079105073911309</v>
      </c>
      <c r="CN236" s="87">
        <f>(CU236-CV236)/ABS(CV236)</f>
        <v>5.969517358171042E-2</v>
      </c>
      <c r="CO236" s="87">
        <f>(CV236-CW236)/ABS(CW236)</f>
        <v>0.16555637799161121</v>
      </c>
      <c r="CP236" s="87">
        <f>(CW236-CX236)/ABS(CX236)</f>
        <v>1.0573604060913706</v>
      </c>
      <c r="CQ236" s="233">
        <f>CS236-CT236</f>
        <v>-0.79700000000000004</v>
      </c>
      <c r="CR236" s="233">
        <f>CT236-CU236</f>
        <v>-4.2090000000000005</v>
      </c>
      <c r="CS236" s="149"/>
      <c r="CT236" s="149">
        <v>0.79700000000000004</v>
      </c>
      <c r="CU236" s="149">
        <v>5.0060000000000002</v>
      </c>
      <c r="CV236" s="149">
        <v>4.7240000000000002</v>
      </c>
      <c r="CW236" s="149">
        <v>4.0529999999999999</v>
      </c>
      <c r="CX236" s="149">
        <v>1.97</v>
      </c>
      <c r="CY236" s="149">
        <v>1.8560000000000001</v>
      </c>
      <c r="CZ236" s="149">
        <v>-1.0740000000000001</v>
      </c>
      <c r="DA236" s="149">
        <v>4.4610000000000003</v>
      </c>
      <c r="DB236" s="149">
        <v>3.0449999999999999</v>
      </c>
      <c r="DC236" s="149">
        <v>-4.7E-2</v>
      </c>
      <c r="DD236" s="149">
        <v>1.3740000000000001</v>
      </c>
      <c r="DE236" s="86">
        <f>(DL236-DM236)/ABS(DM236)</f>
        <v>-1</v>
      </c>
      <c r="DF236" s="86">
        <f>(DM236-DN236)/ABS(DN236)</f>
        <v>-3.4979483747053466E-2</v>
      </c>
      <c r="DG236" s="86">
        <f>(DN236-DO236)/ABS(DO236)</f>
        <v>9.5863762477277806E-2</v>
      </c>
      <c r="DH236" s="86">
        <f>(DO236-DP236)/ABS(DP236)</f>
        <v>9.5134984109244591E-2</v>
      </c>
      <c r="DI236" s="86">
        <f>(DP236-DQ236)/ABS(DQ236)</f>
        <v>0.11935105551211889</v>
      </c>
      <c r="DJ236" s="233">
        <f>DL236-DM236</f>
        <v>-33.161000000000001</v>
      </c>
      <c r="DK236" s="233">
        <f>DM236-DN236</f>
        <v>-1.2019999999999982</v>
      </c>
      <c r="DL236" s="149"/>
      <c r="DM236" s="149">
        <v>33.161000000000001</v>
      </c>
      <c r="DN236" s="149">
        <v>34.363</v>
      </c>
      <c r="DO236" s="149">
        <v>31.356999999999999</v>
      </c>
      <c r="DP236" s="149">
        <v>28.632999999999999</v>
      </c>
      <c r="DQ236" s="149">
        <v>25.58</v>
      </c>
      <c r="DR236" s="149">
        <v>24.611000000000001</v>
      </c>
      <c r="DS236" s="149">
        <v>22.754999999999999</v>
      </c>
      <c r="DT236" s="149">
        <v>25.83</v>
      </c>
      <c r="DU236" s="149">
        <v>22.369</v>
      </c>
      <c r="DV236" s="149">
        <v>19.324000000000002</v>
      </c>
      <c r="DW236" s="149">
        <v>19.870999999999999</v>
      </c>
      <c r="DX236" s="86">
        <f>EE236/EF236-1</f>
        <v>-1</v>
      </c>
      <c r="DY236" s="86">
        <f>EF236/EG236-1</f>
        <v>-3.4527671583111208E-2</v>
      </c>
      <c r="DZ236" s="86">
        <f>EG236/EH236-1</f>
        <v>1.1059357167243711E-2</v>
      </c>
      <c r="EA236" s="86">
        <f>EH236/EI236-1</f>
        <v>8.688507209499563E-2</v>
      </c>
      <c r="EB236" s="86">
        <f>EI236/EJ236-1</f>
        <v>4.2411516039013275E-2</v>
      </c>
      <c r="EC236" s="233">
        <f>EE236-EF236</f>
        <v>-80.055999999999997</v>
      </c>
      <c r="ED236" s="233">
        <f>EF236-EG236</f>
        <v>-2.8629999999999995</v>
      </c>
      <c r="EE236" s="80"/>
      <c r="EF236" s="80">
        <v>80.055999999999997</v>
      </c>
      <c r="EG236" s="80">
        <v>82.918999999999997</v>
      </c>
      <c r="EH236" s="80">
        <v>82.012</v>
      </c>
      <c r="EI236" s="80">
        <v>75.456000000000003</v>
      </c>
      <c r="EJ236" s="80">
        <v>72.385999999999996</v>
      </c>
      <c r="EK236" s="80">
        <v>68.710999999999999</v>
      </c>
      <c r="EL236" s="80">
        <v>73.617999999999995</v>
      </c>
      <c r="EM236" s="80">
        <v>80.623999999999995</v>
      </c>
      <c r="EN236" s="80">
        <v>82.778999999999996</v>
      </c>
      <c r="EO236" s="80">
        <v>86.539000000000001</v>
      </c>
      <c r="EP236" s="80">
        <v>85.674999999999997</v>
      </c>
      <c r="EQ236" s="86">
        <f>EX236/EY236-1</f>
        <v>-1</v>
      </c>
      <c r="ER236" s="86">
        <f>EY236/EZ236-1</f>
        <v>-6.6666666666666652E-2</v>
      </c>
      <c r="ES236" s="86">
        <f>EZ236/FA236-1</f>
        <v>1.3513513513513598E-2</v>
      </c>
      <c r="ET236" s="86">
        <f>FA236/FB236-1</f>
        <v>0.10447761194029859</v>
      </c>
      <c r="EU236" s="86">
        <f>FB236/FC236-1</f>
        <v>3.076923076923066E-2</v>
      </c>
      <c r="EV236" s="233">
        <f>EX236-EY236</f>
        <v>-70</v>
      </c>
      <c r="EW236" s="233">
        <f>EY236-EZ236</f>
        <v>-5</v>
      </c>
      <c r="EX236" s="92"/>
      <c r="EY236" s="92">
        <v>70</v>
      </c>
      <c r="EZ236" s="92">
        <v>75</v>
      </c>
      <c r="FA236" s="92">
        <v>74</v>
      </c>
      <c r="FB236" s="92">
        <v>67</v>
      </c>
      <c r="FC236" s="92">
        <v>65</v>
      </c>
      <c r="FD236" s="92">
        <v>65</v>
      </c>
      <c r="FE236" s="92">
        <v>71</v>
      </c>
      <c r="FF236" s="92">
        <v>86</v>
      </c>
      <c r="FG236" s="92">
        <v>103</v>
      </c>
      <c r="FH236" s="92">
        <v>104</v>
      </c>
      <c r="FI236" s="92">
        <v>58</v>
      </c>
      <c r="FJ236" s="75"/>
      <c r="FK236" s="75" t="s">
        <v>387</v>
      </c>
      <c r="FL236" s="76">
        <v>4100</v>
      </c>
      <c r="FM236" s="123" t="s">
        <v>455</v>
      </c>
      <c r="FN236" s="123" t="s">
        <v>122</v>
      </c>
      <c r="FO236" s="175">
        <f>(FT236-FU236)/ABS(FU236)</f>
        <v>-1</v>
      </c>
      <c r="FP236" s="175">
        <f>(FU236-FV236)/ABS(FV236)</f>
        <v>-0.83989608733213705</v>
      </c>
      <c r="FQ236" s="175">
        <f>(FV236-FW236)/ABS(FW236)</f>
        <v>-5.1217410895056152E-2</v>
      </c>
      <c r="FR236" s="175">
        <f>(FW236-FX236)/ABS(FX236)</f>
        <v>5.4230475227310018E-2</v>
      </c>
      <c r="FS236" s="175">
        <f>(FX236-FY236)/ABS(FY236)</f>
        <v>0.90549967570951462</v>
      </c>
      <c r="FT236" s="87">
        <f>IFERROR(BZ236/MAX(AVERAGE(DL236:DM236),0),"Negativ EK")</f>
        <v>0</v>
      </c>
      <c r="FU236" s="87">
        <f>IFERROR(CA236/MAX(AVERAGE(DM236:DN236),0),"Negativ EK")</f>
        <v>3.0715005035246726E-2</v>
      </c>
      <c r="FV236" s="87">
        <f>IFERROR(CB236/MAX(AVERAGE(DN236:DO236),0),"Negativ EK")</f>
        <v>0.19184418746195983</v>
      </c>
      <c r="FW236" s="87">
        <f>IFERROR(CC236/MAX(AVERAGE(DO236:DP236),0),"Negativ EK")</f>
        <v>0.20220036672778799</v>
      </c>
      <c r="FX236" s="87">
        <f>IFERROR(CD236/MAX(AVERAGE(DP236:DQ236),0),"Negativ EK")</f>
        <v>0.19179901499640309</v>
      </c>
      <c r="FY236" s="87">
        <f>IFERROR(CE236/MAX(AVERAGE(DQ236:DR236),0),"Negativ EK")</f>
        <v>0.1006554960052599</v>
      </c>
      <c r="FZ236" s="87">
        <f>IFERROR(CF236/MAX(AVERAGE(DR236:DS236),0),"Negativ EK")</f>
        <v>0.10049402525017945</v>
      </c>
      <c r="GA236" s="87">
        <f>IFERROR(CG236/MAX(AVERAGE(DS236:DT236),0),"Negativ EK")</f>
        <v>-5.8289595554183393E-2</v>
      </c>
      <c r="GB236" s="87">
        <f>IFERROR(CH236/MAX(AVERAGE(DT236:DU236),0),"Negativ EK")</f>
        <v>0.23589701031141724</v>
      </c>
      <c r="GC236" s="87">
        <f>IFERROR(CI236/MAX(AVERAGE(DU236:DV236),0),"Negativ EK")</f>
        <v>0.18708176432494664</v>
      </c>
      <c r="GD236" s="87">
        <f>IFERROR(CJ236/MAX(AVERAGE(DV236:DW236),0),"Negativ EK")</f>
        <v>-5.612960836841434E-3</v>
      </c>
      <c r="GE236" s="87">
        <f>(GJ236-GK236)/ABS(GK236)</f>
        <v>-1</v>
      </c>
      <c r="GF236" s="87">
        <f>(GK236-GL236)/ABS(GL236)</f>
        <v>-0.66856400268069949</v>
      </c>
      <c r="GG236" s="87">
        <f>(GL236-GM236)/ABS(GM236)</f>
        <v>4.2475818574291516E-2</v>
      </c>
      <c r="GH236" s="87">
        <f>(GM236-GN236)/ABS(GN236)</f>
        <v>7.178245585792728E-2</v>
      </c>
      <c r="GI236" s="87">
        <f>(GN236-GO236)/ABS(GO236)</f>
        <v>0.64825692127542889</v>
      </c>
      <c r="GJ236" s="87">
        <f>IFERROR(BG236/AVERAGE(EE236:EF236),"i.a")</f>
        <v>0</v>
      </c>
      <c r="GK236" s="87">
        <f>IFERROR(BH236/AVERAGE(EF236:EG236),"i.a")</f>
        <v>2.8274275195582142E-2</v>
      </c>
      <c r="GL236" s="87">
        <f>IFERROR(BI236/AVERAGE(EG236:EH236),"i.a")</f>
        <v>8.5308401695254388E-2</v>
      </c>
      <c r="GM236" s="87">
        <f>IFERROR(BJ236/AVERAGE(EH236:EI236),"i.a")</f>
        <v>8.1832499301445358E-2</v>
      </c>
      <c r="GN236" s="87">
        <f>IFERROR(BK236/AVERAGE(EI236:EJ236),"i.a")</f>
        <v>7.6351780955344228E-2</v>
      </c>
      <c r="GO236" s="87">
        <f>IFERROR(BL236/AVERAGE(EJ236:EK236),"i.a")</f>
        <v>4.6322742510471526E-2</v>
      </c>
      <c r="GP236" s="87">
        <f>IFERROR(BM236/AVERAGE(EK236:EL236),"i.a")</f>
        <v>4.3280006182858023E-2</v>
      </c>
      <c r="GQ236" s="87">
        <f>IFERROR(BN236/AVERAGE(EL236:EM236),"i.a")</f>
        <v>-9.6860777220212392E-3</v>
      </c>
      <c r="GR236" s="87">
        <f>IFERROR(BO236/AVERAGE(EM236:EN236),"i.a")</f>
        <v>7.9974051883992342E-2</v>
      </c>
      <c r="GS236" s="87">
        <f>IFERROR(BP236/AVERAGE(EN236:EO236),"i.a")</f>
        <v>5.992274891033441E-2</v>
      </c>
      <c r="GT236" s="87">
        <f>IFERROR(BQ236/AVERAGE(EO236:EP236),"i.a")</f>
        <v>1.5852369726038533E-2</v>
      </c>
      <c r="GU236" s="217" t="e">
        <f>(GZ236-HA236)/ABS(HA236)</f>
        <v>#VALUE!</v>
      </c>
      <c r="GV236" s="87">
        <f>(HA236-HB236)/ABS(HB236)</f>
        <v>-4.6797008121722897E-4</v>
      </c>
      <c r="GW236" s="87">
        <f>(HB236-HC236)/ABS(HC236)</f>
        <v>8.3876782019639745E-2</v>
      </c>
      <c r="GX236" s="87">
        <f>(HC236-HD236)/ABS(HD236)</f>
        <v>7.5904179991607207E-3</v>
      </c>
      <c r="GY236" s="87">
        <f>(HD236-HE236)/ABS(HE236)</f>
        <v>7.3809180241468209E-2</v>
      </c>
      <c r="GZ236" s="87" t="str">
        <f>IFERROR(DL236/EE236,"i.a.")</f>
        <v>i.a.</v>
      </c>
      <c r="HA236" s="87">
        <f>IFERROR(DM236/EF236,"i.a.")</f>
        <v>0.4142225442190467</v>
      </c>
      <c r="HB236" s="87">
        <f>IFERROR(DN236/EG236,"i.a.")</f>
        <v>0.41441647873225679</v>
      </c>
      <c r="HC236" s="87">
        <f>IFERROR(DO236/EH236,"i.a.")</f>
        <v>0.38234648588011511</v>
      </c>
      <c r="HD236" s="87">
        <f>IFERROR(DP236/EI236,"i.a.")</f>
        <v>0.37946617896522472</v>
      </c>
      <c r="HE236" s="87">
        <f>IFERROR(DQ236/EJ236,"i.a.")</f>
        <v>0.3533832509048711</v>
      </c>
      <c r="HF236" s="87">
        <f>IFERROR(DR236/EK236,"i.a.")</f>
        <v>0.35818136833985825</v>
      </c>
      <c r="HG236" s="87">
        <f>IFERROR(DS236/EL236,"i.a.")</f>
        <v>0.30909560161916921</v>
      </c>
      <c r="HH236" s="87">
        <f>IFERROR(DT236/EM236,"i.a.")</f>
        <v>0.32037606667989682</v>
      </c>
      <c r="HI236" s="87">
        <f>IFERROR(DU236/EN236,"i.a.")</f>
        <v>0.27022554029403595</v>
      </c>
      <c r="HJ236" s="87">
        <f>IFERROR(DV236/EO236,"i.a.")</f>
        <v>0.22329816614474401</v>
      </c>
      <c r="HK236" s="87">
        <f>IFERROR(DW236/EP236,"i.a.")</f>
        <v>0.23193463670849138</v>
      </c>
      <c r="HL236" s="217" t="e">
        <f>(HQ236-HR236)/ABS(HR236)</f>
        <v>#VALUE!</v>
      </c>
      <c r="HM236" s="87" t="e">
        <f>(HR236-HS236)/ABS(HS236)</f>
        <v>#VALUE!</v>
      </c>
      <c r="HN236" s="87" t="e">
        <f>(HS236-HT236)/ABS(HT236)</f>
        <v>#VALUE!</v>
      </c>
      <c r="HO236" s="87" t="e">
        <f>(HT236-HU236)/ABS(HU236)</f>
        <v>#VALUE!</v>
      </c>
      <c r="HP236" s="87" t="e">
        <f>(HU236-HV236)/ABS(HV236)</f>
        <v>#VALUE!</v>
      </c>
      <c r="HQ236" s="87" t="str">
        <f>IFERROR(BG236/U236,"i.a")</f>
        <v>i.a</v>
      </c>
      <c r="HR236" s="87" t="str">
        <f>IFERROR(BH236/V236,"i.a")</f>
        <v>i.a</v>
      </c>
      <c r="HS236" s="87" t="str">
        <f>IFERROR(BI236/W236,"i.a")</f>
        <v>i.a</v>
      </c>
      <c r="HT236" s="87" t="str">
        <f>IFERROR(BJ236/X236,"i.a")</f>
        <v>i.a</v>
      </c>
      <c r="HU236" s="87" t="str">
        <f>IFERROR(BK236/Y236,"i.a")</f>
        <v>i.a</v>
      </c>
      <c r="HV236" s="87" t="str">
        <f>IFERROR(BL236/Z236,"i.a")</f>
        <v>i.a</v>
      </c>
      <c r="HW236" s="87" t="str">
        <f>IFERROR(BM236/AA236,"i.a")</f>
        <v>i.a</v>
      </c>
      <c r="HX236" s="87" t="str">
        <f>IFERROR(BN236/AB236,"i.a")</f>
        <v>i.a</v>
      </c>
      <c r="HY236" s="87" t="str">
        <f>IFERROR(BO236/AC236,"i.a")</f>
        <v>i.a</v>
      </c>
      <c r="HZ236" s="87" t="str">
        <f>IFERROR(BP236/AD236,"i.a")</f>
        <v>i.a</v>
      </c>
      <c r="IA236" s="87" t="str">
        <f>IFERROR(BQ236/AE236,"i.a")</f>
        <v>i.a</v>
      </c>
      <c r="IB236" s="87" t="str">
        <f>IFERROR(BR236/AF236,"i.a")</f>
        <v>i.a</v>
      </c>
      <c r="IC236" s="87" t="e">
        <f>(IH236-II236)/ABS(II236)</f>
        <v>#VALUE!</v>
      </c>
      <c r="ID236" s="87" t="e">
        <f>(II236-IJ236)/ABS(IJ236)</f>
        <v>#VALUE!</v>
      </c>
      <c r="IE236" s="87" t="e">
        <f>(IJ236-IK236)/ABS(IK236)</f>
        <v>#VALUE!</v>
      </c>
      <c r="IF236" s="87" t="e">
        <f>(IK236-IL236)/ABS(IL236)</f>
        <v>#VALUE!</v>
      </c>
      <c r="IG236" s="87" t="e">
        <f>(IL236-IM236)/ABS(IM236)</f>
        <v>#VALUE!</v>
      </c>
      <c r="IH236" s="87" t="str">
        <f>IFERROR(BZ236/U236,"i.a")</f>
        <v>i.a</v>
      </c>
      <c r="II236" s="87" t="str">
        <f>IFERROR(CA236/V236,"i.a")</f>
        <v>i.a</v>
      </c>
      <c r="IJ236" s="87" t="str">
        <f>IFERROR(CB236/W236,"i.a")</f>
        <v>i.a</v>
      </c>
      <c r="IK236" s="87" t="str">
        <f>IFERROR(CC236/X236,"i.a")</f>
        <v>i.a</v>
      </c>
      <c r="IL236" s="87" t="str">
        <f>IFERROR(CD236/Y236,"i.a")</f>
        <v>i.a</v>
      </c>
      <c r="IM236" s="87" t="str">
        <f>IFERROR(CE236/Z236,"i.a")</f>
        <v>i.a</v>
      </c>
      <c r="IN236" s="87" t="str">
        <f>IFERROR(CF236/AA236,"i.a")</f>
        <v>i.a</v>
      </c>
      <c r="IO236" s="87" t="str">
        <f>IFERROR(CG236/AB236,"i.a")</f>
        <v>i.a</v>
      </c>
      <c r="IP236" s="87" t="str">
        <f>IFERROR(CH236/AC236,"i.a")</f>
        <v>i.a</v>
      </c>
      <c r="IQ236" s="87" t="str">
        <f>IFERROR(CI236/AD236,"i.a")</f>
        <v>i.a</v>
      </c>
      <c r="IR236" s="87" t="str">
        <f>IFERROR(CJ236/AE236,"i.a")</f>
        <v>i.a</v>
      </c>
      <c r="IS236" s="87" t="str">
        <f>IFERROR(CK236/AF236,"i.a")</f>
        <v>i.a</v>
      </c>
      <c r="IT236" s="87" t="e">
        <f>(IY236-IZ236)/ABS(IZ236)</f>
        <v>#VALUE!</v>
      </c>
      <c r="IU236" s="87">
        <f>(IZ236-JA236)/ABS(JA236)</f>
        <v>-0.82375135968092827</v>
      </c>
      <c r="IV236" s="87">
        <f>(JA236-JB236)/ABS(JB236)</f>
        <v>2.554767793349819E-2</v>
      </c>
      <c r="IW236" s="87">
        <f>(JB236-JC236)/ABS(JC236)</f>
        <v>5.6219231349064175E-2</v>
      </c>
      <c r="IX236" s="87">
        <f>(JC236-JD236)/ABS(JD236)</f>
        <v>0.99675612436629202</v>
      </c>
      <c r="IY236" s="88" t="str">
        <f>IFERROR(BZ236/EX236,"i.a.")</f>
        <v>i.a.</v>
      </c>
      <c r="IZ236" s="88">
        <f>IFERROR(CA236/EY236,"i.a.")</f>
        <v>1.4814285714285714E-2</v>
      </c>
      <c r="JA236" s="88">
        <f>IFERROR(CB236/EZ236,"i.a.")</f>
        <v>8.4053333333333341E-2</v>
      </c>
      <c r="JB236" s="88">
        <f>IFERROR(CC236/FA236,"i.a.")</f>
        <v>8.1959459459459469E-2</v>
      </c>
      <c r="JC236" s="88">
        <f>IFERROR(CD236/FB236,"i.a.")</f>
        <v>7.7597014925373131E-2</v>
      </c>
      <c r="JD236" s="88">
        <f>IFERROR(CE236/FC236,"i.a.")</f>
        <v>3.8861538461538461E-2</v>
      </c>
      <c r="JE236" s="88">
        <f>IFERROR(CF236/FD236,"i.a.")</f>
        <v>3.6615384615384612E-2</v>
      </c>
      <c r="JF236" s="88">
        <f>IFERROR(CG236/FE236,"i.a.")</f>
        <v>-1.9943661971830985E-2</v>
      </c>
      <c r="JG236" s="88">
        <f>IFERROR(CH236/FF236,"i.a.")</f>
        <v>6.6104651162790698E-2</v>
      </c>
      <c r="JH236" s="88">
        <f>IFERROR(CI236/FG236,"i.a.")</f>
        <v>3.7864077669902914E-2</v>
      </c>
      <c r="JI236" s="88">
        <f>IFERROR(CJ236/FH236,"i.a.")</f>
        <v>-1.0576923076923077E-3</v>
      </c>
      <c r="JJ236" s="88">
        <f>IFERROR(CK236/FI236,"i.a.")</f>
        <v>2.5948275862068965E-2</v>
      </c>
      <c r="JK236" s="87" t="e">
        <f>(JP236-JQ236)/ABS(JQ236)</f>
        <v>#VALUE!</v>
      </c>
      <c r="JL236" s="87" t="e">
        <f>(JQ236-JR236)/ABS(JR236)</f>
        <v>#DIV/0!</v>
      </c>
      <c r="JM236" s="87" t="e">
        <f>(JR236-JS236)/ABS(JS236)</f>
        <v>#DIV/0!</v>
      </c>
      <c r="JN236" s="87" t="e">
        <f>(JS236-JT236)/ABS(JT236)</f>
        <v>#DIV/0!</v>
      </c>
      <c r="JO236" s="87" t="e">
        <f>(JT236-JU236)/ABS(JU236)</f>
        <v>#DIV/0!</v>
      </c>
      <c r="JP236" s="85" t="str">
        <f>IFERROR(U236/EX236,"i.a")</f>
        <v>i.a</v>
      </c>
      <c r="JQ236" s="85">
        <f>IFERROR(V236/EY236,"i.a")</f>
        <v>0</v>
      </c>
      <c r="JR236" s="85">
        <f>IFERROR(W236/EZ236,"i.a")</f>
        <v>0</v>
      </c>
      <c r="JS236" s="85">
        <f>IFERROR(X236/FA236,"i.a")</f>
        <v>0</v>
      </c>
      <c r="JT236" s="85">
        <f>IFERROR(Y236/FB236,"i.a")</f>
        <v>0</v>
      </c>
      <c r="JU236" s="85">
        <f>IFERROR(Z236/FC236,"i.a")</f>
        <v>0</v>
      </c>
      <c r="JV236" s="85">
        <f>IFERROR(AA236/FD236,"i.a")</f>
        <v>0</v>
      </c>
      <c r="JW236" s="85">
        <f>IFERROR(AB236/FE236,"i.a")</f>
        <v>0</v>
      </c>
      <c r="JX236" s="85">
        <f>IFERROR(AC236/FF236,"i.a")</f>
        <v>0</v>
      </c>
      <c r="JY236" s="85">
        <f>IFERROR(AD236/FG236,"i.a")</f>
        <v>0</v>
      </c>
      <c r="JZ236" s="85">
        <f>IFERROR(AE236/FH236,"i.a")</f>
        <v>0</v>
      </c>
      <c r="KA236" s="218">
        <f>IFERROR(AF236/FI236,"i.a")</f>
        <v>0</v>
      </c>
      <c r="KB236" s="7"/>
      <c r="KC236" s="7"/>
      <c r="KD236" s="22"/>
      <c r="KE236" s="22"/>
      <c r="KF236" s="22"/>
      <c r="KG236" s="22"/>
    </row>
    <row r="237" spans="1:293" s="11" customFormat="1" ht="15.75" customHeight="1" x14ac:dyDescent="0.25">
      <c r="A237" s="146" t="s">
        <v>261</v>
      </c>
      <c r="B237" s="167">
        <v>26076978</v>
      </c>
      <c r="C237" s="72" t="s">
        <v>59</v>
      </c>
      <c r="D237" s="72" t="s">
        <v>749</v>
      </c>
      <c r="E237" s="73">
        <v>494100</v>
      </c>
      <c r="F237" s="73"/>
      <c r="G237" s="72"/>
      <c r="H237" s="77">
        <v>45436</v>
      </c>
      <c r="I237" s="72"/>
      <c r="J237" s="72" t="s">
        <v>51</v>
      </c>
      <c r="K237" s="72" t="s">
        <v>51</v>
      </c>
      <c r="L237" s="72" t="s">
        <v>51</v>
      </c>
      <c r="M237" s="72" t="s">
        <v>51</v>
      </c>
      <c r="N237" s="168">
        <f>U237/V237-1</f>
        <v>-1</v>
      </c>
      <c r="O237" s="168">
        <f>V237/W237-1</f>
        <v>0.41988712090686509</v>
      </c>
      <c r="P237" s="168">
        <f>W237/X237-1</f>
        <v>5.2052268671405777E-2</v>
      </c>
      <c r="Q237" s="168">
        <f>X237/Y237-1</f>
        <v>7.9299629496831781E-3</v>
      </c>
      <c r="R237" s="168">
        <f>Y237/Z237-1</f>
        <v>-0.29492365254322983</v>
      </c>
      <c r="S237" s="233">
        <f>U237-V237</f>
        <v>-503.90800000000002</v>
      </c>
      <c r="T237" s="233">
        <f>V237-W237</f>
        <v>149.01500000000004</v>
      </c>
      <c r="U237" s="79"/>
      <c r="V237" s="79">
        <v>503.90800000000002</v>
      </c>
      <c r="W237" s="79">
        <v>354.89299999999997</v>
      </c>
      <c r="X237" s="79">
        <v>337.334</v>
      </c>
      <c r="Y237" s="79">
        <v>334.68</v>
      </c>
      <c r="Z237" s="79">
        <v>474.67200000000003</v>
      </c>
      <c r="AA237" s="79">
        <v>376.10199999999998</v>
      </c>
      <c r="AB237" s="79">
        <v>340.94</v>
      </c>
      <c r="AC237" s="79">
        <v>314.209</v>
      </c>
      <c r="AD237" s="79"/>
      <c r="AE237" s="79"/>
      <c r="AF237" s="79"/>
      <c r="AG237" s="86">
        <f>(AN237-AO237)/ABS(AO237)</f>
        <v>-1</v>
      </c>
      <c r="AH237" s="86">
        <f>(AO237-AP237)/ABS(AP237)</f>
        <v>0.54864508472341289</v>
      </c>
      <c r="AI237" s="86">
        <f>(AP237-AQ237)/ABS(AQ237)</f>
        <v>4.6122648862280291E-2</v>
      </c>
      <c r="AJ237" s="86">
        <f>(AQ237-AR237)/ABS(AR237)</f>
        <v>2.6486860304288369E-3</v>
      </c>
      <c r="AK237" s="86">
        <f>(AR237-AS237)/ABS(AS237)</f>
        <v>-0.33975617551709969</v>
      </c>
      <c r="AL237" s="233">
        <f>AO237-AP237</f>
        <v>83.213000000000022</v>
      </c>
      <c r="AM237" s="233">
        <f>AP237-AQ237</f>
        <v>6.6869999999999834</v>
      </c>
      <c r="AN237" s="148"/>
      <c r="AO237" s="148">
        <v>234.88300000000001</v>
      </c>
      <c r="AP237" s="148">
        <v>151.66999999999999</v>
      </c>
      <c r="AQ237" s="148">
        <v>144.983</v>
      </c>
      <c r="AR237" s="148">
        <v>144.6</v>
      </c>
      <c r="AS237" s="148">
        <v>219.01</v>
      </c>
      <c r="AT237" s="148">
        <v>153.36799999999999</v>
      </c>
      <c r="AU237" s="148">
        <v>149.989</v>
      </c>
      <c r="AV237" s="148">
        <v>138.399</v>
      </c>
      <c r="AW237" s="148">
        <v>124.729</v>
      </c>
      <c r="AX237" s="148">
        <v>109.73099999999999</v>
      </c>
      <c r="AY237" s="148">
        <v>103.655</v>
      </c>
      <c r="AZ237" s="86">
        <f>(BG237-BH237)/ABS(BH237)</f>
        <v>-1</v>
      </c>
      <c r="BA237" s="86">
        <f>(BH237-BI237)/ABS(BI237)</f>
        <v>8.3020119389785416E-2</v>
      </c>
      <c r="BB237" s="86">
        <f>(BI237-BJ237)/ABS(BJ237)</f>
        <v>1.3165172855313703</v>
      </c>
      <c r="BC237" s="86">
        <f>(BJ237-BK237)/ABS(BK237)</f>
        <v>0.49865677369834971</v>
      </c>
      <c r="BD237" s="86">
        <f>(BK237-BL237)/ABS(BL237)</f>
        <v>0.98956477475184534</v>
      </c>
      <c r="BE237" s="233">
        <f>BG237-BH237</f>
        <v>-29.390999999999998</v>
      </c>
      <c r="BF237" s="233">
        <f>BH237-BI237</f>
        <v>2.2529999999999966</v>
      </c>
      <c r="BG237" s="148"/>
      <c r="BH237" s="148">
        <v>29.390999999999998</v>
      </c>
      <c r="BI237" s="148">
        <v>27.138000000000002</v>
      </c>
      <c r="BJ237" s="148">
        <v>11.715</v>
      </c>
      <c r="BK237" s="148">
        <v>7.8170000000000002</v>
      </c>
      <c r="BL237" s="148">
        <v>3.9289999999999998</v>
      </c>
      <c r="BM237" s="148">
        <v>-12.478999999999999</v>
      </c>
      <c r="BN237" s="148">
        <v>21.507000000000001</v>
      </c>
      <c r="BO237" s="148">
        <v>14.755000000000001</v>
      </c>
      <c r="BP237" s="148">
        <v>8.0180000000000007</v>
      </c>
      <c r="BQ237" s="148">
        <v>11.244</v>
      </c>
      <c r="BR237" s="148">
        <v>5.6890000000000001</v>
      </c>
      <c r="BS237" s="86">
        <f>(BZ237-CA237)/ABS(CA237)</f>
        <v>-1</v>
      </c>
      <c r="BT237" s="86">
        <f>(CA237-CB237)/ABS(CB237)</f>
        <v>7.4746062122773405E-2</v>
      </c>
      <c r="BU237" s="86">
        <f>(CB237-CC237)/ABS(CC237)</f>
        <v>1.3212028019818898</v>
      </c>
      <c r="BV237" s="86">
        <f>(CC237-CD237)/ABS(CD237)</f>
        <v>0.64456307951671798</v>
      </c>
      <c r="BW237" s="86">
        <f>(CD237-CE237)/ABS(CE237)</f>
        <v>27.265682656826566</v>
      </c>
      <c r="BX237" s="233">
        <f>BZ237-CA237</f>
        <v>-29.202999999999999</v>
      </c>
      <c r="BY237" s="233">
        <f>CA237-CB237</f>
        <v>2.0309999999999988</v>
      </c>
      <c r="BZ237" s="148"/>
      <c r="CA237" s="148">
        <v>29.202999999999999</v>
      </c>
      <c r="CB237" s="148">
        <v>27.172000000000001</v>
      </c>
      <c r="CC237" s="148">
        <v>11.706</v>
      </c>
      <c r="CD237" s="148">
        <v>7.1180000000000003</v>
      </c>
      <c r="CE237" s="148">
        <v>-0.27100000000000002</v>
      </c>
      <c r="CF237" s="148">
        <v>-14.348000000000001</v>
      </c>
      <c r="CG237" s="148">
        <v>19.305</v>
      </c>
      <c r="CH237" s="148">
        <v>14.289</v>
      </c>
      <c r="CI237" s="148">
        <v>8.4309999999999992</v>
      </c>
      <c r="CJ237" s="148">
        <v>8.8539999999999992</v>
      </c>
      <c r="CK237" s="148">
        <v>4.1509999999999998</v>
      </c>
      <c r="CL237" s="87">
        <f>(CS237-CT237)/ABS(CT237)</f>
        <v>-1</v>
      </c>
      <c r="CM237" s="87">
        <f>(CT237-CU237)/ABS(CU237)</f>
        <v>6.4631539819719447E-2</v>
      </c>
      <c r="CN237" s="87">
        <f>(CU237-CV237)/ABS(CV237)</f>
        <v>1.2922568963680903</v>
      </c>
      <c r="CO237" s="87">
        <f>(CV237-CW237)/ABS(CW237)</f>
        <v>0.69507131251128362</v>
      </c>
      <c r="CP237" s="87">
        <f>(CW237-CX237)/ABS(CX237)</f>
        <v>23.608163265306121</v>
      </c>
      <c r="CQ237" s="233">
        <f>CS237-CT237</f>
        <v>-22.913</v>
      </c>
      <c r="CR237" s="233">
        <f>CT237-CU237</f>
        <v>1.3910000000000018</v>
      </c>
      <c r="CS237" s="149"/>
      <c r="CT237" s="149">
        <v>22.913</v>
      </c>
      <c r="CU237" s="149">
        <v>21.521999999999998</v>
      </c>
      <c r="CV237" s="149">
        <v>9.3889999999999993</v>
      </c>
      <c r="CW237" s="149">
        <v>5.5389999999999997</v>
      </c>
      <c r="CX237" s="149">
        <v>-0.245</v>
      </c>
      <c r="CY237" s="149">
        <v>-11.173999999999999</v>
      </c>
      <c r="CZ237" s="149">
        <v>15.021000000000001</v>
      </c>
      <c r="DA237" s="149">
        <v>11.121</v>
      </c>
      <c r="DB237" s="149">
        <v>6.4050000000000002</v>
      </c>
      <c r="DC237" s="149">
        <v>6.8540000000000001</v>
      </c>
      <c r="DD237" s="149">
        <v>3.7989999999999999</v>
      </c>
      <c r="DE237" s="86">
        <f>(DL237-DM237)/ABS(DM237)</f>
        <v>-1</v>
      </c>
      <c r="DF237" s="86">
        <f>(DM237-DN237)/ABS(DN237)</f>
        <v>0.1288533108630012</v>
      </c>
      <c r="DG237" s="86">
        <f>(DN237-DO237)/ABS(DO237)</f>
        <v>0.18539526255707756</v>
      </c>
      <c r="DH237" s="86">
        <f>(DO237-DP237)/ABS(DP237)</f>
        <v>0.13274336283185847</v>
      </c>
      <c r="DI237" s="86">
        <f>(DP237-DQ237)/ABS(DQ237)</f>
        <v>7.3855500108483324E-2</v>
      </c>
      <c r="DJ237" s="233">
        <f>DL237-DM237</f>
        <v>-112.532</v>
      </c>
      <c r="DK237" s="233">
        <f>DM237-DN237</f>
        <v>12.844999999999999</v>
      </c>
      <c r="DL237" s="149"/>
      <c r="DM237" s="149">
        <v>112.532</v>
      </c>
      <c r="DN237" s="149">
        <v>99.686999999999998</v>
      </c>
      <c r="DO237" s="149">
        <v>84.096000000000004</v>
      </c>
      <c r="DP237" s="149">
        <v>74.241</v>
      </c>
      <c r="DQ237" s="149">
        <v>69.135000000000005</v>
      </c>
      <c r="DR237" s="149">
        <v>69.078000000000003</v>
      </c>
      <c r="DS237" s="149">
        <v>80.643000000000001</v>
      </c>
      <c r="DT237" s="149">
        <v>72.561999999999998</v>
      </c>
      <c r="DU237" s="149">
        <v>64.727999999999994</v>
      </c>
      <c r="DV237" s="149">
        <v>61.72</v>
      </c>
      <c r="DW237" s="149">
        <v>55.061999999999998</v>
      </c>
      <c r="DX237" s="86">
        <f>EE237/EF237-1</f>
        <v>-1</v>
      </c>
      <c r="DY237" s="86">
        <f>EF237/EG237-1</f>
        <v>0.41775348291623082</v>
      </c>
      <c r="DZ237" s="86">
        <f>EG237/EH237-1</f>
        <v>8.9366871876219722E-2</v>
      </c>
      <c r="EA237" s="86">
        <f>EH237/EI237-1</f>
        <v>1.4625859029711474E-2</v>
      </c>
      <c r="EB237" s="86">
        <f>EI237/EJ237-1</f>
        <v>-8.3607929438068052E-2</v>
      </c>
      <c r="EC237" s="233">
        <f>EE237-EF237</f>
        <v>-245.35499999999999</v>
      </c>
      <c r="ED237" s="233">
        <f>EF237-EG237</f>
        <v>72.295999999999992</v>
      </c>
      <c r="EE237" s="80"/>
      <c r="EF237" s="80">
        <v>245.35499999999999</v>
      </c>
      <c r="EG237" s="80">
        <v>173.059</v>
      </c>
      <c r="EH237" s="80">
        <v>158.86199999999999</v>
      </c>
      <c r="EI237" s="80">
        <v>156.572</v>
      </c>
      <c r="EJ237" s="80">
        <v>170.857</v>
      </c>
      <c r="EK237" s="80">
        <v>289.70499999999998</v>
      </c>
      <c r="EL237" s="80">
        <v>178.06</v>
      </c>
      <c r="EM237" s="80">
        <v>175.80500000000001</v>
      </c>
      <c r="EN237" s="80">
        <v>180.83099999999999</v>
      </c>
      <c r="EO237" s="80">
        <v>157.88200000000001</v>
      </c>
      <c r="EP237" s="80">
        <v>148.5</v>
      </c>
      <c r="EQ237" s="86">
        <f>EX237/EY237-1</f>
        <v>-1</v>
      </c>
      <c r="ER237" s="86">
        <f>EY237/EZ237-1</f>
        <v>0.95161290322580649</v>
      </c>
      <c r="ES237" s="86">
        <f>EZ237/FA237-1</f>
        <v>-6.0606060606060552E-2</v>
      </c>
      <c r="ET237" s="86">
        <f>FA237/FB237-1</f>
        <v>-0.11210762331838564</v>
      </c>
      <c r="EU237" s="86">
        <f>FB237/FC237-1</f>
        <v>-0.3735955056179775</v>
      </c>
      <c r="EV237" s="233">
        <f>EX237-EY237</f>
        <v>-363</v>
      </c>
      <c r="EW237" s="233">
        <f>EY237-EZ237</f>
        <v>177</v>
      </c>
      <c r="EX237" s="92"/>
      <c r="EY237" s="92">
        <v>363</v>
      </c>
      <c r="EZ237" s="92">
        <v>186</v>
      </c>
      <c r="FA237" s="92">
        <v>198</v>
      </c>
      <c r="FB237" s="92">
        <v>223</v>
      </c>
      <c r="FC237" s="92">
        <v>356</v>
      </c>
      <c r="FD237" s="92">
        <v>271</v>
      </c>
      <c r="FE237" s="92">
        <v>211</v>
      </c>
      <c r="FF237" s="92">
        <v>207</v>
      </c>
      <c r="FG237" s="92">
        <v>203</v>
      </c>
      <c r="FH237" s="92">
        <v>172</v>
      </c>
      <c r="FI237" s="92">
        <v>170</v>
      </c>
      <c r="FJ237" s="75"/>
      <c r="FK237" s="75" t="s">
        <v>403</v>
      </c>
      <c r="FL237" s="76">
        <v>8000</v>
      </c>
      <c r="FM237" s="75" t="s">
        <v>103</v>
      </c>
      <c r="FN237" s="75" t="s">
        <v>53</v>
      </c>
      <c r="FO237" s="175">
        <f>(FT237-FU237)/ABS(FU237)</f>
        <v>-1</v>
      </c>
      <c r="FP237" s="175">
        <f>(FU237-FV237)/ABS(FV237)</f>
        <v>-6.9263093619752761E-2</v>
      </c>
      <c r="FQ237" s="175">
        <f>(FV237-FW237)/ABS(FW237)</f>
        <v>0.99981656658889262</v>
      </c>
      <c r="FR237" s="175">
        <f>(FW237-FX237)/ABS(FX237)</f>
        <v>0.48917104712599696</v>
      </c>
      <c r="FS237" s="175">
        <f>(FX237-FY237)/ABS(FY237)</f>
        <v>26.31984988455509</v>
      </c>
      <c r="FT237" s="87">
        <f>IFERROR(BZ237/MAX(AVERAGE(DL237:DM237),0),"Negativ EK")</f>
        <v>0</v>
      </c>
      <c r="FU237" s="87">
        <f>IFERROR(CA237/MAX(AVERAGE(DM237:DN237),0),"Negativ EK")</f>
        <v>0.27521569699225801</v>
      </c>
      <c r="FV237" s="87">
        <f>IFERROR(CB237/MAX(AVERAGE(DN237:DO237),0),"Negativ EK")</f>
        <v>0.2956965551764853</v>
      </c>
      <c r="FW237" s="87">
        <f>IFERROR(CC237/MAX(AVERAGE(DO237:DP237),0),"Negativ EK")</f>
        <v>0.14786183898899183</v>
      </c>
      <c r="FX237" s="87">
        <f>IFERROR(CD237/MAX(AVERAGE(DP237:DQ237),0),"Negativ EK")</f>
        <v>9.9291373730610422E-2</v>
      </c>
      <c r="FY237" s="87">
        <f>IFERROR(CE237/MAX(AVERAGE(DQ237:DR237),0),"Negativ EK")</f>
        <v>-3.9214835073401195E-3</v>
      </c>
      <c r="FZ237" s="87">
        <f>IFERROR(CF237/MAX(AVERAGE(DR237:DS237),0),"Negativ EK")</f>
        <v>-0.19166316014453552</v>
      </c>
      <c r="GA237" s="87">
        <f>IFERROR(CG237/MAX(AVERAGE(DS237:DT237),0),"Negativ EK")</f>
        <v>0.25201527365294868</v>
      </c>
      <c r="GB237" s="87">
        <f>IFERROR(CH237/MAX(AVERAGE(DT237:DU237),0),"Negativ EK")</f>
        <v>0.2081579139048729</v>
      </c>
      <c r="GC237" s="87">
        <f>IFERROR(CI237/MAX(AVERAGE(DU237:DV237),0),"Negativ EK")</f>
        <v>0.13335125901556372</v>
      </c>
      <c r="GD237" s="87">
        <f>IFERROR(CJ237/MAX(AVERAGE(DV237:DW237),0),"Negativ EK")</f>
        <v>0.15163295713380487</v>
      </c>
      <c r="GE237" s="87">
        <f>(GJ237-GK237)/ABS(GK237)</f>
        <v>-1</v>
      </c>
      <c r="GF237" s="87">
        <f>(GK237-GL237)/ABS(GL237)</f>
        <v>-0.14085780818046964</v>
      </c>
      <c r="GG237" s="87">
        <f>(GL237-GM237)/ABS(GM237)</f>
        <v>1.2014524945523246</v>
      </c>
      <c r="GH237" s="87">
        <f>(GM237-GN237)/ABS(GN237)</f>
        <v>0.55564615341173429</v>
      </c>
      <c r="GI237" s="87">
        <f>(GN237-GO237)/ABS(GO237)</f>
        <v>1.7985240518990668</v>
      </c>
      <c r="GJ237" s="87">
        <f>IFERROR(BG237/AVERAGE(EE237:EF237),"i.a")</f>
        <v>0</v>
      </c>
      <c r="GK237" s="87">
        <f>IFERROR(BH237/AVERAGE(EF237:EG237),"i.a")</f>
        <v>0.14048765098682167</v>
      </c>
      <c r="GL237" s="87">
        <f>IFERROR(BI237/AVERAGE(EG237:EH237),"i.a")</f>
        <v>0.16352083778971505</v>
      </c>
      <c r="GM237" s="87">
        <f>IFERROR(BJ237/AVERAGE(EH237:EI237),"i.a")</f>
        <v>7.4278612958653803E-2</v>
      </c>
      <c r="GN237" s="87">
        <f>IFERROR(BK237/AVERAGE(EI237:EJ237),"i.a")</f>
        <v>4.7747756002064573E-2</v>
      </c>
      <c r="GO237" s="87">
        <f>IFERROR(BL237/AVERAGE(EJ237:EK237),"i.a")</f>
        <v>1.7061763671340664E-2</v>
      </c>
      <c r="GP237" s="87">
        <f>IFERROR(BM237/AVERAGE(EK237:EL237),"i.a")</f>
        <v>-5.3355851763171674E-2</v>
      </c>
      <c r="GQ237" s="87">
        <f>IFERROR(BN237/AVERAGE(EL237:EM237),"i.a")</f>
        <v>0.1215548302318681</v>
      </c>
      <c r="GR237" s="87">
        <f>IFERROR(BO237/AVERAGE(EM237:EN237),"i.a")</f>
        <v>8.2745432317545067E-2</v>
      </c>
      <c r="GS237" s="87">
        <f>IFERROR(BP237/AVERAGE(EN237:EO237),"i.a")</f>
        <v>4.7343916531104514E-2</v>
      </c>
      <c r="GT237" s="87">
        <f>IFERROR(BQ237/AVERAGE(EO237:EP237),"i.a")</f>
        <v>7.3398567800980474E-2</v>
      </c>
      <c r="GU237" s="217" t="e">
        <f>(GZ237-HA237)/ABS(HA237)</f>
        <v>#VALUE!</v>
      </c>
      <c r="GV237" s="87">
        <f>(HA237-HB237)/ABS(HB237)</f>
        <v>-0.20377320566265147</v>
      </c>
      <c r="GW237" s="87">
        <f>(HB237-HC237)/ABS(HC237)</f>
        <v>8.8150643424164205E-2</v>
      </c>
      <c r="GX237" s="87">
        <f>(HC237-HD237)/ABS(HD237)</f>
        <v>0.11641483680999704</v>
      </c>
      <c r="GY237" s="87">
        <f>(HD237-HE237)/ABS(HE237)</f>
        <v>0.17182975999562597</v>
      </c>
      <c r="GZ237" s="87" t="str">
        <f>IFERROR(DL237/EE237,"i.a.")</f>
        <v>i.a.</v>
      </c>
      <c r="HA237" s="87">
        <f>IFERROR(DM237/EF237,"i.a.")</f>
        <v>0.45864971164231422</v>
      </c>
      <c r="HB237" s="87">
        <f>IFERROR(DN237/EG237,"i.a.")</f>
        <v>0.57602898433482219</v>
      </c>
      <c r="HC237" s="87">
        <f>IFERROR(DO237/EH237,"i.a.")</f>
        <v>0.52936510934018211</v>
      </c>
      <c r="HD237" s="87">
        <f>IFERROR(DP237/EI237,"i.a.")</f>
        <v>0.47416524027284573</v>
      </c>
      <c r="HE237" s="87">
        <f>IFERROR(DQ237/EJ237,"i.a.")</f>
        <v>0.40463662595035615</v>
      </c>
      <c r="HF237" s="87">
        <f>IFERROR(DR237/EK237,"i.a.")</f>
        <v>0.23844255363214306</v>
      </c>
      <c r="HG237" s="87">
        <f>IFERROR(DS237/EL237,"i.a.")</f>
        <v>0.45289789958440974</v>
      </c>
      <c r="HH237" s="87">
        <f>IFERROR(DT237/EM237,"i.a.")</f>
        <v>0.4127413896078041</v>
      </c>
      <c r="HI237" s="87">
        <f>IFERROR(DU237/EN237,"i.a.")</f>
        <v>0.3579474758199645</v>
      </c>
      <c r="HJ237" s="87">
        <f>IFERROR(DV237/EO237,"i.a.")</f>
        <v>0.39092486793934711</v>
      </c>
      <c r="HK237" s="87">
        <f>IFERROR(DW237/EP237,"i.a.")</f>
        <v>0.37078787878787878</v>
      </c>
      <c r="HL237" s="217" t="e">
        <f>(HQ237-HR237)/ABS(HR237)</f>
        <v>#VALUE!</v>
      </c>
      <c r="HM237" s="87">
        <f>(HR237-HS237)/ABS(HS237)</f>
        <v>-0.23724914224303026</v>
      </c>
      <c r="HN237" s="87">
        <f>(HS237-HT237)/ABS(HT237)</f>
        <v>1.2019032271626637</v>
      </c>
      <c r="HO237" s="87">
        <f>(HT237-HU237)/ABS(HU237)</f>
        <v>0.48686598155348626</v>
      </c>
      <c r="HP237" s="87">
        <f>(HU237-HV237)/ABS(HV237)</f>
        <v>1.8217721129467195</v>
      </c>
      <c r="HQ237" s="87" t="str">
        <f>IFERROR(BG237/U237,"i.a")</f>
        <v>i.a</v>
      </c>
      <c r="HR237" s="87">
        <f>IFERROR(BH237/V237,"i.a")</f>
        <v>5.8326123022456475E-2</v>
      </c>
      <c r="HS237" s="87">
        <f>IFERROR(BI237/W237,"i.a")</f>
        <v>7.6468118559678555E-2</v>
      </c>
      <c r="HT237" s="87">
        <f>IFERROR(BJ237/X237,"i.a")</f>
        <v>3.4728192236774237E-2</v>
      </c>
      <c r="HU237" s="87">
        <f>IFERROR(BK237/Y237,"i.a")</f>
        <v>2.3356639177722002E-2</v>
      </c>
      <c r="HV237" s="87">
        <f>IFERROR(BL237/Z237,"i.a")</f>
        <v>8.2772946371389069E-3</v>
      </c>
      <c r="HW237" s="87">
        <f>IFERROR(BM237/AA237,"i.a")</f>
        <v>-3.3179828876209114E-2</v>
      </c>
      <c r="HX237" s="87">
        <f>IFERROR(BN237/AB237,"i.a")</f>
        <v>6.3081480612424481E-2</v>
      </c>
      <c r="HY237" s="87">
        <f>IFERROR(BO237/AC237,"i.a")</f>
        <v>4.6959189584003004E-2</v>
      </c>
      <c r="HZ237" s="87" t="str">
        <f>IFERROR(BP237/AD237,"i.a")</f>
        <v>i.a</v>
      </c>
      <c r="IA237" s="87" t="str">
        <f>IFERROR(BQ237/AE237,"i.a")</f>
        <v>i.a</v>
      </c>
      <c r="IB237" s="87" t="str">
        <f>IFERROR(BR237/AF237,"i.a")</f>
        <v>i.a</v>
      </c>
      <c r="IC237" s="87" t="e">
        <f>(IH237-II237)/ABS(II237)</f>
        <v>#VALUE!</v>
      </c>
      <c r="ID237" s="87">
        <f>(II237-IJ237)/ABS(IJ237)</f>
        <v>-0.24307640635803082</v>
      </c>
      <c r="IE237" s="87">
        <f>(IJ237-IK237)/ABS(IK237)</f>
        <v>1.2063569188565537</v>
      </c>
      <c r="IF237" s="87">
        <f>(IK237-IL237)/ABS(IL237)</f>
        <v>0.63162435880360446</v>
      </c>
      <c r="IG237" s="87">
        <f>(IL237-IM237)/ABS(IM237)</f>
        <v>38.252253251109067</v>
      </c>
      <c r="IH237" s="87" t="str">
        <f>IFERROR(BZ237/U237,"i.a")</f>
        <v>i.a</v>
      </c>
      <c r="II237" s="87">
        <f>IFERROR(CA237/V237,"i.a")</f>
        <v>5.795303904681013E-2</v>
      </c>
      <c r="IJ237" s="87">
        <f>IFERROR(CB237/W237,"i.a")</f>
        <v>7.6563922083557584E-2</v>
      </c>
      <c r="IK237" s="87">
        <f>IFERROR(CC237/X237,"i.a")</f>
        <v>3.4701512447603854E-2</v>
      </c>
      <c r="IL237" s="87">
        <f>IFERROR(CD237/Y237,"i.a")</f>
        <v>2.126807696904506E-2</v>
      </c>
      <c r="IM237" s="87">
        <f>IFERROR(CE237/Z237,"i.a")</f>
        <v>-5.7092055145447804E-4</v>
      </c>
      <c r="IN237" s="87">
        <f>IFERROR(CF237/AA237,"i.a")</f>
        <v>-3.8149225476067666E-2</v>
      </c>
      <c r="IO237" s="87">
        <f>IFERROR(CG237/AB237,"i.a")</f>
        <v>5.6622866193465127E-2</v>
      </c>
      <c r="IP237" s="87">
        <f>IFERROR(CH237/AC237,"i.a")</f>
        <v>4.5476100302664788E-2</v>
      </c>
      <c r="IQ237" s="87" t="str">
        <f>IFERROR(CI237/AD237,"i.a")</f>
        <v>i.a</v>
      </c>
      <c r="IR237" s="87" t="str">
        <f>IFERROR(CJ237/AE237,"i.a")</f>
        <v>i.a</v>
      </c>
      <c r="IS237" s="87" t="str">
        <f>IFERROR(CK237/AF237,"i.a")</f>
        <v>i.a</v>
      </c>
      <c r="IT237" s="87" t="e">
        <f>(IY237-IZ237)/ABS(IZ237)</f>
        <v>#VALUE!</v>
      </c>
      <c r="IU237" s="87">
        <f>(IZ237-JA237)/ABS(JA237)</f>
        <v>-0.44930367064783511</v>
      </c>
      <c r="IV237" s="87">
        <f>(JA237-JB237)/ABS(JB237)</f>
        <v>1.4709578214645922</v>
      </c>
      <c r="IW237" s="87">
        <f>(JB237-JC237)/ABS(JC237)</f>
        <v>0.85220993299105119</v>
      </c>
      <c r="IX237" s="87">
        <f>(JC237-JD237)/ABS(JD237)</f>
        <v>42.930865586682764</v>
      </c>
      <c r="IY237" s="88" t="str">
        <f>IFERROR(BZ237/EX237,"i.a.")</f>
        <v>i.a.</v>
      </c>
      <c r="IZ237" s="88">
        <f>IFERROR(CA237/EY237,"i.a.")</f>
        <v>8.0449035812672168E-2</v>
      </c>
      <c r="JA237" s="88">
        <f>IFERROR(CB237/EZ237,"i.a.")</f>
        <v>0.14608602150537633</v>
      </c>
      <c r="JB237" s="88">
        <f>IFERROR(CC237/FA237,"i.a.")</f>
        <v>5.9121212121212116E-2</v>
      </c>
      <c r="JC237" s="88">
        <f>IFERROR(CD237/FB237,"i.a.")</f>
        <v>3.1919282511210761E-2</v>
      </c>
      <c r="JD237" s="88">
        <f>IFERROR(CE237/FC237,"i.a.")</f>
        <v>-7.6123595505617984E-4</v>
      </c>
      <c r="JE237" s="88">
        <f>IFERROR(CF237/FD237,"i.a.")</f>
        <v>-5.294464944649447E-2</v>
      </c>
      <c r="JF237" s="88">
        <f>IFERROR(CG237/FE237,"i.a.")</f>
        <v>9.1492890995260659E-2</v>
      </c>
      <c r="JG237" s="88">
        <f>IFERROR(CH237/FF237,"i.a.")</f>
        <v>6.9028985507246371E-2</v>
      </c>
      <c r="JH237" s="88">
        <f>IFERROR(CI237/FG237,"i.a.")</f>
        <v>4.1532019704433494E-2</v>
      </c>
      <c r="JI237" s="88">
        <f>IFERROR(CJ237/FH237,"i.a.")</f>
        <v>5.1476744186046509E-2</v>
      </c>
      <c r="JJ237" s="88">
        <f>IFERROR(CK237/FI237,"i.a.")</f>
        <v>2.4417647058823527E-2</v>
      </c>
      <c r="JK237" s="87" t="e">
        <f>(JP237-JQ237)/ABS(JQ237)</f>
        <v>#VALUE!</v>
      </c>
      <c r="JL237" s="87">
        <f>(JQ237-JR237)/ABS(JR237)</f>
        <v>-0.27245453308904433</v>
      </c>
      <c r="JM237" s="87">
        <f>(JR237-JS237)/ABS(JS237)</f>
        <v>0.11992660858568996</v>
      </c>
      <c r="JN237" s="87">
        <f>(JS237-JT237)/ABS(JT237)</f>
        <v>0.13519384716050187</v>
      </c>
      <c r="JO237" s="87">
        <f>(JT237-JU237)/ABS(JU237)</f>
        <v>0.12559273405654772</v>
      </c>
      <c r="JP237" s="85" t="str">
        <f>IFERROR(U237/EX237,"i.a")</f>
        <v>i.a</v>
      </c>
      <c r="JQ237" s="85">
        <f>IFERROR(V237/EY237,"i.a")</f>
        <v>1.388176308539945</v>
      </c>
      <c r="JR237" s="85">
        <f>IFERROR(W237/EZ237,"i.a")</f>
        <v>1.90802688172043</v>
      </c>
      <c r="JS237" s="85">
        <f>IFERROR(X237/FA237,"i.a")</f>
        <v>1.7037070707070707</v>
      </c>
      <c r="JT237" s="85">
        <f>IFERROR(Y237/FB237,"i.a")</f>
        <v>1.5008071748878924</v>
      </c>
      <c r="JU237" s="85">
        <f>IFERROR(Z237/FC237,"i.a")</f>
        <v>1.3333483146067417</v>
      </c>
      <c r="JV237" s="85">
        <f>IFERROR(AA237/FD237,"i.a")</f>
        <v>1.387830258302583</v>
      </c>
      <c r="JW237" s="85">
        <f>IFERROR(AB237/FE237,"i.a")</f>
        <v>1.6158293838862559</v>
      </c>
      <c r="JX237" s="85">
        <f>IFERROR(AC237/FF237,"i.a")</f>
        <v>1.5179178743961352</v>
      </c>
      <c r="JY237" s="85">
        <f>IFERROR(AD237/FG237,"i.a")</f>
        <v>0</v>
      </c>
      <c r="JZ237" s="85">
        <f>IFERROR(AE237/FH237,"i.a")</f>
        <v>0</v>
      </c>
      <c r="KA237" s="218">
        <f>IFERROR(AF237/FI237,"i.a")</f>
        <v>0</v>
      </c>
      <c r="KB237" s="7"/>
      <c r="KC237" s="7"/>
      <c r="KD237" s="22"/>
      <c r="KE237" s="22"/>
      <c r="KF237" s="22"/>
      <c r="KG237" s="22"/>
    </row>
    <row r="238" spans="1:293" s="11" customFormat="1" ht="15.75" customHeight="1" x14ac:dyDescent="0.25">
      <c r="A238" s="104" t="s">
        <v>262</v>
      </c>
      <c r="B238" s="167">
        <v>27928188</v>
      </c>
      <c r="C238" s="72" t="s">
        <v>59</v>
      </c>
      <c r="D238" s="72" t="s">
        <v>749</v>
      </c>
      <c r="E238" s="73">
        <v>494100</v>
      </c>
      <c r="F238" s="73"/>
      <c r="G238" s="72"/>
      <c r="H238" s="83">
        <v>45462</v>
      </c>
      <c r="I238" s="72"/>
      <c r="J238" s="72" t="s">
        <v>51</v>
      </c>
      <c r="K238" s="72" t="s">
        <v>51</v>
      </c>
      <c r="L238" s="72" t="s">
        <v>51</v>
      </c>
      <c r="M238" s="72" t="s">
        <v>51</v>
      </c>
      <c r="N238" s="168" t="e">
        <f>U238/V238-1</f>
        <v>#DIV/0!</v>
      </c>
      <c r="O238" s="168" t="e">
        <f>V238/W238-1</f>
        <v>#DIV/0!</v>
      </c>
      <c r="P238" s="168" t="e">
        <f>W238/X238-1</f>
        <v>#DIV/0!</v>
      </c>
      <c r="Q238" s="168" t="e">
        <f>X238/Y238-1</f>
        <v>#DIV/0!</v>
      </c>
      <c r="R238" s="168" t="e">
        <f>Y238/Z238-1</f>
        <v>#DIV/0!</v>
      </c>
      <c r="S238" s="233">
        <f>U238-V238</f>
        <v>0</v>
      </c>
      <c r="T238" s="233">
        <f>V238-W238</f>
        <v>0</v>
      </c>
      <c r="U238" s="79"/>
      <c r="V238" s="79"/>
      <c r="W238" s="79"/>
      <c r="X238" s="79"/>
      <c r="Y238" s="79"/>
      <c r="Z238" s="79"/>
      <c r="AA238" s="79"/>
      <c r="AB238" s="79"/>
      <c r="AC238" s="79"/>
      <c r="AD238" s="79"/>
      <c r="AE238" s="79"/>
      <c r="AF238" s="79"/>
      <c r="AG238" s="86">
        <f>(AN238-AO238)/ABS(AO238)</f>
        <v>-1</v>
      </c>
      <c r="AH238" s="86">
        <f>(AO238-AP238)/ABS(AP238)</f>
        <v>-4.2101980352409238E-2</v>
      </c>
      <c r="AI238" s="86">
        <f>(AP238-AQ238)/ABS(AQ238)</f>
        <v>3.0324938747640383E-2</v>
      </c>
      <c r="AJ238" s="86">
        <f>(AQ238-AR238)/ABS(AR238)</f>
        <v>-1.9642427643711633E-3</v>
      </c>
      <c r="AK238" s="86">
        <f>(AR238-AS238)/ABS(AS238)</f>
        <v>0.20401563782035814</v>
      </c>
      <c r="AL238" s="233">
        <f>AO238-AP238</f>
        <v>-1.0800000000000018</v>
      </c>
      <c r="AM238" s="233">
        <f>AP238-AQ238</f>
        <v>0.75500000000000256</v>
      </c>
      <c r="AN238" s="148"/>
      <c r="AO238" s="148">
        <v>24.571999999999999</v>
      </c>
      <c r="AP238" s="148">
        <v>25.652000000000001</v>
      </c>
      <c r="AQ238" s="148">
        <v>24.896999999999998</v>
      </c>
      <c r="AR238" s="148">
        <v>24.946000000000002</v>
      </c>
      <c r="AS238" s="148">
        <v>20.719000000000001</v>
      </c>
      <c r="AT238" s="148">
        <v>19.710999999999999</v>
      </c>
      <c r="AU238" s="148">
        <v>17.789000000000001</v>
      </c>
      <c r="AV238" s="148">
        <v>17.025532999999999</v>
      </c>
      <c r="AW238" s="148">
        <v>15.275</v>
      </c>
      <c r="AX238" s="148">
        <v>14.696999999999999</v>
      </c>
      <c r="AY238" s="148">
        <v>13.907</v>
      </c>
      <c r="AZ238" s="86">
        <f>(BG238-BH238)/ABS(BH238)</f>
        <v>1</v>
      </c>
      <c r="BA238" s="86">
        <f>(BH238-BI238)/ABS(BI238)</f>
        <v>-1.8330708661417325</v>
      </c>
      <c r="BB238" s="86">
        <f>(BI238-BJ238)/ABS(BJ238)</f>
        <v>0.21067683508102963</v>
      </c>
      <c r="BC238" s="86">
        <f>(BJ238-BK238)/ABS(BK238)</f>
        <v>-0.59451101662156947</v>
      </c>
      <c r="BD238" s="86">
        <f>(BK238-BL238)/ABS(BL238)</f>
        <v>11.202830188679245</v>
      </c>
      <c r="BE238" s="233">
        <f>BG238-BH238</f>
        <v>1.0580000000000001</v>
      </c>
      <c r="BF238" s="233">
        <f>BH238-BI238</f>
        <v>-2.3280000000000003</v>
      </c>
      <c r="BG238" s="148"/>
      <c r="BH238" s="148">
        <v>-1.0580000000000001</v>
      </c>
      <c r="BI238" s="148">
        <v>1.27</v>
      </c>
      <c r="BJ238" s="148">
        <v>1.0489999999999999</v>
      </c>
      <c r="BK238" s="148">
        <v>2.5870000000000002</v>
      </c>
      <c r="BL238" s="148">
        <v>0.21199999999999999</v>
      </c>
      <c r="BM238" s="148">
        <v>0.94899999999999995</v>
      </c>
      <c r="BN238" s="148">
        <v>2.266</v>
      </c>
      <c r="BO238" s="148">
        <v>1.4275880000000001</v>
      </c>
      <c r="BP238" s="148">
        <v>0.59899999999999998</v>
      </c>
      <c r="BQ238" s="148">
        <v>0.91497799999999996</v>
      </c>
      <c r="BR238" s="148">
        <v>0.51100000000000001</v>
      </c>
      <c r="BS238" s="86">
        <f>(BZ238-CA238)/ABS(CA238)</f>
        <v>1</v>
      </c>
      <c r="BT238" s="86">
        <f>(CA238-CB238)/ABS(CB238)</f>
        <v>-1.6855373728438743</v>
      </c>
      <c r="BU238" s="86">
        <f>(CB238-CC238)/ABS(CC238)</f>
        <v>0.6539868324798831</v>
      </c>
      <c r="BV238" s="86">
        <f>(CC238-CD238)/ABS(CD238)</f>
        <v>-0.42002545608824782</v>
      </c>
      <c r="BW238" s="86">
        <f>(CD238-CE238)/ABS(CE238)</f>
        <v>11.15948275862069</v>
      </c>
      <c r="BX238" s="233">
        <f>BZ238-CA238</f>
        <v>1.55</v>
      </c>
      <c r="BY238" s="233">
        <f>CA238-CB238</f>
        <v>-3.8109999999999999</v>
      </c>
      <c r="BZ238" s="148"/>
      <c r="CA238" s="148">
        <v>-1.55</v>
      </c>
      <c r="CB238" s="148">
        <v>2.2610000000000001</v>
      </c>
      <c r="CC238" s="148">
        <v>1.367</v>
      </c>
      <c r="CD238" s="148">
        <v>2.3570000000000002</v>
      </c>
      <c r="CE238" s="148">
        <v>-0.23200000000000001</v>
      </c>
      <c r="CF238" s="148">
        <v>0.73399999999999999</v>
      </c>
      <c r="CG238" s="148">
        <v>1.6259999999999999</v>
      </c>
      <c r="CH238" s="148">
        <v>0.64586600000000005</v>
      </c>
      <c r="CI238" s="148">
        <v>4.9000000000000002E-2</v>
      </c>
      <c r="CJ238" s="148">
        <v>1.081</v>
      </c>
      <c r="CK238" s="148">
        <v>0.47698800000000002</v>
      </c>
      <c r="CL238" s="87">
        <f>(CS238-CT238)/ABS(CT238)</f>
        <v>1</v>
      </c>
      <c r="CM238" s="87">
        <f>(CT238-CU238)/ABS(CU238)</f>
        <v>-1.6479719579369054</v>
      </c>
      <c r="CN238" s="87">
        <f>(CU238-CV238)/ABS(CV238)</f>
        <v>0.71416309012875545</v>
      </c>
      <c r="CO238" s="87">
        <f>(CV238-CW238)/ABS(CW238)</f>
        <v>-0.37998935604044703</v>
      </c>
      <c r="CP238" s="87">
        <f>(CW238-CX238)/ABS(CX238)</f>
        <v>23.369047619047617</v>
      </c>
      <c r="CQ238" s="233">
        <f>CS238-CT238</f>
        <v>1.294</v>
      </c>
      <c r="CR238" s="233">
        <f>CT238-CU238</f>
        <v>-3.2910000000000004</v>
      </c>
      <c r="CS238" s="149"/>
      <c r="CT238" s="149">
        <v>-1.294</v>
      </c>
      <c r="CU238" s="149">
        <v>1.9970000000000001</v>
      </c>
      <c r="CV238" s="149">
        <v>1.165</v>
      </c>
      <c r="CW238" s="149">
        <v>1.879</v>
      </c>
      <c r="CX238" s="149">
        <v>-8.4000000000000005E-2</v>
      </c>
      <c r="CY238" s="149">
        <v>0.56999999999999995</v>
      </c>
      <c r="CZ238" s="149">
        <v>1.2649999999999999</v>
      </c>
      <c r="DA238" s="149">
        <v>0.46300000000000002</v>
      </c>
      <c r="DB238" s="149">
        <v>8.9999999999999993E-3</v>
      </c>
      <c r="DC238" s="149">
        <v>0.95971399999999996</v>
      </c>
      <c r="DD238" s="149">
        <v>0.41488199999999997</v>
      </c>
      <c r="DE238" s="86">
        <f>(DL238-DM238)/ABS(DM238)</f>
        <v>-1</v>
      </c>
      <c r="DF238" s="86">
        <f>(DM238-DN238)/ABS(DN238)</f>
        <v>-0.23970741901776388</v>
      </c>
      <c r="DG238" s="86">
        <f>(DN238-DO238)/ABS(DO238)</f>
        <v>0.26369998679519341</v>
      </c>
      <c r="DH238" s="86">
        <f>(DO238-DP238)/ABS(DP238)</f>
        <v>8.6574320724560998E-3</v>
      </c>
      <c r="DI238" s="86">
        <f>(DP238-DQ238)/ABS(DQ238)</f>
        <v>0.33404406538734893</v>
      </c>
      <c r="DJ238" s="233">
        <f>DL238-DM238</f>
        <v>-7.2759999999999998</v>
      </c>
      <c r="DK238" s="233">
        <f>DM238-DN238</f>
        <v>-2.2940000000000005</v>
      </c>
      <c r="DL238" s="149"/>
      <c r="DM238" s="149">
        <v>7.2759999999999998</v>
      </c>
      <c r="DN238" s="149">
        <v>9.57</v>
      </c>
      <c r="DO238" s="149">
        <v>7.5730000000000004</v>
      </c>
      <c r="DP238" s="149">
        <v>7.508</v>
      </c>
      <c r="DQ238" s="149">
        <v>5.6280000000000001</v>
      </c>
      <c r="DR238" s="149">
        <v>5.7119999999999997</v>
      </c>
      <c r="DS238" s="149">
        <v>5.742</v>
      </c>
      <c r="DT238" s="149">
        <v>4.4748409999999996</v>
      </c>
      <c r="DU238" s="149">
        <v>4.0049999999999999</v>
      </c>
      <c r="DV238" s="149">
        <v>3.9798659999999999</v>
      </c>
      <c r="DW238" s="149">
        <v>4.8089040000000001</v>
      </c>
      <c r="DX238" s="86">
        <f>EE238/EF238-1</f>
        <v>-1</v>
      </c>
      <c r="DY238" s="86">
        <f>EF238/EG238-1</f>
        <v>-6.3740352811466394E-2</v>
      </c>
      <c r="DZ238" s="86">
        <f>EG238/EH238-1</f>
        <v>4.6664262531554312E-2</v>
      </c>
      <c r="EA238" s="86">
        <f>EH238/EI238-1</f>
        <v>-4.8811443076184236E-2</v>
      </c>
      <c r="EB238" s="86">
        <f>EI238/EJ238-1</f>
        <v>-8.1853111615016405E-2</v>
      </c>
      <c r="EC238" s="233">
        <f>EE238-EF238</f>
        <v>-27.173999999999999</v>
      </c>
      <c r="ED238" s="233">
        <f>EF238-EG238</f>
        <v>-1.8500000000000014</v>
      </c>
      <c r="EE238" s="80"/>
      <c r="EF238" s="80">
        <v>27.173999999999999</v>
      </c>
      <c r="EG238" s="80">
        <v>29.024000000000001</v>
      </c>
      <c r="EH238" s="80">
        <v>27.73</v>
      </c>
      <c r="EI238" s="80">
        <v>29.152999999999999</v>
      </c>
      <c r="EJ238" s="80">
        <v>31.751999999999999</v>
      </c>
      <c r="EK238" s="80">
        <v>27.291</v>
      </c>
      <c r="EL238" s="80">
        <v>26.71</v>
      </c>
      <c r="EM238" s="80">
        <v>23.15</v>
      </c>
      <c r="EN238" s="80">
        <v>23.850850000000001</v>
      </c>
      <c r="EO238" s="80">
        <v>20.09883</v>
      </c>
      <c r="EP238" s="80">
        <v>18.657668999999999</v>
      </c>
      <c r="EQ238" s="86">
        <f>EX238/EY238-1</f>
        <v>-1</v>
      </c>
      <c r="ER238" s="86">
        <f>EY238/EZ238-1</f>
        <v>5.0000000000000044E-2</v>
      </c>
      <c r="ES238" s="86">
        <f>EZ238/FA238-1</f>
        <v>2.564102564102555E-2</v>
      </c>
      <c r="ET238" s="86">
        <f>FA238/FB238-1</f>
        <v>5.4054054054053946E-2</v>
      </c>
      <c r="EU238" s="86">
        <f>FB238/FC238-1</f>
        <v>8.8235294117646967E-2</v>
      </c>
      <c r="EV238" s="233">
        <f>EX238-EY238</f>
        <v>-42</v>
      </c>
      <c r="EW238" s="233">
        <f>EY238-EZ238</f>
        <v>2</v>
      </c>
      <c r="EX238" s="92"/>
      <c r="EY238" s="92">
        <v>42</v>
      </c>
      <c r="EZ238" s="92">
        <v>40</v>
      </c>
      <c r="FA238" s="92">
        <v>39</v>
      </c>
      <c r="FB238" s="92">
        <v>37</v>
      </c>
      <c r="FC238" s="92">
        <v>34</v>
      </c>
      <c r="FD238" s="92">
        <v>32</v>
      </c>
      <c r="FE238" s="92">
        <v>29</v>
      </c>
      <c r="FF238" s="92">
        <v>29</v>
      </c>
      <c r="FG238" s="92">
        <v>28</v>
      </c>
      <c r="FH238" s="92">
        <v>29</v>
      </c>
      <c r="FI238" s="92">
        <v>27</v>
      </c>
      <c r="FJ238" s="75"/>
      <c r="FK238" s="75" t="s">
        <v>403</v>
      </c>
      <c r="FL238" s="76">
        <v>7800</v>
      </c>
      <c r="FM238" s="75" t="s">
        <v>263</v>
      </c>
      <c r="FN238" s="75" t="s">
        <v>53</v>
      </c>
      <c r="FO238" s="175">
        <f>(FT238-FU238)/ABS(FU238)</f>
        <v>1</v>
      </c>
      <c r="FP238" s="175">
        <f>(FU238-FV238)/ABS(FV238)</f>
        <v>-1.697623601012854</v>
      </c>
      <c r="FQ238" s="175">
        <f>(FV238-FW238)/ABS(FW238)</f>
        <v>0.45504144085802456</v>
      </c>
      <c r="FR238" s="175">
        <f>(FW238-FX238)/ABS(FX238)</f>
        <v>-0.49482490492508613</v>
      </c>
      <c r="FS238" s="175">
        <f>(FX238-FY238)/ABS(FY238)</f>
        <v>9.7704426372380198</v>
      </c>
      <c r="FT238" s="87">
        <f>IFERROR(BZ238/MAX(AVERAGE(DL238:DM238),0),"Negativ EK")</f>
        <v>0</v>
      </c>
      <c r="FU238" s="87">
        <f>IFERROR(CA238/MAX(AVERAGE(DM238:DN238),0),"Negativ EK")</f>
        <v>-0.18401994538762911</v>
      </c>
      <c r="FV238" s="87">
        <f>IFERROR(CB238/MAX(AVERAGE(DN238:DO238),0),"Negativ EK")</f>
        <v>0.26378113515720703</v>
      </c>
      <c r="FW238" s="87">
        <f>IFERROR(CC238/MAX(AVERAGE(DO238:DP238),0),"Negativ EK")</f>
        <v>0.18128771301637822</v>
      </c>
      <c r="FX238" s="87">
        <f>IFERROR(CD238/MAX(AVERAGE(DP238:DQ238),0),"Negativ EK")</f>
        <v>0.35886114494518884</v>
      </c>
      <c r="FY238" s="87">
        <f>IFERROR(CE238/MAX(AVERAGE(DQ238:DR238),0),"Negativ EK")</f>
        <v>-4.0917107583774252E-2</v>
      </c>
      <c r="FZ238" s="87">
        <f>IFERROR(CF238/MAX(AVERAGE(DR238:DS238),0),"Negativ EK")</f>
        <v>0.12816483324602759</v>
      </c>
      <c r="GA238" s="87">
        <f>IFERROR(CG238/MAX(AVERAGE(DS238:DT238),0),"Negativ EK")</f>
        <v>0.31829799445836537</v>
      </c>
      <c r="GB238" s="87">
        <f>IFERROR(CH238/MAX(AVERAGE(DT238:DU238),0),"Negativ EK")</f>
        <v>0.15232974297513363</v>
      </c>
      <c r="GC238" s="87">
        <f>IFERROR(CI238/MAX(AVERAGE(DU238:DV238),0),"Negativ EK")</f>
        <v>1.2273217859886441E-2</v>
      </c>
      <c r="GD238" s="87">
        <f>IFERROR(CJ238/MAX(AVERAGE(DV238:DW238),0),"Negativ EK")</f>
        <v>0.24599574229385909</v>
      </c>
      <c r="GE238" s="87">
        <f>(GJ238-GK238)/ABS(GK238)</f>
        <v>1</v>
      </c>
      <c r="GF238" s="87">
        <f>(GK238-GL238)/ABS(GL238)</f>
        <v>-1.8413129281648435</v>
      </c>
      <c r="GG238" s="87">
        <f>(GL238-GM238)/ABS(GM238)</f>
        <v>0.21342866423360826</v>
      </c>
      <c r="GH238" s="87">
        <f>(GM238-GN238)/ABS(GN238)</f>
        <v>-0.56584029441725447</v>
      </c>
      <c r="GI238" s="87">
        <f>(GN238-GO238)/ABS(GO238)</f>
        <v>10.829762791727916</v>
      </c>
      <c r="GJ238" s="87">
        <f>IFERROR(BG238/AVERAGE(EE238:EF238),"i.a")</f>
        <v>0</v>
      </c>
      <c r="GK238" s="87">
        <f>IFERROR(BH238/AVERAGE(EF238:EG238),"i.a")</f>
        <v>-3.7652585501263394E-2</v>
      </c>
      <c r="GL238" s="87">
        <f>IFERROR(BI238/AVERAGE(EG238:EH238),"i.a")</f>
        <v>4.4754554745039997E-2</v>
      </c>
      <c r="GM238" s="87">
        <f>IFERROR(BJ238/AVERAGE(EH238:EI238),"i.a")</f>
        <v>3.6882724188246049E-2</v>
      </c>
      <c r="GN238" s="87">
        <f>IFERROR(BK238/AVERAGE(EI238:EJ238),"i.a")</f>
        <v>8.4951974386339391E-2</v>
      </c>
      <c r="GO238" s="87">
        <f>IFERROR(BL238/AVERAGE(EJ238:EK238),"i.a")</f>
        <v>7.1812069169927004E-3</v>
      </c>
      <c r="GP238" s="87">
        <f>IFERROR(BM238/AVERAGE(EK238:EL238),"i.a")</f>
        <v>3.5147497268569097E-2</v>
      </c>
      <c r="GQ238" s="87">
        <f>IFERROR(BN238/AVERAGE(EL238:EM238),"i.a")</f>
        <v>9.0894504612916163E-2</v>
      </c>
      <c r="GR238" s="87">
        <f>IFERROR(BO238/AVERAGE(EM238:EN238),"i.a")</f>
        <v>6.0747326910045245E-2</v>
      </c>
      <c r="GS238" s="87">
        <f>IFERROR(BP238/AVERAGE(EN238:EO238),"i.a")</f>
        <v>2.7258446477881067E-2</v>
      </c>
      <c r="GT238" s="87">
        <f>IFERROR(BQ238/AVERAGE(EO238:EP238),"i.a")</f>
        <v>4.7216751956878251E-2</v>
      </c>
      <c r="GU238" s="217" t="e">
        <f>(GZ238-HA238)/ABS(HA238)</f>
        <v>#VALUE!</v>
      </c>
      <c r="GV238" s="87">
        <f>(HA238-HB238)/ABS(HB238)</f>
        <v>-0.18794686573826364</v>
      </c>
      <c r="GW238" s="87">
        <f>(HB238-HC238)/ABS(HC238)</f>
        <v>0.20735944851952562</v>
      </c>
      <c r="GX238" s="87">
        <f>(HC238-HD238)/ABS(HD238)</f>
        <v>6.041796311605873E-2</v>
      </c>
      <c r="GY238" s="87">
        <f>(HD238-HE238)/ABS(HE238)</f>
        <v>0.45297455370559142</v>
      </c>
      <c r="GZ238" s="87" t="str">
        <f>IFERROR(DL238/EE238,"i.a.")</f>
        <v>i.a.</v>
      </c>
      <c r="HA238" s="87">
        <f>IFERROR(DM238/EF238,"i.a.")</f>
        <v>0.26775594318098184</v>
      </c>
      <c r="HB238" s="87">
        <f>IFERROR(DN238/EG238,"i.a.")</f>
        <v>0.32972712238147739</v>
      </c>
      <c r="HC238" s="87">
        <f>IFERROR(DO238/EH238,"i.a.")</f>
        <v>0.2730977280923188</v>
      </c>
      <c r="HD238" s="87">
        <f>IFERROR(DP238/EI238,"i.a.")</f>
        <v>0.25753781772030326</v>
      </c>
      <c r="HE238" s="87">
        <f>IFERROR(DQ238/EJ238,"i.a.")</f>
        <v>0.17724867724867727</v>
      </c>
      <c r="HF238" s="87">
        <f>IFERROR(DR238/EK238,"i.a.")</f>
        <v>0.20929976915466636</v>
      </c>
      <c r="HG238" s="87">
        <f>IFERROR(DS238/EL238,"i.a.")</f>
        <v>0.21497566454511419</v>
      </c>
      <c r="HH238" s="87">
        <f>IFERROR(DT238/EM238,"i.a.")</f>
        <v>0.19329766738660906</v>
      </c>
      <c r="HI238" s="87">
        <f>IFERROR(DU238/EN238,"i.a.")</f>
        <v>0.16791854378355486</v>
      </c>
      <c r="HJ238" s="87">
        <f>IFERROR(DV238/EO238,"i.a.")</f>
        <v>0.19801480981728786</v>
      </c>
      <c r="HK238" s="87">
        <f>IFERROR(DW238/EP238,"i.a.")</f>
        <v>0.25774409439893059</v>
      </c>
      <c r="HL238" s="217" t="e">
        <f>(HQ238-HR238)/ABS(HR238)</f>
        <v>#VALUE!</v>
      </c>
      <c r="HM238" s="87" t="e">
        <f>(HR238-HS238)/ABS(HS238)</f>
        <v>#VALUE!</v>
      </c>
      <c r="HN238" s="87" t="e">
        <f>(HS238-HT238)/ABS(HT238)</f>
        <v>#VALUE!</v>
      </c>
      <c r="HO238" s="87" t="e">
        <f>(HT238-HU238)/ABS(HU238)</f>
        <v>#VALUE!</v>
      </c>
      <c r="HP238" s="87" t="e">
        <f>(HU238-HV238)/ABS(HV238)</f>
        <v>#VALUE!</v>
      </c>
      <c r="HQ238" s="87" t="str">
        <f>IFERROR(BG238/U238,"i.a")</f>
        <v>i.a</v>
      </c>
      <c r="HR238" s="87" t="str">
        <f>IFERROR(BH238/V238,"i.a")</f>
        <v>i.a</v>
      </c>
      <c r="HS238" s="87" t="str">
        <f>IFERROR(BI238/W238,"i.a")</f>
        <v>i.a</v>
      </c>
      <c r="HT238" s="87" t="str">
        <f>IFERROR(BJ238/X238,"i.a")</f>
        <v>i.a</v>
      </c>
      <c r="HU238" s="87" t="str">
        <f>IFERROR(BK238/Y238,"i.a")</f>
        <v>i.a</v>
      </c>
      <c r="HV238" s="87" t="str">
        <f>IFERROR(BL238/Z238,"i.a")</f>
        <v>i.a</v>
      </c>
      <c r="HW238" s="87" t="str">
        <f>IFERROR(BM238/AA238,"i.a")</f>
        <v>i.a</v>
      </c>
      <c r="HX238" s="87" t="str">
        <f>IFERROR(BN238/AB238,"i.a")</f>
        <v>i.a</v>
      </c>
      <c r="HY238" s="87" t="str">
        <f>IFERROR(BO238/AC238,"i.a")</f>
        <v>i.a</v>
      </c>
      <c r="HZ238" s="87" t="str">
        <f>IFERROR(BP238/AD238,"i.a")</f>
        <v>i.a</v>
      </c>
      <c r="IA238" s="87" t="str">
        <f>IFERROR(BQ238/AE238,"i.a")</f>
        <v>i.a</v>
      </c>
      <c r="IB238" s="87" t="str">
        <f>IFERROR(BR238/AF238,"i.a")</f>
        <v>i.a</v>
      </c>
      <c r="IC238" s="87" t="e">
        <f>(IH238-II238)/ABS(II238)</f>
        <v>#VALUE!</v>
      </c>
      <c r="ID238" s="87" t="e">
        <f>(II238-IJ238)/ABS(IJ238)</f>
        <v>#VALUE!</v>
      </c>
      <c r="IE238" s="87" t="e">
        <f>(IJ238-IK238)/ABS(IK238)</f>
        <v>#VALUE!</v>
      </c>
      <c r="IF238" s="87" t="e">
        <f>(IK238-IL238)/ABS(IL238)</f>
        <v>#VALUE!</v>
      </c>
      <c r="IG238" s="87" t="e">
        <f>(IL238-IM238)/ABS(IM238)</f>
        <v>#VALUE!</v>
      </c>
      <c r="IH238" s="87" t="str">
        <f>IFERROR(BZ238/U238,"i.a")</f>
        <v>i.a</v>
      </c>
      <c r="II238" s="87" t="str">
        <f>IFERROR(CA238/V238,"i.a")</f>
        <v>i.a</v>
      </c>
      <c r="IJ238" s="87" t="str">
        <f>IFERROR(CB238/W238,"i.a")</f>
        <v>i.a</v>
      </c>
      <c r="IK238" s="87" t="str">
        <f>IFERROR(CC238/X238,"i.a")</f>
        <v>i.a</v>
      </c>
      <c r="IL238" s="87" t="str">
        <f>IFERROR(CD238/Y238,"i.a")</f>
        <v>i.a</v>
      </c>
      <c r="IM238" s="87" t="str">
        <f>IFERROR(CE238/Z238,"i.a")</f>
        <v>i.a</v>
      </c>
      <c r="IN238" s="87" t="str">
        <f>IFERROR(CF238/AA238,"i.a")</f>
        <v>i.a</v>
      </c>
      <c r="IO238" s="87" t="str">
        <f>IFERROR(CG238/AB238,"i.a")</f>
        <v>i.a</v>
      </c>
      <c r="IP238" s="87" t="str">
        <f>IFERROR(CH238/AC238,"i.a")</f>
        <v>i.a</v>
      </c>
      <c r="IQ238" s="87" t="str">
        <f>IFERROR(CI238/AD238,"i.a")</f>
        <v>i.a</v>
      </c>
      <c r="IR238" s="87" t="str">
        <f>IFERROR(CJ238/AE238,"i.a")</f>
        <v>i.a</v>
      </c>
      <c r="IS238" s="87" t="str">
        <f>IFERROR(CK238/AF238,"i.a")</f>
        <v>i.a</v>
      </c>
      <c r="IT238" s="87" t="e">
        <f>(IY238-IZ238)/ABS(IZ238)</f>
        <v>#VALUE!</v>
      </c>
      <c r="IU238" s="87">
        <f>(IZ238-JA238)/ABS(JA238)</f>
        <v>-1.6528927360417849</v>
      </c>
      <c r="IV238" s="87">
        <f>(JA238-JB238)/ABS(JB238)</f>
        <v>0.61263716166788607</v>
      </c>
      <c r="IW238" s="87">
        <f>(JB238-JC238)/ABS(JC238)</f>
        <v>-0.44976774039141454</v>
      </c>
      <c r="IX238" s="87">
        <f>(JC238-JD238)/ABS(JD238)</f>
        <v>10.335740913327118</v>
      </c>
      <c r="IY238" s="88" t="str">
        <f>IFERROR(BZ238/EX238,"i.a.")</f>
        <v>i.a.</v>
      </c>
      <c r="IZ238" s="88">
        <f>IFERROR(CA238/EY238,"i.a.")</f>
        <v>-3.6904761904761905E-2</v>
      </c>
      <c r="JA238" s="88">
        <f>IFERROR(CB238/EZ238,"i.a.")</f>
        <v>5.6525000000000006E-2</v>
      </c>
      <c r="JB238" s="88">
        <f>IFERROR(CC238/FA238,"i.a.")</f>
        <v>3.5051282051282051E-2</v>
      </c>
      <c r="JC238" s="88">
        <f>IFERROR(CD238/FB238,"i.a.")</f>
        <v>6.3702702702702702E-2</v>
      </c>
      <c r="JD238" s="88">
        <f>IFERROR(CE238/FC238,"i.a.")</f>
        <v>-6.8235294117647066E-3</v>
      </c>
      <c r="JE238" s="88">
        <f>IFERROR(CF238/FD238,"i.a.")</f>
        <v>2.29375E-2</v>
      </c>
      <c r="JF238" s="88">
        <f>IFERROR(CG238/FE238,"i.a.")</f>
        <v>5.6068965517241373E-2</v>
      </c>
      <c r="JG238" s="88">
        <f>IFERROR(CH238/FF238,"i.a.")</f>
        <v>2.2271241379310348E-2</v>
      </c>
      <c r="JH238" s="88">
        <f>IFERROR(CI238/FG238,"i.a.")</f>
        <v>1.75E-3</v>
      </c>
      <c r="JI238" s="88">
        <f>IFERROR(CJ238/FH238,"i.a.")</f>
        <v>3.7275862068965514E-2</v>
      </c>
      <c r="JJ238" s="88">
        <f>IFERROR(CK238/FI238,"i.a.")</f>
        <v>1.7666222222222222E-2</v>
      </c>
      <c r="JK238" s="87" t="e">
        <f>(JP238-JQ238)/ABS(JQ238)</f>
        <v>#VALUE!</v>
      </c>
      <c r="JL238" s="87" t="e">
        <f>(JQ238-JR238)/ABS(JR238)</f>
        <v>#DIV/0!</v>
      </c>
      <c r="JM238" s="87" t="e">
        <f>(JR238-JS238)/ABS(JS238)</f>
        <v>#DIV/0!</v>
      </c>
      <c r="JN238" s="87" t="e">
        <f>(JS238-JT238)/ABS(JT238)</f>
        <v>#DIV/0!</v>
      </c>
      <c r="JO238" s="87" t="e">
        <f>(JT238-JU238)/ABS(JU238)</f>
        <v>#DIV/0!</v>
      </c>
      <c r="JP238" s="85" t="str">
        <f>IFERROR(U238/EX238,"i.a")</f>
        <v>i.a</v>
      </c>
      <c r="JQ238" s="85">
        <f>IFERROR(V238/EY238,"i.a")</f>
        <v>0</v>
      </c>
      <c r="JR238" s="85">
        <f>IFERROR(W238/EZ238,"i.a")</f>
        <v>0</v>
      </c>
      <c r="JS238" s="85">
        <f>IFERROR(X238/FA238,"i.a")</f>
        <v>0</v>
      </c>
      <c r="JT238" s="85">
        <f>IFERROR(Y238/FB238,"i.a")</f>
        <v>0</v>
      </c>
      <c r="JU238" s="85">
        <f>IFERROR(Z238/FC238,"i.a")</f>
        <v>0</v>
      </c>
      <c r="JV238" s="85">
        <f>IFERROR(AA238/FD238,"i.a")</f>
        <v>0</v>
      </c>
      <c r="JW238" s="85">
        <f>IFERROR(AB238/FE238,"i.a")</f>
        <v>0</v>
      </c>
      <c r="JX238" s="85">
        <f>IFERROR(AC238/FF238,"i.a")</f>
        <v>0</v>
      </c>
      <c r="JY238" s="85">
        <f>IFERROR(AD238/FG238,"i.a")</f>
        <v>0</v>
      </c>
      <c r="JZ238" s="85">
        <f>IFERROR(AE238/FH238,"i.a")</f>
        <v>0</v>
      </c>
      <c r="KA238" s="218">
        <f>IFERROR(AF238/FI238,"i.a")</f>
        <v>0</v>
      </c>
      <c r="KB238" s="7"/>
      <c r="KC238" s="7"/>
      <c r="KD238" s="22"/>
      <c r="KE238" s="22"/>
      <c r="KF238" s="22"/>
      <c r="KG238" s="22"/>
    </row>
    <row r="239" spans="1:293" s="11" customFormat="1" ht="15.75" customHeight="1" x14ac:dyDescent="0.25">
      <c r="A239" s="104" t="s">
        <v>517</v>
      </c>
      <c r="B239" s="167">
        <v>37939315</v>
      </c>
      <c r="C239" s="72" t="s">
        <v>59</v>
      </c>
      <c r="D239" s="72" t="s">
        <v>749</v>
      </c>
      <c r="E239" s="73">
        <v>494100</v>
      </c>
      <c r="F239" s="73"/>
      <c r="G239" s="72"/>
      <c r="H239" s="7">
        <v>45272</v>
      </c>
      <c r="I239" s="72"/>
      <c r="J239" s="72" t="s">
        <v>60</v>
      </c>
      <c r="K239" s="72" t="s">
        <v>60</v>
      </c>
      <c r="L239" s="72" t="s">
        <v>60</v>
      </c>
      <c r="M239" s="72" t="s">
        <v>60</v>
      </c>
      <c r="N239" s="168" t="e">
        <f>U239/V239-1</f>
        <v>#DIV/0!</v>
      </c>
      <c r="O239" s="168" t="e">
        <f>V239/W239-1</f>
        <v>#DIV/0!</v>
      </c>
      <c r="P239" s="168" t="e">
        <f>W239/X239-1</f>
        <v>#DIV/0!</v>
      </c>
      <c r="Q239" s="168" t="e">
        <f>X239/Y239-1</f>
        <v>#DIV/0!</v>
      </c>
      <c r="R239" s="168" t="e">
        <f>Y239/Z239-1</f>
        <v>#DIV/0!</v>
      </c>
      <c r="S239" s="233">
        <f>U239-V239</f>
        <v>0</v>
      </c>
      <c r="T239" s="233">
        <f>V239-W239</f>
        <v>0</v>
      </c>
      <c r="U239" s="79"/>
      <c r="V239" s="79"/>
      <c r="W239" s="79"/>
      <c r="X239" s="79"/>
      <c r="Y239" s="79"/>
      <c r="Z239" s="79"/>
      <c r="AA239" s="79"/>
      <c r="AB239" s="79"/>
      <c r="AC239" s="79"/>
      <c r="AD239" s="79"/>
      <c r="AE239" s="79"/>
      <c r="AF239" s="79"/>
      <c r="AG239" s="86">
        <f>(AN239-AO239)/ABS(AO239)</f>
        <v>-1</v>
      </c>
      <c r="AH239" s="86">
        <f>(AO239-AP239)/ABS(AP239)</f>
        <v>1.3029174963206578E-2</v>
      </c>
      <c r="AI239" s="86">
        <f>(AP239-AQ239)/ABS(AQ239)</f>
        <v>-2.4120305833650064E-2</v>
      </c>
      <c r="AJ239" s="86">
        <f>(AQ239-AR239)/ABS(AR239)</f>
        <v>0.27872305947172238</v>
      </c>
      <c r="AK239" s="86">
        <f>(AR239-AS239)/ABS(AS239)</f>
        <v>-6.44018676541606E-3</v>
      </c>
      <c r="AL239" s="233">
        <f>AO239-AP239</f>
        <v>0.30099999999999838</v>
      </c>
      <c r="AM239" s="233">
        <f>AP239-AQ239</f>
        <v>-0.57099999999999795</v>
      </c>
      <c r="AN239" s="148"/>
      <c r="AO239" s="148">
        <v>23.402999999999999</v>
      </c>
      <c r="AP239" s="148">
        <v>23.102</v>
      </c>
      <c r="AQ239" s="148">
        <v>23.672999999999998</v>
      </c>
      <c r="AR239" s="148">
        <v>18.513000000000002</v>
      </c>
      <c r="AS239" s="148">
        <v>18.632999999999999</v>
      </c>
      <c r="AT239" s="148">
        <v>6.6139999999999999</v>
      </c>
      <c r="AU239" s="148">
        <v>3.9990000000000001</v>
      </c>
      <c r="AV239" s="148"/>
      <c r="AW239" s="148"/>
      <c r="AX239" s="148"/>
      <c r="AY239" s="148"/>
      <c r="AZ239" s="86">
        <f>(BG239-BH239)/ABS(BH239)</f>
        <v>-1</v>
      </c>
      <c r="BA239" s="86">
        <f>(BH239-BI239)/ABS(BI239)</f>
        <v>4.1937321937321936</v>
      </c>
      <c r="BB239" s="86">
        <f>(BI239-BJ239)/ABS(BJ239)</f>
        <v>-2.7682619647355162</v>
      </c>
      <c r="BC239" s="86">
        <f>(BJ239-BK239)/ABS(BK239)</f>
        <v>1.5126582278481013</v>
      </c>
      <c r="BD239" s="86">
        <f>(BK239-BL239)/ABS(BL239)</f>
        <v>1.5917602996254683</v>
      </c>
      <c r="BE239" s="233">
        <f>BG239-BH239</f>
        <v>-2.242</v>
      </c>
      <c r="BF239" s="233">
        <f>BH239-BI239</f>
        <v>2.944</v>
      </c>
      <c r="BG239" s="148"/>
      <c r="BH239" s="148">
        <v>2.242</v>
      </c>
      <c r="BI239" s="148">
        <v>-0.70199999999999996</v>
      </c>
      <c r="BJ239" s="148">
        <v>0.39700000000000002</v>
      </c>
      <c r="BK239" s="148">
        <v>0.158</v>
      </c>
      <c r="BL239" s="148">
        <v>-0.26700000000000002</v>
      </c>
      <c r="BM239" s="148">
        <v>0.65600000000000003</v>
      </c>
      <c r="BN239" s="148">
        <v>0.374</v>
      </c>
      <c r="BO239" s="148"/>
      <c r="BP239" s="148"/>
      <c r="BQ239" s="148"/>
      <c r="BR239" s="148"/>
      <c r="BS239" s="86">
        <f>(BZ239-CA239)/ABS(CA239)</f>
        <v>-1</v>
      </c>
      <c r="BT239" s="86">
        <f>(CA239-CB239)/ABS(CB239)</f>
        <v>3.9771812080536915</v>
      </c>
      <c r="BU239" s="86">
        <f>(CB239-CC239)/ABS(CC239)</f>
        <v>-3.264437689969605</v>
      </c>
      <c r="BV239" s="86">
        <f>(CC239-CD239)/ABS(CD239)</f>
        <v>2.5</v>
      </c>
      <c r="BW239" s="86">
        <f>(CD239-CE239)/ABS(CE239)</f>
        <v>1.2814371257485031</v>
      </c>
      <c r="BX239" s="233">
        <f>BZ239-CA239</f>
        <v>-2.218</v>
      </c>
      <c r="BY239" s="233">
        <f>CA239-CB239</f>
        <v>2.9630000000000001</v>
      </c>
      <c r="BZ239" s="148"/>
      <c r="CA239" s="148">
        <v>2.218</v>
      </c>
      <c r="CB239" s="148">
        <v>-0.745</v>
      </c>
      <c r="CC239" s="148">
        <v>0.32900000000000001</v>
      </c>
      <c r="CD239" s="148">
        <v>9.4E-2</v>
      </c>
      <c r="CE239" s="148">
        <v>-0.33400000000000002</v>
      </c>
      <c r="CF239" s="148">
        <v>0.60299999999999998</v>
      </c>
      <c r="CG239" s="148">
        <v>0.34499999999999997</v>
      </c>
      <c r="CH239" s="148"/>
      <c r="CI239" s="148"/>
      <c r="CJ239" s="148"/>
      <c r="CK239" s="148"/>
      <c r="CL239" s="87">
        <f>(CS239-CT239)/ABS(CT239)</f>
        <v>-1</v>
      </c>
      <c r="CM239" s="87">
        <f>(CT239-CU239)/ABS(CU239)</f>
        <v>3.9385665529010239</v>
      </c>
      <c r="CN239" s="87">
        <f>(CU239-CV239)/ABS(CV239)</f>
        <v>-3.334661354581673</v>
      </c>
      <c r="CO239" s="87">
        <f>(CV239-CW239)/ABS(CW239)</f>
        <v>2.8615384615384616</v>
      </c>
      <c r="CP239" s="87">
        <f>(CW239-CX239)/ABS(CX239)</f>
        <v>1.2434456928838951</v>
      </c>
      <c r="CQ239" s="233">
        <f>CS239-CT239</f>
        <v>-1.722</v>
      </c>
      <c r="CR239" s="233">
        <f>CT239-CU239</f>
        <v>2.3079999999999998</v>
      </c>
      <c r="CS239" s="149"/>
      <c r="CT239" s="149">
        <v>1.722</v>
      </c>
      <c r="CU239" s="149">
        <v>-0.58599999999999997</v>
      </c>
      <c r="CV239" s="149">
        <v>0.251</v>
      </c>
      <c r="CW239" s="149">
        <v>6.5000000000000002E-2</v>
      </c>
      <c r="CX239" s="149">
        <v>-0.26700000000000002</v>
      </c>
      <c r="CY239" s="149">
        <v>0.46899999999999997</v>
      </c>
      <c r="CZ239" s="149">
        <v>0.26900000000000002</v>
      </c>
      <c r="DA239" s="149"/>
      <c r="DB239" s="149"/>
      <c r="DC239" s="149"/>
      <c r="DD239" s="149"/>
      <c r="DE239" s="86">
        <f>(DL239-DM239)/ABS(DM239)</f>
        <v>-1</v>
      </c>
      <c r="DF239" s="86">
        <f>(DM239-DN239)/ABS(DN239)</f>
        <v>6.2391304347826084</v>
      </c>
      <c r="DG239" s="86">
        <f>(DN239-DO239)/ABS(DO239)</f>
        <v>-0.67981438515081205</v>
      </c>
      <c r="DH239" s="86">
        <f>(DO239-DP239)/ABS(DP239)</f>
        <v>0.41080196399345337</v>
      </c>
      <c r="DI239" s="86">
        <f>(DP239-DQ239)/ABS(DQ239)</f>
        <v>0.11904761904761894</v>
      </c>
      <c r="DJ239" s="233">
        <f>DL239-DM239</f>
        <v>-1.998</v>
      </c>
      <c r="DK239" s="233">
        <f>DM239-DN239</f>
        <v>1.722</v>
      </c>
      <c r="DL239" s="149"/>
      <c r="DM239" s="149">
        <v>1.998</v>
      </c>
      <c r="DN239" s="149">
        <v>0.27600000000000002</v>
      </c>
      <c r="DO239" s="149">
        <v>0.86199999999999999</v>
      </c>
      <c r="DP239" s="149">
        <v>0.61099999999999999</v>
      </c>
      <c r="DQ239" s="149">
        <v>0.54600000000000004</v>
      </c>
      <c r="DR239" s="149">
        <v>0.81299999999999994</v>
      </c>
      <c r="DS239" s="149">
        <v>0.34399999999999997</v>
      </c>
      <c r="DT239" s="149"/>
      <c r="DU239" s="149"/>
      <c r="DV239" s="149"/>
      <c r="DW239" s="149"/>
      <c r="DX239" s="86">
        <f>EE239/EF239-1</f>
        <v>-1</v>
      </c>
      <c r="DY239" s="86">
        <f>EF239/EG239-1</f>
        <v>-7.6615589606928713E-2</v>
      </c>
      <c r="DZ239" s="86">
        <f>EG239/EH239-1</f>
        <v>-0.25330812854442342</v>
      </c>
      <c r="EA239" s="86">
        <f>EH239/EI239-1</f>
        <v>0.62060625604643671</v>
      </c>
      <c r="EB239" s="86">
        <f>EI239/EJ239-1</f>
        <v>0.34943429068755427</v>
      </c>
      <c r="EC239" s="233">
        <f>EE239-EF239</f>
        <v>-6.93</v>
      </c>
      <c r="ED239" s="233">
        <f>EF239-EG239</f>
        <v>-0.57500000000000018</v>
      </c>
      <c r="EE239" s="80"/>
      <c r="EF239" s="80">
        <v>6.93</v>
      </c>
      <c r="EG239" s="80">
        <v>7.5049999999999999</v>
      </c>
      <c r="EH239" s="80">
        <v>10.051</v>
      </c>
      <c r="EI239" s="80">
        <v>6.202</v>
      </c>
      <c r="EJ239" s="80">
        <v>4.5960000000000001</v>
      </c>
      <c r="EK239" s="80">
        <v>3.306</v>
      </c>
      <c r="EL239" s="80">
        <v>1.9710000000000001</v>
      </c>
      <c r="EM239" s="80"/>
      <c r="EN239" s="80"/>
      <c r="EO239" s="80"/>
      <c r="EP239" s="80"/>
      <c r="EQ239" s="86">
        <f>EX239/EY239-1</f>
        <v>-1</v>
      </c>
      <c r="ER239" s="86">
        <f>EY239/EZ239-1</f>
        <v>-0.16000000000000003</v>
      </c>
      <c r="ES239" s="86">
        <f>EZ239/FA239-1</f>
        <v>4.1666666666666741E-2</v>
      </c>
      <c r="ET239" s="86">
        <f>FA239/FB239-1</f>
        <v>0.14285714285714279</v>
      </c>
      <c r="EU239" s="86">
        <f>FB239/FC239-1</f>
        <v>5.0000000000000044E-2</v>
      </c>
      <c r="EV239" s="233">
        <f>EX239-EY239</f>
        <v>-42</v>
      </c>
      <c r="EW239" s="233">
        <f>EY239-EZ239</f>
        <v>-8</v>
      </c>
      <c r="EX239" s="92"/>
      <c r="EY239" s="92">
        <v>42</v>
      </c>
      <c r="EZ239" s="92">
        <v>50</v>
      </c>
      <c r="FA239" s="92">
        <v>48</v>
      </c>
      <c r="FB239" s="92">
        <v>42</v>
      </c>
      <c r="FC239" s="92">
        <v>40</v>
      </c>
      <c r="FD239" s="92">
        <v>14</v>
      </c>
      <c r="FE239" s="92">
        <v>8</v>
      </c>
      <c r="FF239" s="92"/>
      <c r="FG239" s="92"/>
      <c r="FH239" s="92"/>
      <c r="FI239" s="92"/>
      <c r="FJ239" s="89"/>
      <c r="FK239" s="89" t="s">
        <v>387</v>
      </c>
      <c r="FL239" s="90">
        <v>8240</v>
      </c>
      <c r="FM239" s="89" t="s">
        <v>346</v>
      </c>
      <c r="FN239" s="89" t="s">
        <v>53</v>
      </c>
      <c r="FO239" s="175">
        <f>(FT239-FU239)/ABS(FU239)</f>
        <v>-1</v>
      </c>
      <c r="FP239" s="175">
        <f>(FU239-FV239)/ABS(FV239)</f>
        <v>2.4898998305915128</v>
      </c>
      <c r="FQ239" s="175">
        <f>(FV239-FW239)/ABS(FW239)</f>
        <v>-3.9310340222541549</v>
      </c>
      <c r="FR239" s="175">
        <f>(FW239-FX239)/ABS(FX239)</f>
        <v>1.7491513917175836</v>
      </c>
      <c r="FS239" s="175">
        <f>(FX239-FY239)/ABS(FY239)</f>
        <v>1.3305730802871354</v>
      </c>
      <c r="FT239" s="87">
        <f>IFERROR(BZ239/MAX(AVERAGE(DL239:DM239),0),"Negativ EK")</f>
        <v>0</v>
      </c>
      <c r="FU239" s="87">
        <f>IFERROR(CA239/MAX(AVERAGE(DM239:DN239),0),"Negativ EK")</f>
        <v>1.9507475813544415</v>
      </c>
      <c r="FV239" s="87">
        <f>IFERROR(CB239/MAX(AVERAGE(DN239:DO239),0),"Negativ EK")</f>
        <v>-1.3093145869947278</v>
      </c>
      <c r="FW239" s="87">
        <f>IFERROR(CC239/MAX(AVERAGE(DO239:DP239),0),"Negativ EK")</f>
        <v>0.44670739986422275</v>
      </c>
      <c r="FX239" s="87">
        <f>IFERROR(CD239/MAX(AVERAGE(DP239:DQ239),0),"Negativ EK")</f>
        <v>0.16248919619706137</v>
      </c>
      <c r="FY239" s="87">
        <f>IFERROR(CE239/MAX(AVERAGE(DQ239:DR239),0),"Negativ EK")</f>
        <v>-0.49153789551140548</v>
      </c>
      <c r="FZ239" s="87">
        <f>IFERROR(CF239/MAX(AVERAGE(DR239:DS239),0),"Negativ EK")</f>
        <v>1.0423509075194468</v>
      </c>
      <c r="GA239" s="87">
        <f>IFERROR(CG239/MAX(AVERAGE(DS239:DT239),0),"Negativ EK")</f>
        <v>1.0029069767441861</v>
      </c>
      <c r="GB239" s="87" t="str">
        <f>IFERROR(CH239/MAX(AVERAGE(DT239:DU239),0),"Negativ EK")</f>
        <v>Negativ EK</v>
      </c>
      <c r="GC239" s="87" t="str">
        <f>IFERROR(CI239/MAX(AVERAGE(DU239:DV239),0),"Negativ EK")</f>
        <v>Negativ EK</v>
      </c>
      <c r="GD239" s="87" t="str">
        <f>IFERROR(CJ239/MAX(AVERAGE(DV239:DW239),0),"Negativ EK")</f>
        <v>Negativ EK</v>
      </c>
      <c r="GE239" s="87">
        <f>(GJ239-GK239)/ABS(GK239)</f>
        <v>-1</v>
      </c>
      <c r="GF239" s="87">
        <f>(GK239-GL239)/ABS(GL239)</f>
        <v>4.8842509451446077</v>
      </c>
      <c r="GG239" s="87">
        <f>(GL239-GM239)/ABS(GM239)</f>
        <v>-2.6370221982710382</v>
      </c>
      <c r="GH239" s="87">
        <f>(GM239-GN239)/ABS(GN239)</f>
        <v>0.669333879548625</v>
      </c>
      <c r="GI239" s="87">
        <f>(GN239-GO239)/ABS(GO239)</f>
        <v>1.4330514806112657</v>
      </c>
      <c r="GJ239" s="87">
        <f>IFERROR(BG239/AVERAGE(EE239:EF239),"i.a")</f>
        <v>0</v>
      </c>
      <c r="GK239" s="87">
        <f>IFERROR(BH239/AVERAGE(EF239:EG239),"i.a")</f>
        <v>0.31063387599584347</v>
      </c>
      <c r="GL239" s="87">
        <f>IFERROR(BI239/AVERAGE(EG239:EH239),"i.a")</f>
        <v>-7.9972658920027334E-2</v>
      </c>
      <c r="GM239" s="87">
        <f>IFERROR(BJ239/AVERAGE(EH239:EI239),"i.a")</f>
        <v>4.8852519534855109E-2</v>
      </c>
      <c r="GN239" s="87">
        <f>IFERROR(BK239/AVERAGE(EI239:EJ239),"i.a")</f>
        <v>2.9264678644193368E-2</v>
      </c>
      <c r="GO239" s="87">
        <f>IFERROR(BL239/AVERAGE(EJ239:EK239),"i.a")</f>
        <v>-6.7577828397873962E-2</v>
      </c>
      <c r="GP239" s="87">
        <f>IFERROR(BM239/AVERAGE(EK239:EL239),"i.a")</f>
        <v>0.24862611332196324</v>
      </c>
      <c r="GQ239" s="87">
        <f>IFERROR(BN239/AVERAGE(EL239:EM239),"i.a")</f>
        <v>0.18975139523084728</v>
      </c>
      <c r="GR239" s="87" t="str">
        <f>IFERROR(BO239/AVERAGE(EM239:EN239),"i.a")</f>
        <v>i.a</v>
      </c>
      <c r="GS239" s="87" t="str">
        <f>IFERROR(BP239/AVERAGE(EN239:EO239),"i.a")</f>
        <v>i.a</v>
      </c>
      <c r="GT239" s="87" t="str">
        <f>IFERROR(BQ239/AVERAGE(EO239:EP239),"i.a")</f>
        <v>i.a</v>
      </c>
      <c r="GU239" s="217" t="e">
        <f>(GZ239-HA239)/ABS(HA239)</f>
        <v>#VALUE!</v>
      </c>
      <c r="GV239" s="87">
        <f>(HA239-HB239)/ABS(HB239)</f>
        <v>6.8397797854319586</v>
      </c>
      <c r="GW239" s="87">
        <f>(HB239-HC239)/ABS(HC239)</f>
        <v>-0.57119445505007493</v>
      </c>
      <c r="GX239" s="87">
        <f>(HC239-HD239)/ABS(HD239)</f>
        <v>-0.12946037402373908</v>
      </c>
      <c r="GY239" s="87">
        <f>(HD239-HE239)/ABS(HE239)</f>
        <v>-0.17072833648131949</v>
      </c>
      <c r="GZ239" s="87" t="str">
        <f>IFERROR(DL239/EE239,"i.a.")</f>
        <v>i.a.</v>
      </c>
      <c r="HA239" s="87">
        <f>IFERROR(DM239/EF239,"i.a.")</f>
        <v>0.2883116883116883</v>
      </c>
      <c r="HB239" s="87">
        <f>IFERROR(DN239/EG239,"i.a.")</f>
        <v>3.6775483011325785E-2</v>
      </c>
      <c r="HC239" s="87">
        <f>IFERROR(DO239/EH239,"i.a.")</f>
        <v>8.5762610685503934E-2</v>
      </c>
      <c r="HD239" s="87">
        <f>IFERROR(DP239/EI239,"i.a.")</f>
        <v>9.8516607545952914E-2</v>
      </c>
      <c r="HE239" s="87">
        <f>IFERROR(DQ239/EJ239,"i.a.")</f>
        <v>0.11879895561357703</v>
      </c>
      <c r="HF239" s="87">
        <f>IFERROR(DR239/EK239,"i.a.")</f>
        <v>0.24591651542649726</v>
      </c>
      <c r="HG239" s="87">
        <f>IFERROR(DS239/EL239,"i.a.")</f>
        <v>0.17453069507864027</v>
      </c>
      <c r="HH239" s="87" t="str">
        <f>IFERROR(DT239/EM239,"i.a.")</f>
        <v>i.a.</v>
      </c>
      <c r="HI239" s="87" t="str">
        <f>IFERROR(DU239/EN239,"i.a.")</f>
        <v>i.a.</v>
      </c>
      <c r="HJ239" s="87" t="str">
        <f>IFERROR(DV239/EO239,"i.a.")</f>
        <v>i.a.</v>
      </c>
      <c r="HK239" s="87" t="str">
        <f>IFERROR(DW239/EP239,"i.a.")</f>
        <v>i.a.</v>
      </c>
      <c r="HL239" s="217" t="e">
        <f>(HQ239-HR239)/ABS(HR239)</f>
        <v>#VALUE!</v>
      </c>
      <c r="HM239" s="87" t="e">
        <f>(HR239-HS239)/ABS(HS239)</f>
        <v>#VALUE!</v>
      </c>
      <c r="HN239" s="87" t="e">
        <f>(HS239-HT239)/ABS(HT239)</f>
        <v>#VALUE!</v>
      </c>
      <c r="HO239" s="87" t="e">
        <f>(HT239-HU239)/ABS(HU239)</f>
        <v>#VALUE!</v>
      </c>
      <c r="HP239" s="87" t="e">
        <f>(HU239-HV239)/ABS(HV239)</f>
        <v>#VALUE!</v>
      </c>
      <c r="HQ239" s="87" t="str">
        <f>IFERROR(BG239/U239,"i.a")</f>
        <v>i.a</v>
      </c>
      <c r="HR239" s="87" t="str">
        <f>IFERROR(BH239/V239,"i.a")</f>
        <v>i.a</v>
      </c>
      <c r="HS239" s="87" t="str">
        <f>IFERROR(BI239/W239,"i.a")</f>
        <v>i.a</v>
      </c>
      <c r="HT239" s="87" t="str">
        <f>IFERROR(BJ239/X239,"i.a")</f>
        <v>i.a</v>
      </c>
      <c r="HU239" s="87" t="str">
        <f>IFERROR(BK239/Y239,"i.a")</f>
        <v>i.a</v>
      </c>
      <c r="HV239" s="87" t="str">
        <f>IFERROR(BL239/Z239,"i.a")</f>
        <v>i.a</v>
      </c>
      <c r="HW239" s="87" t="str">
        <f>IFERROR(BM239/AA239,"i.a")</f>
        <v>i.a</v>
      </c>
      <c r="HX239" s="87" t="str">
        <f>IFERROR(BN239/AB239,"i.a")</f>
        <v>i.a</v>
      </c>
      <c r="HY239" s="87" t="str">
        <f>IFERROR(BO239/AC239,"i.a")</f>
        <v>i.a</v>
      </c>
      <c r="HZ239" s="87" t="str">
        <f>IFERROR(BP239/AD239,"i.a")</f>
        <v>i.a</v>
      </c>
      <c r="IA239" s="87" t="str">
        <f>IFERROR(BQ239/AE239,"i.a")</f>
        <v>i.a</v>
      </c>
      <c r="IB239" s="87" t="str">
        <f>IFERROR(BR239/AF239,"i.a")</f>
        <v>i.a</v>
      </c>
      <c r="IC239" s="87" t="e">
        <f>(IH239-II239)/ABS(II239)</f>
        <v>#VALUE!</v>
      </c>
      <c r="ID239" s="87" t="e">
        <f>(II239-IJ239)/ABS(IJ239)</f>
        <v>#VALUE!</v>
      </c>
      <c r="IE239" s="87" t="e">
        <f>(IJ239-IK239)/ABS(IK239)</f>
        <v>#VALUE!</v>
      </c>
      <c r="IF239" s="87" t="e">
        <f>(IK239-IL239)/ABS(IL239)</f>
        <v>#VALUE!</v>
      </c>
      <c r="IG239" s="87" t="e">
        <f>(IL239-IM239)/ABS(IM239)</f>
        <v>#VALUE!</v>
      </c>
      <c r="IH239" s="87" t="str">
        <f>IFERROR(BZ239/U239,"i.a")</f>
        <v>i.a</v>
      </c>
      <c r="II239" s="87" t="str">
        <f>IFERROR(CA239/V239,"i.a")</f>
        <v>i.a</v>
      </c>
      <c r="IJ239" s="87" t="str">
        <f>IFERROR(CB239/W239,"i.a")</f>
        <v>i.a</v>
      </c>
      <c r="IK239" s="87" t="str">
        <f>IFERROR(CC239/X239,"i.a")</f>
        <v>i.a</v>
      </c>
      <c r="IL239" s="87" t="str">
        <f>IFERROR(CD239/Y239,"i.a")</f>
        <v>i.a</v>
      </c>
      <c r="IM239" s="87" t="str">
        <f>IFERROR(CE239/Z239,"i.a")</f>
        <v>i.a</v>
      </c>
      <c r="IN239" s="87" t="str">
        <f>IFERROR(CF239/AA239,"i.a")</f>
        <v>i.a</v>
      </c>
      <c r="IO239" s="87" t="str">
        <f>IFERROR(CG239/AB239,"i.a")</f>
        <v>i.a</v>
      </c>
      <c r="IP239" s="87" t="str">
        <f>IFERROR(CH239/AC239,"i.a")</f>
        <v>i.a</v>
      </c>
      <c r="IQ239" s="87" t="str">
        <f>IFERROR(CI239/AD239,"i.a")</f>
        <v>i.a</v>
      </c>
      <c r="IR239" s="87" t="str">
        <f>IFERROR(CJ239/AE239,"i.a")</f>
        <v>i.a</v>
      </c>
      <c r="IS239" s="87" t="str">
        <f>IFERROR(CK239/AF239,"i.a")</f>
        <v>i.a</v>
      </c>
      <c r="IT239" s="87" t="e">
        <f>(IY239-IZ239)/ABS(IZ239)</f>
        <v>#VALUE!</v>
      </c>
      <c r="IU239" s="87">
        <f>(IZ239-JA239)/ABS(JA239)</f>
        <v>4.5442633429210604</v>
      </c>
      <c r="IV239" s="87">
        <f>(JA239-JB239)/ABS(JB239)</f>
        <v>-3.1738601823708206</v>
      </c>
      <c r="IW239" s="87">
        <f>(JB239-JC239)/ABS(JC239)</f>
        <v>2.0625000000000004</v>
      </c>
      <c r="IX239" s="87">
        <f>(JC239-JD239)/ABS(JD239)</f>
        <v>1.2680353578557173</v>
      </c>
      <c r="IY239" s="88" t="str">
        <f>IFERROR(BZ239/EX239,"i.a.")</f>
        <v>i.a.</v>
      </c>
      <c r="IZ239" s="88">
        <f>IFERROR(CA239/EY239,"i.a.")</f>
        <v>5.2809523809523806E-2</v>
      </c>
      <c r="JA239" s="88">
        <f>IFERROR(CB239/EZ239,"i.a.")</f>
        <v>-1.49E-2</v>
      </c>
      <c r="JB239" s="88">
        <f>IFERROR(CC239/FA239,"i.a.")</f>
        <v>6.8541666666666673E-3</v>
      </c>
      <c r="JC239" s="88">
        <f>IFERROR(CD239/FB239,"i.a.")</f>
        <v>2.2380952380952382E-3</v>
      </c>
      <c r="JD239" s="88">
        <f>IFERROR(CE239/FC239,"i.a.")</f>
        <v>-8.3499999999999998E-3</v>
      </c>
      <c r="JE239" s="88">
        <f>IFERROR(CF239/FD239,"i.a.")</f>
        <v>4.3071428571428573E-2</v>
      </c>
      <c r="JF239" s="88">
        <f>IFERROR(CG239/FE239,"i.a.")</f>
        <v>4.3124999999999997E-2</v>
      </c>
      <c r="JG239" s="88" t="str">
        <f>IFERROR(CH239/FF239,"i.a.")</f>
        <v>i.a.</v>
      </c>
      <c r="JH239" s="88" t="str">
        <f>IFERROR(CI239/FG239,"i.a.")</f>
        <v>i.a.</v>
      </c>
      <c r="JI239" s="88" t="str">
        <f>IFERROR(CJ239/FH239,"i.a.")</f>
        <v>i.a.</v>
      </c>
      <c r="JJ239" s="88" t="str">
        <f>IFERROR(CK239/FI239,"i.a.")</f>
        <v>i.a.</v>
      </c>
      <c r="JK239" s="87" t="e">
        <f>(JP239-JQ239)/ABS(JQ239)</f>
        <v>#VALUE!</v>
      </c>
      <c r="JL239" s="87" t="e">
        <f>(JQ239-JR239)/ABS(JR239)</f>
        <v>#DIV/0!</v>
      </c>
      <c r="JM239" s="87" t="e">
        <f>(JR239-JS239)/ABS(JS239)</f>
        <v>#DIV/0!</v>
      </c>
      <c r="JN239" s="87" t="e">
        <f>(JS239-JT239)/ABS(JT239)</f>
        <v>#DIV/0!</v>
      </c>
      <c r="JO239" s="87" t="e">
        <f>(JT239-JU239)/ABS(JU239)</f>
        <v>#DIV/0!</v>
      </c>
      <c r="JP239" s="85" t="str">
        <f>IFERROR(U239/EX239,"i.a")</f>
        <v>i.a</v>
      </c>
      <c r="JQ239" s="85">
        <f>IFERROR(V239/EY239,"i.a")</f>
        <v>0</v>
      </c>
      <c r="JR239" s="85">
        <f>IFERROR(W239/EZ239,"i.a")</f>
        <v>0</v>
      </c>
      <c r="JS239" s="85">
        <f>IFERROR(X239/FA239,"i.a")</f>
        <v>0</v>
      </c>
      <c r="JT239" s="85">
        <f>IFERROR(Y239/FB239,"i.a")</f>
        <v>0</v>
      </c>
      <c r="JU239" s="85">
        <f>IFERROR(Z239/FC239,"i.a")</f>
        <v>0</v>
      </c>
      <c r="JV239" s="85">
        <f>IFERROR(AA239/FD239,"i.a")</f>
        <v>0</v>
      </c>
      <c r="JW239" s="85">
        <f>IFERROR(AB239/FE239,"i.a")</f>
        <v>0</v>
      </c>
      <c r="JX239" s="85" t="str">
        <f>IFERROR(AC239/FF239,"i.a")</f>
        <v>i.a</v>
      </c>
      <c r="JY239" s="85" t="str">
        <f>IFERROR(AD239/FG239,"i.a")</f>
        <v>i.a</v>
      </c>
      <c r="JZ239" s="85" t="str">
        <f>IFERROR(AE239/FH239,"i.a")</f>
        <v>i.a</v>
      </c>
      <c r="KA239" s="218" t="str">
        <f>IFERROR(AF239/FI239,"i.a")</f>
        <v>i.a</v>
      </c>
      <c r="KB239" s="7"/>
      <c r="KC239" s="7"/>
      <c r="KD239" s="22"/>
      <c r="KE239" s="22"/>
      <c r="KF239" s="22"/>
      <c r="KG239" s="22"/>
    </row>
    <row r="240" spans="1:293" s="11" customFormat="1" ht="15.75" customHeight="1" x14ac:dyDescent="0.25">
      <c r="A240" s="104" t="s">
        <v>385</v>
      </c>
      <c r="B240" s="167">
        <v>33859120</v>
      </c>
      <c r="C240" s="72" t="s">
        <v>59</v>
      </c>
      <c r="D240" s="72" t="s">
        <v>749</v>
      </c>
      <c r="E240" s="73">
        <v>494100</v>
      </c>
      <c r="F240" s="73"/>
      <c r="G240" s="72"/>
      <c r="H240" s="77">
        <v>45321</v>
      </c>
      <c r="I240" s="72"/>
      <c r="J240" s="72" t="s">
        <v>76</v>
      </c>
      <c r="K240" s="72" t="s">
        <v>76</v>
      </c>
      <c r="L240" s="72" t="s">
        <v>76</v>
      </c>
      <c r="M240" s="72" t="s">
        <v>76</v>
      </c>
      <c r="N240" s="168" t="e">
        <f>U240/V240-1</f>
        <v>#DIV/0!</v>
      </c>
      <c r="O240" s="168" t="e">
        <f>V240/W240-1</f>
        <v>#DIV/0!</v>
      </c>
      <c r="P240" s="168" t="e">
        <f>W240/X240-1</f>
        <v>#DIV/0!</v>
      </c>
      <c r="Q240" s="168" t="e">
        <f>X240/Y240-1</f>
        <v>#DIV/0!</v>
      </c>
      <c r="R240" s="168" t="e">
        <f>Y240/Z240-1</f>
        <v>#DIV/0!</v>
      </c>
      <c r="S240" s="233">
        <f>U240-V240</f>
        <v>0</v>
      </c>
      <c r="T240" s="233">
        <f>V240-W240</f>
        <v>0</v>
      </c>
      <c r="U240" s="79"/>
      <c r="V240" s="79"/>
      <c r="W240" s="79"/>
      <c r="X240" s="79"/>
      <c r="Y240" s="79"/>
      <c r="Z240" s="79"/>
      <c r="AA240" s="79"/>
      <c r="AB240" s="79"/>
      <c r="AC240" s="79"/>
      <c r="AD240" s="79"/>
      <c r="AE240" s="79"/>
      <c r="AF240" s="79"/>
      <c r="AG240" s="86">
        <f>(AN240-AO240)/ABS(AO240)</f>
        <v>-1</v>
      </c>
      <c r="AH240" s="86">
        <f>(AO240-AP240)/ABS(AP240)</f>
        <v>-0.47310887625710535</v>
      </c>
      <c r="AI240" s="86">
        <f>(AP240-AQ240)/ABS(AQ240)</f>
        <v>0.28180697231252116</v>
      </c>
      <c r="AJ240" s="86">
        <f>(AQ240-AR240)/ABS(AR240)</f>
        <v>-0.37207010628563392</v>
      </c>
      <c r="AK240" s="86">
        <f>(AR240-AS240)/ABS(AS240)</f>
        <v>-0.1835526693868168</v>
      </c>
      <c r="AL240" s="233">
        <f>AO240-AP240</f>
        <v>-5.41</v>
      </c>
      <c r="AM240" s="233">
        <f>AP240-AQ240</f>
        <v>2.5140000000000011</v>
      </c>
      <c r="AN240" s="148"/>
      <c r="AO240" s="148">
        <v>6.0250000000000004</v>
      </c>
      <c r="AP240" s="148">
        <v>11.435</v>
      </c>
      <c r="AQ240" s="148">
        <v>8.9209999999999994</v>
      </c>
      <c r="AR240" s="148">
        <v>14.207000000000001</v>
      </c>
      <c r="AS240" s="148">
        <v>17.401</v>
      </c>
      <c r="AT240" s="148">
        <v>15.362</v>
      </c>
      <c r="AU240" s="148">
        <v>15.55888</v>
      </c>
      <c r="AV240" s="148">
        <v>17.462447000000001</v>
      </c>
      <c r="AW240" s="148">
        <v>15.887912999999999</v>
      </c>
      <c r="AX240" s="148">
        <v>11.439</v>
      </c>
      <c r="AY240" s="148"/>
      <c r="AZ240" s="86">
        <f>(BG240-BH240)/ABS(BH240)</f>
        <v>1</v>
      </c>
      <c r="BA240" s="86">
        <f>(BH240-BI240)/ABS(BI240)</f>
        <v>-2.1837455830388692</v>
      </c>
      <c r="BB240" s="86">
        <f>(BI240-BJ240)/ABS(BJ240)</f>
        <v>-0.28263624841571622</v>
      </c>
      <c r="BC240" s="86">
        <f>(BJ240-BK240)/ABS(BK240)</f>
        <v>1.3162324649298598</v>
      </c>
      <c r="BD240" s="86">
        <f>(BK240-BL240)/ABS(BL240)</f>
        <v>-11.847826086956522</v>
      </c>
      <c r="BE240" s="233">
        <f>BG240-BH240</f>
        <v>0.67</v>
      </c>
      <c r="BF240" s="233">
        <f>BH240-BI240</f>
        <v>-1.236</v>
      </c>
      <c r="BG240" s="148"/>
      <c r="BH240" s="148">
        <v>-0.67</v>
      </c>
      <c r="BI240" s="148">
        <v>0.56599999999999995</v>
      </c>
      <c r="BJ240" s="148">
        <v>0.78900000000000003</v>
      </c>
      <c r="BK240" s="148">
        <v>-2.4950000000000001</v>
      </c>
      <c r="BL240" s="148">
        <v>0.23</v>
      </c>
      <c r="BM240" s="148">
        <v>1.3979999999999999</v>
      </c>
      <c r="BN240" s="148">
        <v>0.81477299999999997</v>
      </c>
      <c r="BO240" s="148">
        <v>-0.71824699999999997</v>
      </c>
      <c r="BP240" s="148">
        <v>0.795624</v>
      </c>
      <c r="BQ240" s="148">
        <v>1.911</v>
      </c>
      <c r="BR240" s="148"/>
      <c r="BS240" s="86">
        <f>(BZ240-CA240)/ABS(CA240)</f>
        <v>1</v>
      </c>
      <c r="BT240" s="86">
        <f>(CA240-CB240)/ABS(CB240)</f>
        <v>-1.8843749999999999</v>
      </c>
      <c r="BU240" s="86">
        <f>(CB240-CC240)/ABS(CC240)</f>
        <v>-0.2808988764044944</v>
      </c>
      <c r="BV240" s="86">
        <f>(CC240-CD240)/ABS(CD240)</f>
        <v>1.3775986423419602</v>
      </c>
      <c r="BW240" s="86">
        <f>(CD240-CE240)/ABS(CE240)</f>
        <v>-9.1840277777777786</v>
      </c>
      <c r="BX240" s="233">
        <f>BZ240-CA240</f>
        <v>0.56599999999999995</v>
      </c>
      <c r="BY240" s="233">
        <f>CA240-CB240</f>
        <v>-1.206</v>
      </c>
      <c r="BZ240" s="148"/>
      <c r="CA240" s="148">
        <v>-0.56599999999999995</v>
      </c>
      <c r="CB240" s="148">
        <v>0.64</v>
      </c>
      <c r="CC240" s="148">
        <v>0.89</v>
      </c>
      <c r="CD240" s="148">
        <v>-2.3570000000000002</v>
      </c>
      <c r="CE240" s="148">
        <v>0.28799999999999998</v>
      </c>
      <c r="CF240" s="148">
        <v>1.5209999999999999</v>
      </c>
      <c r="CG240" s="148">
        <v>0.88886799999999999</v>
      </c>
      <c r="CH240" s="148">
        <v>-0.73260599999999998</v>
      </c>
      <c r="CI240" s="148">
        <v>0.72101199999999999</v>
      </c>
      <c r="CJ240" s="148">
        <v>1.8560000000000001</v>
      </c>
      <c r="CK240" s="148"/>
      <c r="CL240" s="87">
        <f>(CS240-CT240)/ABS(CT240)</f>
        <v>1</v>
      </c>
      <c r="CM240" s="87">
        <f>(CT240-CU240)/ABS(CU240)</f>
        <v>-1.8947368421052631</v>
      </c>
      <c r="CN240" s="87">
        <f>(CU240-CV240)/ABS(CV240)</f>
        <v>-0.55495495495495495</v>
      </c>
      <c r="CO240" s="87">
        <f>(CV240-CW240)/ABS(CW240)</f>
        <v>1.4866286716352477</v>
      </c>
      <c r="CP240" s="87">
        <f>(CW240-CX240)/ABS(CX240)</f>
        <v>-11.463302752293579</v>
      </c>
      <c r="CQ240" s="233">
        <f>CS240-CT240</f>
        <v>0.442</v>
      </c>
      <c r="CR240" s="233">
        <f>CT240-CU240</f>
        <v>-0.93599999999999994</v>
      </c>
      <c r="CS240" s="149"/>
      <c r="CT240" s="149">
        <v>-0.442</v>
      </c>
      <c r="CU240" s="149">
        <v>0.49399999999999999</v>
      </c>
      <c r="CV240" s="149">
        <v>1.1100000000000001</v>
      </c>
      <c r="CW240" s="149">
        <v>-2.2810000000000001</v>
      </c>
      <c r="CX240" s="149">
        <v>0.218</v>
      </c>
      <c r="CY240" s="149">
        <v>1.1919999999999999</v>
      </c>
      <c r="CZ240" s="149">
        <v>0.676311</v>
      </c>
      <c r="DA240" s="149">
        <v>-0.60222200000000004</v>
      </c>
      <c r="DB240" s="149">
        <v>0.49994</v>
      </c>
      <c r="DC240" s="149">
        <v>1.429</v>
      </c>
      <c r="DD240" s="149"/>
      <c r="DE240" s="86">
        <f>(DL240-DM240)/ABS(DM240)</f>
        <v>-1</v>
      </c>
      <c r="DF240" s="86">
        <f>(DM240-DN240)/ABS(DN240)</f>
        <v>-0.19706394625528745</v>
      </c>
      <c r="DG240" s="86">
        <f>(DN240-DO240)/ABS(DO240)</f>
        <v>0.14014184397163126</v>
      </c>
      <c r="DH240" s="86">
        <f>(DO240-DP240)/ABS(DP240)</f>
        <v>0.45962732919254651</v>
      </c>
      <c r="DI240" s="86">
        <f>(DP240-DQ240)/ABS(DQ240)</f>
        <v>-0.48573253833049401</v>
      </c>
      <c r="DJ240" s="233">
        <f>DL240-DM240</f>
        <v>-3.2269999999999999</v>
      </c>
      <c r="DK240" s="233">
        <f>DM240-DN240</f>
        <v>-0.79200000000000026</v>
      </c>
      <c r="DL240" s="149"/>
      <c r="DM240" s="149">
        <v>3.2269999999999999</v>
      </c>
      <c r="DN240" s="149">
        <v>4.0190000000000001</v>
      </c>
      <c r="DO240" s="149">
        <v>3.5249999999999999</v>
      </c>
      <c r="DP240" s="149">
        <v>2.415</v>
      </c>
      <c r="DQ240" s="149">
        <v>4.6959999999999997</v>
      </c>
      <c r="DR240" s="149">
        <v>4.8780000000000001</v>
      </c>
      <c r="DS240" s="149">
        <v>3.6859929999999999</v>
      </c>
      <c r="DT240" s="149">
        <v>3.0096609999999999</v>
      </c>
      <c r="DU240" s="149">
        <v>3.5579499999999999</v>
      </c>
      <c r="DV240" s="149">
        <v>3.1560000000000001</v>
      </c>
      <c r="DW240" s="149"/>
      <c r="DX240" s="86">
        <f>EE240/EF240-1</f>
        <v>-1</v>
      </c>
      <c r="DY240" s="86">
        <f>EF240/EG240-1</f>
        <v>-0.40796405330027885</v>
      </c>
      <c r="DZ240" s="86">
        <f>EG240/EH240-1</f>
        <v>0.11932015261879991</v>
      </c>
      <c r="EA240" s="86">
        <f>EH240/EI240-1</f>
        <v>0.22316504030547302</v>
      </c>
      <c r="EB240" s="86">
        <f>EI240/EJ240-1</f>
        <v>-0.52330872686823737</v>
      </c>
      <c r="EC240" s="233">
        <f>EE240-EF240</f>
        <v>-3.8210000000000002</v>
      </c>
      <c r="ED240" s="233">
        <f>EF240-EG240</f>
        <v>-2.6329999999999996</v>
      </c>
      <c r="EE240" s="80"/>
      <c r="EF240" s="80">
        <v>3.8210000000000002</v>
      </c>
      <c r="EG240" s="80">
        <v>6.4539999999999997</v>
      </c>
      <c r="EH240" s="80">
        <v>5.766</v>
      </c>
      <c r="EI240" s="80">
        <v>4.7140000000000004</v>
      </c>
      <c r="EJ240" s="80">
        <v>9.8889999999999993</v>
      </c>
      <c r="EK240" s="80">
        <v>7.4320000000000004</v>
      </c>
      <c r="EL240" s="80">
        <v>7.4351240000000001</v>
      </c>
      <c r="EM240" s="80">
        <v>8.6290449999999996</v>
      </c>
      <c r="EN240" s="80">
        <v>9.7565290000000005</v>
      </c>
      <c r="EO240" s="80">
        <v>6.952</v>
      </c>
      <c r="EP240" s="80"/>
      <c r="EQ240" s="86">
        <f>EX240/EY240-1</f>
        <v>-1</v>
      </c>
      <c r="ER240" s="86">
        <f>EY240/EZ240-1</f>
        <v>-0.375</v>
      </c>
      <c r="ES240" s="86">
        <f>EZ240/FA240-1</f>
        <v>0.26315789473684204</v>
      </c>
      <c r="ET240" s="86">
        <f>FA240/FB240-1</f>
        <v>-0.51282051282051277</v>
      </c>
      <c r="EU240" s="86">
        <f>FB240/FC240-1</f>
        <v>2.6315789473684292E-2</v>
      </c>
      <c r="EV240" s="233">
        <f>EX240-EY240</f>
        <v>-15</v>
      </c>
      <c r="EW240" s="233">
        <f>EY240-EZ240</f>
        <v>-9</v>
      </c>
      <c r="EX240" s="92"/>
      <c r="EY240" s="92">
        <v>15</v>
      </c>
      <c r="EZ240" s="92">
        <v>24</v>
      </c>
      <c r="FA240" s="92">
        <v>19</v>
      </c>
      <c r="FB240" s="92">
        <v>39</v>
      </c>
      <c r="FC240" s="92">
        <v>38</v>
      </c>
      <c r="FD240" s="92">
        <v>33</v>
      </c>
      <c r="FE240" s="92">
        <v>35</v>
      </c>
      <c r="FF240" s="92">
        <v>44</v>
      </c>
      <c r="FG240" s="92"/>
      <c r="FH240" s="92"/>
      <c r="FI240" s="92"/>
      <c r="FJ240" s="75"/>
      <c r="FK240" s="75" t="s">
        <v>401</v>
      </c>
      <c r="FL240" s="76">
        <v>7160</v>
      </c>
      <c r="FM240" s="123" t="s">
        <v>456</v>
      </c>
      <c r="FN240" s="123" t="s">
        <v>53</v>
      </c>
      <c r="FO240" s="175">
        <f>(FT240-FU240)/ABS(FU240)</f>
        <v>1</v>
      </c>
      <c r="FP240" s="175">
        <f>(FU240-FV240)/ABS(FV240)</f>
        <v>-1.9207459287882969</v>
      </c>
      <c r="FQ240" s="175">
        <f>(FV240-FW240)/ABS(FW240)</f>
        <v>-0.43379365400884112</v>
      </c>
      <c r="FR240" s="175">
        <f>(FW240-FX240)/ABS(FX240)</f>
        <v>1.4520377012952321</v>
      </c>
      <c r="FS240" s="175">
        <f>(FX240-FY240)/ABS(FY240)</f>
        <v>-12.018686815418993</v>
      </c>
      <c r="FT240" s="87">
        <f>IFERROR(BZ240/MAX(AVERAGE(DL240:DM240),0),"Negativ EK")</f>
        <v>0</v>
      </c>
      <c r="FU240" s="87">
        <f>IFERROR(CA240/MAX(AVERAGE(DM240:DN240),0),"Negativ EK")</f>
        <v>-0.15622412365443</v>
      </c>
      <c r="FV240" s="87">
        <f>IFERROR(CB240/MAX(AVERAGE(DN240:DO240),0),"Negativ EK")</f>
        <v>0.16967126193001059</v>
      </c>
      <c r="FW240" s="87">
        <f>IFERROR(CC240/MAX(AVERAGE(DO240:DP240),0),"Negativ EK")</f>
        <v>0.29966329966329969</v>
      </c>
      <c r="FX240" s="87">
        <f>IFERROR(CD240/MAX(AVERAGE(DP240:DQ240),0),"Negativ EK")</f>
        <v>-0.66291660807200126</v>
      </c>
      <c r="FY240" s="87">
        <f>IFERROR(CE240/MAX(AVERAGE(DQ240:DR240),0),"Negativ EK")</f>
        <v>6.0162941299352408E-2</v>
      </c>
      <c r="FZ240" s="87">
        <f>IFERROR(CF240/MAX(AVERAGE(DR240:DS240),0),"Negativ EK")</f>
        <v>0.35520813713883231</v>
      </c>
      <c r="GA240" s="87">
        <f>IFERROR(CG240/MAX(AVERAGE(DS240:DT240),0),"Negativ EK")</f>
        <v>0.26550595356331141</v>
      </c>
      <c r="GB240" s="87">
        <f>IFERROR(CH240/MAX(AVERAGE(DT240:DU240),0),"Negativ EK")</f>
        <v>-0.22309664808101456</v>
      </c>
      <c r="GC240" s="87">
        <f>IFERROR(CI240/MAX(AVERAGE(DU240:DV240),0),"Negativ EK")</f>
        <v>0.21478027092844001</v>
      </c>
      <c r="GD240" s="87">
        <f>IFERROR(CJ240/MAX(AVERAGE(DV240:DW240),0),"Negativ EK")</f>
        <v>0.58808618504435994</v>
      </c>
      <c r="GE240" s="87">
        <f>(GJ240-GK240)/ABS(GK240)</f>
        <v>1</v>
      </c>
      <c r="GF240" s="87">
        <f>(GK240-GL240)/ABS(GL240)</f>
        <v>-2.4078219975411175</v>
      </c>
      <c r="GG240" s="87">
        <f>(GL240-GM240)/ABS(GM240)</f>
        <v>-0.38478133252018859</v>
      </c>
      <c r="GH240" s="87">
        <f>(GM240-GN240)/ABS(GN240)</f>
        <v>1.4406433860086585</v>
      </c>
      <c r="GI240" s="87">
        <f>(GN240-GO240)/ABS(GO240)</f>
        <v>-13.866890067258366</v>
      </c>
      <c r="GJ240" s="87">
        <f>IFERROR(BG240/AVERAGE(EE240:EF240),"i.a")</f>
        <v>0</v>
      </c>
      <c r="GK240" s="87">
        <f>IFERROR(BH240/AVERAGE(EF240:EG240),"i.a")</f>
        <v>-0.13041362530413625</v>
      </c>
      <c r="GL240" s="87">
        <f>IFERROR(BI240/AVERAGE(EG240:EH240),"i.a")</f>
        <v>9.2635024549918163E-2</v>
      </c>
      <c r="GM240" s="87">
        <f>IFERROR(BJ240/AVERAGE(EH240:EI240),"i.a")</f>
        <v>0.15057251908396946</v>
      </c>
      <c r="GN240" s="87">
        <f>IFERROR(BK240/AVERAGE(EI240:EJ240),"i.a")</f>
        <v>-0.34171060740943643</v>
      </c>
      <c r="GO240" s="87">
        <f>IFERROR(BL240/AVERAGE(EJ240:EK240),"i.a")</f>
        <v>2.6557358120200915E-2</v>
      </c>
      <c r="GP240" s="87">
        <f>IFERROR(BM240/AVERAGE(EK240:EL240),"i.a")</f>
        <v>0.18806596353134605</v>
      </c>
      <c r="GQ240" s="87">
        <f>IFERROR(BN240/AVERAGE(EL240:EM240),"i.a")</f>
        <v>0.10143979436471316</v>
      </c>
      <c r="GR240" s="87">
        <f>IFERROR(BO240/AVERAGE(EM240:EN240),"i.a")</f>
        <v>-7.8131582946499259E-2</v>
      </c>
      <c r="GS240" s="87">
        <f>IFERROR(BP240/AVERAGE(EN240:EO240),"i.a")</f>
        <v>9.5235672751323594E-2</v>
      </c>
      <c r="GT240" s="87">
        <f>IFERROR(BQ240/AVERAGE(EO240:EP240),"i.a")</f>
        <v>0.27488492520138091</v>
      </c>
      <c r="GU240" s="217" t="e">
        <f>(GZ240-HA240)/ABS(HA240)</f>
        <v>#VALUE!</v>
      </c>
      <c r="GV240" s="87">
        <f>(HA240-HB240)/ABS(HB240)</f>
        <v>0.35622855034503392</v>
      </c>
      <c r="GW240" s="87">
        <f>(HB240-HC240)/ABS(HC240)</f>
        <v>1.860208744041305E-2</v>
      </c>
      <c r="GX240" s="87">
        <f>(HC240-HD240)/ABS(HD240)</f>
        <v>0.19332001904503379</v>
      </c>
      <c r="GY240" s="87">
        <f>(HD240-HE240)/ABS(HE240)</f>
        <v>7.8827095555737012E-2</v>
      </c>
      <c r="GZ240" s="87" t="str">
        <f>IFERROR(DL240/EE240,"i.a.")</f>
        <v>i.a.</v>
      </c>
      <c r="HA240" s="87">
        <f>IFERROR(DM240/EF240,"i.a.")</f>
        <v>0.84454331326877774</v>
      </c>
      <c r="HB240" s="87">
        <f>IFERROR(DN240/EG240,"i.a.")</f>
        <v>0.62271459559962816</v>
      </c>
      <c r="HC240" s="87">
        <f>IFERROR(DO240/EH240,"i.a.")</f>
        <v>0.6113423517169615</v>
      </c>
      <c r="HD240" s="87">
        <f>IFERROR(DP240/EI240,"i.a.")</f>
        <v>0.5123037759864234</v>
      </c>
      <c r="HE240" s="87">
        <f>IFERROR(DQ240/EJ240,"i.a.")</f>
        <v>0.47487106886439479</v>
      </c>
      <c r="HF240" s="87">
        <f>IFERROR(DR240/EK240,"i.a.")</f>
        <v>0.65635091496232512</v>
      </c>
      <c r="HG240" s="87">
        <f>IFERROR(DS240/EL240,"i.a.")</f>
        <v>0.49575407215804335</v>
      </c>
      <c r="HH240" s="87">
        <f>IFERROR(DT240/EM240,"i.a.")</f>
        <v>0.34878262890041717</v>
      </c>
      <c r="HI240" s="87">
        <f>IFERROR(DU240/EN240,"i.a.")</f>
        <v>0.36467374821516951</v>
      </c>
      <c r="HJ240" s="87">
        <f>IFERROR(DV240/EO240,"i.a.")</f>
        <v>0.45397008055235905</v>
      </c>
      <c r="HK240" s="87" t="str">
        <f>IFERROR(DW240/EP240,"i.a.")</f>
        <v>i.a.</v>
      </c>
      <c r="HL240" s="217" t="e">
        <f>(HQ240-HR240)/ABS(HR240)</f>
        <v>#VALUE!</v>
      </c>
      <c r="HM240" s="87" t="e">
        <f>(HR240-HS240)/ABS(HS240)</f>
        <v>#VALUE!</v>
      </c>
      <c r="HN240" s="87" t="e">
        <f>(HS240-HT240)/ABS(HT240)</f>
        <v>#VALUE!</v>
      </c>
      <c r="HO240" s="87" t="e">
        <f>(HT240-HU240)/ABS(HU240)</f>
        <v>#VALUE!</v>
      </c>
      <c r="HP240" s="87" t="e">
        <f>(HU240-HV240)/ABS(HV240)</f>
        <v>#VALUE!</v>
      </c>
      <c r="HQ240" s="87" t="str">
        <f>IFERROR(BG240/U240,"i.a")</f>
        <v>i.a</v>
      </c>
      <c r="HR240" s="87" t="str">
        <f>IFERROR(BH240/V240,"i.a")</f>
        <v>i.a</v>
      </c>
      <c r="HS240" s="87" t="str">
        <f>IFERROR(BI240/W240,"i.a")</f>
        <v>i.a</v>
      </c>
      <c r="HT240" s="87" t="str">
        <f>IFERROR(BJ240/X240,"i.a")</f>
        <v>i.a</v>
      </c>
      <c r="HU240" s="87" t="str">
        <f>IFERROR(BK240/Y240,"i.a")</f>
        <v>i.a</v>
      </c>
      <c r="HV240" s="87" t="str">
        <f>IFERROR(BL240/Z240,"i.a")</f>
        <v>i.a</v>
      </c>
      <c r="HW240" s="87" t="str">
        <f>IFERROR(BM240/AA240,"i.a")</f>
        <v>i.a</v>
      </c>
      <c r="HX240" s="87" t="str">
        <f>IFERROR(BN240/AB240,"i.a")</f>
        <v>i.a</v>
      </c>
      <c r="HY240" s="87" t="str">
        <f>IFERROR(BO240/AC240,"i.a")</f>
        <v>i.a</v>
      </c>
      <c r="HZ240" s="87" t="str">
        <f>IFERROR(BP240/AD240,"i.a")</f>
        <v>i.a</v>
      </c>
      <c r="IA240" s="87" t="str">
        <f>IFERROR(BQ240/AE240,"i.a")</f>
        <v>i.a</v>
      </c>
      <c r="IB240" s="87" t="str">
        <f>IFERROR(BR240/AF240,"i.a")</f>
        <v>i.a</v>
      </c>
      <c r="IC240" s="87" t="e">
        <f>(IH240-II240)/ABS(II240)</f>
        <v>#VALUE!</v>
      </c>
      <c r="ID240" s="87" t="e">
        <f>(II240-IJ240)/ABS(IJ240)</f>
        <v>#VALUE!</v>
      </c>
      <c r="IE240" s="87" t="e">
        <f>(IJ240-IK240)/ABS(IK240)</f>
        <v>#VALUE!</v>
      </c>
      <c r="IF240" s="87" t="e">
        <f>(IK240-IL240)/ABS(IL240)</f>
        <v>#VALUE!</v>
      </c>
      <c r="IG240" s="87" t="e">
        <f>(IL240-IM240)/ABS(IM240)</f>
        <v>#VALUE!</v>
      </c>
      <c r="IH240" s="87" t="str">
        <f>IFERROR(BZ240/U240,"i.a")</f>
        <v>i.a</v>
      </c>
      <c r="II240" s="87" t="str">
        <f>IFERROR(CA240/V240,"i.a")</f>
        <v>i.a</v>
      </c>
      <c r="IJ240" s="87" t="str">
        <f>IFERROR(CB240/W240,"i.a")</f>
        <v>i.a</v>
      </c>
      <c r="IK240" s="87" t="str">
        <f>IFERROR(CC240/X240,"i.a")</f>
        <v>i.a</v>
      </c>
      <c r="IL240" s="87" t="str">
        <f>IFERROR(CD240/Y240,"i.a")</f>
        <v>i.a</v>
      </c>
      <c r="IM240" s="87" t="str">
        <f>IFERROR(CE240/Z240,"i.a")</f>
        <v>i.a</v>
      </c>
      <c r="IN240" s="87" t="str">
        <f>IFERROR(CF240/AA240,"i.a")</f>
        <v>i.a</v>
      </c>
      <c r="IO240" s="87" t="str">
        <f>IFERROR(CG240/AB240,"i.a")</f>
        <v>i.a</v>
      </c>
      <c r="IP240" s="87" t="str">
        <f>IFERROR(CH240/AC240,"i.a")</f>
        <v>i.a</v>
      </c>
      <c r="IQ240" s="87" t="str">
        <f>IFERROR(CI240/AD240,"i.a")</f>
        <v>i.a</v>
      </c>
      <c r="IR240" s="87" t="str">
        <f>IFERROR(CJ240/AE240,"i.a")</f>
        <v>i.a</v>
      </c>
      <c r="IS240" s="87" t="str">
        <f>IFERROR(CK240/AF240,"i.a")</f>
        <v>i.a</v>
      </c>
      <c r="IT240" s="87" t="e">
        <f>(IY240-IZ240)/ABS(IZ240)</f>
        <v>#VALUE!</v>
      </c>
      <c r="IU240" s="87">
        <f>(IZ240-JA240)/ABS(JA240)</f>
        <v>-2.4149999999999996</v>
      </c>
      <c r="IV240" s="87">
        <f>(JA240-JB240)/ABS(JB240)</f>
        <v>-0.43071161048689133</v>
      </c>
      <c r="IW240" s="87">
        <f>(JB240-JC240)/ABS(JC240)</f>
        <v>1.7750708974387601</v>
      </c>
      <c r="IX240" s="87">
        <f>(JC240-JD240)/ABS(JD240)</f>
        <v>-8.9741809116809126</v>
      </c>
      <c r="IY240" s="88" t="str">
        <f>IFERROR(BZ240/EX240,"i.a.")</f>
        <v>i.a.</v>
      </c>
      <c r="IZ240" s="88">
        <f>IFERROR(CA240/EY240,"i.a.")</f>
        <v>-3.7733333333333327E-2</v>
      </c>
      <c r="JA240" s="88">
        <f>IFERROR(CB240/EZ240,"i.a.")</f>
        <v>2.6666666666666668E-2</v>
      </c>
      <c r="JB240" s="88">
        <f>IFERROR(CC240/FA240,"i.a.")</f>
        <v>4.6842105263157893E-2</v>
      </c>
      <c r="JC240" s="88">
        <f>IFERROR(CD240/FB240,"i.a.")</f>
        <v>-6.0435897435897439E-2</v>
      </c>
      <c r="JD240" s="88">
        <f>IFERROR(CE240/FC240,"i.a.")</f>
        <v>7.5789473684210523E-3</v>
      </c>
      <c r="JE240" s="88">
        <f>IFERROR(CF240/FD240,"i.a.")</f>
        <v>4.6090909090909085E-2</v>
      </c>
      <c r="JF240" s="88">
        <f>IFERROR(CG240/FE240,"i.a.")</f>
        <v>2.5396228571428571E-2</v>
      </c>
      <c r="JG240" s="88">
        <f>IFERROR(CH240/FF240,"i.a.")</f>
        <v>-1.6650136363636363E-2</v>
      </c>
      <c r="JH240" s="88" t="str">
        <f>IFERROR(CI240/FG240,"i.a.")</f>
        <v>i.a.</v>
      </c>
      <c r="JI240" s="88" t="str">
        <f>IFERROR(CJ240/FH240,"i.a.")</f>
        <v>i.a.</v>
      </c>
      <c r="JJ240" s="88" t="str">
        <f>IFERROR(CK240/FI240,"i.a.")</f>
        <v>i.a.</v>
      </c>
      <c r="JK240" s="87" t="e">
        <f>(JP240-JQ240)/ABS(JQ240)</f>
        <v>#VALUE!</v>
      </c>
      <c r="JL240" s="87" t="e">
        <f>(JQ240-JR240)/ABS(JR240)</f>
        <v>#DIV/0!</v>
      </c>
      <c r="JM240" s="87" t="e">
        <f>(JR240-JS240)/ABS(JS240)</f>
        <v>#DIV/0!</v>
      </c>
      <c r="JN240" s="87" t="e">
        <f>(JS240-JT240)/ABS(JT240)</f>
        <v>#DIV/0!</v>
      </c>
      <c r="JO240" s="87" t="e">
        <f>(JT240-JU240)/ABS(JU240)</f>
        <v>#DIV/0!</v>
      </c>
      <c r="JP240" s="85" t="str">
        <f>IFERROR(U240/EX240,"i.a")</f>
        <v>i.a</v>
      </c>
      <c r="JQ240" s="85">
        <f>IFERROR(V240/EY240,"i.a")</f>
        <v>0</v>
      </c>
      <c r="JR240" s="85">
        <f>IFERROR(W240/EZ240,"i.a")</f>
        <v>0</v>
      </c>
      <c r="JS240" s="85">
        <f>IFERROR(X240/FA240,"i.a")</f>
        <v>0</v>
      </c>
      <c r="JT240" s="85">
        <f>IFERROR(Y240/FB240,"i.a")</f>
        <v>0</v>
      </c>
      <c r="JU240" s="85">
        <f>IFERROR(Z240/FC240,"i.a")</f>
        <v>0</v>
      </c>
      <c r="JV240" s="85">
        <f>IFERROR(AA240/FD240,"i.a")</f>
        <v>0</v>
      </c>
      <c r="JW240" s="85">
        <f>IFERROR(AB240/FE240,"i.a")</f>
        <v>0</v>
      </c>
      <c r="JX240" s="85">
        <f>IFERROR(AC240/FF240,"i.a")</f>
        <v>0</v>
      </c>
      <c r="JY240" s="85" t="str">
        <f>IFERROR(AD240/FG240,"i.a")</f>
        <v>i.a</v>
      </c>
      <c r="JZ240" s="85" t="str">
        <f>IFERROR(AE240/FH240,"i.a")</f>
        <v>i.a</v>
      </c>
      <c r="KA240" s="218" t="str">
        <f>IFERROR(AF240/FI240,"i.a")</f>
        <v>i.a</v>
      </c>
      <c r="KB240" s="7"/>
      <c r="KC240" s="7"/>
      <c r="KD240" s="22"/>
      <c r="KE240" s="22"/>
      <c r="KF240" s="22"/>
      <c r="KG240" s="22"/>
    </row>
    <row r="241" spans="1:293" s="11" customFormat="1" ht="15.75" customHeight="1" x14ac:dyDescent="0.25">
      <c r="A241" s="104" t="s">
        <v>759</v>
      </c>
      <c r="B241" s="225">
        <v>40338535</v>
      </c>
      <c r="C241" s="72" t="s">
        <v>409</v>
      </c>
      <c r="D241" s="72" t="s">
        <v>748</v>
      </c>
      <c r="E241" s="73">
        <v>530000</v>
      </c>
      <c r="F241" s="73"/>
      <c r="G241" s="72"/>
      <c r="H241" s="83">
        <v>45469</v>
      </c>
      <c r="I241" s="72"/>
      <c r="J241" s="72" t="s">
        <v>51</v>
      </c>
      <c r="K241" s="83" t="s">
        <v>51</v>
      </c>
      <c r="L241" s="83" t="s">
        <v>51</v>
      </c>
      <c r="M241" s="72" t="s">
        <v>51</v>
      </c>
      <c r="N241" s="168" t="e">
        <f>U241/V241-1</f>
        <v>#DIV/0!</v>
      </c>
      <c r="O241" s="168" t="e">
        <f>V241/W241-1</f>
        <v>#DIV/0!</v>
      </c>
      <c r="P241" s="168" t="e">
        <f>W241/X241-1</f>
        <v>#DIV/0!</v>
      </c>
      <c r="Q241" s="168" t="e">
        <f>X241/Y241-1</f>
        <v>#DIV/0!</v>
      </c>
      <c r="R241" s="213" t="e">
        <f>Y241/Z241-1</f>
        <v>#DIV/0!</v>
      </c>
      <c r="S241" s="233">
        <f>U241-V241</f>
        <v>0</v>
      </c>
      <c r="T241" s="233">
        <f>V241-W241</f>
        <v>0</v>
      </c>
      <c r="U241" s="81"/>
      <c r="V241" s="81"/>
      <c r="W241" s="222"/>
      <c r="X241" s="80"/>
      <c r="Y241" s="124"/>
      <c r="Z241" s="124"/>
      <c r="AA241" s="124"/>
      <c r="AB241" s="124"/>
      <c r="AC241" s="80"/>
      <c r="AD241" s="124"/>
      <c r="AE241" s="124"/>
      <c r="AF241" s="81"/>
      <c r="AG241" s="86">
        <f>(AN241-AO241)/ABS(AO241)</f>
        <v>-1</v>
      </c>
      <c r="AH241" s="86">
        <f>(AO241-AP241)/ABS(AP241)</f>
        <v>0.48472247333212803</v>
      </c>
      <c r="AI241" s="86">
        <f>(AP241-AQ241)/ABS(AQ241)</f>
        <v>0.66948385149411394</v>
      </c>
      <c r="AJ241" s="86">
        <f>(AQ241-AR241)/ABS(AR241)</f>
        <v>2.2512266928361147</v>
      </c>
      <c r="AK241" s="86" t="e">
        <f>(AR241-AS241)/ABS(AS241)</f>
        <v>#DIV/0!</v>
      </c>
      <c r="AL241" s="233">
        <f>AO241-AP241</f>
        <v>2.681</v>
      </c>
      <c r="AM241" s="233">
        <f>AP241-AQ241</f>
        <v>2.2179999999999995</v>
      </c>
      <c r="AN241" s="149"/>
      <c r="AO241" s="149">
        <v>8.2119999999999997</v>
      </c>
      <c r="AP241" s="149">
        <v>5.5309999999999997</v>
      </c>
      <c r="AQ241" s="149">
        <v>3.3130000000000002</v>
      </c>
      <c r="AR241" s="153">
        <v>1.0189999999999999</v>
      </c>
      <c r="AS241" s="153"/>
      <c r="AT241" s="153"/>
      <c r="AU241" s="153"/>
      <c r="AV241" s="149"/>
      <c r="AW241" s="149"/>
      <c r="AX241" s="149"/>
      <c r="AY241" s="149"/>
      <c r="AZ241" s="86">
        <f>(BG241-BH241)/ABS(BH241)</f>
        <v>-1</v>
      </c>
      <c r="BA241" s="86">
        <f>(BH241-BI241)/ABS(BI241)</f>
        <v>-2.664298401420863E-3</v>
      </c>
      <c r="BB241" s="86">
        <f>(BI241-BJ241)/ABS(BJ241)</f>
        <v>-0.15844544095665186</v>
      </c>
      <c r="BC241" s="86">
        <f>(BJ241-BK241)/ABS(BK241)</f>
        <v>1.1898527004909984</v>
      </c>
      <c r="BD241" s="86" t="e">
        <f>(BK241-BL241)/ABS(BL241)</f>
        <v>#DIV/0!</v>
      </c>
      <c r="BE241" s="233">
        <f>BG241-BH241</f>
        <v>-1.123</v>
      </c>
      <c r="BF241" s="233">
        <f>BH241-BI241</f>
        <v>-2.9999999999998916E-3</v>
      </c>
      <c r="BG241" s="149"/>
      <c r="BH241" s="149">
        <v>1.123</v>
      </c>
      <c r="BI241" s="149">
        <v>1.1259999999999999</v>
      </c>
      <c r="BJ241" s="149">
        <v>1.3380000000000001</v>
      </c>
      <c r="BK241" s="153">
        <v>0.61099999999999999</v>
      </c>
      <c r="BL241" s="153"/>
      <c r="BM241" s="153"/>
      <c r="BN241" s="153"/>
      <c r="BO241" s="153"/>
      <c r="BP241" s="153"/>
      <c r="BQ241" s="153"/>
      <c r="BR241" s="149"/>
      <c r="BS241" s="86">
        <f>(BZ241-CA241)/ABS(CA241)</f>
        <v>-1</v>
      </c>
      <c r="BT241" s="86">
        <f>(CA241-CB241)/ABS(CB241)</f>
        <v>1.0938924339106664E-2</v>
      </c>
      <c r="BU241" s="86">
        <f>(CB241-CC241)/ABS(CC241)</f>
        <v>-0.16387195121951226</v>
      </c>
      <c r="BV241" s="86">
        <f>(CC241-CD241)/ABS(CD241)</f>
        <v>1.1508196721311477</v>
      </c>
      <c r="BW241" s="86" t="e">
        <f>(CD241-CE241)/ABS(CE241)</f>
        <v>#DIV/0!</v>
      </c>
      <c r="BX241" s="233">
        <f>BZ241-CA241</f>
        <v>-1.109</v>
      </c>
      <c r="BY241" s="233">
        <f>CA241-CB241</f>
        <v>1.2000000000000011E-2</v>
      </c>
      <c r="BZ241" s="149"/>
      <c r="CA241" s="149">
        <v>1.109</v>
      </c>
      <c r="CB241" s="149">
        <v>1.097</v>
      </c>
      <c r="CC241" s="149">
        <v>1.3120000000000001</v>
      </c>
      <c r="CD241" s="153">
        <v>0.61</v>
      </c>
      <c r="CE241" s="153"/>
      <c r="CF241" s="153"/>
      <c r="CG241" s="153"/>
      <c r="CH241" s="149"/>
      <c r="CI241" s="149"/>
      <c r="CJ241" s="149"/>
      <c r="CK241" s="149"/>
      <c r="CL241" s="87">
        <f>(CS241-CT241)/ABS(CT241)</f>
        <v>-1</v>
      </c>
      <c r="CM241" s="87">
        <f>(CT241-CU241)/ABS(CU241)</f>
        <v>3.3653846153846187E-2</v>
      </c>
      <c r="CN241" s="87">
        <f>(CU241-CV241)/ABS(CV241)</f>
        <v>-0.17542120911793851</v>
      </c>
      <c r="CO241" s="87">
        <f>(CV241-CW241)/ABS(CW241)</f>
        <v>1.1745689655172411</v>
      </c>
      <c r="CP241" s="87" t="e">
        <f>(CW241-CX241)/ABS(CX241)</f>
        <v>#DIV/0!</v>
      </c>
      <c r="CQ241" s="233">
        <f>CS241-CT241</f>
        <v>-0.86</v>
      </c>
      <c r="CR241" s="233">
        <f>CT241-CU241</f>
        <v>2.8000000000000025E-2</v>
      </c>
      <c r="CS241" s="149"/>
      <c r="CT241" s="149">
        <v>0.86</v>
      </c>
      <c r="CU241" s="149">
        <v>0.83199999999999996</v>
      </c>
      <c r="CV241" s="149">
        <v>1.0089999999999999</v>
      </c>
      <c r="CW241" s="149">
        <v>0.46400000000000002</v>
      </c>
      <c r="CX241" s="149"/>
      <c r="CY241" s="149"/>
      <c r="CZ241" s="149"/>
      <c r="DA241" s="149"/>
      <c r="DB241" s="149"/>
      <c r="DC241" s="149"/>
      <c r="DD241" s="149"/>
      <c r="DE241" s="86">
        <f>(DL241-DM241)/ABS(DM241)</f>
        <v>-1</v>
      </c>
      <c r="DF241" s="86">
        <f>(DM241-DN241)/ABS(DN241)</f>
        <v>0.34733650931139021</v>
      </c>
      <c r="DG241" s="86">
        <f>(DN241-DO241)/ABS(DO241)</f>
        <v>0.50521512385919176</v>
      </c>
      <c r="DH241" s="86">
        <f>(DO241-DP241)/ABS(DP241)</f>
        <v>1.9219047619047616</v>
      </c>
      <c r="DI241" s="86" t="e">
        <f>(DP241-DQ241)/ABS(DQ241)</f>
        <v>#DIV/0!</v>
      </c>
      <c r="DJ241" s="233">
        <f>DL241-DM241</f>
        <v>-3.1110000000000002</v>
      </c>
      <c r="DK241" s="233">
        <f>DM241-DN241</f>
        <v>0.80200000000000005</v>
      </c>
      <c r="DL241" s="149"/>
      <c r="DM241" s="149">
        <v>3.1110000000000002</v>
      </c>
      <c r="DN241" s="149">
        <v>2.3090000000000002</v>
      </c>
      <c r="DO241" s="149">
        <v>1.534</v>
      </c>
      <c r="DP241" s="149">
        <v>0.52500000000000002</v>
      </c>
      <c r="DQ241" s="149"/>
      <c r="DR241" s="149"/>
      <c r="DS241" s="149"/>
      <c r="DT241" s="149"/>
      <c r="DU241" s="149"/>
      <c r="DV241" s="149"/>
      <c r="DW241" s="149"/>
      <c r="DX241" s="86">
        <f>EE241/EF241-1</f>
        <v>-1</v>
      </c>
      <c r="DY241" s="86">
        <f>EF241/EG241-1</f>
        <v>0.45083651306134409</v>
      </c>
      <c r="DZ241" s="86">
        <f>EG241/EH241-1</f>
        <v>-0.14654308617234468</v>
      </c>
      <c r="EA241" s="86">
        <f>EH241/EI241-1</f>
        <v>1.3523865645256334</v>
      </c>
      <c r="EB241" s="86" t="e">
        <f>EI241/EJ241-1</f>
        <v>#DIV/0!</v>
      </c>
      <c r="EC241" s="233">
        <f>EE241-EF241</f>
        <v>-4.9429999999999996</v>
      </c>
      <c r="ED241" s="233">
        <f>EF241-EG241</f>
        <v>1.5359999999999996</v>
      </c>
      <c r="EE241" s="80"/>
      <c r="EF241" s="80">
        <v>4.9429999999999996</v>
      </c>
      <c r="EG241" s="80">
        <v>3.407</v>
      </c>
      <c r="EH241" s="80">
        <v>3.992</v>
      </c>
      <c r="EI241" s="80">
        <v>1.6970000000000001</v>
      </c>
      <c r="EJ241" s="80"/>
      <c r="EK241" s="80"/>
      <c r="EL241" s="80"/>
      <c r="EM241" s="80"/>
      <c r="EN241" s="80"/>
      <c r="EO241" s="80"/>
      <c r="EP241" s="80"/>
      <c r="EQ241" s="86">
        <f>EX241/EY241-1</f>
        <v>-1</v>
      </c>
      <c r="ER241" s="86">
        <f>EY241/EZ241-1</f>
        <v>1.5</v>
      </c>
      <c r="ES241" s="86">
        <f>EZ241/FA241-1</f>
        <v>0</v>
      </c>
      <c r="ET241" s="86">
        <f>FA241/FB241-1</f>
        <v>3</v>
      </c>
      <c r="EU241" s="86" t="e">
        <f>FB241/FC241-1</f>
        <v>#DIV/0!</v>
      </c>
      <c r="EV241" s="233">
        <f>EX241-EY241</f>
        <v>-20</v>
      </c>
      <c r="EW241" s="233">
        <f>EY241-EZ241</f>
        <v>12</v>
      </c>
      <c r="EX241" s="223"/>
      <c r="EY241" s="223">
        <v>20</v>
      </c>
      <c r="EZ241" s="223">
        <v>8</v>
      </c>
      <c r="FA241" s="223">
        <v>8</v>
      </c>
      <c r="FB241" s="92">
        <v>2</v>
      </c>
      <c r="FC241" s="92"/>
      <c r="FD241" s="92"/>
      <c r="FE241" s="92"/>
      <c r="FF241" s="223"/>
      <c r="FG241" s="223"/>
      <c r="FH241" s="223"/>
      <c r="FI241" s="223"/>
      <c r="FJ241" s="123"/>
      <c r="FK241" s="123" t="s">
        <v>387</v>
      </c>
      <c r="FL241" s="172">
        <v>8723</v>
      </c>
      <c r="FM241" s="123" t="s">
        <v>292</v>
      </c>
      <c r="FN241" s="123" t="s">
        <v>53</v>
      </c>
      <c r="FO241" s="176">
        <f>(FT241-FU241)/ABS(FU241)</f>
        <v>-1</v>
      </c>
      <c r="FP241" s="176">
        <f>(FU241-FV241)/ABS(FV241)</f>
        <v>-0.28320326822229025</v>
      </c>
      <c r="FQ241" s="176">
        <f>(FV241-FW241)/ABS(FW241)</f>
        <v>-0.55201986665651193</v>
      </c>
      <c r="FR241" s="176">
        <f>(FW241-FX241)/ABS(FX241)</f>
        <v>9.6824019299516756E-2</v>
      </c>
      <c r="FS241" s="176" t="e">
        <f>(FX241-FY241)/ABS(FY241)</f>
        <v>#VALUE!</v>
      </c>
      <c r="FT241" s="176">
        <f>IFERROR(BZ241/MAX(AVERAGE(DL241:DM241),0),"Negativ EK")</f>
        <v>0</v>
      </c>
      <c r="FU241" s="176">
        <f>IFERROR(CA241/MAX(AVERAGE(DM241:DN241),0),"Negativ EK")</f>
        <v>0.40922509225092252</v>
      </c>
      <c r="FV241" s="176">
        <f>IFERROR(CB241/MAX(AVERAGE(DN241:DO241),0),"Negativ EK")</f>
        <v>0.57090814467863649</v>
      </c>
      <c r="FW241" s="173">
        <f>IFERROR(CC241/MAX(AVERAGE(DO241:DP241),0),"Negativ EK")</f>
        <v>1.2744050509956288</v>
      </c>
      <c r="FX241" s="87">
        <f>IFERROR(CD241/MAX(AVERAGE(DP241:DQ241),0),"Negativ EK")</f>
        <v>1.1619047619047618</v>
      </c>
      <c r="FY241" s="87" t="str">
        <f>IFERROR(CE241/MAX(AVERAGE(DQ241:DR241),0),"Negativ EK")</f>
        <v>Negativ EK</v>
      </c>
      <c r="FZ241" s="87" t="str">
        <f>IFERROR(CF241/MAX(AVERAGE(DR241:DS241),0),"Negativ EK")</f>
        <v>Negativ EK</v>
      </c>
      <c r="GA241" s="87" t="str">
        <f>IFERROR(CG241/MAX(AVERAGE(DS241:DT241),0),"Negativ EK")</f>
        <v>Negativ EK</v>
      </c>
      <c r="GB241" s="87" t="str">
        <f>IFERROR(CH241/MAX(AVERAGE(DT241:DU241),0),"Negativ EK")</f>
        <v>Negativ EK</v>
      </c>
      <c r="GC241" s="87" t="str">
        <f>IFERROR(CI241/MAX(AVERAGE(DU241:DV241),0),"Negativ EK")</f>
        <v>Negativ EK</v>
      </c>
      <c r="GD241" s="87" t="str">
        <f>IFERROR(CJ241/MAX(AVERAGE(DV241:DW241),0),"Negativ EK")</f>
        <v>Negativ EK</v>
      </c>
      <c r="GE241" s="87">
        <f>(GJ241-GK241)/ABS(GK241)</f>
        <v>-1</v>
      </c>
      <c r="GF241" s="87">
        <f>(GK241-GL241)/ABS(GL241)</f>
        <v>-0.11625307112240871</v>
      </c>
      <c r="GG241" s="87">
        <f>(GL241-GM241)/ABS(GM241)</f>
        <v>-0.35293906117075174</v>
      </c>
      <c r="GH241" s="87">
        <f>(GM241-GN241)/ABS(GN241)</f>
        <v>0.30644402627288619</v>
      </c>
      <c r="GI241" s="87" t="e">
        <f>(GN241-GO241)/ABS(GO241)</f>
        <v>#VALUE!</v>
      </c>
      <c r="GJ241" s="87">
        <f>IFERROR(BG241/AVERAGE(EE241:EF241),"i.a")</f>
        <v>0</v>
      </c>
      <c r="GK241" s="87">
        <f>IFERROR(BH241/AVERAGE(EF241:EG241),"i.a")</f>
        <v>0.26898203592814374</v>
      </c>
      <c r="GL241" s="87">
        <f>IFERROR(BI241/AVERAGE(EG241:EH241),"i.a")</f>
        <v>0.30436545479118798</v>
      </c>
      <c r="GM241" s="87">
        <f>IFERROR(BJ241/AVERAGE(EH241:EI241),"i.a")</f>
        <v>0.47038143786254177</v>
      </c>
      <c r="GN241" s="87">
        <f>IFERROR(BK241/AVERAGE(EI241:EJ241),"i.a")</f>
        <v>0.36004714201532112</v>
      </c>
      <c r="GO241" s="87" t="str">
        <f>IFERROR(BL241/AVERAGE(EJ241:EK241),"i.a")</f>
        <v>i.a</v>
      </c>
      <c r="GP241" s="87" t="str">
        <f>IFERROR(BM241/AVERAGE(EK241:EL241),"i.a")</f>
        <v>i.a</v>
      </c>
      <c r="GQ241" s="87" t="str">
        <f>IFERROR(BN241/AVERAGE(EL241:EM241),"i.a")</f>
        <v>i.a</v>
      </c>
      <c r="GR241" s="87" t="str">
        <f>IFERROR(BO241/AVERAGE(EM241:EN241),"i.a")</f>
        <v>i.a</v>
      </c>
      <c r="GS241" s="87" t="str">
        <f>IFERROR(BP241/AVERAGE(EN241:EO241),"i.a")</f>
        <v>i.a</v>
      </c>
      <c r="GT241" s="87" t="str">
        <f>IFERROR(BQ241/AVERAGE(EO241:EP241),"i.a")</f>
        <v>i.a</v>
      </c>
      <c r="GU241" s="87" t="e">
        <f>(GZ241-HA241)/ABS(HA241)</f>
        <v>#VALUE!</v>
      </c>
      <c r="GV241" s="87">
        <f>(HA241-HB241)/ABS(HB241)</f>
        <v>-7.1338157551303474E-2</v>
      </c>
      <c r="GW241" s="87">
        <f>(HB241-HC241)/ABS(HC241)</f>
        <v>0.76366855721922322</v>
      </c>
      <c r="GX241" s="87">
        <f>(HC241-HD241)/ABS(HD241)</f>
        <v>0.2421022998377709</v>
      </c>
      <c r="GY241" s="87" t="e">
        <f>(HD241-HE241)/ABS(HE241)</f>
        <v>#VALUE!</v>
      </c>
      <c r="GZ241" s="87" t="str">
        <f>IFERROR(DL241/EE241,"i.a.")</f>
        <v>i.a.</v>
      </c>
      <c r="HA241" s="87">
        <f>IFERROR(DM241/EF241,"i.a.")</f>
        <v>0.6293748735585678</v>
      </c>
      <c r="HB241" s="87">
        <f>IFERROR(DN241/EG241,"i.a.")</f>
        <v>0.67772233636630475</v>
      </c>
      <c r="HC241" s="87">
        <f>IFERROR(DO241/EH241,"i.a.")</f>
        <v>0.38426853707414832</v>
      </c>
      <c r="HD241" s="87">
        <f>IFERROR(DP241/EI241,"i.a.")</f>
        <v>0.30936947554507954</v>
      </c>
      <c r="HE241" s="87" t="str">
        <f>IFERROR(DQ241/EJ241,"i.a.")</f>
        <v>i.a.</v>
      </c>
      <c r="HF241" s="87" t="str">
        <f>IFERROR(DR241/EK241,"i.a.")</f>
        <v>i.a.</v>
      </c>
      <c r="HG241" s="87" t="str">
        <f>IFERROR(DS241/EL241,"i.a.")</f>
        <v>i.a.</v>
      </c>
      <c r="HH241" s="87" t="str">
        <f>IFERROR(DT241/EM241,"i.a.")</f>
        <v>i.a.</v>
      </c>
      <c r="HI241" s="87" t="str">
        <f>IFERROR(DU241/EN241,"i.a.")</f>
        <v>i.a.</v>
      </c>
      <c r="HJ241" s="87" t="str">
        <f>IFERROR(DV241/EO241,"i.a.")</f>
        <v>i.a.</v>
      </c>
      <c r="HK241" s="87" t="str">
        <f>IFERROR(DW241/EP241,"i.a.")</f>
        <v>i.a.</v>
      </c>
      <c r="HL241" s="87" t="e">
        <f>(HQ241-HR241)/ABS(HR241)</f>
        <v>#VALUE!</v>
      </c>
      <c r="HM241" s="87" t="e">
        <f>(HR241-HS241)/ABS(HS241)</f>
        <v>#VALUE!</v>
      </c>
      <c r="HN241" s="87" t="e">
        <f>(HS241-HT241)/ABS(HT241)</f>
        <v>#VALUE!</v>
      </c>
      <c r="HO241" s="87" t="e">
        <f>(HT241-HU241)/ABS(HU241)</f>
        <v>#VALUE!</v>
      </c>
      <c r="HP241" s="87" t="e">
        <f>(HU241-HV241)/ABS(HV241)</f>
        <v>#VALUE!</v>
      </c>
      <c r="HQ241" s="87" t="str">
        <f>IFERROR(BG241/U241,"i.a")</f>
        <v>i.a</v>
      </c>
      <c r="HR241" s="87" t="str">
        <f>IFERROR(BH241/V241,"i.a")</f>
        <v>i.a</v>
      </c>
      <c r="HS241" s="87" t="str">
        <f>IFERROR(BI241/W241,"i.a")</f>
        <v>i.a</v>
      </c>
      <c r="HT241" s="87" t="str">
        <f>IFERROR(BJ241/X241,"i.a")</f>
        <v>i.a</v>
      </c>
      <c r="HU241" s="87" t="str">
        <f>IFERROR(BK241/Y241,"i.a")</f>
        <v>i.a</v>
      </c>
      <c r="HV241" s="87" t="str">
        <f>IFERROR(BL241/Z241,"i.a")</f>
        <v>i.a</v>
      </c>
      <c r="HW241" s="87" t="str">
        <f>IFERROR(BM241/AA241,"i.a")</f>
        <v>i.a</v>
      </c>
      <c r="HX241" s="87" t="str">
        <f>IFERROR(BN241/AB241,"i.a")</f>
        <v>i.a</v>
      </c>
      <c r="HY241" s="87" t="str">
        <f>IFERROR(BO241/AC241,"i.a")</f>
        <v>i.a</v>
      </c>
      <c r="HZ241" s="87" t="str">
        <f>IFERROR(BP241/AD241,"i.a")</f>
        <v>i.a</v>
      </c>
      <c r="IA241" s="87" t="str">
        <f>IFERROR(BQ241/AE241,"i.a")</f>
        <v>i.a</v>
      </c>
      <c r="IB241" s="87" t="str">
        <f>IFERROR(BR241/AF241,"i.a")</f>
        <v>i.a</v>
      </c>
      <c r="IC241" s="87" t="e">
        <f>(IH241-II241)/ABS(II241)</f>
        <v>#VALUE!</v>
      </c>
      <c r="ID241" s="87" t="e">
        <f>(II241-IJ241)/ABS(IJ241)</f>
        <v>#VALUE!</v>
      </c>
      <c r="IE241" s="87" t="e">
        <f>(IJ241-IK241)/ABS(IK241)</f>
        <v>#VALUE!</v>
      </c>
      <c r="IF241" s="87" t="e">
        <f>(IK241-IL241)/ABS(IL241)</f>
        <v>#VALUE!</v>
      </c>
      <c r="IG241" s="87" t="e">
        <f>(IL241-IM241)/ABS(IM241)</f>
        <v>#VALUE!</v>
      </c>
      <c r="IH241" s="87" t="str">
        <f>IFERROR(BZ241/U241,"i.a")</f>
        <v>i.a</v>
      </c>
      <c r="II241" s="87" t="str">
        <f>IFERROR(CA241/V241,"i.a")</f>
        <v>i.a</v>
      </c>
      <c r="IJ241" s="87" t="str">
        <f>IFERROR(CB241/W241,"i.a")</f>
        <v>i.a</v>
      </c>
      <c r="IK241" s="87" t="str">
        <f>IFERROR(CC241/X241,"i.a")</f>
        <v>i.a</v>
      </c>
      <c r="IL241" s="87" t="str">
        <f>IFERROR(CD241/Y241,"i.a")</f>
        <v>i.a</v>
      </c>
      <c r="IM241" s="87" t="str">
        <f>IFERROR(CE241/Z241,"i.a")</f>
        <v>i.a</v>
      </c>
      <c r="IN241" s="87" t="str">
        <f>IFERROR(CF241/AA241,"i.a")</f>
        <v>i.a</v>
      </c>
      <c r="IO241" s="87" t="str">
        <f>IFERROR(CG241/AB241,"i.a")</f>
        <v>i.a</v>
      </c>
      <c r="IP241" s="87" t="str">
        <f>IFERROR(CH241/AC241,"i.a")</f>
        <v>i.a</v>
      </c>
      <c r="IQ241" s="87" t="str">
        <f>IFERROR(CI241/AD241,"i.a")</f>
        <v>i.a</v>
      </c>
      <c r="IR241" s="87" t="str">
        <f>IFERROR(CJ241/AE241,"i.a")</f>
        <v>i.a</v>
      </c>
      <c r="IS241" s="87" t="str">
        <f>IFERROR(CK241/AF241,"i.a")</f>
        <v>i.a</v>
      </c>
      <c r="IT241" s="87" t="e">
        <f>(IY241-IZ241)/ABS(IZ241)</f>
        <v>#VALUE!</v>
      </c>
      <c r="IU241" s="87">
        <f>(IZ241-JA241)/ABS(JA241)</f>
        <v>-0.5956244302643573</v>
      </c>
      <c r="IV241" s="87">
        <f>(JA241-JB241)/ABS(JB241)</f>
        <v>-0.16387195121951226</v>
      </c>
      <c r="IW241" s="87">
        <f>(JB241-JC241)/ABS(JC241)</f>
        <v>-0.46229508196721308</v>
      </c>
      <c r="IX241" s="87" t="e">
        <f>(JC241-JD241)/ABS(JD241)</f>
        <v>#VALUE!</v>
      </c>
      <c r="IY241" s="87" t="str">
        <f>IFERROR(BZ241/EX241,"i.a.")</f>
        <v>i.a.</v>
      </c>
      <c r="IZ241" s="88">
        <f>IFERROR(CA241/EY241,"i.a.")</f>
        <v>5.5449999999999999E-2</v>
      </c>
      <c r="JA241" s="88">
        <f>IFERROR(CB241/EZ241,"i.a.")</f>
        <v>0.137125</v>
      </c>
      <c r="JB241" s="88">
        <f>IFERROR(CC241/FA241,"i.a.")</f>
        <v>0.16400000000000001</v>
      </c>
      <c r="JC241" s="88">
        <f>IFERROR(CD241/FB241,"i.a.")</f>
        <v>0.30499999999999999</v>
      </c>
      <c r="JD241" s="88" t="str">
        <f>IFERROR(CE241/FC241,"i.a.")</f>
        <v>i.a.</v>
      </c>
      <c r="JE241" s="88" t="str">
        <f>IFERROR(CF241/FD241,"i.a.")</f>
        <v>i.a.</v>
      </c>
      <c r="JF241" s="88" t="str">
        <f>IFERROR(CG241/FE241,"i.a.")</f>
        <v>i.a.</v>
      </c>
      <c r="JG241" s="88" t="str">
        <f>IFERROR(CH241/FF241,"i.a.")</f>
        <v>i.a.</v>
      </c>
      <c r="JH241" s="88" t="str">
        <f>IFERROR(CI241/FG241,"i.a.")</f>
        <v>i.a.</v>
      </c>
      <c r="JI241" s="88" t="str">
        <f>IFERROR(CJ241/FH241,"i.a.")</f>
        <v>i.a.</v>
      </c>
      <c r="JJ241" s="88" t="str">
        <f>IFERROR(CK241/FI241,"i.a.")</f>
        <v>i.a.</v>
      </c>
      <c r="JK241" s="88" t="e">
        <f>(JP241-JQ241)/ABS(JQ241)</f>
        <v>#VALUE!</v>
      </c>
      <c r="JL241" s="88" t="e">
        <f>(JQ241-JR241)/ABS(JR241)</f>
        <v>#DIV/0!</v>
      </c>
      <c r="JM241" s="88" t="e">
        <f>(JR241-JS241)/ABS(JS241)</f>
        <v>#DIV/0!</v>
      </c>
      <c r="JN241" s="215" t="e">
        <f>(JS241-JT241)/ABS(JT241)</f>
        <v>#DIV/0!</v>
      </c>
      <c r="JO241" s="87" t="e">
        <f>(JT241-JU241)/ABS(JU241)</f>
        <v>#VALUE!</v>
      </c>
      <c r="JP241" s="86" t="str">
        <f>IFERROR(U241/EX241,"i.a")</f>
        <v>i.a</v>
      </c>
      <c r="JQ241" s="85">
        <f>IFERROR(V241/EY241,"i.a")</f>
        <v>0</v>
      </c>
      <c r="JR241" s="85">
        <f>IFERROR(W241/EZ241,"i.a")</f>
        <v>0</v>
      </c>
      <c r="JS241" s="85">
        <f>IFERROR(X241/FA241,"i.a")</f>
        <v>0</v>
      </c>
      <c r="JT241" s="85">
        <f>IFERROR(Y241/FB241,"i.a")</f>
        <v>0</v>
      </c>
      <c r="JU241" s="85" t="str">
        <f>IFERROR(Z241/FC241,"i.a")</f>
        <v>i.a</v>
      </c>
      <c r="JV241" s="85" t="str">
        <f>IFERROR(AA241/FD241,"i.a")</f>
        <v>i.a</v>
      </c>
      <c r="JW241" s="85" t="str">
        <f>IFERROR(AB241/FE241,"i.a")</f>
        <v>i.a</v>
      </c>
      <c r="JX241" s="85" t="str">
        <f>IFERROR(AC241/FF241,"i.a")</f>
        <v>i.a</v>
      </c>
      <c r="JY241" s="85" t="str">
        <f>IFERROR(AD241/FG241,"i.a")</f>
        <v>i.a</v>
      </c>
      <c r="JZ241" s="85" t="str">
        <f>IFERROR(AE241/FH241,"i.a")</f>
        <v>i.a</v>
      </c>
      <c r="KA241" s="218" t="str">
        <f>IFERROR(AF241/FI241,"i.a")</f>
        <v>i.a</v>
      </c>
      <c r="KB241" s="7"/>
      <c r="KC241" s="7"/>
      <c r="KD241" s="22"/>
      <c r="KE241" s="22"/>
      <c r="KF241" s="22"/>
      <c r="KG241" s="22"/>
    </row>
    <row r="242" spans="1:293" s="11" customFormat="1" ht="15.75" customHeight="1" x14ac:dyDescent="0.25">
      <c r="A242" s="104" t="s">
        <v>764</v>
      </c>
      <c r="B242" s="221">
        <v>42902179</v>
      </c>
      <c r="C242" s="72" t="s">
        <v>55</v>
      </c>
      <c r="D242" s="72" t="s">
        <v>748</v>
      </c>
      <c r="E242" s="73">
        <v>642020</v>
      </c>
      <c r="F242" s="73"/>
      <c r="G242" s="72"/>
      <c r="H242" s="83">
        <v>45449</v>
      </c>
      <c r="I242" s="72"/>
      <c r="J242" s="72" t="s">
        <v>51</v>
      </c>
      <c r="K242" s="83" t="s">
        <v>51</v>
      </c>
      <c r="L242" s="83" t="s">
        <v>51</v>
      </c>
      <c r="M242" s="72" t="s">
        <v>51</v>
      </c>
      <c r="N242" s="168" t="e">
        <f>U242/V242-1</f>
        <v>#DIV/0!</v>
      </c>
      <c r="O242" s="168" t="e">
        <f>V242/W242-1</f>
        <v>#DIV/0!</v>
      </c>
      <c r="P242" s="168" t="e">
        <f>W242/X242-1</f>
        <v>#DIV/0!</v>
      </c>
      <c r="Q242" s="168" t="e">
        <f>X242/Y242-1</f>
        <v>#DIV/0!</v>
      </c>
      <c r="R242" s="213" t="e">
        <f>Y242/Z242-1</f>
        <v>#DIV/0!</v>
      </c>
      <c r="S242" s="233">
        <f>U242-V242</f>
        <v>0</v>
      </c>
      <c r="T242" s="233">
        <f>V242-W242</f>
        <v>0</v>
      </c>
      <c r="U242" s="81"/>
      <c r="V242" s="81"/>
      <c r="W242" s="222"/>
      <c r="X242" s="80"/>
      <c r="Y242" s="124"/>
      <c r="Z242" s="124"/>
      <c r="AA242" s="124"/>
      <c r="AB242" s="124"/>
      <c r="AC242" s="80"/>
      <c r="AD242" s="124"/>
      <c r="AE242" s="124"/>
      <c r="AF242" s="81"/>
      <c r="AG242" s="86">
        <f>(AN242-AO242)/ABS(AO242)</f>
        <v>-1</v>
      </c>
      <c r="AH242" s="86">
        <f>(AO242-AP242)/ABS(AP242)</f>
        <v>-6.0007195723684237E-2</v>
      </c>
      <c r="AI242" s="86" t="e">
        <f>(AP242-AQ242)/ABS(AQ242)</f>
        <v>#DIV/0!</v>
      </c>
      <c r="AJ242" s="86" t="e">
        <f>(AQ242-AR242)/ABS(AR242)</f>
        <v>#DIV/0!</v>
      </c>
      <c r="AK242" s="86" t="e">
        <f>(AR242-AS242)/ABS(AS242)</f>
        <v>#DIV/0!</v>
      </c>
      <c r="AL242" s="233">
        <f>AO242-AP242</f>
        <v>-2.3350000000000009</v>
      </c>
      <c r="AM242" s="233">
        <f>AP242-AQ242</f>
        <v>38.911999999999999</v>
      </c>
      <c r="AN242" s="149"/>
      <c r="AO242" s="149">
        <v>36.576999999999998</v>
      </c>
      <c r="AP242" s="149">
        <v>38.911999999999999</v>
      </c>
      <c r="AQ242" s="149"/>
      <c r="AR242" s="153"/>
      <c r="AS242" s="153"/>
      <c r="AT242" s="153"/>
      <c r="AU242" s="153"/>
      <c r="AV242" s="149"/>
      <c r="AW242" s="149"/>
      <c r="AX242" s="149"/>
      <c r="AY242" s="149"/>
      <c r="AZ242" s="86">
        <f>(BG242-BH242)/ABS(BH242)</f>
        <v>-1</v>
      </c>
      <c r="BA242" s="86">
        <f>(BH242-BI242)/ABS(BI242)</f>
        <v>-0.24185239965318506</v>
      </c>
      <c r="BB242" s="86" t="e">
        <f>(BI242-BJ242)/ABS(BJ242)</f>
        <v>#DIV/0!</v>
      </c>
      <c r="BC242" s="86" t="e">
        <f>(BJ242-BK242)/ABS(BK242)</f>
        <v>#DIV/0!</v>
      </c>
      <c r="BD242" s="86" t="e">
        <f>(BK242-BL242)/ABS(BL242)</f>
        <v>#DIV/0!</v>
      </c>
      <c r="BE242" s="233">
        <f>BG242-BH242</f>
        <v>-14.865</v>
      </c>
      <c r="BF242" s="233">
        <f>BH242-BI242</f>
        <v>-4.7419999999999991</v>
      </c>
      <c r="BG242" s="149"/>
      <c r="BH242" s="149">
        <v>14.865</v>
      </c>
      <c r="BI242" s="149">
        <v>19.606999999999999</v>
      </c>
      <c r="BJ242" s="149"/>
      <c r="BK242" s="153"/>
      <c r="BL242" s="153"/>
      <c r="BM242" s="153"/>
      <c r="BN242" s="153"/>
      <c r="BO242" s="153"/>
      <c r="BP242" s="153"/>
      <c r="BQ242" s="153"/>
      <c r="BR242" s="149"/>
      <c r="BS242" s="86">
        <f>(BZ242-CA242)/ABS(CA242)</f>
        <v>-1</v>
      </c>
      <c r="BT242" s="86">
        <f>(CA242-CB242)/ABS(CB242)</f>
        <v>-0.45555880062305293</v>
      </c>
      <c r="BU242" s="86" t="e">
        <f>(CB242-CC242)/ABS(CC242)</f>
        <v>#DIV/0!</v>
      </c>
      <c r="BV242" s="86" t="e">
        <f>(CC242-CD242)/ABS(CD242)</f>
        <v>#DIV/0!</v>
      </c>
      <c r="BW242" s="86" t="e">
        <f>(CD242-CE242)/ABS(CE242)</f>
        <v>#DIV/0!</v>
      </c>
      <c r="BX242" s="233">
        <f>BZ242-CA242</f>
        <v>-11.185</v>
      </c>
      <c r="BY242" s="233">
        <f>CA242-CB242</f>
        <v>-9.359</v>
      </c>
      <c r="BZ242" s="149"/>
      <c r="CA242" s="149">
        <v>11.185</v>
      </c>
      <c r="CB242" s="149">
        <v>20.544</v>
      </c>
      <c r="CC242" s="149"/>
      <c r="CD242" s="153"/>
      <c r="CE242" s="153"/>
      <c r="CF242" s="153"/>
      <c r="CG242" s="153"/>
      <c r="CH242" s="149"/>
      <c r="CI242" s="149"/>
      <c r="CJ242" s="149"/>
      <c r="CK242" s="149"/>
      <c r="CL242" s="87">
        <f>(CS242-CT242)/ABS(CT242)</f>
        <v>-1</v>
      </c>
      <c r="CM242" s="87">
        <f>(CT242-CU242)/ABS(CU242)</f>
        <v>-0.48393872003953547</v>
      </c>
      <c r="CN242" s="87" t="e">
        <f>(CU242-CV242)/ABS(CV242)</f>
        <v>#DIV/0!</v>
      </c>
      <c r="CO242" s="87" t="e">
        <f>(CV242-CW242)/ABS(CW242)</f>
        <v>#DIV/0!</v>
      </c>
      <c r="CP242" s="87" t="e">
        <f>(CW242-CX242)/ABS(CX242)</f>
        <v>#DIV/0!</v>
      </c>
      <c r="CQ242" s="233">
        <f>CS242-CT242</f>
        <v>-8.3539999999999992</v>
      </c>
      <c r="CR242" s="233">
        <f>CT242-CU242</f>
        <v>-7.8339999999999996</v>
      </c>
      <c r="CS242" s="149"/>
      <c r="CT242" s="149">
        <v>8.3539999999999992</v>
      </c>
      <c r="CU242" s="149">
        <v>16.187999999999999</v>
      </c>
      <c r="CV242" s="149"/>
      <c r="CW242" s="149"/>
      <c r="CX242" s="149"/>
      <c r="CY242" s="149"/>
      <c r="CZ242" s="149"/>
      <c r="DA242" s="149"/>
      <c r="DB242" s="149"/>
      <c r="DC242" s="149"/>
      <c r="DD242" s="149"/>
      <c r="DE242" s="86">
        <f>(DL242-DM242)/ABS(DM242)</f>
        <v>-1</v>
      </c>
      <c r="DF242" s="86">
        <f>(DM242-DN242)/ABS(DN242)</f>
        <v>1.6525815170903634E-2</v>
      </c>
      <c r="DG242" s="149" t="e">
        <f>(DN242-DO242)/ABS(DO242)</f>
        <v>#DIV/0!</v>
      </c>
      <c r="DH242" s="214" t="e">
        <f>(DO242-DP242)/ABS(DP242)</f>
        <v>#DIV/0!</v>
      </c>
      <c r="DI242" s="86" t="e">
        <f>(DP242-DQ242)/ABS(DQ242)</f>
        <v>#DIV/0!</v>
      </c>
      <c r="DJ242" s="233">
        <f>DL242-DM242</f>
        <v>-29.71</v>
      </c>
      <c r="DK242" s="233">
        <f>DM242-DN242</f>
        <v>0.48300000000000054</v>
      </c>
      <c r="DL242" s="149"/>
      <c r="DM242" s="149">
        <v>29.71</v>
      </c>
      <c r="DN242" s="149">
        <v>29.227</v>
      </c>
      <c r="DO242" s="149"/>
      <c r="DP242" s="149"/>
      <c r="DQ242" s="149"/>
      <c r="DR242" s="149"/>
      <c r="DS242" s="149"/>
      <c r="DT242" s="149"/>
      <c r="DU242" s="149"/>
      <c r="DV242" s="149"/>
      <c r="DW242" s="149"/>
      <c r="DX242" s="86">
        <f>EE242/EF242-1</f>
        <v>-1</v>
      </c>
      <c r="DY242" s="86">
        <f>EF242/EG242-1</f>
        <v>4.64729185392323E-2</v>
      </c>
      <c r="DZ242" s="86" t="e">
        <f>EG242/EH242-1</f>
        <v>#DIV/0!</v>
      </c>
      <c r="EA242" s="86" t="e">
        <f>EH242/EI242-1</f>
        <v>#DIV/0!</v>
      </c>
      <c r="EB242" s="86" t="e">
        <f>EI242/EJ242-1</f>
        <v>#DIV/0!</v>
      </c>
      <c r="EC242" s="233">
        <f>EE242-EF242</f>
        <v>-94.305000000000007</v>
      </c>
      <c r="ED242" s="233">
        <f>EF242-EG242</f>
        <v>4.1880000000000024</v>
      </c>
      <c r="EE242" s="80"/>
      <c r="EF242" s="80">
        <v>94.305000000000007</v>
      </c>
      <c r="EG242" s="80">
        <v>90.117000000000004</v>
      </c>
      <c r="EH242" s="80"/>
      <c r="EI242" s="80"/>
      <c r="EJ242" s="80"/>
      <c r="EK242" s="80"/>
      <c r="EL242" s="80"/>
      <c r="EM242" s="80"/>
      <c r="EN242" s="80"/>
      <c r="EO242" s="80"/>
      <c r="EP242" s="80"/>
      <c r="EQ242" s="86">
        <f>EX242/EY242-1</f>
        <v>-1</v>
      </c>
      <c r="ER242" s="86">
        <f>EY242/EZ242-1</f>
        <v>6.8965517241379226E-2</v>
      </c>
      <c r="ES242" s="86" t="e">
        <f>EZ242/FA242-1</f>
        <v>#DIV/0!</v>
      </c>
      <c r="ET242" s="86" t="e">
        <f>FA242/FB242-1</f>
        <v>#DIV/0!</v>
      </c>
      <c r="EU242" s="86" t="e">
        <f>FB242/FC242-1</f>
        <v>#DIV/0!</v>
      </c>
      <c r="EV242" s="233">
        <f>EX242-EY242</f>
        <v>-31</v>
      </c>
      <c r="EW242" s="233">
        <f>EY242-EZ242</f>
        <v>2</v>
      </c>
      <c r="EX242" s="223"/>
      <c r="EY242" s="223">
        <v>31</v>
      </c>
      <c r="EZ242" s="223">
        <v>29</v>
      </c>
      <c r="FA242" s="223"/>
      <c r="FB242" s="92"/>
      <c r="FC242" s="92"/>
      <c r="FD242" s="92"/>
      <c r="FE242" s="92"/>
      <c r="FF242" s="223"/>
      <c r="FG242" s="223"/>
      <c r="FH242" s="223"/>
      <c r="FI242" s="223"/>
      <c r="FJ242" s="123"/>
      <c r="FK242" s="123" t="s">
        <v>403</v>
      </c>
      <c r="FL242" s="172">
        <v>8362</v>
      </c>
      <c r="FM242" s="123" t="s">
        <v>765</v>
      </c>
      <c r="FN242" s="123" t="s">
        <v>53</v>
      </c>
      <c r="FO242" s="176">
        <f>(FT242-FU242)/ABS(FU242)</f>
        <v>-1</v>
      </c>
      <c r="FP242" s="176">
        <f>(FU242-FV242)/ABS(FV242)</f>
        <v>-0.46002060049917598</v>
      </c>
      <c r="FQ242" s="176" t="e">
        <f>(FV242-FW242)/ABS(FW242)</f>
        <v>#VALUE!</v>
      </c>
      <c r="FR242" s="176" t="e">
        <f>(FW242-FX242)/ABS(FX242)</f>
        <v>#VALUE!</v>
      </c>
      <c r="FS242" s="176" t="e">
        <f>(FX242-FY242)/ABS(FY242)</f>
        <v>#VALUE!</v>
      </c>
      <c r="FT242" s="176">
        <f>IFERROR(BZ242/MAX(AVERAGE(DL242:DM242),0),"Negativ EK")</f>
        <v>0</v>
      </c>
      <c r="FU242" s="176">
        <f>IFERROR(CA242/MAX(AVERAGE(DM242:DN242),0),"Negativ EK")</f>
        <v>0.3795578329402583</v>
      </c>
      <c r="FV242" s="176">
        <f>IFERROR(CB242/MAX(AVERAGE(DN242:DO242),0),"Negativ EK")</f>
        <v>0.70291169124439734</v>
      </c>
      <c r="FW242" s="173" t="str">
        <f>IFERROR(CC242/MAX(AVERAGE(DO242:DP242),0),"Negativ EK")</f>
        <v>Negativ EK</v>
      </c>
      <c r="FX242" s="87" t="str">
        <f>IFERROR(CD242/MAX(AVERAGE(DP242:DQ242),0),"Negativ EK")</f>
        <v>Negativ EK</v>
      </c>
      <c r="FY242" s="87" t="str">
        <f>IFERROR(CE242/MAX(AVERAGE(DQ242:DR242),0),"Negativ EK")</f>
        <v>Negativ EK</v>
      </c>
      <c r="FZ242" s="87" t="str">
        <f>IFERROR(CF242/MAX(AVERAGE(DR242:DS242),0),"Negativ EK")</f>
        <v>Negativ EK</v>
      </c>
      <c r="GA242" s="87" t="str">
        <f>IFERROR(CG242/MAX(AVERAGE(DS242:DT242),0),"Negativ EK")</f>
        <v>Negativ EK</v>
      </c>
      <c r="GB242" s="87" t="str">
        <f>IFERROR(CH242/MAX(AVERAGE(DT242:DU242),0),"Negativ EK")</f>
        <v>Negativ EK</v>
      </c>
      <c r="GC242" s="87" t="str">
        <f>IFERROR(CI242/MAX(AVERAGE(DU242:DV242),0),"Negativ EK")</f>
        <v>Negativ EK</v>
      </c>
      <c r="GD242" s="87" t="str">
        <f>IFERROR(CJ242/MAX(AVERAGE(DV242:DW242),0),"Negativ EK")</f>
        <v>Negativ EK</v>
      </c>
      <c r="GE242" s="87">
        <f>(GJ242-GK242)/ABS(GK242)</f>
        <v>-1</v>
      </c>
      <c r="GF242" s="87">
        <f>(GK242-GL242)/ABS(GL242)</f>
        <v>-0.25906901236887231</v>
      </c>
      <c r="GG242" s="87" t="e">
        <f>(GL242-GM242)/ABS(GM242)</f>
        <v>#VALUE!</v>
      </c>
      <c r="GH242" s="87" t="e">
        <f>(GM242-GN242)/ABS(GN242)</f>
        <v>#VALUE!</v>
      </c>
      <c r="GI242" s="87" t="e">
        <f>(GN242-GO242)/ABS(GO242)</f>
        <v>#VALUE!</v>
      </c>
      <c r="GJ242" s="87">
        <f>IFERROR(BG242/AVERAGE(EE242:EF242),"i.a")</f>
        <v>0</v>
      </c>
      <c r="GK242" s="87">
        <f>IFERROR(BH242/AVERAGE(EF242:EG242),"i.a")</f>
        <v>0.16120636366594004</v>
      </c>
      <c r="GL242" s="87">
        <f>IFERROR(BI242/AVERAGE(EG242:EH242),"i.a")</f>
        <v>0.21757271103121495</v>
      </c>
      <c r="GM242" s="87" t="str">
        <f>IFERROR(BJ242/AVERAGE(EH242:EI242),"i.a")</f>
        <v>i.a</v>
      </c>
      <c r="GN242" s="87" t="str">
        <f>IFERROR(BK242/AVERAGE(EI242:EJ242),"i.a")</f>
        <v>i.a</v>
      </c>
      <c r="GO242" s="87" t="str">
        <f>IFERROR(BL242/AVERAGE(EJ242:EK242),"i.a")</f>
        <v>i.a</v>
      </c>
      <c r="GP242" s="87" t="str">
        <f>IFERROR(BM242/AVERAGE(EK242:EL242),"i.a")</f>
        <v>i.a</v>
      </c>
      <c r="GQ242" s="87" t="str">
        <f>IFERROR(BN242/AVERAGE(EL242:EM242),"i.a")</f>
        <v>i.a</v>
      </c>
      <c r="GR242" s="87" t="str">
        <f>IFERROR(BO242/AVERAGE(EM242:EN242),"i.a")</f>
        <v>i.a</v>
      </c>
      <c r="GS242" s="87" t="str">
        <f>IFERROR(BP242/AVERAGE(EN242:EO242),"i.a")</f>
        <v>i.a</v>
      </c>
      <c r="GT242" s="87" t="str">
        <f>IFERROR(BQ242/AVERAGE(EO242:EP242),"i.a")</f>
        <v>i.a</v>
      </c>
      <c r="GU242" s="87" t="e">
        <f>(GZ242-HA242)/ABS(HA242)</f>
        <v>#VALUE!</v>
      </c>
      <c r="GV242" s="87">
        <f>(HA242-HB242)/ABS(HB242)</f>
        <v>-2.8617179515865284E-2</v>
      </c>
      <c r="GW242" s="87" t="e">
        <f>(HB242-HC242)/ABS(HC242)</f>
        <v>#VALUE!</v>
      </c>
      <c r="GX242" s="87" t="e">
        <f>(HC242-HD242)/ABS(HD242)</f>
        <v>#VALUE!</v>
      </c>
      <c r="GY242" s="87" t="e">
        <f>(HD242-HE242)/ABS(HE242)</f>
        <v>#VALUE!</v>
      </c>
      <c r="GZ242" s="87" t="str">
        <f>IFERROR(DL242/EE242,"i.a.")</f>
        <v>i.a.</v>
      </c>
      <c r="HA242" s="87">
        <f>IFERROR(DM242/EF242,"i.a.")</f>
        <v>0.31504162027464078</v>
      </c>
      <c r="HB242" s="87">
        <f>IFERROR(DN242/EG242,"i.a.")</f>
        <v>0.3243228247722405</v>
      </c>
      <c r="HC242" s="87" t="str">
        <f>IFERROR(DO242/EH242,"i.a.")</f>
        <v>i.a.</v>
      </c>
      <c r="HD242" s="87" t="str">
        <f>IFERROR(DP242/EI242,"i.a.")</f>
        <v>i.a.</v>
      </c>
      <c r="HE242" s="87" t="str">
        <f>IFERROR(DQ242/EJ242,"i.a.")</f>
        <v>i.a.</v>
      </c>
      <c r="HF242" s="87" t="str">
        <f>IFERROR(DR242/EK242,"i.a.")</f>
        <v>i.a.</v>
      </c>
      <c r="HG242" s="87" t="str">
        <f>IFERROR(DS242/EL242,"i.a.")</f>
        <v>i.a.</v>
      </c>
      <c r="HH242" s="87" t="str">
        <f>IFERROR(DT242/EM242,"i.a.")</f>
        <v>i.a.</v>
      </c>
      <c r="HI242" s="87" t="str">
        <f>IFERROR(DU242/EN242,"i.a.")</f>
        <v>i.a.</v>
      </c>
      <c r="HJ242" s="87" t="str">
        <f>IFERROR(DV242/EO242,"i.a.")</f>
        <v>i.a.</v>
      </c>
      <c r="HK242" s="87" t="str">
        <f>IFERROR(DW242/EP242,"i.a.")</f>
        <v>i.a.</v>
      </c>
      <c r="HL242" s="87" t="e">
        <f>(HQ242-HR242)/ABS(HR242)</f>
        <v>#VALUE!</v>
      </c>
      <c r="HM242" s="87" t="e">
        <f>(HR242-HS242)/ABS(HS242)</f>
        <v>#VALUE!</v>
      </c>
      <c r="HN242" s="87" t="e">
        <f>(HS242-HT242)/ABS(HT242)</f>
        <v>#VALUE!</v>
      </c>
      <c r="HO242" s="87" t="e">
        <f>(HT242-HU242)/ABS(HU242)</f>
        <v>#VALUE!</v>
      </c>
      <c r="HP242" s="87" t="e">
        <f>(HU242-HV242)/ABS(HV242)</f>
        <v>#VALUE!</v>
      </c>
      <c r="HQ242" s="87" t="str">
        <f>IFERROR(BG242/U242,"i.a")</f>
        <v>i.a</v>
      </c>
      <c r="HR242" s="87" t="str">
        <f>IFERROR(BH242/V242,"i.a")</f>
        <v>i.a</v>
      </c>
      <c r="HS242" s="87" t="str">
        <f>IFERROR(BI242/W242,"i.a")</f>
        <v>i.a</v>
      </c>
      <c r="HT242" s="87" t="str">
        <f>IFERROR(BJ242/X242,"i.a")</f>
        <v>i.a</v>
      </c>
      <c r="HU242" s="87" t="str">
        <f>IFERROR(BK242/Y242,"i.a")</f>
        <v>i.a</v>
      </c>
      <c r="HV242" s="87" t="str">
        <f>IFERROR(BL242/Z242,"i.a")</f>
        <v>i.a</v>
      </c>
      <c r="HW242" s="87" t="str">
        <f>IFERROR(BM242/AA242,"i.a")</f>
        <v>i.a</v>
      </c>
      <c r="HX242" s="87" t="str">
        <f>IFERROR(BN242/AB242,"i.a")</f>
        <v>i.a</v>
      </c>
      <c r="HY242" s="87" t="str">
        <f>IFERROR(BO242/AC242,"i.a")</f>
        <v>i.a</v>
      </c>
      <c r="HZ242" s="87" t="str">
        <f>IFERROR(BP242/AD242,"i.a")</f>
        <v>i.a</v>
      </c>
      <c r="IA242" s="87" t="str">
        <f>IFERROR(BQ242/AE242,"i.a")</f>
        <v>i.a</v>
      </c>
      <c r="IB242" s="87" t="str">
        <f>IFERROR(BR242/AF242,"i.a")</f>
        <v>i.a</v>
      </c>
      <c r="IC242" s="87" t="e">
        <f>(IH242-II242)/ABS(II242)</f>
        <v>#VALUE!</v>
      </c>
      <c r="ID242" s="87" t="e">
        <f>(II242-IJ242)/ABS(IJ242)</f>
        <v>#VALUE!</v>
      </c>
      <c r="IE242" s="87" t="e">
        <f>(IJ242-IK242)/ABS(IK242)</f>
        <v>#VALUE!</v>
      </c>
      <c r="IF242" s="87" t="e">
        <f>(IK242-IL242)/ABS(IL242)</f>
        <v>#VALUE!</v>
      </c>
      <c r="IG242" s="87" t="e">
        <f>(IL242-IM242)/ABS(IM242)</f>
        <v>#VALUE!</v>
      </c>
      <c r="IH242" s="87" t="str">
        <f>IFERROR(BZ242/U242,"i.a")</f>
        <v>i.a</v>
      </c>
      <c r="II242" s="87" t="str">
        <f>IFERROR(CA242/V242,"i.a")</f>
        <v>i.a</v>
      </c>
      <c r="IJ242" s="87" t="str">
        <f>IFERROR(CB242/W242,"i.a")</f>
        <v>i.a</v>
      </c>
      <c r="IK242" s="87" t="str">
        <f>IFERROR(CC242/X242,"i.a")</f>
        <v>i.a</v>
      </c>
      <c r="IL242" s="87" t="str">
        <f>IFERROR(CD242/Y242,"i.a")</f>
        <v>i.a</v>
      </c>
      <c r="IM242" s="87" t="str">
        <f>IFERROR(CE242/Z242,"i.a")</f>
        <v>i.a</v>
      </c>
      <c r="IN242" s="87" t="str">
        <f>IFERROR(CF242/AA242,"i.a")</f>
        <v>i.a</v>
      </c>
      <c r="IO242" s="87" t="str">
        <f>IFERROR(CG242/AB242,"i.a")</f>
        <v>i.a</v>
      </c>
      <c r="IP242" s="87" t="str">
        <f>IFERROR(CH242/AC242,"i.a")</f>
        <v>i.a</v>
      </c>
      <c r="IQ242" s="87" t="str">
        <f>IFERROR(CI242/AD242,"i.a")</f>
        <v>i.a</v>
      </c>
      <c r="IR242" s="87" t="str">
        <f>IFERROR(CJ242/AE242,"i.a")</f>
        <v>i.a</v>
      </c>
      <c r="IS242" s="87" t="str">
        <f>IFERROR(CK242/AF242,"i.a")</f>
        <v>i.a</v>
      </c>
      <c r="IT242" s="87" t="e">
        <f>(IY242-IZ242)/ABS(IZ242)</f>
        <v>#VALUE!</v>
      </c>
      <c r="IU242" s="87">
        <f>(IZ242-JA242)/ABS(JA242)</f>
        <v>-0.4906840392925334</v>
      </c>
      <c r="IV242" s="87" t="e">
        <f>(JA242-JB242)/ABS(JB242)</f>
        <v>#VALUE!</v>
      </c>
      <c r="IW242" s="87" t="e">
        <f>(JB242-JC242)/ABS(JC242)</f>
        <v>#VALUE!</v>
      </c>
      <c r="IX242" s="87" t="e">
        <f>(JC242-JD242)/ABS(JD242)</f>
        <v>#VALUE!</v>
      </c>
      <c r="IY242" s="87" t="str">
        <f>IFERROR(BZ242/EX242,"i.a.")</f>
        <v>i.a.</v>
      </c>
      <c r="IZ242" s="87">
        <f>IFERROR(CA242/EY242,"i.a.")</f>
        <v>0.36080645161290326</v>
      </c>
      <c r="JA242" s="87">
        <f>IFERROR(CB242/EZ242,"i.a.")</f>
        <v>0.70841379310344832</v>
      </c>
      <c r="JB242" s="88" t="str">
        <f>IFERROR(CC242/FA242,"i.a.")</f>
        <v>i.a.</v>
      </c>
      <c r="JC242" s="88" t="str">
        <f>IFERROR(CD242/FB242,"i.a.")</f>
        <v>i.a.</v>
      </c>
      <c r="JD242" s="88" t="str">
        <f>IFERROR(CE242/FC242,"i.a.")</f>
        <v>i.a.</v>
      </c>
      <c r="JE242" s="88" t="str">
        <f>IFERROR(CF242/FD242,"i.a.")</f>
        <v>i.a.</v>
      </c>
      <c r="JF242" s="88" t="str">
        <f>IFERROR(CG242/FE242,"i.a.")</f>
        <v>i.a.</v>
      </c>
      <c r="JG242" s="88" t="str">
        <f>IFERROR(CH242/FF242,"i.a.")</f>
        <v>i.a.</v>
      </c>
      <c r="JH242" s="88" t="str">
        <f>IFERROR(CI242/FG242,"i.a.")</f>
        <v>i.a.</v>
      </c>
      <c r="JI242" s="88" t="str">
        <f>IFERROR(CJ242/FH242,"i.a.")</f>
        <v>i.a.</v>
      </c>
      <c r="JJ242" s="88" t="str">
        <f>IFERROR(CK242/FI242,"i.a.")</f>
        <v>i.a.</v>
      </c>
      <c r="JK242" s="88" t="e">
        <f>(JP242-JQ242)/ABS(JQ242)</f>
        <v>#VALUE!</v>
      </c>
      <c r="JL242" s="88" t="e">
        <f>(JQ242-JR242)/ABS(JR242)</f>
        <v>#DIV/0!</v>
      </c>
      <c r="JM242" s="88" t="e">
        <f>(JR242-JS242)/ABS(JS242)</f>
        <v>#VALUE!</v>
      </c>
      <c r="JN242" s="215" t="e">
        <f>(JS242-JT242)/ABS(JT242)</f>
        <v>#VALUE!</v>
      </c>
      <c r="JO242" s="87" t="e">
        <f>(JT242-JU242)/ABS(JU242)</f>
        <v>#VALUE!</v>
      </c>
      <c r="JP242" s="86" t="str">
        <f>IFERROR(U242/EX242,"i.a")</f>
        <v>i.a</v>
      </c>
      <c r="JQ242" s="86">
        <f>IFERROR(V242/EY242,"i.a")</f>
        <v>0</v>
      </c>
      <c r="JR242" s="86">
        <f>IFERROR(W242/EZ242,"i.a")</f>
        <v>0</v>
      </c>
      <c r="JS242" s="85" t="str">
        <f>IFERROR(X242/FA242,"i.a")</f>
        <v>i.a</v>
      </c>
      <c r="JT242" s="85" t="str">
        <f>IFERROR(Y242/FB242,"i.a")</f>
        <v>i.a</v>
      </c>
      <c r="JU242" s="85" t="str">
        <f>IFERROR(Z242/FC242,"i.a")</f>
        <v>i.a</v>
      </c>
      <c r="JV242" s="85" t="str">
        <f>IFERROR(AA242/FD242,"i.a")</f>
        <v>i.a</v>
      </c>
      <c r="JW242" s="85" t="str">
        <f>IFERROR(AB242/FE242,"i.a")</f>
        <v>i.a</v>
      </c>
      <c r="JX242" s="85" t="str">
        <f>IFERROR(AC242/FF242,"i.a")</f>
        <v>i.a</v>
      </c>
      <c r="JY242" s="85" t="str">
        <f>IFERROR(AD242/FG242,"i.a")</f>
        <v>i.a</v>
      </c>
      <c r="JZ242" s="85" t="str">
        <f>IFERROR(AE242/FH242,"i.a")</f>
        <v>i.a</v>
      </c>
      <c r="KA242" s="218" t="str">
        <f>IFERROR(AF242/FI242,"i.a")</f>
        <v>i.a</v>
      </c>
      <c r="KB242" s="7"/>
      <c r="KC242" s="7"/>
      <c r="KD242" s="22"/>
      <c r="KE242" s="22"/>
      <c r="KF242" s="22"/>
      <c r="KG242" s="22"/>
    </row>
    <row r="243" spans="1:293" s="11" customFormat="1" ht="15.75" customHeight="1" x14ac:dyDescent="0.25">
      <c r="A243" s="104" t="s">
        <v>264</v>
      </c>
      <c r="B243" s="167">
        <v>16945404</v>
      </c>
      <c r="C243" s="72" t="s">
        <v>55</v>
      </c>
      <c r="D243" s="72" t="s">
        <v>748</v>
      </c>
      <c r="E243" s="73">
        <v>522920</v>
      </c>
      <c r="F243" s="73"/>
      <c r="G243" s="72"/>
      <c r="H243" s="77">
        <v>45362</v>
      </c>
      <c r="I243" s="72"/>
      <c r="J243" s="72" t="s">
        <v>51</v>
      </c>
      <c r="K243" s="72" t="s">
        <v>99</v>
      </c>
      <c r="L243" s="72" t="s">
        <v>99</v>
      </c>
      <c r="M243" s="72" t="s">
        <v>99</v>
      </c>
      <c r="N243" s="168" t="e">
        <f>U243/V243-1</f>
        <v>#DIV/0!</v>
      </c>
      <c r="O243" s="168" t="e">
        <f>V243/W243-1</f>
        <v>#DIV/0!</v>
      </c>
      <c r="P243" s="168" t="e">
        <f>W243/X243-1</f>
        <v>#DIV/0!</v>
      </c>
      <c r="Q243" s="168" t="e">
        <f>X243/Y243-1</f>
        <v>#DIV/0!</v>
      </c>
      <c r="R243" s="168" t="e">
        <f>Y243/Z243-1</f>
        <v>#DIV/0!</v>
      </c>
      <c r="S243" s="233">
        <f>U243-V243</f>
        <v>0</v>
      </c>
      <c r="T243" s="233">
        <f>V243-W243</f>
        <v>0</v>
      </c>
      <c r="U243" s="79"/>
      <c r="V243" s="79"/>
      <c r="W243" s="79"/>
      <c r="X243" s="79"/>
      <c r="Y243" s="79"/>
      <c r="Z243" s="79"/>
      <c r="AA243" s="79"/>
      <c r="AB243" s="79"/>
      <c r="AC243" s="79"/>
      <c r="AD243" s="79"/>
      <c r="AE243" s="79"/>
      <c r="AF243" s="79"/>
      <c r="AG243" s="86">
        <f>(AN243-AO243)/ABS(AO243)</f>
        <v>-1</v>
      </c>
      <c r="AH243" s="86">
        <f>(AO243-AP243)/ABS(AP243)</f>
        <v>-0.4272984441301273</v>
      </c>
      <c r="AI243" s="86">
        <f>(AP243-AQ243)/ABS(AQ243)</f>
        <v>2.8762671581704417E-2</v>
      </c>
      <c r="AJ243" s="86">
        <f>(AQ243-AR243)/ABS(AR243)</f>
        <v>0.15656905643442165</v>
      </c>
      <c r="AK243" s="86">
        <f>(AR243-AS243)/ABS(AS243)</f>
        <v>9.4492540062626737E-2</v>
      </c>
      <c r="AL243" s="233">
        <f>AO243-AP243</f>
        <v>-9.0630000000000006</v>
      </c>
      <c r="AM243" s="233">
        <f>AP243-AQ243</f>
        <v>0.59299999999999997</v>
      </c>
      <c r="AN243" s="148"/>
      <c r="AO243" s="148">
        <v>12.147</v>
      </c>
      <c r="AP243" s="148">
        <v>21.21</v>
      </c>
      <c r="AQ243" s="148">
        <v>20.617000000000001</v>
      </c>
      <c r="AR243" s="148">
        <v>17.826000000000001</v>
      </c>
      <c r="AS243" s="148">
        <v>16.286999999999999</v>
      </c>
      <c r="AT243" s="148">
        <v>16.198</v>
      </c>
      <c r="AU243" s="148">
        <v>16.404</v>
      </c>
      <c r="AV243" s="148">
        <v>16.007999999999999</v>
      </c>
      <c r="AW243" s="148">
        <v>13.773</v>
      </c>
      <c r="AX243" s="148">
        <v>13.824999999999999</v>
      </c>
      <c r="AY243" s="148">
        <v>13.172000000000001</v>
      </c>
      <c r="AZ243" s="86">
        <f>(BG243-BH243)/ABS(BH243)</f>
        <v>-1</v>
      </c>
      <c r="BA243" s="86">
        <f>(BH243-BI243)/ABS(BI243)</f>
        <v>-0.60885718531728328</v>
      </c>
      <c r="BB243" s="86">
        <f>(BI243-BJ243)/ABS(BJ243)</f>
        <v>0.16418685121107263</v>
      </c>
      <c r="BC243" s="86">
        <f>(BJ243-BK243)/ABS(BK243)</f>
        <v>0.47298674821610609</v>
      </c>
      <c r="BD243" s="86">
        <f>(BK243-BL243)/ABS(BL243)</f>
        <v>0.28319162851536955</v>
      </c>
      <c r="BE243" s="233">
        <f>BG243-BH243</f>
        <v>-2.6320000000000001</v>
      </c>
      <c r="BF243" s="233">
        <f>BH243-BI243</f>
        <v>-4.0969999999999995</v>
      </c>
      <c r="BG243" s="148"/>
      <c r="BH243" s="148">
        <v>2.6320000000000001</v>
      </c>
      <c r="BI243" s="148">
        <v>6.7290000000000001</v>
      </c>
      <c r="BJ243" s="148">
        <v>5.78</v>
      </c>
      <c r="BK243" s="148">
        <v>3.9239999999999999</v>
      </c>
      <c r="BL243" s="148">
        <v>3.0579999999999998</v>
      </c>
      <c r="BM243" s="148">
        <v>3.3010000000000002</v>
      </c>
      <c r="BN243" s="148">
        <v>3.4369999999999998</v>
      </c>
      <c r="BO243" s="148">
        <v>4.2370000000000001</v>
      </c>
      <c r="BP243" s="148">
        <v>2.5499999999999998</v>
      </c>
      <c r="BQ243" s="148">
        <v>1.22</v>
      </c>
      <c r="BR243" s="148">
        <v>0.84899999999999998</v>
      </c>
      <c r="BS243" s="86">
        <f>(BZ243-CA243)/ABS(CA243)</f>
        <v>-1</v>
      </c>
      <c r="BT243" s="86">
        <f>(CA243-CB243)/ABS(CB243)</f>
        <v>-0.61158129175946541</v>
      </c>
      <c r="BU243" s="86">
        <f>(CB243-CC243)/ABS(CC243)</f>
        <v>0.16361437456807187</v>
      </c>
      <c r="BV243" s="86">
        <f>(CC243-CD243)/ABS(CD243)</f>
        <v>0.47803881511746688</v>
      </c>
      <c r="BW243" s="86">
        <f>(CD243-CE243)/ABS(CE243)</f>
        <v>0.27184150698278653</v>
      </c>
      <c r="BX243" s="233">
        <f>BZ243-CA243</f>
        <v>-2.6160000000000001</v>
      </c>
      <c r="BY243" s="233">
        <f>CA243-CB243</f>
        <v>-4.1189999999999998</v>
      </c>
      <c r="BZ243" s="148"/>
      <c r="CA243" s="148">
        <v>2.6160000000000001</v>
      </c>
      <c r="CB243" s="148">
        <v>6.7350000000000003</v>
      </c>
      <c r="CC243" s="148">
        <v>5.7880000000000003</v>
      </c>
      <c r="CD243" s="148">
        <v>3.9159999999999999</v>
      </c>
      <c r="CE243" s="148">
        <v>3.0790000000000002</v>
      </c>
      <c r="CF243" s="148">
        <v>3.4159999999999999</v>
      </c>
      <c r="CG243" s="148">
        <v>3.4529999999999998</v>
      </c>
      <c r="CH243" s="148">
        <v>4.1959999999999997</v>
      </c>
      <c r="CI243" s="148">
        <v>2.54</v>
      </c>
      <c r="CJ243" s="148">
        <v>1.276</v>
      </c>
      <c r="CK243" s="148">
        <v>0.81100000000000005</v>
      </c>
      <c r="CL243" s="87">
        <f>(CS243-CT243)/ABS(CT243)</f>
        <v>-1</v>
      </c>
      <c r="CM243" s="87">
        <f>(CT243-CU243)/ABS(CU243)</f>
        <v>-0.61143946615824596</v>
      </c>
      <c r="CN243" s="87">
        <f>(CU243-CV243)/ABS(CV243)</f>
        <v>0.16348713398402842</v>
      </c>
      <c r="CO243" s="87">
        <f>(CV243-CW243)/ABS(CW243)</f>
        <v>0.47803278688524597</v>
      </c>
      <c r="CP243" s="87">
        <f>(CW243-CX243)/ABS(CX243)</f>
        <v>0.2734864300626304</v>
      </c>
      <c r="CQ243" s="233">
        <f>CS243-CT243</f>
        <v>-2.0379999999999998</v>
      </c>
      <c r="CR243" s="233">
        <f>CT243-CU243</f>
        <v>-3.2070000000000003</v>
      </c>
      <c r="CS243" s="149"/>
      <c r="CT243" s="149">
        <v>2.0379999999999998</v>
      </c>
      <c r="CU243" s="149">
        <v>5.2450000000000001</v>
      </c>
      <c r="CV243" s="149">
        <v>4.508</v>
      </c>
      <c r="CW243" s="149">
        <v>3.05</v>
      </c>
      <c r="CX243" s="149">
        <v>2.395</v>
      </c>
      <c r="CY243" s="149">
        <v>2.6640000000000001</v>
      </c>
      <c r="CZ243" s="149">
        <v>2.6909999999999998</v>
      </c>
      <c r="DA243" s="149">
        <v>3.2719999999999998</v>
      </c>
      <c r="DB243" s="149">
        <v>1.9790000000000001</v>
      </c>
      <c r="DC243" s="149">
        <v>0.97399999999999998</v>
      </c>
      <c r="DD243" s="149">
        <v>0.72599999999999998</v>
      </c>
      <c r="DE243" s="86">
        <f>(DL243-DM243)/ABS(DM243)</f>
        <v>-1</v>
      </c>
      <c r="DF243" s="86">
        <f>(DM243-DN243)/ABS(DN243)</f>
        <v>-0.20080120180270405</v>
      </c>
      <c r="DG243" s="86">
        <f>(DN243-DO243)/ABS(DO243)</f>
        <v>4.8431552697204443E-2</v>
      </c>
      <c r="DH243" s="86">
        <f>(DO243-DP243)/ABS(DP243)</f>
        <v>0.10572527392787162</v>
      </c>
      <c r="DI243" s="86">
        <f>(DP243-DQ243)/ABS(DQ243)</f>
        <v>1.1375311903713574E-2</v>
      </c>
      <c r="DJ243" s="233">
        <f>DL243-DM243</f>
        <v>-12.768000000000001</v>
      </c>
      <c r="DK243" s="233">
        <f>DM243-DN243</f>
        <v>-3.2080000000000002</v>
      </c>
      <c r="DL243" s="149"/>
      <c r="DM243" s="149">
        <v>12.768000000000001</v>
      </c>
      <c r="DN243" s="149">
        <v>15.976000000000001</v>
      </c>
      <c r="DO243" s="149">
        <v>15.238</v>
      </c>
      <c r="DP243" s="149">
        <v>13.781000000000001</v>
      </c>
      <c r="DQ243" s="149">
        <v>13.625999999999999</v>
      </c>
      <c r="DR243" s="149">
        <v>14.394</v>
      </c>
      <c r="DS243" s="149">
        <v>14.922000000000001</v>
      </c>
      <c r="DT243" s="149">
        <v>16.001999999999999</v>
      </c>
      <c r="DU243" s="149">
        <v>15.209</v>
      </c>
      <c r="DV243" s="149">
        <v>18.23</v>
      </c>
      <c r="DW243" s="149">
        <v>17.256</v>
      </c>
      <c r="DX243" s="86">
        <f>EE243/EF243-1</f>
        <v>-1</v>
      </c>
      <c r="DY243" s="86">
        <f>EF243/EG243-1</f>
        <v>-0.11113449167317979</v>
      </c>
      <c r="DZ243" s="86">
        <f>EG243/EH243-1</f>
        <v>-6.9976795549218651E-2</v>
      </c>
      <c r="EA243" s="86">
        <f>EH243/EI243-1</f>
        <v>5.2153194493469668E-2</v>
      </c>
      <c r="EB243" s="86">
        <f>EI243/EJ243-1</f>
        <v>0.11987350528708385</v>
      </c>
      <c r="EC243" s="233">
        <f>EE243-EF243</f>
        <v>-29.568999999999999</v>
      </c>
      <c r="ED243" s="233">
        <f>EF243-EG243</f>
        <v>-3.6969999999999992</v>
      </c>
      <c r="EE243" s="80"/>
      <c r="EF243" s="80">
        <v>29.568999999999999</v>
      </c>
      <c r="EG243" s="80">
        <v>33.265999999999998</v>
      </c>
      <c r="EH243" s="80">
        <v>35.768999999999998</v>
      </c>
      <c r="EI243" s="80">
        <v>33.996000000000002</v>
      </c>
      <c r="EJ243" s="80">
        <v>30.356999999999999</v>
      </c>
      <c r="EK243" s="80">
        <v>32.707000000000001</v>
      </c>
      <c r="EL243" s="80">
        <v>30.469000000000001</v>
      </c>
      <c r="EM243" s="80">
        <v>35.862000000000002</v>
      </c>
      <c r="EN243" s="80">
        <v>30.521000000000001</v>
      </c>
      <c r="EO243" s="80">
        <v>33.137999999999998</v>
      </c>
      <c r="EP243" s="80">
        <v>32.790999999999997</v>
      </c>
      <c r="EQ243" s="86">
        <f>EX243/EY243-1</f>
        <v>-1</v>
      </c>
      <c r="ER243" s="86">
        <f>EY243/EZ243-1</f>
        <v>3.8461538461538547E-2</v>
      </c>
      <c r="ES243" s="86">
        <f>EZ243/FA243-1</f>
        <v>-7.1428571428571397E-2</v>
      </c>
      <c r="ET243" s="86">
        <f>FA243/FB243-1</f>
        <v>0</v>
      </c>
      <c r="EU243" s="86">
        <f>FB243/FC243-1</f>
        <v>3.7037037037036979E-2</v>
      </c>
      <c r="EV243" s="233">
        <f>EX243-EY243</f>
        <v>-27</v>
      </c>
      <c r="EW243" s="233">
        <f>EY243-EZ243</f>
        <v>1</v>
      </c>
      <c r="EX243" s="92"/>
      <c r="EY243" s="92">
        <v>27</v>
      </c>
      <c r="EZ243" s="92">
        <v>26</v>
      </c>
      <c r="FA243" s="92">
        <v>28</v>
      </c>
      <c r="FB243" s="92">
        <v>28</v>
      </c>
      <c r="FC243" s="92">
        <v>27</v>
      </c>
      <c r="FD243" s="92">
        <v>28</v>
      </c>
      <c r="FE243" s="92">
        <v>28</v>
      </c>
      <c r="FF243" s="92">
        <v>26</v>
      </c>
      <c r="FG243" s="92">
        <v>25</v>
      </c>
      <c r="FH243" s="92">
        <v>30</v>
      </c>
      <c r="FI243" s="92"/>
      <c r="FJ243" s="75"/>
      <c r="FK243" s="75" t="s">
        <v>387</v>
      </c>
      <c r="FL243" s="76">
        <v>6330</v>
      </c>
      <c r="FM243" s="75" t="s">
        <v>100</v>
      </c>
      <c r="FN243" s="75" t="s">
        <v>63</v>
      </c>
      <c r="FO243" s="175">
        <f>(FT243-FU243)/ABS(FU243)</f>
        <v>-1</v>
      </c>
      <c r="FP243" s="175">
        <f>(FU243-FV243)/ABS(FV243)</f>
        <v>-0.57820409271430406</v>
      </c>
      <c r="FQ243" s="175">
        <f>(FV243-FW243)/ABS(FW243)</f>
        <v>8.1787836726817387E-2</v>
      </c>
      <c r="FR243" s="175">
        <f>(FW243-FX243)/ABS(FX243)</f>
        <v>0.3959340365251876</v>
      </c>
      <c r="FS243" s="175">
        <f>(FX243-FY243)/ABS(FY243)</f>
        <v>0.30028821197714739</v>
      </c>
      <c r="FT243" s="87">
        <f>IFERROR(BZ243/MAX(AVERAGE(DL243:DM243),0),"Negativ EK")</f>
        <v>0</v>
      </c>
      <c r="FU243" s="87">
        <f>IFERROR(CA243/MAX(AVERAGE(DM243:DN243),0),"Negativ EK")</f>
        <v>0.18202059560256054</v>
      </c>
      <c r="FV243" s="87">
        <f>IFERROR(CB243/MAX(AVERAGE(DN243:DO243),0),"Negativ EK")</f>
        <v>0.43153713077465244</v>
      </c>
      <c r="FW243" s="87">
        <f>IFERROR(CC243/MAX(AVERAGE(DO243:DP243),0),"Negativ EK")</f>
        <v>0.39891105827216655</v>
      </c>
      <c r="FX243" s="87">
        <f>IFERROR(CD243/MAX(AVERAGE(DP243:DQ243),0),"Negativ EK")</f>
        <v>0.28576641004123032</v>
      </c>
      <c r="FY243" s="87">
        <f>IFERROR(CE243/MAX(AVERAGE(DQ243:DR243),0),"Negativ EK")</f>
        <v>0.21977159172019986</v>
      </c>
      <c r="FZ243" s="87">
        <f>IFERROR(CF243/MAX(AVERAGE(DR243:DS243),0),"Negativ EK")</f>
        <v>0.23304680038204392</v>
      </c>
      <c r="GA243" s="87">
        <f>IFERROR(CG243/MAX(AVERAGE(DS243:DT243),0),"Negativ EK")</f>
        <v>0.22332169188979434</v>
      </c>
      <c r="GB243" s="87">
        <f>IFERROR(CH243/MAX(AVERAGE(DT243:DU243),0),"Negativ EK")</f>
        <v>0.26887956169299287</v>
      </c>
      <c r="GC243" s="87">
        <f>IFERROR(CI243/MAX(AVERAGE(DU243:DV243),0),"Negativ EK")</f>
        <v>0.15191841861299679</v>
      </c>
      <c r="GD243" s="87">
        <f>IFERROR(CJ243/MAX(AVERAGE(DV243:DW243),0),"Negativ EK")</f>
        <v>7.1915685058896464E-2</v>
      </c>
      <c r="GE243" s="87">
        <f>(GJ243-GK243)/ABS(GK243)</f>
        <v>-1</v>
      </c>
      <c r="GF243" s="87">
        <f>(GK243-GL243)/ABS(GL243)</f>
        <v>-0.57026268462447138</v>
      </c>
      <c r="GG243" s="87">
        <f>(GL243-GM243)/ABS(GM243)</f>
        <v>0.17649736618730336</v>
      </c>
      <c r="GH243" s="87">
        <f>(GM243-GN243)/ABS(GN243)</f>
        <v>0.35872022085502869</v>
      </c>
      <c r="GI243" s="87">
        <f>(GN243-GO243)/ABS(GO243)</f>
        <v>0.25748911256185814</v>
      </c>
      <c r="GJ243" s="87">
        <f>IFERROR(BG243/AVERAGE(EE243:EF243),"i.a")</f>
        <v>0</v>
      </c>
      <c r="GK243" s="87">
        <f>IFERROR(BH243/AVERAGE(EF243:EG243),"i.a")</f>
        <v>8.3774966181268409E-2</v>
      </c>
      <c r="GL243" s="87">
        <f>IFERROR(BI243/AVERAGE(EG243:EH243),"i.a")</f>
        <v>0.19494459332222785</v>
      </c>
      <c r="GM243" s="87">
        <f>IFERROR(BJ243/AVERAGE(EH243:EI243),"i.a")</f>
        <v>0.16569913280298143</v>
      </c>
      <c r="GN243" s="87">
        <f>IFERROR(BK243/AVERAGE(EI243:EJ243),"i.a")</f>
        <v>0.12195235653349493</v>
      </c>
      <c r="GO243" s="87">
        <f>IFERROR(BL243/AVERAGE(EJ243:EK243),"i.a")</f>
        <v>9.698084485601928E-2</v>
      </c>
      <c r="GP243" s="87">
        <f>IFERROR(BM243/AVERAGE(EK243:EL243),"i.a")</f>
        <v>0.10450170950994049</v>
      </c>
      <c r="GQ243" s="87">
        <f>IFERROR(BN243/AVERAGE(EL243:EM243),"i.a")</f>
        <v>0.1036317860427251</v>
      </c>
      <c r="GR243" s="87">
        <f>IFERROR(BO243/AVERAGE(EM243:EN243),"i.a")</f>
        <v>0.12765316421372941</v>
      </c>
      <c r="GS243" s="87">
        <f>IFERROR(BP243/AVERAGE(EN243:EO243),"i.a")</f>
        <v>8.0114359320755904E-2</v>
      </c>
      <c r="GT243" s="87">
        <f>IFERROR(BQ243/AVERAGE(EO243:EP243),"i.a")</f>
        <v>3.7009510230702723E-2</v>
      </c>
      <c r="GU243" s="217" t="e">
        <f>(GZ243-HA243)/ABS(HA243)</f>
        <v>#VALUE!</v>
      </c>
      <c r="GV243" s="87">
        <f>(HA243-HB243)/ABS(HB243)</f>
        <v>-0.10087770229526713</v>
      </c>
      <c r="GW243" s="87">
        <f>(HB243-HC243)/ABS(HC243)</f>
        <v>0.12731762786106859</v>
      </c>
      <c r="GX243" s="87">
        <f>(HC243-HD243)/ABS(HD243)</f>
        <v>5.0916615294023575E-2</v>
      </c>
      <c r="GY243" s="87">
        <f>(HD243-HE243)/ABS(HE243)</f>
        <v>-9.6884329231055721E-2</v>
      </c>
      <c r="GZ243" s="87" t="str">
        <f>IFERROR(DL243/EE243,"i.a.")</f>
        <v>i.a.</v>
      </c>
      <c r="HA243" s="87">
        <f>IFERROR(DM243/EF243,"i.a.")</f>
        <v>0.43180357807162911</v>
      </c>
      <c r="HB243" s="87">
        <f>IFERROR(DN243/EG243,"i.a.")</f>
        <v>0.48025010521252937</v>
      </c>
      <c r="HC243" s="87">
        <f>IFERROR(DO243/EH243,"i.a.")</f>
        <v>0.42601135061086415</v>
      </c>
      <c r="HD243" s="87">
        <f>IFERROR(DP243/EI243,"i.a.")</f>
        <v>0.40537122014354626</v>
      </c>
      <c r="HE243" s="87">
        <f>IFERROR(DQ243/EJ243,"i.a.")</f>
        <v>0.44885858286391933</v>
      </c>
      <c r="HF243" s="87">
        <f>IFERROR(DR243/EK243,"i.a.")</f>
        <v>0.4400892775246889</v>
      </c>
      <c r="HG243" s="87">
        <f>IFERROR(DS243/EL243,"i.a.")</f>
        <v>0.48974367389806034</v>
      </c>
      <c r="HH243" s="87">
        <f>IFERROR(DT243/EM243,"i.a.")</f>
        <v>0.44621047348167969</v>
      </c>
      <c r="HI243" s="87">
        <f>IFERROR(DU243/EN243,"i.a.")</f>
        <v>0.49831263720061597</v>
      </c>
      <c r="HJ243" s="87">
        <f>IFERROR(DV243/EO243,"i.a.")</f>
        <v>0.55012372502866802</v>
      </c>
      <c r="HK243" s="87">
        <f>IFERROR(DW243/EP243,"i.a.")</f>
        <v>0.5262419566344424</v>
      </c>
      <c r="HL243" s="217" t="e">
        <f>(HQ243-HR243)/ABS(HR243)</f>
        <v>#VALUE!</v>
      </c>
      <c r="HM243" s="87" t="e">
        <f>(HR243-HS243)/ABS(HS243)</f>
        <v>#VALUE!</v>
      </c>
      <c r="HN243" s="87" t="e">
        <f>(HS243-HT243)/ABS(HT243)</f>
        <v>#VALUE!</v>
      </c>
      <c r="HO243" s="87" t="e">
        <f>(HT243-HU243)/ABS(HU243)</f>
        <v>#VALUE!</v>
      </c>
      <c r="HP243" s="87" t="e">
        <f>(HU243-HV243)/ABS(HV243)</f>
        <v>#VALUE!</v>
      </c>
      <c r="HQ243" s="87" t="str">
        <f>IFERROR(BG243/U243,"i.a")</f>
        <v>i.a</v>
      </c>
      <c r="HR243" s="87" t="str">
        <f>IFERROR(BH243/V243,"i.a")</f>
        <v>i.a</v>
      </c>
      <c r="HS243" s="87" t="str">
        <f>IFERROR(BI243/W243,"i.a")</f>
        <v>i.a</v>
      </c>
      <c r="HT243" s="87" t="str">
        <f>IFERROR(BJ243/X243,"i.a")</f>
        <v>i.a</v>
      </c>
      <c r="HU243" s="87" t="str">
        <f>IFERROR(BK243/Y243,"i.a")</f>
        <v>i.a</v>
      </c>
      <c r="HV243" s="87" t="str">
        <f>IFERROR(BL243/Z243,"i.a")</f>
        <v>i.a</v>
      </c>
      <c r="HW243" s="87" t="str">
        <f>IFERROR(BM243/AA243,"i.a")</f>
        <v>i.a</v>
      </c>
      <c r="HX243" s="87" t="str">
        <f>IFERROR(BN243/AB243,"i.a")</f>
        <v>i.a</v>
      </c>
      <c r="HY243" s="87" t="str">
        <f>IFERROR(BO243/AC243,"i.a")</f>
        <v>i.a</v>
      </c>
      <c r="HZ243" s="87" t="str">
        <f>IFERROR(BP243/AD243,"i.a")</f>
        <v>i.a</v>
      </c>
      <c r="IA243" s="87" t="str">
        <f>IFERROR(BQ243/AE243,"i.a")</f>
        <v>i.a</v>
      </c>
      <c r="IB243" s="87" t="str">
        <f>IFERROR(BR243/AF243,"i.a")</f>
        <v>i.a</v>
      </c>
      <c r="IC243" s="87" t="e">
        <f>(IH243-II243)/ABS(II243)</f>
        <v>#VALUE!</v>
      </c>
      <c r="ID243" s="87" t="e">
        <f>(II243-IJ243)/ABS(IJ243)</f>
        <v>#VALUE!</v>
      </c>
      <c r="IE243" s="87" t="e">
        <f>(IJ243-IK243)/ABS(IK243)</f>
        <v>#VALUE!</v>
      </c>
      <c r="IF243" s="87" t="e">
        <f>(IK243-IL243)/ABS(IL243)</f>
        <v>#VALUE!</v>
      </c>
      <c r="IG243" s="87" t="e">
        <f>(IL243-IM243)/ABS(IM243)</f>
        <v>#VALUE!</v>
      </c>
      <c r="IH243" s="87" t="str">
        <f>IFERROR(BZ243/U243,"i.a")</f>
        <v>i.a</v>
      </c>
      <c r="II243" s="87" t="str">
        <f>IFERROR(CA243/V243,"i.a")</f>
        <v>i.a</v>
      </c>
      <c r="IJ243" s="87" t="str">
        <f>IFERROR(CB243/W243,"i.a")</f>
        <v>i.a</v>
      </c>
      <c r="IK243" s="87" t="str">
        <f>IFERROR(CC243/X243,"i.a")</f>
        <v>i.a</v>
      </c>
      <c r="IL243" s="87" t="str">
        <f>IFERROR(CD243/Y243,"i.a")</f>
        <v>i.a</v>
      </c>
      <c r="IM243" s="87" t="str">
        <f>IFERROR(CE243/Z243,"i.a")</f>
        <v>i.a</v>
      </c>
      <c r="IN243" s="87" t="str">
        <f>IFERROR(CF243/AA243,"i.a")</f>
        <v>i.a</v>
      </c>
      <c r="IO243" s="87" t="str">
        <f>IFERROR(CG243/AB243,"i.a")</f>
        <v>i.a</v>
      </c>
      <c r="IP243" s="87" t="str">
        <f>IFERROR(CH243/AC243,"i.a")</f>
        <v>i.a</v>
      </c>
      <c r="IQ243" s="87" t="str">
        <f>IFERROR(CI243/AD243,"i.a")</f>
        <v>i.a</v>
      </c>
      <c r="IR243" s="87" t="str">
        <f>IFERROR(CJ243/AE243,"i.a")</f>
        <v>i.a</v>
      </c>
      <c r="IS243" s="87" t="str">
        <f>IFERROR(CK243/AF243,"i.a")</f>
        <v>i.a</v>
      </c>
      <c r="IT243" s="87" t="e">
        <f>(IY243-IZ243)/ABS(IZ243)</f>
        <v>#VALUE!</v>
      </c>
      <c r="IU243" s="87">
        <f>(IZ243-JA243)/ABS(JA243)</f>
        <v>-0.62596716984244816</v>
      </c>
      <c r="IV243" s="87">
        <f>(JA243-JB243)/ABS(JB243)</f>
        <v>0.25312317261176981</v>
      </c>
      <c r="IW243" s="87">
        <f>(JB243-JC243)/ABS(JC243)</f>
        <v>0.47803881511746688</v>
      </c>
      <c r="IX243" s="87">
        <f>(JC243-JD243)/ABS(JD243)</f>
        <v>0.22641859601911546</v>
      </c>
      <c r="IY243" s="88" t="str">
        <f>IFERROR(BZ243/EX243,"i.a.")</f>
        <v>i.a.</v>
      </c>
      <c r="IZ243" s="88">
        <f>IFERROR(CA243/EY243,"i.a.")</f>
        <v>9.6888888888888899E-2</v>
      </c>
      <c r="JA243" s="88">
        <f>IFERROR(CB243/EZ243,"i.a.")</f>
        <v>0.25903846153846155</v>
      </c>
      <c r="JB243" s="88">
        <f>IFERROR(CC243/FA243,"i.a.")</f>
        <v>0.20671428571428571</v>
      </c>
      <c r="JC243" s="88">
        <f>IFERROR(CD243/FB243,"i.a.")</f>
        <v>0.13985714285714285</v>
      </c>
      <c r="JD243" s="88">
        <f>IFERROR(CE243/FC243,"i.a.")</f>
        <v>0.11403703703703705</v>
      </c>
      <c r="JE243" s="88">
        <f>IFERROR(CF243/FD243,"i.a.")</f>
        <v>0.122</v>
      </c>
      <c r="JF243" s="88">
        <f>IFERROR(CG243/FE243,"i.a.")</f>
        <v>0.12332142857142857</v>
      </c>
      <c r="JG243" s="88">
        <f>IFERROR(CH243/FF243,"i.a.")</f>
        <v>0.16138461538461538</v>
      </c>
      <c r="JH243" s="88">
        <f>IFERROR(CI243/FG243,"i.a.")</f>
        <v>0.1016</v>
      </c>
      <c r="JI243" s="88">
        <f>IFERROR(CJ243/FH243,"i.a.")</f>
        <v>4.2533333333333333E-2</v>
      </c>
      <c r="JJ243" s="88" t="str">
        <f>IFERROR(CK243/FI243,"i.a.")</f>
        <v>i.a.</v>
      </c>
      <c r="JK243" s="87" t="e">
        <f>(JP243-JQ243)/ABS(JQ243)</f>
        <v>#VALUE!</v>
      </c>
      <c r="JL243" s="87" t="e">
        <f>(JQ243-JR243)/ABS(JR243)</f>
        <v>#DIV/0!</v>
      </c>
      <c r="JM243" s="87" t="e">
        <f>(JR243-JS243)/ABS(JS243)</f>
        <v>#DIV/0!</v>
      </c>
      <c r="JN243" s="87" t="e">
        <f>(JS243-JT243)/ABS(JT243)</f>
        <v>#DIV/0!</v>
      </c>
      <c r="JO243" s="87" t="e">
        <f>(JT243-JU243)/ABS(JU243)</f>
        <v>#DIV/0!</v>
      </c>
      <c r="JP243" s="85" t="str">
        <f>IFERROR(U243/EX243,"i.a")</f>
        <v>i.a</v>
      </c>
      <c r="JQ243" s="85">
        <f>IFERROR(V243/EY243,"i.a")</f>
        <v>0</v>
      </c>
      <c r="JR243" s="85">
        <f>IFERROR(W243/EZ243,"i.a")</f>
        <v>0</v>
      </c>
      <c r="JS243" s="85">
        <f>IFERROR(X243/FA243,"i.a")</f>
        <v>0</v>
      </c>
      <c r="JT243" s="85">
        <f>IFERROR(Y243/FB243,"i.a")</f>
        <v>0</v>
      </c>
      <c r="JU243" s="85">
        <f>IFERROR(Z243/FC243,"i.a")</f>
        <v>0</v>
      </c>
      <c r="JV243" s="85">
        <f>IFERROR(AA243/FD243,"i.a")</f>
        <v>0</v>
      </c>
      <c r="JW243" s="85">
        <f>IFERROR(AB243/FE243,"i.a")</f>
        <v>0</v>
      </c>
      <c r="JX243" s="85">
        <f>IFERROR(AC243/FF243,"i.a")</f>
        <v>0</v>
      </c>
      <c r="JY243" s="85">
        <f>IFERROR(AD243/FG243,"i.a")</f>
        <v>0</v>
      </c>
      <c r="JZ243" s="85">
        <f>IFERROR(AE243/FH243,"i.a")</f>
        <v>0</v>
      </c>
      <c r="KA243" s="218" t="str">
        <f>IFERROR(AF243/FI243,"i.a")</f>
        <v>i.a</v>
      </c>
      <c r="KB243" s="7"/>
      <c r="KC243" s="7"/>
      <c r="KD243" s="22"/>
      <c r="KE243" s="22"/>
      <c r="KF243" s="22"/>
      <c r="KG243" s="22"/>
    </row>
    <row r="244" spans="1:293" s="11" customFormat="1" ht="15.75" customHeight="1" x14ac:dyDescent="0.25">
      <c r="A244" s="104" t="s">
        <v>265</v>
      </c>
      <c r="B244" s="167">
        <v>31744520</v>
      </c>
      <c r="C244" s="72" t="s">
        <v>59</v>
      </c>
      <c r="D244" s="72" t="s">
        <v>749</v>
      </c>
      <c r="E244" s="73">
        <v>462300</v>
      </c>
      <c r="F244" s="73"/>
      <c r="G244" s="72"/>
      <c r="H244" s="83">
        <v>45260</v>
      </c>
      <c r="I244" s="72"/>
      <c r="J244" s="72" t="s">
        <v>76</v>
      </c>
      <c r="K244" s="72" t="s">
        <v>76</v>
      </c>
      <c r="L244" s="72" t="s">
        <v>76</v>
      </c>
      <c r="M244" s="72" t="s">
        <v>76</v>
      </c>
      <c r="N244" s="168">
        <f>U244/V244-1</f>
        <v>-1</v>
      </c>
      <c r="O244" s="168">
        <f>V244/W244-1</f>
        <v>0.95759547740732187</v>
      </c>
      <c r="P244" s="168">
        <f>W244/X244-1</f>
        <v>-1.08898415366393E-2</v>
      </c>
      <c r="Q244" s="168">
        <f>X244/Y244-1</f>
        <v>-0.16277116448461593</v>
      </c>
      <c r="R244" s="168">
        <f>Y244/Z244-1</f>
        <v>6.8913824628511922E-2</v>
      </c>
      <c r="S244" s="233">
        <f>U244-V244</f>
        <v>-1688.8</v>
      </c>
      <c r="T244" s="233">
        <f>V244-W244</f>
        <v>826.10899999999992</v>
      </c>
      <c r="U244" s="79"/>
      <c r="V244" s="79">
        <v>1688.8</v>
      </c>
      <c r="W244" s="79">
        <v>862.69100000000003</v>
      </c>
      <c r="X244" s="79">
        <v>872.18899999999996</v>
      </c>
      <c r="Y244" s="79">
        <v>1041.7570000000001</v>
      </c>
      <c r="Z244" s="79">
        <v>974.59400000000005</v>
      </c>
      <c r="AA244" s="79">
        <v>1101.9580000000001</v>
      </c>
      <c r="AB244" s="79">
        <v>1468.462</v>
      </c>
      <c r="AC244" s="79">
        <v>1159.606</v>
      </c>
      <c r="AD244" s="79">
        <v>1091.0360000000001</v>
      </c>
      <c r="AE244" s="79">
        <v>1427.883</v>
      </c>
      <c r="AF244" s="79">
        <v>1363.0540000000001</v>
      </c>
      <c r="AG244" s="86">
        <f>(AN244-AO244)/ABS(AO244)</f>
        <v>-1</v>
      </c>
      <c r="AH244" s="86">
        <f>(AO244-AP244)/ABS(AP244)</f>
        <v>0.38740468794125965</v>
      </c>
      <c r="AI244" s="86">
        <f>(AP244-AQ244)/ABS(AQ244)</f>
        <v>-0.14437598163585844</v>
      </c>
      <c r="AJ244" s="86">
        <f>(AQ244-AR244)/ABS(AR244)</f>
        <v>-0.18143518335377193</v>
      </c>
      <c r="AK244" s="86">
        <f>(AR244-AS244)/ABS(AS244)</f>
        <v>8.2566057128174428E-2</v>
      </c>
      <c r="AL244" s="233">
        <f>AO244-AP244</f>
        <v>13.718000000000004</v>
      </c>
      <c r="AM244" s="233">
        <f>AP244-AQ244</f>
        <v>-5.9750000000000014</v>
      </c>
      <c r="AN244" s="148"/>
      <c r="AO244" s="148">
        <v>49.128</v>
      </c>
      <c r="AP244" s="148">
        <v>35.409999999999997</v>
      </c>
      <c r="AQ244" s="148">
        <v>41.384999999999998</v>
      </c>
      <c r="AR244" s="148">
        <v>50.558</v>
      </c>
      <c r="AS244" s="148">
        <v>46.701999999999998</v>
      </c>
      <c r="AT244" s="148">
        <v>36.03</v>
      </c>
      <c r="AU244" s="148">
        <v>99.182000000000002</v>
      </c>
      <c r="AV244" s="148">
        <v>102.023</v>
      </c>
      <c r="AW244" s="148">
        <v>96.402000000000001</v>
      </c>
      <c r="AX244" s="148">
        <v>100.11799999999999</v>
      </c>
      <c r="AY244" s="148">
        <v>95.599000000000004</v>
      </c>
      <c r="AZ244" s="86">
        <f>(BG244-BH244)/ABS(BH244)</f>
        <v>-1</v>
      </c>
      <c r="BA244" s="86">
        <f>(BH244-BI244)/ABS(BI244)</f>
        <v>1.9200380771061401</v>
      </c>
      <c r="BB244" s="86">
        <f>(BI244-BJ244)/ABS(BJ244)</f>
        <v>2.308141799766265E-2</v>
      </c>
      <c r="BC244" s="86">
        <f>(BJ244-BK244)/ABS(BK244)</f>
        <v>-0.36542858908596504</v>
      </c>
      <c r="BD244" s="86">
        <f>(BK244-BL244)/ABS(BL244)</f>
        <v>-0.11550235049743082</v>
      </c>
      <c r="BE244" s="233">
        <f>BG244-BH244</f>
        <v>-30.675000000000001</v>
      </c>
      <c r="BF244" s="233">
        <f>BH244-BI244</f>
        <v>20.170000000000002</v>
      </c>
      <c r="BG244" s="148"/>
      <c r="BH244" s="148">
        <v>30.675000000000001</v>
      </c>
      <c r="BI244" s="148">
        <v>10.505000000000001</v>
      </c>
      <c r="BJ244" s="148">
        <v>10.268000000000001</v>
      </c>
      <c r="BK244" s="148">
        <v>16.181000000000001</v>
      </c>
      <c r="BL244" s="148">
        <v>18.294</v>
      </c>
      <c r="BM244" s="148">
        <v>167.44900000000001</v>
      </c>
      <c r="BN244" s="148">
        <v>38.531999999999996</v>
      </c>
      <c r="BO244" s="148">
        <v>37.825000000000003</v>
      </c>
      <c r="BP244" s="148">
        <v>34.054000000000002</v>
      </c>
      <c r="BQ244" s="148">
        <v>30.606999999999999</v>
      </c>
      <c r="BR244" s="148">
        <v>33.165999999999997</v>
      </c>
      <c r="BS244" s="86">
        <f>(BZ244-CA244)/ABS(CA244)</f>
        <v>-1</v>
      </c>
      <c r="BT244" s="86">
        <f>(CA244-CB244)/ABS(CB244)</f>
        <v>1.7017079889807165</v>
      </c>
      <c r="BU244" s="86">
        <f>(CB244-CC244)/ABS(CC244)</f>
        <v>2.357320099255579E-2</v>
      </c>
      <c r="BV244" s="86">
        <f>(CC244-CD244)/ABS(CD244)</f>
        <v>-0.39972918077183478</v>
      </c>
      <c r="BW244" s="86">
        <f>(CD244-CE244)/ABS(CE244)</f>
        <v>-0.15231864095500458</v>
      </c>
      <c r="BX244" s="233">
        <f>BZ244-CA244</f>
        <v>-24.518000000000001</v>
      </c>
      <c r="BY244" s="233">
        <f>CA244-CB244</f>
        <v>15.443000000000001</v>
      </c>
      <c r="BZ244" s="148"/>
      <c r="CA244" s="148">
        <v>24.518000000000001</v>
      </c>
      <c r="CB244" s="148">
        <v>9.0749999999999993</v>
      </c>
      <c r="CC244" s="148">
        <v>8.8659999999999997</v>
      </c>
      <c r="CD244" s="148">
        <v>14.77</v>
      </c>
      <c r="CE244" s="148">
        <v>17.423999999999999</v>
      </c>
      <c r="CF244" s="148">
        <v>171.65199999999999</v>
      </c>
      <c r="CG244" s="148">
        <v>37.743000000000002</v>
      </c>
      <c r="CH244" s="148">
        <v>37.655000000000001</v>
      </c>
      <c r="CI244" s="148">
        <v>33.475999999999999</v>
      </c>
      <c r="CJ244" s="148">
        <v>29.542000000000002</v>
      </c>
      <c r="CK244" s="148">
        <v>32.124000000000002</v>
      </c>
      <c r="CL244" s="87">
        <f>(CS244-CT244)/ABS(CT244)</f>
        <v>-1</v>
      </c>
      <c r="CM244" s="87">
        <f>(CT244-CU244)/ABS(CU244)</f>
        <v>1.6542646071188716</v>
      </c>
      <c r="CN244" s="87">
        <f>(CU244-CV244)/ABS(CV244)</f>
        <v>4.3447792571829083E-2</v>
      </c>
      <c r="CO244" s="87">
        <f>(CV244-CW244)/ABS(CW244)</f>
        <v>-0.373793224504125</v>
      </c>
      <c r="CP244" s="87">
        <f>(CW244-CX244)/ABS(CX244)</f>
        <v>-0.156</v>
      </c>
      <c r="CQ244" s="233">
        <f>CS244-CT244</f>
        <v>-19.760999999999999</v>
      </c>
      <c r="CR244" s="233">
        <f>CT244-CU244</f>
        <v>12.315999999999999</v>
      </c>
      <c r="CS244" s="149"/>
      <c r="CT244" s="149">
        <v>19.760999999999999</v>
      </c>
      <c r="CU244" s="149">
        <v>7.4450000000000003</v>
      </c>
      <c r="CV244" s="149">
        <v>7.1349999999999998</v>
      </c>
      <c r="CW244" s="149">
        <v>11.394</v>
      </c>
      <c r="CX244" s="149">
        <v>13.5</v>
      </c>
      <c r="CY244" s="149">
        <v>141.44999999999999</v>
      </c>
      <c r="CZ244" s="149">
        <v>29.094000000000001</v>
      </c>
      <c r="DA244" s="149">
        <v>29.091999999999999</v>
      </c>
      <c r="DB244" s="149">
        <v>31.317</v>
      </c>
      <c r="DC244" s="149">
        <v>31.832000000000001</v>
      </c>
      <c r="DD244" s="149">
        <v>32.124000000000002</v>
      </c>
      <c r="DE244" s="86">
        <f>(DL244-DM244)/ABS(DM244)</f>
        <v>-1</v>
      </c>
      <c r="DF244" s="86">
        <f>(DM244-DN244)/ABS(DN244)</f>
        <v>0.20352987837123218</v>
      </c>
      <c r="DG244" s="86">
        <f>(DN244-DO244)/ABS(DO244)</f>
        <v>5.1493305870237245E-3</v>
      </c>
      <c r="DH244" s="86">
        <f>(DO244-DP244)/ABS(DP244)</f>
        <v>-6.6070957633297664E-2</v>
      </c>
      <c r="DI244" s="86">
        <f>(DP244-DQ244)/ABS(DQ244)</f>
        <v>-3.1637297760151346E-2</v>
      </c>
      <c r="DJ244" s="233">
        <f>DL244-DM244</f>
        <v>-72.828000000000003</v>
      </c>
      <c r="DK244" s="233">
        <f>DM244-DN244</f>
        <v>12.316000000000003</v>
      </c>
      <c r="DL244" s="149"/>
      <c r="DM244" s="149">
        <v>72.828000000000003</v>
      </c>
      <c r="DN244" s="149">
        <v>60.512</v>
      </c>
      <c r="DO244" s="149">
        <v>60.201999999999998</v>
      </c>
      <c r="DP244" s="149">
        <v>64.460999999999999</v>
      </c>
      <c r="DQ244" s="149">
        <v>66.566999999999993</v>
      </c>
      <c r="DR244" s="149">
        <v>194.517</v>
      </c>
      <c r="DS244" s="149">
        <v>82.066999999999993</v>
      </c>
      <c r="DT244" s="149">
        <v>81.983000000000004</v>
      </c>
      <c r="DU244" s="149">
        <v>84.197999999999993</v>
      </c>
      <c r="DV244" s="149">
        <v>99.679000000000002</v>
      </c>
      <c r="DW244" s="149">
        <v>107.124</v>
      </c>
      <c r="DX244" s="86">
        <f>EE244/EF244-1</f>
        <v>-1</v>
      </c>
      <c r="DY244" s="86">
        <f>EF244/EG244-1</f>
        <v>0.34598409147200582</v>
      </c>
      <c r="DZ244" s="86">
        <f>EG244/EH244-1</f>
        <v>0.20325874535860855</v>
      </c>
      <c r="EA244" s="86">
        <f>EH244/EI244-1</f>
        <v>-0.12893973052796437</v>
      </c>
      <c r="EB244" s="86">
        <f>EI244/EJ244-1</f>
        <v>-3.3036221327868431E-2</v>
      </c>
      <c r="EC244" s="233">
        <f>EE244-EF244</f>
        <v>-331.49299999999999</v>
      </c>
      <c r="ED244" s="233">
        <f>EF244-EG244</f>
        <v>85.210000000000008</v>
      </c>
      <c r="EE244" s="80"/>
      <c r="EF244" s="80">
        <v>331.49299999999999</v>
      </c>
      <c r="EG244" s="80">
        <v>246.28299999999999</v>
      </c>
      <c r="EH244" s="80">
        <v>204.68</v>
      </c>
      <c r="EI244" s="80">
        <v>234.97800000000001</v>
      </c>
      <c r="EJ244" s="80">
        <v>243.006</v>
      </c>
      <c r="EK244" s="80">
        <v>338.80900000000003</v>
      </c>
      <c r="EL244" s="80">
        <v>251.51499999999999</v>
      </c>
      <c r="EM244" s="80">
        <v>254.21199999999999</v>
      </c>
      <c r="EN244" s="80">
        <v>219.65199999999999</v>
      </c>
      <c r="EO244" s="80">
        <v>206.149</v>
      </c>
      <c r="EP244" s="80">
        <v>271.09300000000002</v>
      </c>
      <c r="EQ244" s="86">
        <f>EX244/EY244-1</f>
        <v>-1</v>
      </c>
      <c r="ER244" s="86">
        <f>EY244/EZ244-1</f>
        <v>-5.6074766355140193E-2</v>
      </c>
      <c r="ES244" s="86">
        <f>EZ244/FA244-1</f>
        <v>-2.7272727272727226E-2</v>
      </c>
      <c r="ET244" s="86">
        <f>FA244/FB244-1</f>
        <v>-4.5248868778280382E-3</v>
      </c>
      <c r="EU244" s="86">
        <f>FB244/FC244-1</f>
        <v>-9.0534979423868345E-2</v>
      </c>
      <c r="EV244" s="233">
        <f>EX244-EY244</f>
        <v>-202</v>
      </c>
      <c r="EW244" s="233">
        <f>EY244-EZ244</f>
        <v>-12</v>
      </c>
      <c r="EX244" s="92"/>
      <c r="EY244" s="92">
        <v>202</v>
      </c>
      <c r="EZ244" s="92">
        <v>214</v>
      </c>
      <c r="FA244" s="92">
        <v>220</v>
      </c>
      <c r="FB244" s="92">
        <v>221</v>
      </c>
      <c r="FC244" s="92">
        <v>243</v>
      </c>
      <c r="FD244" s="92">
        <v>276</v>
      </c>
      <c r="FE244" s="92">
        <v>266</v>
      </c>
      <c r="FF244" s="92">
        <v>261</v>
      </c>
      <c r="FG244" s="92">
        <v>256</v>
      </c>
      <c r="FH244" s="92">
        <v>255</v>
      </c>
      <c r="FI244" s="92">
        <v>244</v>
      </c>
      <c r="FJ244" s="75" t="s">
        <v>266</v>
      </c>
      <c r="FK244" s="75" t="s">
        <v>387</v>
      </c>
      <c r="FL244" s="76">
        <v>6600</v>
      </c>
      <c r="FM244" s="75" t="s">
        <v>267</v>
      </c>
      <c r="FN244" s="75" t="s">
        <v>63</v>
      </c>
      <c r="FO244" s="175">
        <f>(FT244-FU244)/ABS(FU244)</f>
        <v>-1</v>
      </c>
      <c r="FP244" s="175">
        <f>(FU244-FV244)/ABS(FV244)</f>
        <v>1.4458825422365247</v>
      </c>
      <c r="FQ244" s="175">
        <f>(FV244-FW244)/ABS(FW244)</f>
        <v>5.7058054205270124E-2</v>
      </c>
      <c r="FR244" s="175">
        <f>(FW244-FX244)/ABS(FX244)</f>
        <v>-0.3690807625211327</v>
      </c>
      <c r="FS244" s="175">
        <f>(FX244-FY244)/ABS(FY244)</f>
        <v>0.68907439589174513</v>
      </c>
      <c r="FT244" s="87">
        <f>IFERROR(BZ244/MAX(AVERAGE(DL244:DM244),0),"Negativ EK")</f>
        <v>0</v>
      </c>
      <c r="FU244" s="87">
        <f>IFERROR(CA244/MAX(AVERAGE(DM244:DN244),0),"Negativ EK")</f>
        <v>0.36775161241937904</v>
      </c>
      <c r="FV244" s="87">
        <f>IFERROR(CB244/MAX(AVERAGE(DN244:DO244),0),"Negativ EK")</f>
        <v>0.15035538545653362</v>
      </c>
      <c r="FW244" s="87">
        <f>IFERROR(CC244/MAX(AVERAGE(DO244:DP244),0),"Negativ EK")</f>
        <v>0.14223947763169506</v>
      </c>
      <c r="FX244" s="87">
        <f>IFERROR(CD244/MAX(AVERAGE(DP244:DQ244),0),"Negativ EK")</f>
        <v>0.22544799584821565</v>
      </c>
      <c r="FY244" s="87">
        <f>IFERROR(CE244/MAX(AVERAGE(DQ244:DR244),0),"Negativ EK")</f>
        <v>0.1334742841384382</v>
      </c>
      <c r="FZ244" s="87">
        <f>IFERROR(CF244/MAX(AVERAGE(DR244:DS244),0),"Negativ EK")</f>
        <v>1.2412287044803747</v>
      </c>
      <c r="GA244" s="87">
        <f>IFERROR(CG244/MAX(AVERAGE(DS244:DT244),0),"Negativ EK")</f>
        <v>0.46014020115818349</v>
      </c>
      <c r="GB244" s="87">
        <f>IFERROR(CH244/MAX(AVERAGE(DT244:DU244),0),"Negativ EK")</f>
        <v>0.45318056817566393</v>
      </c>
      <c r="GC244" s="87">
        <f>IFERROR(CI244/MAX(AVERAGE(DU244:DV244),0),"Negativ EK")</f>
        <v>0.36411296682021133</v>
      </c>
      <c r="GD244" s="87">
        <f>IFERROR(CJ244/MAX(AVERAGE(DV244:DW244),0),"Negativ EK")</f>
        <v>0.28570185152052924</v>
      </c>
      <c r="GE244" s="87">
        <f>(GJ244-GK244)/ABS(GK244)</f>
        <v>-1</v>
      </c>
      <c r="GF244" s="87">
        <f>(GK244-GL244)/ABS(GL244)</f>
        <v>1.2791343554699679</v>
      </c>
      <c r="GG244" s="87">
        <f>(GL244-GM244)/ABS(GM244)</f>
        <v>-2.5657757420977016E-3</v>
      </c>
      <c r="GH244" s="87">
        <f>(GM244-GN244)/ABS(GN244)</f>
        <v>-0.31011153834495431</v>
      </c>
      <c r="GI244" s="87">
        <f>(GN244-GO244)/ABS(GO244)</f>
        <v>7.6634364215825881E-2</v>
      </c>
      <c r="GJ244" s="87">
        <f>IFERROR(BG244/AVERAGE(EE244:EF244),"i.a")</f>
        <v>0</v>
      </c>
      <c r="GK244" s="87">
        <f>IFERROR(BH244/AVERAGE(EF244:EG244),"i.a")</f>
        <v>0.10618301902467393</v>
      </c>
      <c r="GL244" s="87">
        <f>IFERROR(BI244/AVERAGE(EG244:EH244),"i.a")</f>
        <v>4.6589188026512157E-2</v>
      </c>
      <c r="GM244" s="87">
        <f>IFERROR(BJ244/AVERAGE(EH244:EI244),"i.a")</f>
        <v>4.6709032930141156E-2</v>
      </c>
      <c r="GN244" s="87">
        <f>IFERROR(BK244/AVERAGE(EI244:EJ244),"i.a")</f>
        <v>6.7705195152975836E-2</v>
      </c>
      <c r="GO244" s="87">
        <f>IFERROR(BL244/AVERAGE(EJ244:EK244),"i.a")</f>
        <v>6.2885968907642462E-2</v>
      </c>
      <c r="GP244" s="87">
        <f>IFERROR(BM244/AVERAGE(EK244:EL244),"i.a")</f>
        <v>0.5673121878832641</v>
      </c>
      <c r="GQ244" s="87">
        <f>IFERROR(BN244/AVERAGE(EL244:EM244),"i.a")</f>
        <v>0.15238260958975888</v>
      </c>
      <c r="GR244" s="87">
        <f>IFERROR(BO244/AVERAGE(EM244:EN244),"i.a")</f>
        <v>0.15964496142353082</v>
      </c>
      <c r="GS244" s="87">
        <f>IFERROR(BP244/AVERAGE(EN244:EO244),"i.a")</f>
        <v>0.15995265393928151</v>
      </c>
      <c r="GT244" s="87">
        <f>IFERROR(BQ244/AVERAGE(EO244:EP244),"i.a")</f>
        <v>0.12826616265961502</v>
      </c>
      <c r="GU244" s="217" t="e">
        <f>(GZ244-HA244)/ABS(HA244)</f>
        <v>#VALUE!</v>
      </c>
      <c r="GV244" s="87">
        <f>(HA244-HB244)/ABS(HB244)</f>
        <v>-0.10583647607972965</v>
      </c>
      <c r="GW244" s="87">
        <f>(HB244-HC244)/ABS(HC244)</f>
        <v>-0.16464406806579404</v>
      </c>
      <c r="GX244" s="87">
        <f>(HC244-HD244)/ABS(HD244)</f>
        <v>7.2174997641405891E-2</v>
      </c>
      <c r="GY244" s="87">
        <f>(HD244-HE244)/ABS(HE244)</f>
        <v>1.4467176522766892E-3</v>
      </c>
      <c r="GZ244" s="87" t="str">
        <f>IFERROR(DL244/EE244,"i.a.")</f>
        <v>i.a.</v>
      </c>
      <c r="HA244" s="87">
        <f>IFERROR(DM244/EF244,"i.a.")</f>
        <v>0.21969694684352312</v>
      </c>
      <c r="HB244" s="87">
        <f>IFERROR(DN244/EG244,"i.a.")</f>
        <v>0.24570108371263955</v>
      </c>
      <c r="HC244" s="87">
        <f>IFERROR(DO244/EH244,"i.a.")</f>
        <v>0.29412741840922413</v>
      </c>
      <c r="HD244" s="87">
        <f>IFERROR(DP244/EI244,"i.a.")</f>
        <v>0.27432780941194496</v>
      </c>
      <c r="HE244" s="87">
        <f>IFERROR(DQ244/EJ244,"i.a.")</f>
        <v>0.27393150786400333</v>
      </c>
      <c r="HF244" s="87">
        <f>IFERROR(DR244/EK244,"i.a.")</f>
        <v>0.57411993187902322</v>
      </c>
      <c r="HG244" s="87">
        <f>IFERROR(DS244/EL244,"i.a.")</f>
        <v>0.32629067848836052</v>
      </c>
      <c r="HH244" s="87">
        <f>IFERROR(DT244/EM244,"i.a.")</f>
        <v>0.32249854452189514</v>
      </c>
      <c r="HI244" s="87">
        <f>IFERROR(DU244/EN244,"i.a.")</f>
        <v>0.3833245315316956</v>
      </c>
      <c r="HJ244" s="87">
        <f>IFERROR(DV244/EO244,"i.a.")</f>
        <v>0.48352890385109798</v>
      </c>
      <c r="HK244" s="87">
        <f>IFERROR(DW244/EP244,"i.a.")</f>
        <v>0.39515590590682897</v>
      </c>
      <c r="HL244" s="217" t="e">
        <f>(HQ244-HR244)/ABS(HR244)</f>
        <v>#VALUE!</v>
      </c>
      <c r="HM244" s="87">
        <f>(HR244-HS244)/ABS(HS244)</f>
        <v>0.49164529179107846</v>
      </c>
      <c r="HN244" s="87">
        <f>(HS244-HT244)/ABS(HT244)</f>
        <v>3.4345274127078253E-2</v>
      </c>
      <c r="HO244" s="87">
        <f>(HT244-HU244)/ABS(HU244)</f>
        <v>-0.24205738742454624</v>
      </c>
      <c r="HP244" s="87">
        <f>(HU244-HV244)/ABS(HV244)</f>
        <v>-0.17252670035401069</v>
      </c>
      <c r="HQ244" s="87" t="str">
        <f>IFERROR(BG244/U244,"i.a")</f>
        <v>i.a</v>
      </c>
      <c r="HR244" s="87">
        <f>IFERROR(BH244/V244,"i.a")</f>
        <v>1.8163784936049268E-2</v>
      </c>
      <c r="HS244" s="87">
        <f>IFERROR(BI244/W244,"i.a")</f>
        <v>1.2177013554099904E-2</v>
      </c>
      <c r="HT244" s="87">
        <f>IFERROR(BJ244/X244,"i.a")</f>
        <v>1.177267771090899E-2</v>
      </c>
      <c r="HU244" s="87">
        <f>IFERROR(BK244/Y244,"i.a")</f>
        <v>1.5532413029142112E-2</v>
      </c>
      <c r="HV244" s="87">
        <f>IFERROR(BL244/Z244,"i.a")</f>
        <v>1.877089331557551E-2</v>
      </c>
      <c r="HW244" s="87">
        <f>IFERROR(BM244/AA244,"i.a")</f>
        <v>0.15195588216610798</v>
      </c>
      <c r="HX244" s="87">
        <f>IFERROR(BN244/AB244,"i.a")</f>
        <v>2.6239698405542668E-2</v>
      </c>
      <c r="HY244" s="87">
        <f>IFERROR(BO244/AC244,"i.a")</f>
        <v>3.2618837777658963E-2</v>
      </c>
      <c r="HZ244" s="87">
        <f>IFERROR(BP244/AD244,"i.a")</f>
        <v>3.1212535608357562E-2</v>
      </c>
      <c r="IA244" s="87">
        <f>IFERROR(BQ244/AE244,"i.a")</f>
        <v>2.1435229637162146E-2</v>
      </c>
      <c r="IB244" s="87">
        <f>IFERROR(BR244/AF244,"i.a")</f>
        <v>2.4332124772752945E-2</v>
      </c>
      <c r="IC244" s="87" t="e">
        <f>(IH244-II244)/ABS(II244)</f>
        <v>#VALUE!</v>
      </c>
      <c r="ID244" s="87">
        <f>(II244-IJ244)/ABS(IJ244)</f>
        <v>0.38011556532553503</v>
      </c>
      <c r="IE244" s="87">
        <f>(IJ244-IK244)/ABS(IK244)</f>
        <v>3.48424715228235E-2</v>
      </c>
      <c r="IF244" s="87">
        <f>(IK244-IL244)/ABS(IL244)</f>
        <v>-0.28302658273989267</v>
      </c>
      <c r="IG244" s="87">
        <f>(IL244-IM244)/ABS(IM244)</f>
        <v>-0.20696941183299156</v>
      </c>
      <c r="IH244" s="87" t="str">
        <f>IFERROR(BZ244/U244,"i.a")</f>
        <v>i.a</v>
      </c>
      <c r="II244" s="87">
        <f>IFERROR(CA244/V244,"i.a")</f>
        <v>1.4518000947418286E-2</v>
      </c>
      <c r="IJ244" s="87">
        <f>IFERROR(CB244/W244,"i.a")</f>
        <v>1.0519409614798345E-2</v>
      </c>
      <c r="IK244" s="87">
        <f>IFERROR(CC244/X244,"i.a")</f>
        <v>1.0165227949446737E-2</v>
      </c>
      <c r="IL244" s="87">
        <f>IFERROR(CD244/Y244,"i.a")</f>
        <v>1.4177970486399419E-2</v>
      </c>
      <c r="IM244" s="87">
        <f>IFERROR(CE244/Z244,"i.a")</f>
        <v>1.7878213902404488E-2</v>
      </c>
      <c r="IN244" s="87">
        <f>IFERROR(CF244/AA244,"i.a")</f>
        <v>0.15577000212349287</v>
      </c>
      <c r="IO244" s="87">
        <f>IFERROR(CG244/AB244,"i.a")</f>
        <v>2.5702401560271905E-2</v>
      </c>
      <c r="IP244" s="87">
        <f>IFERROR(CH244/AC244,"i.a")</f>
        <v>3.2472236259557127E-2</v>
      </c>
      <c r="IQ244" s="87">
        <f>IFERROR(CI244/AD244,"i.a")</f>
        <v>3.0682763905132367E-2</v>
      </c>
      <c r="IR244" s="87">
        <f>IFERROR(CJ244/AE244,"i.a")</f>
        <v>2.0689370207502996E-2</v>
      </c>
      <c r="IS244" s="87">
        <f>IFERROR(CK244/AF244,"i.a")</f>
        <v>2.3567664964117344E-2</v>
      </c>
      <c r="IT244" s="87" t="e">
        <f>(IY244-IZ244)/ABS(IZ244)</f>
        <v>#VALUE!</v>
      </c>
      <c r="IU244" s="87">
        <f>(IZ244-JA244)/ABS(JA244)</f>
        <v>1.8622054932766006</v>
      </c>
      <c r="IV244" s="87">
        <f>(JA244-JB244)/ABS(JB244)</f>
        <v>5.227151503907608E-2</v>
      </c>
      <c r="IW244" s="87">
        <f>(JB244-JC244)/ABS(JC244)</f>
        <v>-0.39700067704807052</v>
      </c>
      <c r="IX244" s="87">
        <f>(JC244-JD244)/ABS(JD244)</f>
        <v>-6.7934071276317162E-2</v>
      </c>
      <c r="IY244" s="88" t="str">
        <f>IFERROR(BZ244/EX244,"i.a.")</f>
        <v>i.a.</v>
      </c>
      <c r="IZ244" s="88">
        <f>IFERROR(CA244/EY244,"i.a.")</f>
        <v>0.12137623762376237</v>
      </c>
      <c r="JA244" s="88">
        <f>IFERROR(CB244/EZ244,"i.a.")</f>
        <v>4.2406542056074761E-2</v>
      </c>
      <c r="JB244" s="88">
        <f>IFERROR(CC244/FA244,"i.a.")</f>
        <v>4.0299999999999996E-2</v>
      </c>
      <c r="JC244" s="88">
        <f>IFERROR(CD244/FB244,"i.a.")</f>
        <v>6.6832579185520366E-2</v>
      </c>
      <c r="JD244" s="88">
        <f>IFERROR(CE244/FC244,"i.a.")</f>
        <v>7.17037037037037E-2</v>
      </c>
      <c r="JE244" s="88">
        <f>IFERROR(CF244/FD244,"i.a.")</f>
        <v>0.62192753623188402</v>
      </c>
      <c r="JF244" s="88">
        <f>IFERROR(CG244/FE244,"i.a.")</f>
        <v>0.14189097744360904</v>
      </c>
      <c r="JG244" s="88">
        <f>IFERROR(CH244/FF244,"i.a.")</f>
        <v>0.144272030651341</v>
      </c>
      <c r="JH244" s="88">
        <f>IFERROR(CI244/FG244,"i.a.")</f>
        <v>0.130765625</v>
      </c>
      <c r="JI244" s="88">
        <f>IFERROR(CJ244/FH244,"i.a.")</f>
        <v>0.11585098039215687</v>
      </c>
      <c r="JJ244" s="88">
        <f>IFERROR(CK244/FI244,"i.a.")</f>
        <v>0.13165573770491804</v>
      </c>
      <c r="JK244" s="87" t="e">
        <f>(JP244-JQ244)/ABS(JQ244)</f>
        <v>#VALUE!</v>
      </c>
      <c r="JL244" s="87">
        <f>(JQ244-JR244)/ABS(JR244)</f>
        <v>1.0738882780453807</v>
      </c>
      <c r="JM244" s="87">
        <f>(JR244-JS244)/ABS(JS244)</f>
        <v>1.6842218981024944E-2</v>
      </c>
      <c r="JN244" s="87">
        <f>(JS244-JT244)/ABS(JT244)</f>
        <v>-0.15896557886863699</v>
      </c>
      <c r="JO244" s="87">
        <f>(JT244-JU244)/ABS(JU244)</f>
        <v>0.17532153567750433</v>
      </c>
      <c r="JP244" s="85" t="str">
        <f>IFERROR(U244/EX244,"i.a")</f>
        <v>i.a</v>
      </c>
      <c r="JQ244" s="85">
        <f>IFERROR(V244/EY244,"i.a")</f>
        <v>8.3603960396039607</v>
      </c>
      <c r="JR244" s="85">
        <f>IFERROR(W244/EZ244,"i.a")</f>
        <v>4.0312663551401871</v>
      </c>
      <c r="JS244" s="85">
        <f>IFERROR(X244/FA244,"i.a")</f>
        <v>3.9644954545454545</v>
      </c>
      <c r="JT244" s="85">
        <f>IFERROR(Y244/FB244,"i.a")</f>
        <v>4.7138325791855209</v>
      </c>
      <c r="JU244" s="85">
        <f>IFERROR(Z244/FC244,"i.a")</f>
        <v>4.0106748971193413</v>
      </c>
      <c r="JV244" s="85">
        <f>IFERROR(AA244/FD244,"i.a")</f>
        <v>3.9926014492753628</v>
      </c>
      <c r="JW244" s="85">
        <f>IFERROR(AB244/FE244,"i.a")</f>
        <v>5.5205338345864661</v>
      </c>
      <c r="JX244" s="85">
        <f>IFERROR(AC244/FF244,"i.a")</f>
        <v>4.4429348659003836</v>
      </c>
      <c r="JY244" s="85">
        <f>IFERROR(AD244/FG244,"i.a")</f>
        <v>4.2618593750000002</v>
      </c>
      <c r="JZ244" s="85">
        <f>IFERROR(AE244/FH244,"i.a")</f>
        <v>5.5995411764705887</v>
      </c>
      <c r="KA244" s="218">
        <f>IFERROR(AF244/FI244,"i.a")</f>
        <v>5.5862868852459018</v>
      </c>
      <c r="KB244" s="7"/>
      <c r="KC244" s="7"/>
      <c r="KD244" s="22"/>
      <c r="KE244" s="22"/>
      <c r="KF244" s="22"/>
      <c r="KG244" s="22"/>
    </row>
    <row r="245" spans="1:293" s="11" customFormat="1" ht="15.75" customHeight="1" x14ac:dyDescent="0.25">
      <c r="A245" s="104" t="s">
        <v>368</v>
      </c>
      <c r="B245" s="167">
        <v>85500228</v>
      </c>
      <c r="C245" s="72" t="s">
        <v>55</v>
      </c>
      <c r="D245" s="72" t="s">
        <v>748</v>
      </c>
      <c r="E245" s="73">
        <v>522920</v>
      </c>
      <c r="F245" s="72"/>
      <c r="G245" s="72"/>
      <c r="H245" s="77">
        <v>45244</v>
      </c>
      <c r="I245" s="72"/>
      <c r="J245" s="72"/>
      <c r="K245" s="72" t="s">
        <v>212</v>
      </c>
      <c r="L245" s="72" t="s">
        <v>212</v>
      </c>
      <c r="M245" s="72" t="s">
        <v>212</v>
      </c>
      <c r="N245" s="168" t="e">
        <f>U245/V245-1</f>
        <v>#DIV/0!</v>
      </c>
      <c r="O245" s="168" t="e">
        <f>V245/W245-1</f>
        <v>#DIV/0!</v>
      </c>
      <c r="P245" s="168" t="e">
        <f>W245/X245-1</f>
        <v>#DIV/0!</v>
      </c>
      <c r="Q245" s="168" t="e">
        <f>X245/Y245-1</f>
        <v>#DIV/0!</v>
      </c>
      <c r="R245" s="168" t="e">
        <f>Y245/Z245-1</f>
        <v>#DIV/0!</v>
      </c>
      <c r="S245" s="233">
        <f>U245-V245</f>
        <v>0</v>
      </c>
      <c r="T245" s="233">
        <f>V245-W245</f>
        <v>0</v>
      </c>
      <c r="U245" s="79"/>
      <c r="V245" s="79"/>
      <c r="W245" s="79"/>
      <c r="X245" s="79"/>
      <c r="Y245" s="79"/>
      <c r="Z245" s="79"/>
      <c r="AA245" s="79"/>
      <c r="AB245" s="79"/>
      <c r="AC245" s="79"/>
      <c r="AD245" s="79"/>
      <c r="AE245" s="79"/>
      <c r="AF245" s="79"/>
      <c r="AG245" s="86" t="e">
        <f>(AN245-AO245)/ABS(AO245)</f>
        <v>#DIV/0!</v>
      </c>
      <c r="AH245" s="86">
        <f>(AO245-AP245)/ABS(AP245)</f>
        <v>-1</v>
      </c>
      <c r="AI245" s="86">
        <f>(AP245-AQ245)/ABS(AQ245)</f>
        <v>9.9855857647000362E-2</v>
      </c>
      <c r="AJ245" s="86">
        <f>(AQ245-AR245)/ABS(AR245)</f>
        <v>-0.30995335436959798</v>
      </c>
      <c r="AK245" s="86">
        <f>(AR245-AS245)/ABS(AS245)</f>
        <v>0.50731530786330969</v>
      </c>
      <c r="AL245" s="233">
        <f>AO245-AP245</f>
        <v>-22.128</v>
      </c>
      <c r="AM245" s="233">
        <f>AP245-AQ245</f>
        <v>2.0090000000000003</v>
      </c>
      <c r="AN245" s="148"/>
      <c r="AO245" s="148"/>
      <c r="AP245" s="148">
        <v>22.128</v>
      </c>
      <c r="AQ245" s="148">
        <v>20.119</v>
      </c>
      <c r="AR245" s="148">
        <v>29.155999999999999</v>
      </c>
      <c r="AS245" s="148">
        <v>19.343</v>
      </c>
      <c r="AT245" s="148">
        <v>16.09</v>
      </c>
      <c r="AU245" s="148">
        <v>16.385999999999999</v>
      </c>
      <c r="AV245" s="148">
        <v>13.654</v>
      </c>
      <c r="AW245" s="148">
        <v>13.635999999999999</v>
      </c>
      <c r="AX245" s="148">
        <v>11.914999999999999</v>
      </c>
      <c r="AY245" s="148">
        <v>11.147</v>
      </c>
      <c r="AZ245" s="86" t="e">
        <f>(BG245-BH245)/ABS(BH245)</f>
        <v>#DIV/0!</v>
      </c>
      <c r="BA245" s="86">
        <f>(BH245-BI245)/ABS(BI245)</f>
        <v>-1</v>
      </c>
      <c r="BB245" s="86">
        <f>(BI245-BJ245)/ABS(BJ245)</f>
        <v>0.65706594885598923</v>
      </c>
      <c r="BC245" s="86">
        <f>(BJ245-BK245)/ABS(BK245)</f>
        <v>-0.68615358621272282</v>
      </c>
      <c r="BD245" s="86">
        <f>(BK245-BL245)/ABS(BL245)</f>
        <v>1.3745235707121362</v>
      </c>
      <c r="BE245" s="233">
        <f>BG245-BH245</f>
        <v>0</v>
      </c>
      <c r="BF245" s="233">
        <f>BH245-BI245</f>
        <v>-6.1559999999999997</v>
      </c>
      <c r="BG245" s="148"/>
      <c r="BH245" s="148"/>
      <c r="BI245" s="148">
        <v>6.1559999999999997</v>
      </c>
      <c r="BJ245" s="148">
        <v>3.7149999999999999</v>
      </c>
      <c r="BK245" s="148">
        <v>11.837</v>
      </c>
      <c r="BL245" s="148">
        <v>4.9850000000000003</v>
      </c>
      <c r="BM245" s="148">
        <v>2.532</v>
      </c>
      <c r="BN245" s="148">
        <v>3.819</v>
      </c>
      <c r="BO245" s="148">
        <v>2.9119999999999999</v>
      </c>
      <c r="BP245" s="148">
        <v>3.5190000000000001</v>
      </c>
      <c r="BQ245" s="148">
        <v>2.2799999999999998</v>
      </c>
      <c r="BR245" s="148">
        <v>2.2730000000000001</v>
      </c>
      <c r="BS245" s="86" t="e">
        <f>(BZ245-CA245)/ABS(CA245)</f>
        <v>#DIV/0!</v>
      </c>
      <c r="BT245" s="86">
        <f>(CA245-CB245)/ABS(CB245)</f>
        <v>-1</v>
      </c>
      <c r="BU245" s="86">
        <f>(CB245-CC245)/ABS(CC245)</f>
        <v>1.5328135152696556</v>
      </c>
      <c r="BV245" s="86">
        <f>(CC245-CD245)/ABS(CD245)</f>
        <v>-0.73283569134623738</v>
      </c>
      <c r="BW245" s="86">
        <f>(CD245-CE245)/ABS(CE245)</f>
        <v>0.84365498479756784</v>
      </c>
      <c r="BX245" s="233">
        <f>BZ245-CA245</f>
        <v>0</v>
      </c>
      <c r="BY245" s="233">
        <f>CA245-CB245</f>
        <v>-7.7960000000000003</v>
      </c>
      <c r="BZ245" s="148"/>
      <c r="CA245" s="148"/>
      <c r="CB245" s="148">
        <v>7.7960000000000003</v>
      </c>
      <c r="CC245" s="148">
        <v>3.0779999999999998</v>
      </c>
      <c r="CD245" s="148">
        <v>11.521000000000001</v>
      </c>
      <c r="CE245" s="148">
        <v>6.2489999999999997</v>
      </c>
      <c r="CF245" s="148">
        <v>2.3929999999999998</v>
      </c>
      <c r="CG245" s="148">
        <v>3.7749999999999999</v>
      </c>
      <c r="CH245" s="148">
        <v>2.94</v>
      </c>
      <c r="CI245" s="148">
        <v>3.5270000000000001</v>
      </c>
      <c r="CJ245" s="148">
        <v>2.2559999999999998</v>
      </c>
      <c r="CK245" s="148">
        <v>2.2989999999999999</v>
      </c>
      <c r="CL245" s="87" t="e">
        <f>(CS245-CT245)/ABS(CT245)</f>
        <v>#DIV/0!</v>
      </c>
      <c r="CM245" s="87">
        <f>(CT245-CU245)/ABS(CU245)</f>
        <v>-1</v>
      </c>
      <c r="CN245" s="87">
        <f>(CU245-CV245)/ABS(CV245)</f>
        <v>1.476011681268252</v>
      </c>
      <c r="CO245" s="87">
        <f>(CV245-CW245)/ABS(CW245)</f>
        <v>-0.73295454545454541</v>
      </c>
      <c r="CP245" s="87">
        <f>(CW245-CX245)/ABS(CX245)</f>
        <v>0.86031088082901563</v>
      </c>
      <c r="CQ245" s="233">
        <f>CS245-CT245</f>
        <v>0</v>
      </c>
      <c r="CR245" s="233">
        <f>CT245-CU245</f>
        <v>-5.9349999999999996</v>
      </c>
      <c r="CS245" s="149"/>
      <c r="CT245" s="149"/>
      <c r="CU245" s="149">
        <v>5.9349999999999996</v>
      </c>
      <c r="CV245" s="149">
        <v>2.3969999999999998</v>
      </c>
      <c r="CW245" s="149">
        <v>8.9760000000000009</v>
      </c>
      <c r="CX245" s="149">
        <v>4.8250000000000002</v>
      </c>
      <c r="CY245" s="149">
        <v>2.1850000000000001</v>
      </c>
      <c r="CZ245" s="149">
        <v>2.9420000000000002</v>
      </c>
      <c r="DA245" s="149">
        <v>2.25</v>
      </c>
      <c r="DB245" s="149">
        <v>2.5590000000000002</v>
      </c>
      <c r="DC245" s="149">
        <v>1.839</v>
      </c>
      <c r="DD245" s="149">
        <v>1.7829999999999999</v>
      </c>
      <c r="DE245" s="86" t="e">
        <f>(DL245-DM245)/ABS(DM245)</f>
        <v>#DIV/0!</v>
      </c>
      <c r="DF245" s="86">
        <f>(DM245-DN245)/ABS(DN245)</f>
        <v>-1</v>
      </c>
      <c r="DG245" s="86">
        <f>(DN245-DO245)/ABS(DO245)</f>
        <v>0.15715115153861053</v>
      </c>
      <c r="DH245" s="86">
        <f>(DO245-DP245)/ABS(DP245)</f>
        <v>-0.18859924623115579</v>
      </c>
      <c r="DI245" s="86">
        <f>(DP245-DQ245)/ABS(DQ245)</f>
        <v>0.45521023765996338</v>
      </c>
      <c r="DJ245" s="233">
        <f>DL245-DM245</f>
        <v>0</v>
      </c>
      <c r="DK245" s="233">
        <f>DM245-DN245</f>
        <v>-17.937000000000001</v>
      </c>
      <c r="DL245" s="149"/>
      <c r="DM245" s="149"/>
      <c r="DN245" s="149">
        <v>17.937000000000001</v>
      </c>
      <c r="DO245" s="149">
        <v>15.500999999999999</v>
      </c>
      <c r="DP245" s="149">
        <v>19.103999999999999</v>
      </c>
      <c r="DQ245" s="149">
        <v>13.128</v>
      </c>
      <c r="DR245" s="149">
        <v>10.303000000000001</v>
      </c>
      <c r="DS245" s="149">
        <v>9.1180000000000003</v>
      </c>
      <c r="DT245" s="149">
        <v>7.1769999999999996</v>
      </c>
      <c r="DU245" s="149">
        <v>5.9260000000000002</v>
      </c>
      <c r="DV245" s="149">
        <v>3.3660000000000001</v>
      </c>
      <c r="DW245" s="149">
        <v>2.528</v>
      </c>
      <c r="DX245" s="86" t="e">
        <f>EE245/EF245-1</f>
        <v>#DIV/0!</v>
      </c>
      <c r="DY245" s="86">
        <f>EF245/EG245-1</f>
        <v>-1</v>
      </c>
      <c r="DZ245" s="86">
        <f>EG245/EH245-1</f>
        <v>0.16037494237565952</v>
      </c>
      <c r="EA245" s="86">
        <f>EH245/EI245-1</f>
        <v>-0.22122940683712955</v>
      </c>
      <c r="EB245" s="86">
        <f>EI245/EJ245-1</f>
        <v>0.42146745293717403</v>
      </c>
      <c r="EC245" s="233">
        <f>EE245-EF245</f>
        <v>0</v>
      </c>
      <c r="ED245" s="233">
        <f>EF245-EG245</f>
        <v>-22.654</v>
      </c>
      <c r="EE245" s="80"/>
      <c r="EF245" s="80"/>
      <c r="EG245" s="80">
        <v>22.654</v>
      </c>
      <c r="EH245" s="80">
        <v>19.523</v>
      </c>
      <c r="EI245" s="80">
        <v>25.068999999999999</v>
      </c>
      <c r="EJ245" s="80">
        <v>17.635999999999999</v>
      </c>
      <c r="EK245" s="80">
        <v>14.201000000000001</v>
      </c>
      <c r="EL245" s="80">
        <v>12.991</v>
      </c>
      <c r="EM245" s="80">
        <v>11.314</v>
      </c>
      <c r="EN245" s="80">
        <v>9.2859999999999996</v>
      </c>
      <c r="EO245" s="80">
        <v>6.69</v>
      </c>
      <c r="EP245" s="80">
        <v>8.6649999999999991</v>
      </c>
      <c r="EQ245" s="86" t="e">
        <f>EX245/EY245-1</f>
        <v>#DIV/0!</v>
      </c>
      <c r="ER245" s="86">
        <f>EY245/EZ245-1</f>
        <v>-1</v>
      </c>
      <c r="ES245" s="86">
        <f>EZ245/FA245-1</f>
        <v>0</v>
      </c>
      <c r="ET245" s="86">
        <f>FA245/FB245-1</f>
        <v>-8.333333333333337E-2</v>
      </c>
      <c r="EU245" s="86">
        <f>FB245/FC245-1</f>
        <v>0.24137931034482762</v>
      </c>
      <c r="EV245" s="233">
        <f>EX245-EY245</f>
        <v>0</v>
      </c>
      <c r="EW245" s="233">
        <f>EY245-EZ245</f>
        <v>-33</v>
      </c>
      <c r="EX245" s="92"/>
      <c r="EY245" s="92"/>
      <c r="EZ245" s="92">
        <v>33</v>
      </c>
      <c r="FA245" s="92">
        <v>33</v>
      </c>
      <c r="FB245" s="92">
        <v>36</v>
      </c>
      <c r="FC245" s="92">
        <v>29</v>
      </c>
      <c r="FD245" s="92">
        <v>27</v>
      </c>
      <c r="FE245" s="92">
        <v>27</v>
      </c>
      <c r="FF245" s="92">
        <v>23</v>
      </c>
      <c r="FG245" s="92">
        <v>20.9</v>
      </c>
      <c r="FH245" s="92"/>
      <c r="FI245" s="92"/>
      <c r="FJ245" s="111"/>
      <c r="FK245" s="111" t="s">
        <v>403</v>
      </c>
      <c r="FL245" s="76">
        <v>2150</v>
      </c>
      <c r="FM245" s="101" t="s">
        <v>153</v>
      </c>
      <c r="FN245" s="101" t="s">
        <v>57</v>
      </c>
      <c r="FO245" s="175" t="e">
        <f>(FT245-FU245)/ABS(FU245)</f>
        <v>#VALUE!</v>
      </c>
      <c r="FP245" s="175">
        <f>(FU245-FV245)/ABS(FV245)</f>
        <v>-1</v>
      </c>
      <c r="FQ245" s="175">
        <f>(FV245-FW245)/ABS(FW245)</f>
        <v>1.6212097522551119</v>
      </c>
      <c r="FR245" s="175">
        <f>(FW245-FX245)/ABS(FX245)</f>
        <v>-0.75115619140216505</v>
      </c>
      <c r="FS245" s="175">
        <f>(FX245-FY245)/ABS(FY245)</f>
        <v>0.34024199394365268</v>
      </c>
      <c r="FT245" s="87" t="str">
        <f>IFERROR(BZ245/MAX(AVERAGE(DL245:DM245),0),"Negativ EK")</f>
        <v>Negativ EK</v>
      </c>
      <c r="FU245" s="87">
        <f>IFERROR(CA245/MAX(AVERAGE(DM245:DN245),0),"Negativ EK")</f>
        <v>0</v>
      </c>
      <c r="FV245" s="87">
        <f>IFERROR(CB245/MAX(AVERAGE(DN245:DO245),0),"Negativ EK")</f>
        <v>0.4662958310903762</v>
      </c>
      <c r="FW245" s="87">
        <f>IFERROR(CC245/MAX(AVERAGE(DO245:DP245),0),"Negativ EK")</f>
        <v>0.17789336801040312</v>
      </c>
      <c r="FX245" s="87">
        <f>IFERROR(CD245/MAX(AVERAGE(DP245:DQ245),0),"Negativ EK")</f>
        <v>0.71487962273517003</v>
      </c>
      <c r="FY245" s="87">
        <f>IFERROR(CE245/MAX(AVERAGE(DQ245:DR245),0),"Negativ EK")</f>
        <v>0.53339592847082917</v>
      </c>
      <c r="FZ245" s="87">
        <f>IFERROR(CF245/MAX(AVERAGE(DR245:DS245),0),"Negativ EK")</f>
        <v>0.2464342721795994</v>
      </c>
      <c r="GA245" s="87">
        <f>IFERROR(CG245/MAX(AVERAGE(DS245:DT245),0),"Negativ EK")</f>
        <v>0.46333231052470075</v>
      </c>
      <c r="GB245" s="87">
        <f>IFERROR(CH245/MAX(AVERAGE(DT245:DU245),0),"Negativ EK")</f>
        <v>0.44875219415401052</v>
      </c>
      <c r="GC245" s="87">
        <f>IFERROR(CI245/MAX(AVERAGE(DU245:DV245),0),"Negativ EK")</f>
        <v>0.75914765389582439</v>
      </c>
      <c r="GD245" s="87">
        <f>IFERROR(CJ245/MAX(AVERAGE(DV245:DW245),0),"Negativ EK")</f>
        <v>0.76552426196131651</v>
      </c>
      <c r="GE245" s="87" t="e">
        <f>(GJ245-GK245)/ABS(GK245)</f>
        <v>#VALUE!</v>
      </c>
      <c r="GF245" s="87">
        <f>(GK245-GL245)/ABS(GL245)</f>
        <v>-1</v>
      </c>
      <c r="GG245" s="87">
        <f>(GL245-GM245)/ABS(GM245)</f>
        <v>0.7519473834408863</v>
      </c>
      <c r="GH245" s="87">
        <f>(GM245-GN245)/ABS(GN245)</f>
        <v>-0.69943462726978667</v>
      </c>
      <c r="GI245" s="87">
        <f>(GN245-GO245)/ABS(GO245)</f>
        <v>0.7702308142082257</v>
      </c>
      <c r="GJ245" s="87" t="str">
        <f>IFERROR(BG245/AVERAGE(EE245:EF245),"i.a")</f>
        <v>i.a</v>
      </c>
      <c r="GK245" s="87">
        <f>IFERROR(BH245/AVERAGE(EF245:EG245),"i.a")</f>
        <v>0</v>
      </c>
      <c r="GL245" s="87">
        <f>IFERROR(BI245/AVERAGE(EG245:EH245),"i.a")</f>
        <v>0.29191265381606085</v>
      </c>
      <c r="GM245" s="87">
        <f>IFERROR(BJ245/AVERAGE(EH245:EI245),"i.a")</f>
        <v>0.16662181557229996</v>
      </c>
      <c r="GN245" s="87">
        <f>IFERROR(BK245/AVERAGE(EI245:EJ245),"i.a")</f>
        <v>0.55436131600515159</v>
      </c>
      <c r="GO245" s="87">
        <f>IFERROR(BL245/AVERAGE(EJ245:EK245),"i.a")</f>
        <v>0.31315764676320007</v>
      </c>
      <c r="GP245" s="87">
        <f>IFERROR(BM245/AVERAGE(EK245:EL245),"i.a")</f>
        <v>0.18623124448367168</v>
      </c>
      <c r="GQ245" s="87">
        <f>IFERROR(BN245/AVERAGE(EL245:EM245),"i.a")</f>
        <v>0.31425632585887675</v>
      </c>
      <c r="GR245" s="87">
        <f>IFERROR(BO245/AVERAGE(EM245:EN245),"i.a")</f>
        <v>0.28271844660194173</v>
      </c>
      <c r="GS245" s="87">
        <f>IFERROR(BP245/AVERAGE(EN245:EO245),"i.a")</f>
        <v>0.44053580370555839</v>
      </c>
      <c r="GT245" s="87">
        <f>IFERROR(BQ245/AVERAGE(EO245:EP245),"i.a")</f>
        <v>0.29697167046564632</v>
      </c>
      <c r="GU245" s="217" t="e">
        <f>(GZ245-HA245)/ABS(HA245)</f>
        <v>#VALUE!</v>
      </c>
      <c r="GV245" s="87" t="e">
        <f>(HA245-HB245)/ABS(HB245)</f>
        <v>#VALUE!</v>
      </c>
      <c r="GW245" s="87">
        <f>(HB245-HC245)/ABS(HC245)</f>
        <v>-2.7782320345946538E-3</v>
      </c>
      <c r="GX245" s="87">
        <f>(HC245-HD245)/ABS(HD245)</f>
        <v>4.1899579789538358E-2</v>
      </c>
      <c r="GY245" s="87">
        <f>(HD245-HE245)/ABS(HE245)</f>
        <v>2.3737993193630121E-2</v>
      </c>
      <c r="GZ245" s="87" t="str">
        <f>IFERROR(DL245/EE245,"i.a.")</f>
        <v>i.a.</v>
      </c>
      <c r="HA245" s="87" t="str">
        <f>IFERROR(DM245/EF245,"i.a.")</f>
        <v>i.a.</v>
      </c>
      <c r="HB245" s="87">
        <f>IFERROR(DN245/EG245,"i.a.")</f>
        <v>0.79178070097995945</v>
      </c>
      <c r="HC245" s="87">
        <f>IFERROR(DO245/EH245,"i.a.")</f>
        <v>0.79398657993136301</v>
      </c>
      <c r="HD245" s="87">
        <f>IFERROR(DP245/EI245,"i.a.")</f>
        <v>0.76205672344329645</v>
      </c>
      <c r="HE245" s="87">
        <f>IFERROR(DQ245/EJ245,"i.a.")</f>
        <v>0.74438648219550918</v>
      </c>
      <c r="HF245" s="87">
        <f>IFERROR(DR245/EK245,"i.a.")</f>
        <v>0.72551228786705169</v>
      </c>
      <c r="HG245" s="87">
        <f>IFERROR(DS245/EL245,"i.a.")</f>
        <v>0.70187052574859521</v>
      </c>
      <c r="HH245" s="87">
        <f>IFERROR(DT245/EM245,"i.a.")</f>
        <v>0.63434682694007416</v>
      </c>
      <c r="HI245" s="87">
        <f>IFERROR(DU245/EN245,"i.a.")</f>
        <v>0.63816497953909113</v>
      </c>
      <c r="HJ245" s="87">
        <f>IFERROR(DV245/EO245,"i.a.")</f>
        <v>0.50313901345291479</v>
      </c>
      <c r="HK245" s="87">
        <f>IFERROR(DW245/EP245,"i.a.")</f>
        <v>0.29174841315637629</v>
      </c>
      <c r="HL245" s="217" t="e">
        <f>(HQ245-HR245)/ABS(HR245)</f>
        <v>#VALUE!</v>
      </c>
      <c r="HM245" s="87" t="e">
        <f>(HR245-HS245)/ABS(HS245)</f>
        <v>#VALUE!</v>
      </c>
      <c r="HN245" s="87" t="e">
        <f>(HS245-HT245)/ABS(HT245)</f>
        <v>#VALUE!</v>
      </c>
      <c r="HO245" s="87" t="e">
        <f>(HT245-HU245)/ABS(HU245)</f>
        <v>#VALUE!</v>
      </c>
      <c r="HP245" s="87" t="e">
        <f>(HU245-HV245)/ABS(HV245)</f>
        <v>#VALUE!</v>
      </c>
      <c r="HQ245" s="87" t="str">
        <f>IFERROR(BG245/U245,"i.a")</f>
        <v>i.a</v>
      </c>
      <c r="HR245" s="87" t="str">
        <f>IFERROR(BH245/V245,"i.a")</f>
        <v>i.a</v>
      </c>
      <c r="HS245" s="87" t="str">
        <f>IFERROR(BI245/W245,"i.a")</f>
        <v>i.a</v>
      </c>
      <c r="HT245" s="87" t="str">
        <f>IFERROR(BJ245/X245,"i.a")</f>
        <v>i.a</v>
      </c>
      <c r="HU245" s="87" t="str">
        <f>IFERROR(BK245/Y245,"i.a")</f>
        <v>i.a</v>
      </c>
      <c r="HV245" s="87" t="str">
        <f>IFERROR(BL245/Z245,"i.a")</f>
        <v>i.a</v>
      </c>
      <c r="HW245" s="87" t="str">
        <f>IFERROR(BM245/AA245,"i.a")</f>
        <v>i.a</v>
      </c>
      <c r="HX245" s="87" t="str">
        <f>IFERROR(BN245/AB245,"i.a")</f>
        <v>i.a</v>
      </c>
      <c r="HY245" s="87" t="str">
        <f>IFERROR(BO245/AC245,"i.a")</f>
        <v>i.a</v>
      </c>
      <c r="HZ245" s="87" t="str">
        <f>IFERROR(BP245/AD245,"i.a")</f>
        <v>i.a</v>
      </c>
      <c r="IA245" s="87" t="str">
        <f>IFERROR(BQ245/AE245,"i.a")</f>
        <v>i.a</v>
      </c>
      <c r="IB245" s="87" t="str">
        <f>IFERROR(BR245/AF245,"i.a")</f>
        <v>i.a</v>
      </c>
      <c r="IC245" s="87" t="e">
        <f>(IH245-II245)/ABS(II245)</f>
        <v>#VALUE!</v>
      </c>
      <c r="ID245" s="87" t="e">
        <f>(II245-IJ245)/ABS(IJ245)</f>
        <v>#VALUE!</v>
      </c>
      <c r="IE245" s="87" t="e">
        <f>(IJ245-IK245)/ABS(IK245)</f>
        <v>#VALUE!</v>
      </c>
      <c r="IF245" s="87" t="e">
        <f>(IK245-IL245)/ABS(IL245)</f>
        <v>#VALUE!</v>
      </c>
      <c r="IG245" s="87" t="e">
        <f>(IL245-IM245)/ABS(IM245)</f>
        <v>#VALUE!</v>
      </c>
      <c r="IH245" s="87" t="str">
        <f>IFERROR(BZ245/U245,"i.a")</f>
        <v>i.a</v>
      </c>
      <c r="II245" s="87" t="str">
        <f>IFERROR(CA245/V245,"i.a")</f>
        <v>i.a</v>
      </c>
      <c r="IJ245" s="87" t="str">
        <f>IFERROR(CB245/W245,"i.a")</f>
        <v>i.a</v>
      </c>
      <c r="IK245" s="87" t="str">
        <f>IFERROR(CC245/X245,"i.a")</f>
        <v>i.a</v>
      </c>
      <c r="IL245" s="87" t="str">
        <f>IFERROR(CD245/Y245,"i.a")</f>
        <v>i.a</v>
      </c>
      <c r="IM245" s="87" t="str">
        <f>IFERROR(CE245/Z245,"i.a")</f>
        <v>i.a</v>
      </c>
      <c r="IN245" s="87" t="str">
        <f>IFERROR(CF245/AA245,"i.a")</f>
        <v>i.a</v>
      </c>
      <c r="IO245" s="87" t="str">
        <f>IFERROR(CG245/AB245,"i.a")</f>
        <v>i.a</v>
      </c>
      <c r="IP245" s="87" t="str">
        <f>IFERROR(CH245/AC245,"i.a")</f>
        <v>i.a</v>
      </c>
      <c r="IQ245" s="87" t="str">
        <f>IFERROR(CI245/AD245,"i.a")</f>
        <v>i.a</v>
      </c>
      <c r="IR245" s="87" t="str">
        <f>IFERROR(CJ245/AE245,"i.a")</f>
        <v>i.a</v>
      </c>
      <c r="IS245" s="87" t="str">
        <f>IFERROR(CK245/AF245,"i.a")</f>
        <v>i.a</v>
      </c>
      <c r="IT245" s="87" t="e">
        <f>(IY245-IZ245)/ABS(IZ245)</f>
        <v>#VALUE!</v>
      </c>
      <c r="IU245" s="87" t="e">
        <f>(IZ245-JA245)/ABS(JA245)</f>
        <v>#VALUE!</v>
      </c>
      <c r="IV245" s="87">
        <f>(JA245-JB245)/ABS(JB245)</f>
        <v>1.5328135152696556</v>
      </c>
      <c r="IW245" s="87">
        <f>(JB245-JC245)/ABS(JC245)</f>
        <v>-0.70854802692316798</v>
      </c>
      <c r="IX245" s="87">
        <f>(JC245-JD245)/ABS(JD245)</f>
        <v>0.48516651553137413</v>
      </c>
      <c r="IY245" s="88" t="str">
        <f>IFERROR(BZ245/EX245,"i.a.")</f>
        <v>i.a.</v>
      </c>
      <c r="IZ245" s="88" t="str">
        <f>IFERROR(CA245/EY245,"i.a.")</f>
        <v>i.a.</v>
      </c>
      <c r="JA245" s="88">
        <f>IFERROR(CB245/EZ245,"i.a.")</f>
        <v>0.23624242424242425</v>
      </c>
      <c r="JB245" s="88">
        <f>IFERROR(CC245/FA245,"i.a.")</f>
        <v>9.3272727272727271E-2</v>
      </c>
      <c r="JC245" s="88">
        <f>IFERROR(CD245/FB245,"i.a.")</f>
        <v>0.3200277777777778</v>
      </c>
      <c r="JD245" s="88">
        <f>IFERROR(CE245/FC245,"i.a.")</f>
        <v>0.21548275862068964</v>
      </c>
      <c r="JE245" s="88">
        <f>IFERROR(CF245/FD245,"i.a.")</f>
        <v>8.8629629629629628E-2</v>
      </c>
      <c r="JF245" s="88">
        <f>IFERROR(CG245/FE245,"i.a.")</f>
        <v>0.13981481481481481</v>
      </c>
      <c r="JG245" s="88">
        <f>IFERROR(CH245/FF245,"i.a.")</f>
        <v>0.12782608695652173</v>
      </c>
      <c r="JH245" s="88">
        <f>IFERROR(CI245/FG245,"i.a.")</f>
        <v>0.16875598086124405</v>
      </c>
      <c r="JI245" s="88" t="str">
        <f>IFERROR(CJ245/FH245,"i.a.")</f>
        <v>i.a.</v>
      </c>
      <c r="JJ245" s="88" t="str">
        <f>IFERROR(CK245/FI245,"i.a.")</f>
        <v>i.a.</v>
      </c>
      <c r="JK245" s="87" t="e">
        <f>(JP245-JQ245)/ABS(JQ245)</f>
        <v>#VALUE!</v>
      </c>
      <c r="JL245" s="87" t="e">
        <f>(JQ245-JR245)/ABS(JR245)</f>
        <v>#VALUE!</v>
      </c>
      <c r="JM245" s="87" t="e">
        <f>(JR245-JS245)/ABS(JS245)</f>
        <v>#DIV/0!</v>
      </c>
      <c r="JN245" s="87" t="e">
        <f>(JS245-JT245)/ABS(JT245)</f>
        <v>#DIV/0!</v>
      </c>
      <c r="JO245" s="87" t="e">
        <f>(JT245-JU245)/ABS(JU245)</f>
        <v>#DIV/0!</v>
      </c>
      <c r="JP245" s="85" t="str">
        <f>IFERROR(U245/EX245,"i.a")</f>
        <v>i.a</v>
      </c>
      <c r="JQ245" s="85" t="str">
        <f>IFERROR(V245/EY245,"i.a")</f>
        <v>i.a</v>
      </c>
      <c r="JR245" s="85">
        <f>IFERROR(W245/EZ245,"i.a")</f>
        <v>0</v>
      </c>
      <c r="JS245" s="85">
        <f>IFERROR(X245/FA245,"i.a")</f>
        <v>0</v>
      </c>
      <c r="JT245" s="85">
        <f>IFERROR(Y245/FB245,"i.a")</f>
        <v>0</v>
      </c>
      <c r="JU245" s="85">
        <f>IFERROR(Z245/FC245,"i.a")</f>
        <v>0</v>
      </c>
      <c r="JV245" s="85">
        <f>IFERROR(AA245/FD245,"i.a")</f>
        <v>0</v>
      </c>
      <c r="JW245" s="85">
        <f>IFERROR(AB245/FE245,"i.a")</f>
        <v>0</v>
      </c>
      <c r="JX245" s="85">
        <f>IFERROR(AC245/FF245,"i.a")</f>
        <v>0</v>
      </c>
      <c r="JY245" s="85">
        <f>IFERROR(AD245/FG245,"i.a")</f>
        <v>0</v>
      </c>
      <c r="JZ245" s="85" t="str">
        <f>IFERROR(AE245/FH245,"i.a")</f>
        <v>i.a</v>
      </c>
      <c r="KA245" s="218" t="str">
        <f>IFERROR(AF245/FI245,"i.a")</f>
        <v>i.a</v>
      </c>
      <c r="KB245" s="7"/>
      <c r="KC245" s="7"/>
      <c r="KD245" s="22"/>
      <c r="KE245" s="22"/>
      <c r="KF245" s="22"/>
      <c r="KG245" s="22"/>
    </row>
    <row r="246" spans="1:293" s="11" customFormat="1" ht="15.75" customHeight="1" x14ac:dyDescent="0.25">
      <c r="A246" s="104" t="s">
        <v>268</v>
      </c>
      <c r="B246" s="167">
        <v>30710266</v>
      </c>
      <c r="C246" s="72" t="s">
        <v>59</v>
      </c>
      <c r="D246" s="72" t="s">
        <v>749</v>
      </c>
      <c r="E246" s="73">
        <v>494100</v>
      </c>
      <c r="F246" s="73"/>
      <c r="G246" s="72"/>
      <c r="H246" s="83">
        <v>45462</v>
      </c>
      <c r="I246" s="72"/>
      <c r="J246" s="72" t="s">
        <v>51</v>
      </c>
      <c r="K246" s="72" t="s">
        <v>51</v>
      </c>
      <c r="L246" s="72" t="s">
        <v>51</v>
      </c>
      <c r="M246" s="72" t="s">
        <v>51</v>
      </c>
      <c r="N246" s="168" t="e">
        <f>U246/V246-1</f>
        <v>#DIV/0!</v>
      </c>
      <c r="O246" s="168" t="e">
        <f>V246/W246-1</f>
        <v>#DIV/0!</v>
      </c>
      <c r="P246" s="168" t="e">
        <f>W246/X246-1</f>
        <v>#DIV/0!</v>
      </c>
      <c r="Q246" s="168" t="e">
        <f>X246/Y246-1</f>
        <v>#DIV/0!</v>
      </c>
      <c r="R246" s="168" t="e">
        <f>Y246/Z246-1</f>
        <v>#DIV/0!</v>
      </c>
      <c r="S246" s="233">
        <f>U246-V246</f>
        <v>0</v>
      </c>
      <c r="T246" s="233">
        <f>V246-W246</f>
        <v>0</v>
      </c>
      <c r="U246" s="79"/>
      <c r="V246" s="79"/>
      <c r="W246" s="79"/>
      <c r="X246" s="79"/>
      <c r="Y246" s="79"/>
      <c r="Z246" s="79"/>
      <c r="AA246" s="79"/>
      <c r="AB246" s="79"/>
      <c r="AC246" s="79"/>
      <c r="AD246" s="79"/>
      <c r="AE246" s="79"/>
      <c r="AF246" s="79"/>
      <c r="AG246" s="86">
        <f>(AN246-AO246)/ABS(AO246)</f>
        <v>-1</v>
      </c>
      <c r="AH246" s="86">
        <f>(AO246-AP246)/ABS(AP246)</f>
        <v>-2.8586165168918157E-2</v>
      </c>
      <c r="AI246" s="86">
        <f>(AP246-AQ246)/ABS(AQ246)</f>
        <v>0.10255905511811024</v>
      </c>
      <c r="AJ246" s="86">
        <f>(AQ246-AR246)/ABS(AR246)</f>
        <v>5.8676422914833486E-2</v>
      </c>
      <c r="AK246" s="86">
        <f>(AR246-AS246)/ABS(AS246)</f>
        <v>0.12895720597077354</v>
      </c>
      <c r="AL246" s="233">
        <f>AO246-AP246</f>
        <v>-1.4409999999999954</v>
      </c>
      <c r="AM246" s="233">
        <f>AP246-AQ246</f>
        <v>4.6890000000000001</v>
      </c>
      <c r="AN246" s="148"/>
      <c r="AO246" s="148">
        <v>48.968000000000004</v>
      </c>
      <c r="AP246" s="148">
        <v>50.408999999999999</v>
      </c>
      <c r="AQ246" s="148">
        <v>45.72</v>
      </c>
      <c r="AR246" s="148">
        <v>43.186</v>
      </c>
      <c r="AS246" s="148">
        <v>38.253</v>
      </c>
      <c r="AT246" s="148">
        <v>36.725000000000001</v>
      </c>
      <c r="AU246" s="148">
        <v>36.323</v>
      </c>
      <c r="AV246" s="148">
        <v>39.753</v>
      </c>
      <c r="AW246" s="148">
        <v>24.565999999999999</v>
      </c>
      <c r="AX246" s="148">
        <f>45.375876-29.557368</f>
        <v>15.818507999999998</v>
      </c>
      <c r="AY246" s="148">
        <f>45.724502-26.62324</f>
        <v>19.101262000000002</v>
      </c>
      <c r="AZ246" s="86">
        <f>(BG246-BH246)/ABS(BH246)</f>
        <v>-1</v>
      </c>
      <c r="BA246" s="86">
        <f>(BH246-BI246)/ABS(BI246)</f>
        <v>-0.69535928143712578</v>
      </c>
      <c r="BB246" s="86">
        <f>(BI246-BJ246)/ABS(BJ246)</f>
        <v>0.54094579008073818</v>
      </c>
      <c r="BC246" s="86">
        <f>(BJ246-BK246)/ABS(BK246)</f>
        <v>0.16012488849241749</v>
      </c>
      <c r="BD246" s="86">
        <f>(BK246-BL246)/ABS(BL246)</f>
        <v>2.5031249999999998</v>
      </c>
      <c r="BE246" s="233">
        <f>BG246-BH246</f>
        <v>-1.2210000000000001</v>
      </c>
      <c r="BF246" s="233">
        <f>BH246-BI246</f>
        <v>-2.7869999999999999</v>
      </c>
      <c r="BG246" s="148"/>
      <c r="BH246" s="148">
        <v>1.2210000000000001</v>
      </c>
      <c r="BI246" s="148">
        <v>4.008</v>
      </c>
      <c r="BJ246" s="148">
        <v>2.601</v>
      </c>
      <c r="BK246" s="148">
        <v>2.242</v>
      </c>
      <c r="BL246" s="148">
        <v>0.64</v>
      </c>
      <c r="BM246" s="148">
        <v>0.20300000000000001</v>
      </c>
      <c r="BN246" s="148">
        <v>0.21240999999999999</v>
      </c>
      <c r="BO246" s="148">
        <v>0.53051499999999996</v>
      </c>
      <c r="BP246" s="148">
        <v>-7.9169999999999998</v>
      </c>
      <c r="BQ246" s="148">
        <v>-8.1695170000000008</v>
      </c>
      <c r="BR246" s="148">
        <v>-5.79739</v>
      </c>
      <c r="BS246" s="86">
        <f>(BZ246-CA246)/ABS(CA246)</f>
        <v>-1</v>
      </c>
      <c r="BT246" s="86">
        <f>(CA246-CB246)/ABS(CB246)</f>
        <v>-0.59031959240389065</v>
      </c>
      <c r="BU246" s="86">
        <f>(CB246-CC246)/ABS(CC246)</f>
        <v>0.54822517031193951</v>
      </c>
      <c r="BV246" s="86">
        <f>(CC246-CD246)/ABS(CD246)</f>
        <v>0.25011205737337533</v>
      </c>
      <c r="BW246" s="86">
        <f>(CD246-CE246)/ABS(CE246)</f>
        <v>2.0353741496598641</v>
      </c>
      <c r="BX246" s="233">
        <f>BZ246-CA246</f>
        <v>-1.7689999999999999</v>
      </c>
      <c r="BY246" s="233">
        <f>CA246-CB246</f>
        <v>-2.5489999999999995</v>
      </c>
      <c r="BZ246" s="148"/>
      <c r="CA246" s="148">
        <v>1.7689999999999999</v>
      </c>
      <c r="CB246" s="148">
        <v>4.3179999999999996</v>
      </c>
      <c r="CC246" s="148">
        <v>2.7890000000000001</v>
      </c>
      <c r="CD246" s="148">
        <v>2.2309999999999999</v>
      </c>
      <c r="CE246" s="148">
        <v>0.73499999999999999</v>
      </c>
      <c r="CF246" s="148">
        <v>0.30299999999999999</v>
      </c>
      <c r="CG246" s="148">
        <v>0.32600000000000001</v>
      </c>
      <c r="CH246" s="148">
        <v>0.621</v>
      </c>
      <c r="CI246" s="148">
        <v>-7.8319999999999999</v>
      </c>
      <c r="CJ246" s="148">
        <v>-8.1978779999999993</v>
      </c>
      <c r="CK246" s="148">
        <v>-5.9690000000000003</v>
      </c>
      <c r="CL246" s="87">
        <f>(CS246-CT246)/ABS(CT246)</f>
        <v>-1</v>
      </c>
      <c r="CM246" s="87">
        <f>(CT246-CU246)/ABS(CU246)</f>
        <v>-0.60936093609360942</v>
      </c>
      <c r="CN246" s="87">
        <f>(CU246-CV246)/ABS(CV246)</f>
        <v>0.55457089552238803</v>
      </c>
      <c r="CO246" s="87">
        <f>(CV246-CW246)/ABS(CW246)</f>
        <v>0.2853717026378898</v>
      </c>
      <c r="CP246" s="87">
        <f>(CW246-CX246)/ABS(CX246)</f>
        <v>2.1954022988505746</v>
      </c>
      <c r="CQ246" s="233">
        <f>CS246-CT246</f>
        <v>-1.302</v>
      </c>
      <c r="CR246" s="233">
        <f>CT246-CU246</f>
        <v>-2.0310000000000001</v>
      </c>
      <c r="CS246" s="149"/>
      <c r="CT246" s="149">
        <v>1.302</v>
      </c>
      <c r="CU246" s="149">
        <v>3.3330000000000002</v>
      </c>
      <c r="CV246" s="149">
        <v>2.1440000000000001</v>
      </c>
      <c r="CW246" s="149">
        <v>1.6679999999999999</v>
      </c>
      <c r="CX246" s="149">
        <v>0.52200000000000002</v>
      </c>
      <c r="CY246" s="149">
        <v>0.19</v>
      </c>
      <c r="CZ246" s="149">
        <v>0.23300000000000001</v>
      </c>
      <c r="DA246" s="149">
        <v>-0.474777</v>
      </c>
      <c r="DB246" s="149">
        <v>-5.976</v>
      </c>
      <c r="DC246" s="149">
        <v>-6.2460000000000004</v>
      </c>
      <c r="DD246" s="149">
        <v>-4.585</v>
      </c>
      <c r="DE246" s="86">
        <f>(DL246-DM246)/ABS(DM246)</f>
        <v>-1</v>
      </c>
      <c r="DF246" s="86">
        <f>(DM246-DN246)/ABS(DN246)</f>
        <v>7.6751292900799309E-2</v>
      </c>
      <c r="DG246" s="86">
        <f>(DN246-DO246)/ABS(DO246)</f>
        <v>0.59774647887323917</v>
      </c>
      <c r="DH246" s="86">
        <f>(DO246-DP246)/ABS(DP246)</f>
        <v>0.67400188619930845</v>
      </c>
      <c r="DI246" s="86">
        <f>(DP246-DQ246)/ABS(DQ246)</f>
        <v>1.1024454725710511</v>
      </c>
      <c r="DJ246" s="233">
        <f>DL246-DM246</f>
        <v>-9.1609999999999996</v>
      </c>
      <c r="DK246" s="233">
        <f>DM246-DN246</f>
        <v>0.65300000000000047</v>
      </c>
      <c r="DL246" s="149"/>
      <c r="DM246" s="149">
        <v>9.1609999999999996</v>
      </c>
      <c r="DN246" s="149">
        <v>8.5079999999999991</v>
      </c>
      <c r="DO246" s="149">
        <v>5.3250000000000002</v>
      </c>
      <c r="DP246" s="149">
        <v>3.181</v>
      </c>
      <c r="DQ246" s="149">
        <v>1.5129999999999999</v>
      </c>
      <c r="DR246" s="149">
        <v>0.99099999999999999</v>
      </c>
      <c r="DS246" s="149">
        <v>0.80100000000000005</v>
      </c>
      <c r="DT246" s="149">
        <v>0.56769700000000001</v>
      </c>
      <c r="DU246" s="149">
        <v>1.042</v>
      </c>
      <c r="DV246" s="149">
        <v>1.018408</v>
      </c>
      <c r="DW246" s="149">
        <v>1.0144489999999999</v>
      </c>
      <c r="DX246" s="86">
        <f>EE246/EF246-1</f>
        <v>-1</v>
      </c>
      <c r="DY246" s="86">
        <f>EF246/EG246-1</f>
        <v>-6.5138669961232076E-2</v>
      </c>
      <c r="DZ246" s="86">
        <f>EG246/EH246-1</f>
        <v>0.25759442807393507</v>
      </c>
      <c r="EA246" s="86">
        <f>EH246/EI246-1</f>
        <v>0.15830954449546963</v>
      </c>
      <c r="EB246" s="86">
        <f>EI246/EJ246-1</f>
        <v>0.33184560707496491</v>
      </c>
      <c r="EC246" s="233">
        <f>EE246-EF246</f>
        <v>-21.943999999999999</v>
      </c>
      <c r="ED246" s="233">
        <f>EF246-EG246</f>
        <v>-1.5289999999999999</v>
      </c>
      <c r="EE246" s="80"/>
      <c r="EF246" s="80">
        <v>21.943999999999999</v>
      </c>
      <c r="EG246" s="80">
        <v>23.472999999999999</v>
      </c>
      <c r="EH246" s="80">
        <v>18.664999999999999</v>
      </c>
      <c r="EI246" s="80">
        <v>16.114000000000001</v>
      </c>
      <c r="EJ246" s="80">
        <v>12.099</v>
      </c>
      <c r="EK246" s="80">
        <v>11.51</v>
      </c>
      <c r="EL246" s="80">
        <v>10.173999999999999</v>
      </c>
      <c r="EM246" s="80">
        <v>11.592782</v>
      </c>
      <c r="EN246" s="80">
        <v>19</v>
      </c>
      <c r="EO246" s="80">
        <v>10.551</v>
      </c>
      <c r="EP246" s="80">
        <v>32.353949</v>
      </c>
      <c r="EQ246" s="86">
        <f>EX246/EY246-1</f>
        <v>-1</v>
      </c>
      <c r="ER246" s="86">
        <f>EY246/EZ246-1</f>
        <v>2.8985507246376718E-2</v>
      </c>
      <c r="ES246" s="86">
        <f>EZ246/FA246-1</f>
        <v>-4.166666666666663E-2</v>
      </c>
      <c r="ET246" s="86">
        <f>FA246/FB246-1</f>
        <v>-2.7027027027026973E-2</v>
      </c>
      <c r="EU246" s="86">
        <f>FB246/FC246-1</f>
        <v>4.2253521126760507E-2</v>
      </c>
      <c r="EV246" s="233">
        <f>EX246-EY246</f>
        <v>-71</v>
      </c>
      <c r="EW246" s="233">
        <f>EY246-EZ246</f>
        <v>2</v>
      </c>
      <c r="EX246" s="92"/>
      <c r="EY246" s="92">
        <v>71</v>
      </c>
      <c r="EZ246" s="92">
        <v>69</v>
      </c>
      <c r="FA246" s="92">
        <v>72</v>
      </c>
      <c r="FB246" s="92">
        <v>74</v>
      </c>
      <c r="FC246" s="92">
        <v>71</v>
      </c>
      <c r="FD246" s="92">
        <v>81</v>
      </c>
      <c r="FE246" s="92">
        <v>81</v>
      </c>
      <c r="FF246" s="92">
        <v>89</v>
      </c>
      <c r="FG246" s="92">
        <v>76</v>
      </c>
      <c r="FH246" s="92">
        <v>66</v>
      </c>
      <c r="FI246" s="92">
        <v>55</v>
      </c>
      <c r="FJ246" s="123"/>
      <c r="FK246" s="123" t="s">
        <v>403</v>
      </c>
      <c r="FL246" s="76">
        <v>3400</v>
      </c>
      <c r="FM246" s="75" t="s">
        <v>269</v>
      </c>
      <c r="FN246" s="75" t="s">
        <v>57</v>
      </c>
      <c r="FO246" s="175">
        <f>(FT246-FU246)/ABS(FU246)</f>
        <v>-1</v>
      </c>
      <c r="FP246" s="175">
        <f>(FU246-FV246)/ABS(FV246)</f>
        <v>-0.67926260239532632</v>
      </c>
      <c r="FQ246" s="175">
        <f>(FV246-FW246)/ABS(FW246)</f>
        <v>-4.7986460010600848E-2</v>
      </c>
      <c r="FR246" s="175">
        <f>(FW246-FX246)/ABS(FX246)</f>
        <v>-0.31013096669284934</v>
      </c>
      <c r="FS246" s="175">
        <f>(FX246-FY246)/ABS(FY246)</f>
        <v>0.6192110930439495</v>
      </c>
      <c r="FT246" s="87">
        <f>IFERROR(BZ246/MAX(AVERAGE(DL246:DM246),0),"Negativ EK")</f>
        <v>0</v>
      </c>
      <c r="FU246" s="87">
        <f>IFERROR(CA246/MAX(AVERAGE(DM246:DN246),0),"Negativ EK")</f>
        <v>0.20023770445412872</v>
      </c>
      <c r="FV246" s="87">
        <f>IFERROR(CB246/MAX(AVERAGE(DN246:DO246),0),"Negativ EK")</f>
        <v>0.62430420010120724</v>
      </c>
      <c r="FW246" s="87">
        <f>IFERROR(CC246/MAX(AVERAGE(DO246:DP246),0),"Negativ EK")</f>
        <v>0.65577239595579595</v>
      </c>
      <c r="FX246" s="87">
        <f>IFERROR(CD246/MAX(AVERAGE(DP246:DQ246),0),"Negativ EK")</f>
        <v>0.95057520238602466</v>
      </c>
      <c r="FY246" s="87">
        <f>IFERROR(CE246/MAX(AVERAGE(DQ246:DR246),0),"Negativ EK")</f>
        <v>0.58706070287539935</v>
      </c>
      <c r="FZ246" s="87">
        <f>IFERROR(CF246/MAX(AVERAGE(DR246:DS246),0),"Negativ EK")</f>
        <v>0.33816964285714285</v>
      </c>
      <c r="GA246" s="87">
        <f>IFERROR(CG246/MAX(AVERAGE(DS246:DT246),0),"Negativ EK")</f>
        <v>0.47636547753081948</v>
      </c>
      <c r="GB246" s="87">
        <f>IFERROR(CH246/MAX(AVERAGE(DT246:DU246),0),"Negativ EK")</f>
        <v>0.77157378065561399</v>
      </c>
      <c r="GC246" s="87">
        <f>IFERROR(CI246/MAX(AVERAGE(DU246:DV246),0),"Negativ EK")</f>
        <v>-7.602377781487939</v>
      </c>
      <c r="GD246" s="87">
        <f>IFERROR(CJ246/MAX(AVERAGE(DV246:DW246),0),"Negativ EK")</f>
        <v>-8.0653759708626822</v>
      </c>
      <c r="GE246" s="87">
        <f>(GJ246-GK246)/ABS(GK246)</f>
        <v>-1</v>
      </c>
      <c r="GF246" s="87">
        <f>(GK246-GL246)/ABS(GL246)</f>
        <v>-0.71735362091722488</v>
      </c>
      <c r="GG246" s="87">
        <f>(GL246-GM246)/ABS(GM246)</f>
        <v>0.2718342976225257</v>
      </c>
      <c r="GH246" s="87">
        <f>(GM246-GN246)/ABS(GN246)</f>
        <v>-5.8897510594422386E-2</v>
      </c>
      <c r="GI246" s="87">
        <f>(GN246-GO246)/ABS(GO246)</f>
        <v>1.9314598988055152</v>
      </c>
      <c r="GJ246" s="87">
        <f>IFERROR(BG246/AVERAGE(EE246:EF246),"i.a")</f>
        <v>0</v>
      </c>
      <c r="GK246" s="87">
        <f>IFERROR(BH246/AVERAGE(EF246:EG246),"i.a")</f>
        <v>5.3768412708897553E-2</v>
      </c>
      <c r="GL246" s="87">
        <f>IFERROR(BI246/AVERAGE(EG246:EH246),"i.a")</f>
        <v>0.19023209454649012</v>
      </c>
      <c r="GM246" s="87">
        <f>IFERROR(BJ246/AVERAGE(EH246:EI246),"i.a")</f>
        <v>0.14957301820063834</v>
      </c>
      <c r="GN246" s="87">
        <f>IFERROR(BK246/AVERAGE(EI246:EJ246),"i.a")</f>
        <v>0.158933824832524</v>
      </c>
      <c r="GO246" s="87">
        <f>IFERROR(BL246/AVERAGE(EJ246:EK246),"i.a")</f>
        <v>5.4216612308865257E-2</v>
      </c>
      <c r="GP246" s="87">
        <f>IFERROR(BM246/AVERAGE(EK246:EL246),"i.a")</f>
        <v>1.8723482752259733E-2</v>
      </c>
      <c r="GQ246" s="87">
        <f>IFERROR(BN246/AVERAGE(EL246:EM246),"i.a")</f>
        <v>1.9516895055961877E-2</v>
      </c>
      <c r="GR246" s="87">
        <f>IFERROR(BO246/AVERAGE(EM246:EN246),"i.a")</f>
        <v>3.4682363964153369E-2</v>
      </c>
      <c r="GS246" s="87">
        <f>IFERROR(BP246/AVERAGE(EN246:EO246),"i.a")</f>
        <v>-0.53581943081452399</v>
      </c>
      <c r="GT246" s="87">
        <f>IFERROR(BQ246/AVERAGE(EO246:EP246),"i.a")</f>
        <v>-0.38081933158806458</v>
      </c>
      <c r="GU246" s="217" t="e">
        <f>(GZ246-HA246)/ABS(HA246)</f>
        <v>#VALUE!</v>
      </c>
      <c r="GV246" s="87">
        <f>(HA246-HB246)/ABS(HB246)</f>
        <v>0.1517764809633825</v>
      </c>
      <c r="GW246" s="87">
        <f>(HB246-HC246)/ABS(HC246)</f>
        <v>0.27047833801256793</v>
      </c>
      <c r="GX246" s="87">
        <f>(HC246-HD246)/ABS(HD246)</f>
        <v>0.44521116497271152</v>
      </c>
      <c r="GY246" s="87">
        <f>(HD246-HE246)/ABS(HE246)</f>
        <v>0.57859549290288836</v>
      </c>
      <c r="GZ246" s="87" t="str">
        <f>IFERROR(DL246/EE246,"i.a.")</f>
        <v>i.a.</v>
      </c>
      <c r="HA246" s="87">
        <f>IFERROR(DM246/EF246,"i.a.")</f>
        <v>0.41747174626321548</v>
      </c>
      <c r="HB246" s="87">
        <f>IFERROR(DN246/EG246,"i.a.")</f>
        <v>0.36245899544157112</v>
      </c>
      <c r="HC246" s="87">
        <f>IFERROR(DO246/EH246,"i.a.")</f>
        <v>0.28529332976158589</v>
      </c>
      <c r="HD246" s="87">
        <f>IFERROR(DP246/EI246,"i.a.")</f>
        <v>0.19740598237557402</v>
      </c>
      <c r="HE246" s="87">
        <f>IFERROR(DQ246/EJ246,"i.a.")</f>
        <v>0.1250516571617489</v>
      </c>
      <c r="HF246" s="87">
        <f>IFERROR(DR246/EK246,"i.a.")</f>
        <v>8.6099044309296269E-2</v>
      </c>
      <c r="HG246" s="87">
        <f>IFERROR(DS246/EL246,"i.a.")</f>
        <v>7.873009632396305E-2</v>
      </c>
      <c r="HH246" s="87">
        <f>IFERROR(DT246/EM246,"i.a.")</f>
        <v>4.8969867629702693E-2</v>
      </c>
      <c r="HI246" s="87">
        <f>IFERROR(DU246/EN246,"i.a.")</f>
        <v>5.4842105263157893E-2</v>
      </c>
      <c r="HJ246" s="87">
        <f>IFERROR(DV246/EO246,"i.a.")</f>
        <v>9.6522414936972792E-2</v>
      </c>
      <c r="HK246" s="87">
        <f>IFERROR(DW246/EP246,"i.a.")</f>
        <v>3.1354719635615425E-2</v>
      </c>
      <c r="HL246" s="217" t="e">
        <f>(HQ246-HR246)/ABS(HR246)</f>
        <v>#VALUE!</v>
      </c>
      <c r="HM246" s="87" t="e">
        <f>(HR246-HS246)/ABS(HS246)</f>
        <v>#VALUE!</v>
      </c>
      <c r="HN246" s="87" t="e">
        <f>(HS246-HT246)/ABS(HT246)</f>
        <v>#VALUE!</v>
      </c>
      <c r="HO246" s="87" t="e">
        <f>(HT246-HU246)/ABS(HU246)</f>
        <v>#VALUE!</v>
      </c>
      <c r="HP246" s="87" t="e">
        <f>(HU246-HV246)/ABS(HV246)</f>
        <v>#VALUE!</v>
      </c>
      <c r="HQ246" s="87" t="str">
        <f>IFERROR(BG246/U246,"i.a")</f>
        <v>i.a</v>
      </c>
      <c r="HR246" s="87" t="str">
        <f>IFERROR(BH246/V246,"i.a")</f>
        <v>i.a</v>
      </c>
      <c r="HS246" s="87" t="str">
        <f>IFERROR(BI246/W246,"i.a")</f>
        <v>i.a</v>
      </c>
      <c r="HT246" s="87" t="str">
        <f>IFERROR(BJ246/X246,"i.a")</f>
        <v>i.a</v>
      </c>
      <c r="HU246" s="87" t="str">
        <f>IFERROR(BK246/Y246,"i.a")</f>
        <v>i.a</v>
      </c>
      <c r="HV246" s="87" t="str">
        <f>IFERROR(BL246/Z246,"i.a")</f>
        <v>i.a</v>
      </c>
      <c r="HW246" s="87" t="str">
        <f>IFERROR(BM246/AA246,"i.a")</f>
        <v>i.a</v>
      </c>
      <c r="HX246" s="87" t="str">
        <f>IFERROR(BN246/AB246,"i.a")</f>
        <v>i.a</v>
      </c>
      <c r="HY246" s="87" t="str">
        <f>IFERROR(BO246/AC246,"i.a")</f>
        <v>i.a</v>
      </c>
      <c r="HZ246" s="87" t="str">
        <f>IFERROR(BP246/AD246,"i.a")</f>
        <v>i.a</v>
      </c>
      <c r="IA246" s="87" t="str">
        <f>IFERROR(BQ246/AE246,"i.a")</f>
        <v>i.a</v>
      </c>
      <c r="IB246" s="87" t="str">
        <f>IFERROR(BR246/AF246,"i.a")</f>
        <v>i.a</v>
      </c>
      <c r="IC246" s="87" t="e">
        <f>(IH246-II246)/ABS(II246)</f>
        <v>#VALUE!</v>
      </c>
      <c r="ID246" s="87" t="e">
        <f>(II246-IJ246)/ABS(IJ246)</f>
        <v>#VALUE!</v>
      </c>
      <c r="IE246" s="87" t="e">
        <f>(IJ246-IK246)/ABS(IK246)</f>
        <v>#VALUE!</v>
      </c>
      <c r="IF246" s="87" t="e">
        <f>(IK246-IL246)/ABS(IL246)</f>
        <v>#VALUE!</v>
      </c>
      <c r="IG246" s="87" t="e">
        <f>(IL246-IM246)/ABS(IM246)</f>
        <v>#VALUE!</v>
      </c>
      <c r="IH246" s="87" t="str">
        <f>IFERROR(BZ246/U246,"i.a")</f>
        <v>i.a</v>
      </c>
      <c r="II246" s="87" t="str">
        <f>IFERROR(CA246/V246,"i.a")</f>
        <v>i.a</v>
      </c>
      <c r="IJ246" s="87" t="str">
        <f>IFERROR(CB246/W246,"i.a")</f>
        <v>i.a</v>
      </c>
      <c r="IK246" s="87" t="str">
        <f>IFERROR(CC246/X246,"i.a")</f>
        <v>i.a</v>
      </c>
      <c r="IL246" s="87" t="str">
        <f>IFERROR(CD246/Y246,"i.a")</f>
        <v>i.a</v>
      </c>
      <c r="IM246" s="87" t="str">
        <f>IFERROR(CE246/Z246,"i.a")</f>
        <v>i.a</v>
      </c>
      <c r="IN246" s="87" t="str">
        <f>IFERROR(CF246/AA246,"i.a")</f>
        <v>i.a</v>
      </c>
      <c r="IO246" s="87" t="str">
        <f>IFERROR(CG246/AB246,"i.a")</f>
        <v>i.a</v>
      </c>
      <c r="IP246" s="87" t="str">
        <f>IFERROR(CH246/AC246,"i.a")</f>
        <v>i.a</v>
      </c>
      <c r="IQ246" s="87" t="str">
        <f>IFERROR(CI246/AD246,"i.a")</f>
        <v>i.a</v>
      </c>
      <c r="IR246" s="87" t="str">
        <f>IFERROR(CJ246/AE246,"i.a")</f>
        <v>i.a</v>
      </c>
      <c r="IS246" s="87" t="str">
        <f>IFERROR(CK246/AF246,"i.a")</f>
        <v>i.a</v>
      </c>
      <c r="IT246" s="87" t="e">
        <f>(IY246-IZ246)/ABS(IZ246)</f>
        <v>#VALUE!</v>
      </c>
      <c r="IU246" s="87">
        <f>(IZ246-JA246)/ABS(JA246)</f>
        <v>-0.6018598855756121</v>
      </c>
      <c r="IV246" s="87">
        <f>(JA246-JB246)/ABS(JB246)</f>
        <v>0.61553930815158908</v>
      </c>
      <c r="IW246" s="87">
        <f>(JB246-JC246)/ABS(JC246)</f>
        <v>0.28483739230041349</v>
      </c>
      <c r="IX246" s="87">
        <f>(JC246-JD246)/ABS(JD246)</f>
        <v>1.9123184408898695</v>
      </c>
      <c r="IY246" s="88" t="str">
        <f>IFERROR(BZ246/EX246,"i.a.")</f>
        <v>i.a.</v>
      </c>
      <c r="IZ246" s="88">
        <f>IFERROR(CA246/EY246,"i.a.")</f>
        <v>2.4915492957746477E-2</v>
      </c>
      <c r="JA246" s="88">
        <f>IFERROR(CB246/EZ246,"i.a.")</f>
        <v>6.2579710144927525E-2</v>
      </c>
      <c r="JB246" s="88">
        <f>IFERROR(CC246/FA246,"i.a.")</f>
        <v>3.873611111111111E-2</v>
      </c>
      <c r="JC246" s="88">
        <f>IFERROR(CD246/FB246,"i.a.")</f>
        <v>3.0148648648648645E-2</v>
      </c>
      <c r="JD246" s="88">
        <f>IFERROR(CE246/FC246,"i.a.")</f>
        <v>1.0352112676056338E-2</v>
      </c>
      <c r="JE246" s="88">
        <f>IFERROR(CF246/FD246,"i.a.")</f>
        <v>3.7407407407407407E-3</v>
      </c>
      <c r="JF246" s="88">
        <f>IFERROR(CG246/FE246,"i.a.")</f>
        <v>4.0246913580246919E-3</v>
      </c>
      <c r="JG246" s="88">
        <f>IFERROR(CH246/FF246,"i.a.")</f>
        <v>6.9775280898876401E-3</v>
      </c>
      <c r="JH246" s="88">
        <f>IFERROR(CI246/FG246,"i.a.")</f>
        <v>-0.10305263157894737</v>
      </c>
      <c r="JI246" s="88">
        <f>IFERROR(CJ246/FH246,"i.a.")</f>
        <v>-0.12421027272727271</v>
      </c>
      <c r="JJ246" s="88">
        <f>IFERROR(CK246/FI246,"i.a.")</f>
        <v>-0.10852727272727274</v>
      </c>
      <c r="JK246" s="87" t="e">
        <f>(JP246-JQ246)/ABS(JQ246)</f>
        <v>#VALUE!</v>
      </c>
      <c r="JL246" s="87" t="e">
        <f>(JQ246-JR246)/ABS(JR246)</f>
        <v>#DIV/0!</v>
      </c>
      <c r="JM246" s="87" t="e">
        <f>(JR246-JS246)/ABS(JS246)</f>
        <v>#DIV/0!</v>
      </c>
      <c r="JN246" s="87" t="e">
        <f>(JS246-JT246)/ABS(JT246)</f>
        <v>#DIV/0!</v>
      </c>
      <c r="JO246" s="87" t="e">
        <f>(JT246-JU246)/ABS(JU246)</f>
        <v>#DIV/0!</v>
      </c>
      <c r="JP246" s="85" t="str">
        <f>IFERROR(U246/EX246,"i.a")</f>
        <v>i.a</v>
      </c>
      <c r="JQ246" s="85">
        <f>IFERROR(V246/EY246,"i.a")</f>
        <v>0</v>
      </c>
      <c r="JR246" s="85">
        <f>IFERROR(W246/EZ246,"i.a")</f>
        <v>0</v>
      </c>
      <c r="JS246" s="85">
        <f>IFERROR(X246/FA246,"i.a")</f>
        <v>0</v>
      </c>
      <c r="JT246" s="85">
        <f>IFERROR(Y246/FB246,"i.a")</f>
        <v>0</v>
      </c>
      <c r="JU246" s="85">
        <f>IFERROR(Z246/FC246,"i.a")</f>
        <v>0</v>
      </c>
      <c r="JV246" s="85">
        <f>IFERROR(AA246/FD246,"i.a")</f>
        <v>0</v>
      </c>
      <c r="JW246" s="85">
        <f>IFERROR(AB246/FE246,"i.a")</f>
        <v>0</v>
      </c>
      <c r="JX246" s="85">
        <f>IFERROR(AC246/FF246,"i.a")</f>
        <v>0</v>
      </c>
      <c r="JY246" s="85">
        <f>IFERROR(AD246/FG246,"i.a")</f>
        <v>0</v>
      </c>
      <c r="JZ246" s="85">
        <f>IFERROR(AE246/FH246,"i.a")</f>
        <v>0</v>
      </c>
      <c r="KA246" s="218">
        <f>IFERROR(AF246/FI246,"i.a")</f>
        <v>0</v>
      </c>
      <c r="KB246" s="7"/>
      <c r="KC246" s="7"/>
      <c r="KD246" s="22"/>
      <c r="KE246" s="22"/>
      <c r="KF246" s="22"/>
      <c r="KG246" s="22"/>
    </row>
    <row r="247" spans="1:293" s="11" customFormat="1" ht="15.75" customHeight="1" x14ac:dyDescent="0.25">
      <c r="A247" s="104" t="s">
        <v>519</v>
      </c>
      <c r="B247" s="167">
        <v>21809144</v>
      </c>
      <c r="C247" s="72" t="s">
        <v>59</v>
      </c>
      <c r="D247" s="72" t="s">
        <v>749</v>
      </c>
      <c r="E247" s="73">
        <v>494100</v>
      </c>
      <c r="F247" s="73"/>
      <c r="G247" s="72"/>
      <c r="H247" s="83">
        <v>45376</v>
      </c>
      <c r="I247" s="72"/>
      <c r="J247" s="72" t="s">
        <v>51</v>
      </c>
      <c r="K247" s="72" t="s">
        <v>51</v>
      </c>
      <c r="L247" s="72" t="s">
        <v>51</v>
      </c>
      <c r="M247" s="72" t="s">
        <v>51</v>
      </c>
      <c r="N247" s="168" t="e">
        <f>U247/V247-1</f>
        <v>#DIV/0!</v>
      </c>
      <c r="O247" s="168" t="e">
        <f>V247/W247-1</f>
        <v>#DIV/0!</v>
      </c>
      <c r="P247" s="168" t="e">
        <f>W247/X247-1</f>
        <v>#DIV/0!</v>
      </c>
      <c r="Q247" s="168" t="e">
        <f>X247/Y247-1</f>
        <v>#DIV/0!</v>
      </c>
      <c r="R247" s="168" t="e">
        <f>Y247/Z247-1</f>
        <v>#DIV/0!</v>
      </c>
      <c r="S247" s="233">
        <f>U247-V247</f>
        <v>0</v>
      </c>
      <c r="T247" s="233">
        <f>V247-W247</f>
        <v>0</v>
      </c>
      <c r="U247" s="79"/>
      <c r="V247" s="79"/>
      <c r="W247" s="79"/>
      <c r="X247" s="79"/>
      <c r="Y247" s="79"/>
      <c r="Z247" s="79"/>
      <c r="AA247" s="79"/>
      <c r="AB247" s="79"/>
      <c r="AC247" s="79"/>
      <c r="AD247" s="79"/>
      <c r="AE247" s="79"/>
      <c r="AF247" s="79"/>
      <c r="AG247" s="86">
        <f>(AN247-AO247)/ABS(AO247)</f>
        <v>-1</v>
      </c>
      <c r="AH247" s="86">
        <f>(AO247-AP247)/ABS(AP247)</f>
        <v>0.19486480671304601</v>
      </c>
      <c r="AI247" s="86">
        <f>(AP247-AQ247)/ABS(AQ247)</f>
        <v>-0.33601600076194105</v>
      </c>
      <c r="AJ247" s="86">
        <f>(AQ247-AR247)/ABS(AR247)</f>
        <v>-0.13800747095767832</v>
      </c>
      <c r="AK247" s="86">
        <f>(AR247-AS247)/ABS(AS247)</f>
        <v>8.0214615111741799E-2</v>
      </c>
      <c r="AL247" s="233">
        <f>AO247-AP247</f>
        <v>2.7170000000000005</v>
      </c>
      <c r="AM247" s="233">
        <f>AP247-AQ247</f>
        <v>-7.0559999999999992</v>
      </c>
      <c r="AN247" s="148"/>
      <c r="AO247" s="148">
        <v>16.66</v>
      </c>
      <c r="AP247" s="148">
        <v>13.943</v>
      </c>
      <c r="AQ247" s="148">
        <v>20.998999999999999</v>
      </c>
      <c r="AR247" s="148">
        <v>24.361000000000001</v>
      </c>
      <c r="AS247" s="148">
        <v>22.552</v>
      </c>
      <c r="AT247" s="148">
        <v>15.147</v>
      </c>
      <c r="AU247" s="148">
        <v>12.167999999999999</v>
      </c>
      <c r="AV247" s="148">
        <v>12.529</v>
      </c>
      <c r="AW247" s="148">
        <v>13.833</v>
      </c>
      <c r="AX247" s="148">
        <v>3.0329999999999999</v>
      </c>
      <c r="AY247" s="148">
        <v>4.5279999999999996</v>
      </c>
      <c r="AZ247" s="86">
        <f>(BG247-BH247)/ABS(BH247)</f>
        <v>1</v>
      </c>
      <c r="BA247" s="86">
        <f>(BH247-BI247)/ABS(BI247)</f>
        <v>-1.4202898550724636</v>
      </c>
      <c r="BB247" s="86">
        <f>(BI247-BJ247)/ABS(BJ247)</f>
        <v>-0.97061328790459966</v>
      </c>
      <c r="BC247" s="86">
        <f>(BJ247-BK247)/ABS(BK247)</f>
        <v>0.1875079023896826</v>
      </c>
      <c r="BD247" s="86">
        <f>(BK247-BL247)/ABS(BL247)</f>
        <v>-4.4691387848774022E-2</v>
      </c>
      <c r="BE247" s="233">
        <f>BG247-BH247</f>
        <v>0.11600000000000001</v>
      </c>
      <c r="BF247" s="233">
        <f>BH247-BI247</f>
        <v>-0.39200000000000002</v>
      </c>
      <c r="BG247" s="148"/>
      <c r="BH247" s="148">
        <v>-0.11600000000000001</v>
      </c>
      <c r="BI247" s="148">
        <v>0.27600000000000002</v>
      </c>
      <c r="BJ247" s="148">
        <v>9.3919999999999995</v>
      </c>
      <c r="BK247" s="148">
        <v>7.9089999999999998</v>
      </c>
      <c r="BL247" s="148">
        <v>8.2789999999999999</v>
      </c>
      <c r="BM247" s="148">
        <v>2.996</v>
      </c>
      <c r="BN247" s="148">
        <v>1.42</v>
      </c>
      <c r="BO247" s="148">
        <v>1.036</v>
      </c>
      <c r="BP247" s="148">
        <v>0.29699999999999999</v>
      </c>
      <c r="BQ247" s="148">
        <v>0.15</v>
      </c>
      <c r="BR247" s="148">
        <v>1.2929999999999999</v>
      </c>
      <c r="BS247" s="86">
        <f>(BZ247-CA247)/ABS(CA247)</f>
        <v>1</v>
      </c>
      <c r="BT247" s="86">
        <f>(CA247-CB247)/ABS(CB247)</f>
        <v>-2.2008733624454146</v>
      </c>
      <c r="BU247" s="86">
        <f>(CB247-CC247)/ABS(CC247)</f>
        <v>-0.97548704774138306</v>
      </c>
      <c r="BV247" s="86">
        <f>(CC247-CD247)/ABS(CD247)</f>
        <v>0.2105740572761437</v>
      </c>
      <c r="BW247" s="86">
        <f>(CD247-CE247)/ABS(CE247)</f>
        <v>-6.8332729687311342E-2</v>
      </c>
      <c r="BX247" s="233">
        <f>BZ247-CA247</f>
        <v>0.27500000000000002</v>
      </c>
      <c r="BY247" s="233">
        <f>CA247-CB247</f>
        <v>-0.504</v>
      </c>
      <c r="BZ247" s="148"/>
      <c r="CA247" s="148">
        <v>-0.27500000000000002</v>
      </c>
      <c r="CB247" s="148">
        <v>0.22900000000000001</v>
      </c>
      <c r="CC247" s="148">
        <v>9.3420000000000005</v>
      </c>
      <c r="CD247" s="148">
        <v>7.7169999999999996</v>
      </c>
      <c r="CE247" s="148">
        <v>8.2829999999999995</v>
      </c>
      <c r="CF247" s="148">
        <v>3.1309999999999998</v>
      </c>
      <c r="CG247" s="148">
        <v>1.6220000000000001</v>
      </c>
      <c r="CH247" s="148">
        <v>0.94399999999999995</v>
      </c>
      <c r="CI247" s="148">
        <v>0.33</v>
      </c>
      <c r="CJ247" s="148">
        <v>0.13500000000000001</v>
      </c>
      <c r="CK247" s="148">
        <v>1.206</v>
      </c>
      <c r="CL247" s="87">
        <f>(CS247-CT247)/ABS(CT247)</f>
        <v>1</v>
      </c>
      <c r="CM247" s="87">
        <f>(CT247-CU247)/ABS(CU247)</f>
        <v>-2.8479999999999999</v>
      </c>
      <c r="CN247" s="87">
        <f>(CU247-CV247)/ABS(CV247)</f>
        <v>-0.98446819085487081</v>
      </c>
      <c r="CO247" s="87">
        <f>(CV247-CW247)/ABS(CW247)</f>
        <v>0.33776595744680854</v>
      </c>
      <c r="CP247" s="87">
        <f>(CW247-CX247)/ABS(CX247)</f>
        <v>-5.8528951486697914E-2</v>
      </c>
      <c r="CQ247" s="233">
        <f>CS247-CT247</f>
        <v>0.23100000000000001</v>
      </c>
      <c r="CR247" s="233">
        <f>CT247-CU247</f>
        <v>-0.35599999999999998</v>
      </c>
      <c r="CS247" s="149"/>
      <c r="CT247" s="149">
        <v>-0.23100000000000001</v>
      </c>
      <c r="CU247" s="149">
        <v>0.125</v>
      </c>
      <c r="CV247" s="149">
        <v>8.048</v>
      </c>
      <c r="CW247" s="149">
        <v>6.016</v>
      </c>
      <c r="CX247" s="149">
        <v>6.39</v>
      </c>
      <c r="CY247" s="149">
        <v>2.431</v>
      </c>
      <c r="CZ247" s="149">
        <v>1.256</v>
      </c>
      <c r="DA247" s="149">
        <v>0.77</v>
      </c>
      <c r="DB247" s="149">
        <v>0.26</v>
      </c>
      <c r="DC247" s="149">
        <v>9.5000000000000001E-2</v>
      </c>
      <c r="DD247" s="149">
        <v>0.91100000000000003</v>
      </c>
      <c r="DE247" s="86">
        <f>(DL247-DM247)/ABS(DM247)</f>
        <v>-1</v>
      </c>
      <c r="DF247" s="86">
        <f>(DM247-DN247)/ABS(DN247)</f>
        <v>-6.0548230395558671E-2</v>
      </c>
      <c r="DG247" s="86">
        <f>(DN247-DO247)/ABS(DO247)</f>
        <v>1.7379214459507604E-3</v>
      </c>
      <c r="DH247" s="86">
        <f>(DO247-DP247)/ABS(DP247)</f>
        <v>-0.63820422535211274</v>
      </c>
      <c r="DI247" s="86">
        <f>(DP247-DQ247)/ABS(DQ247)</f>
        <v>0.60857691918681089</v>
      </c>
      <c r="DJ247" s="233">
        <f>DL247-DM247</f>
        <v>-5.415</v>
      </c>
      <c r="DK247" s="233">
        <f>DM247-DN247</f>
        <v>-0.3490000000000002</v>
      </c>
      <c r="DL247" s="149"/>
      <c r="DM247" s="149">
        <v>5.415</v>
      </c>
      <c r="DN247" s="149">
        <v>5.7640000000000002</v>
      </c>
      <c r="DO247" s="149">
        <v>5.7539999999999996</v>
      </c>
      <c r="DP247" s="149">
        <v>15.904</v>
      </c>
      <c r="DQ247" s="149">
        <v>9.8870000000000005</v>
      </c>
      <c r="DR247" s="149">
        <v>9.4969999999999999</v>
      </c>
      <c r="DS247" s="149">
        <v>10.066000000000001</v>
      </c>
      <c r="DT247" s="149">
        <v>8.81</v>
      </c>
      <c r="DU247" s="149">
        <v>8.0399999999999991</v>
      </c>
      <c r="DV247" s="149">
        <v>11.78</v>
      </c>
      <c r="DW247" s="149">
        <v>11.685</v>
      </c>
      <c r="DX247" s="86">
        <f>EE247/EF247-1</f>
        <v>-1</v>
      </c>
      <c r="DY247" s="86">
        <f>EF247/EG247-1</f>
        <v>-0.35168643530043442</v>
      </c>
      <c r="DZ247" s="86">
        <f>EG247/EH247-1</f>
        <v>7.7639261480195731E-2</v>
      </c>
      <c r="EA247" s="86">
        <f>EH247/EI247-1</f>
        <v>-0.53211754282339041</v>
      </c>
      <c r="EB247" s="86">
        <f>EI247/EJ247-1</f>
        <v>0.45036587542387996</v>
      </c>
      <c r="EC247" s="233">
        <f>EE247-EF247</f>
        <v>-13.282</v>
      </c>
      <c r="ED247" s="233">
        <f>EF247-EG247</f>
        <v>-7.2049999999999983</v>
      </c>
      <c r="EE247" s="80"/>
      <c r="EF247" s="80">
        <v>13.282</v>
      </c>
      <c r="EG247" s="80">
        <v>20.486999999999998</v>
      </c>
      <c r="EH247" s="80">
        <v>19.010999999999999</v>
      </c>
      <c r="EI247" s="80">
        <v>40.631999999999998</v>
      </c>
      <c r="EJ247" s="80">
        <v>28.015000000000001</v>
      </c>
      <c r="EK247" s="80">
        <v>29.670999999999999</v>
      </c>
      <c r="EL247" s="80">
        <v>27.99</v>
      </c>
      <c r="EM247" s="80">
        <v>26.667000000000002</v>
      </c>
      <c r="EN247" s="80">
        <v>25.045999999999999</v>
      </c>
      <c r="EO247" s="80">
        <v>31.478000000000002</v>
      </c>
      <c r="EP247" s="80">
        <v>27.568999999999999</v>
      </c>
      <c r="EQ247" s="86">
        <f>EX247/EY247-1</f>
        <v>-1</v>
      </c>
      <c r="ER247" s="86">
        <f>EY247/EZ247-1</f>
        <v>0.26086956521739135</v>
      </c>
      <c r="ES247" s="86">
        <f>EZ247/FA247-1</f>
        <v>9.5238095238095344E-2</v>
      </c>
      <c r="ET247" s="86">
        <f>FA247/FB247-1</f>
        <v>-4.5454545454545414E-2</v>
      </c>
      <c r="EU247" s="86">
        <f>FB247/FC247-1</f>
        <v>4.7619047619047672E-2</v>
      </c>
      <c r="EV247" s="233">
        <f>EX247-EY247</f>
        <v>-29</v>
      </c>
      <c r="EW247" s="233">
        <f>EY247-EZ247</f>
        <v>6</v>
      </c>
      <c r="EX247" s="92"/>
      <c r="EY247" s="92">
        <v>29</v>
      </c>
      <c r="EZ247" s="92">
        <v>23</v>
      </c>
      <c r="FA247" s="92">
        <v>21</v>
      </c>
      <c r="FB247" s="92">
        <v>22</v>
      </c>
      <c r="FC247" s="92">
        <v>21</v>
      </c>
      <c r="FD247" s="92">
        <v>20</v>
      </c>
      <c r="FE247" s="92">
        <v>18</v>
      </c>
      <c r="FF247" s="92">
        <v>19</v>
      </c>
      <c r="FG247" s="92">
        <v>23</v>
      </c>
      <c r="FH247" s="92"/>
      <c r="FI247" s="92"/>
      <c r="FJ247" s="75"/>
      <c r="FK247" s="75" t="s">
        <v>403</v>
      </c>
      <c r="FL247" s="76">
        <v>4100</v>
      </c>
      <c r="FM247" s="123" t="s">
        <v>455</v>
      </c>
      <c r="FN247" s="123" t="s">
        <v>122</v>
      </c>
      <c r="FO247" s="175">
        <f>(FT247-FU247)/ABS(FU247)</f>
        <v>1</v>
      </c>
      <c r="FP247" s="175">
        <f>(FU247-FV247)/ABS(FV247)</f>
        <v>-2.2372895060959199</v>
      </c>
      <c r="FQ247" s="175">
        <f>(FV247-FW247)/ABS(FW247)</f>
        <v>-0.95390679631731834</v>
      </c>
      <c r="FR247" s="175">
        <f>(FW247-FX247)/ABS(FX247)</f>
        <v>0.44158812038087647</v>
      </c>
      <c r="FS247" s="175">
        <f>(FX247-FY247)/ABS(FY247)</f>
        <v>-0.29977750503116762</v>
      </c>
      <c r="FT247" s="87">
        <f>IFERROR(BZ247/MAX(AVERAGE(DL247:DM247),0),"Negativ EK")</f>
        <v>0</v>
      </c>
      <c r="FU247" s="87">
        <f>IFERROR(CA247/MAX(AVERAGE(DM247:DN247),0),"Negativ EK")</f>
        <v>-4.9199391716611508E-2</v>
      </c>
      <c r="FV247" s="87">
        <f>IFERROR(CB247/MAX(AVERAGE(DN247:DO247),0),"Negativ EK")</f>
        <v>3.9763847890258726E-2</v>
      </c>
      <c r="FW247" s="87">
        <f>IFERROR(CC247/MAX(AVERAGE(DO247:DP247),0),"Negativ EK")</f>
        <v>0.86268353495244254</v>
      </c>
      <c r="FX247" s="87">
        <f>IFERROR(CD247/MAX(AVERAGE(DP247:DQ247),0),"Negativ EK")</f>
        <v>0.59842580745221197</v>
      </c>
      <c r="FY247" s="87">
        <f>IFERROR(CE247/MAX(AVERAGE(DQ247:DR247),0),"Negativ EK")</f>
        <v>0.85462236896409405</v>
      </c>
      <c r="FZ247" s="87">
        <f>IFERROR(CF247/MAX(AVERAGE(DR247:DS247),0),"Negativ EK")</f>
        <v>0.32009405510402283</v>
      </c>
      <c r="GA247" s="87">
        <f>IFERROR(CG247/MAX(AVERAGE(DS247:DT247),0),"Negativ EK")</f>
        <v>0.17185844458571731</v>
      </c>
      <c r="GB247" s="87">
        <f>IFERROR(CH247/MAX(AVERAGE(DT247:DU247),0),"Negativ EK")</f>
        <v>0.11204747774480711</v>
      </c>
      <c r="GC247" s="87">
        <f>IFERROR(CI247/MAX(AVERAGE(DU247:DV247),0),"Negativ EK")</f>
        <v>3.3299697275479316E-2</v>
      </c>
      <c r="GD247" s="87">
        <f>IFERROR(CJ247/MAX(AVERAGE(DV247:DW247),0),"Negativ EK")</f>
        <v>1.1506499041125081E-2</v>
      </c>
      <c r="GE247" s="87">
        <f>(GJ247-GK247)/ABS(GK247)</f>
        <v>1</v>
      </c>
      <c r="GF247" s="87">
        <f>(GK247-GL247)/ABS(GL247)</f>
        <v>-1.4915931385487331</v>
      </c>
      <c r="GG247" s="87">
        <f>(GL247-GM247)/ABS(GM247)</f>
        <v>-0.9556253058507781</v>
      </c>
      <c r="GH247" s="87">
        <f>(GM247-GN247)/ABS(GN247)</f>
        <v>0.36677992346703764</v>
      </c>
      <c r="GI247" s="87">
        <f>(GN247-GO247)/ABS(GO247)</f>
        <v>-0.19722737190910553</v>
      </c>
      <c r="GJ247" s="87">
        <f>IFERROR(BG247/AVERAGE(EE247:EF247),"i.a")</f>
        <v>0</v>
      </c>
      <c r="GK247" s="87">
        <f>IFERROR(BH247/AVERAGE(EF247:EG247),"i.a")</f>
        <v>-6.8702064023216563E-3</v>
      </c>
      <c r="GL247" s="87">
        <f>IFERROR(BI247/AVERAGE(EG247:EH247),"i.a")</f>
        <v>1.397539115904603E-2</v>
      </c>
      <c r="GM247" s="87">
        <f>IFERROR(BJ247/AVERAGE(EH247:EI247),"i.a")</f>
        <v>0.31494056301661549</v>
      </c>
      <c r="GN247" s="87">
        <f>IFERROR(BK247/AVERAGE(EI247:EJ247),"i.a")</f>
        <v>0.23042521887336667</v>
      </c>
      <c r="GO247" s="87">
        <f>IFERROR(BL247/AVERAGE(EJ247:EK247),"i.a")</f>
        <v>0.28703671601428421</v>
      </c>
      <c r="GP247" s="87">
        <f>IFERROR(BM247/AVERAGE(EK247:EL247),"i.a")</f>
        <v>0.10391772601931981</v>
      </c>
      <c r="GQ247" s="87">
        <f>IFERROR(BN247/AVERAGE(EL247:EM247),"i.a")</f>
        <v>5.1960407633057065E-2</v>
      </c>
      <c r="GR247" s="87">
        <f>IFERROR(BO247/AVERAGE(EM247:EN247),"i.a")</f>
        <v>4.0067294490747009E-2</v>
      </c>
      <c r="GS247" s="87">
        <f>IFERROR(BP247/AVERAGE(EN247:EO247),"i.a")</f>
        <v>1.0508810416814096E-2</v>
      </c>
      <c r="GT247" s="87">
        <f>IFERROR(BQ247/AVERAGE(EO247:EP247),"i.a")</f>
        <v>5.0806984266770537E-3</v>
      </c>
      <c r="GU247" s="217" t="e">
        <f>(GZ247-HA247)/ABS(HA247)</f>
        <v>#VALUE!</v>
      </c>
      <c r="GV247" s="87">
        <f>(HA247-HB247)/ABS(HB247)</f>
        <v>0.4490700499839021</v>
      </c>
      <c r="GW247" s="87">
        <f>(HB247-HC247)/ABS(HC247)</f>
        <v>-7.0432975808611728E-2</v>
      </c>
      <c r="GX247" s="87">
        <f>(HC247-HD247)/ABS(HD247)</f>
        <v>-0.22673789303598155</v>
      </c>
      <c r="GY247" s="87">
        <f>(HD247-HE247)/ABS(HE247)</f>
        <v>0.10908353984589753</v>
      </c>
      <c r="GZ247" s="87" t="str">
        <f>IFERROR(DL247/EE247,"i.a.")</f>
        <v>i.a.</v>
      </c>
      <c r="HA247" s="87">
        <f>IFERROR(DM247/EF247,"i.a.")</f>
        <v>0.40769462430356873</v>
      </c>
      <c r="HB247" s="87">
        <f>IFERROR(DN247/EG247,"i.a.")</f>
        <v>0.28134914824034757</v>
      </c>
      <c r="HC247" s="87">
        <f>IFERROR(DO247/EH247,"i.a.")</f>
        <v>0.30266687707116929</v>
      </c>
      <c r="HD247" s="87">
        <f>IFERROR(DP247/EI247,"i.a.")</f>
        <v>0.39141563299862181</v>
      </c>
      <c r="HE247" s="87">
        <f>IFERROR(DQ247/EJ247,"i.a.")</f>
        <v>0.35291807960021421</v>
      </c>
      <c r="HF247" s="87">
        <f>IFERROR(DR247/EK247,"i.a.")</f>
        <v>0.32007684270836845</v>
      </c>
      <c r="HG247" s="87">
        <f>IFERROR(DS247/EL247,"i.a.")</f>
        <v>0.35962843872811723</v>
      </c>
      <c r="HH247" s="87">
        <f>IFERROR(DT247/EM247,"i.a.")</f>
        <v>0.33037087036412044</v>
      </c>
      <c r="HI247" s="87">
        <f>IFERROR(DU247/EN247,"i.a.")</f>
        <v>0.32100934280923099</v>
      </c>
      <c r="HJ247" s="87">
        <f>IFERROR(DV247/EO247,"i.a.")</f>
        <v>0.37422962068746424</v>
      </c>
      <c r="HK247" s="87">
        <f>IFERROR(DW247/EP247,"i.a.")</f>
        <v>0.42384562370778778</v>
      </c>
      <c r="HL247" s="217" t="e">
        <f>(HQ247-HR247)/ABS(HR247)</f>
        <v>#VALUE!</v>
      </c>
      <c r="HM247" s="87" t="e">
        <f>(HR247-HS247)/ABS(HS247)</f>
        <v>#VALUE!</v>
      </c>
      <c r="HN247" s="87" t="e">
        <f>(HS247-HT247)/ABS(HT247)</f>
        <v>#VALUE!</v>
      </c>
      <c r="HO247" s="87" t="e">
        <f>(HT247-HU247)/ABS(HU247)</f>
        <v>#VALUE!</v>
      </c>
      <c r="HP247" s="87" t="e">
        <f>(HU247-HV247)/ABS(HV247)</f>
        <v>#VALUE!</v>
      </c>
      <c r="HQ247" s="87" t="str">
        <f>IFERROR(BG247/U247,"i.a")</f>
        <v>i.a</v>
      </c>
      <c r="HR247" s="87" t="str">
        <f>IFERROR(BH247/V247,"i.a")</f>
        <v>i.a</v>
      </c>
      <c r="HS247" s="87" t="str">
        <f>IFERROR(BI247/W247,"i.a")</f>
        <v>i.a</v>
      </c>
      <c r="HT247" s="87" t="str">
        <f>IFERROR(BJ247/X247,"i.a")</f>
        <v>i.a</v>
      </c>
      <c r="HU247" s="87" t="str">
        <f>IFERROR(BK247/Y247,"i.a")</f>
        <v>i.a</v>
      </c>
      <c r="HV247" s="87" t="str">
        <f>IFERROR(BL247/Z247,"i.a")</f>
        <v>i.a</v>
      </c>
      <c r="HW247" s="87" t="str">
        <f>IFERROR(BM247/AA247,"i.a")</f>
        <v>i.a</v>
      </c>
      <c r="HX247" s="87" t="str">
        <f>IFERROR(BN247/AB247,"i.a")</f>
        <v>i.a</v>
      </c>
      <c r="HY247" s="87" t="str">
        <f>IFERROR(BO247/AC247,"i.a")</f>
        <v>i.a</v>
      </c>
      <c r="HZ247" s="87" t="str">
        <f>IFERROR(BP247/AD247,"i.a")</f>
        <v>i.a</v>
      </c>
      <c r="IA247" s="87" t="str">
        <f>IFERROR(BQ247/AE247,"i.a")</f>
        <v>i.a</v>
      </c>
      <c r="IB247" s="87" t="str">
        <f>IFERROR(BR247/AF247,"i.a")</f>
        <v>i.a</v>
      </c>
      <c r="IC247" s="87" t="e">
        <f>(IH247-II247)/ABS(II247)</f>
        <v>#VALUE!</v>
      </c>
      <c r="ID247" s="87" t="e">
        <f>(II247-IJ247)/ABS(IJ247)</f>
        <v>#VALUE!</v>
      </c>
      <c r="IE247" s="87" t="e">
        <f>(IJ247-IK247)/ABS(IK247)</f>
        <v>#VALUE!</v>
      </c>
      <c r="IF247" s="87" t="e">
        <f>(IK247-IL247)/ABS(IL247)</f>
        <v>#VALUE!</v>
      </c>
      <c r="IG247" s="87" t="e">
        <f>(IL247-IM247)/ABS(IM247)</f>
        <v>#VALUE!</v>
      </c>
      <c r="IH247" s="87" t="str">
        <f>IFERROR(BZ247/U247,"i.a")</f>
        <v>i.a</v>
      </c>
      <c r="II247" s="87" t="str">
        <f>IFERROR(CA247/V247,"i.a")</f>
        <v>i.a</v>
      </c>
      <c r="IJ247" s="87" t="str">
        <f>IFERROR(CB247/W247,"i.a")</f>
        <v>i.a</v>
      </c>
      <c r="IK247" s="87" t="str">
        <f>IFERROR(CC247/X247,"i.a")</f>
        <v>i.a</v>
      </c>
      <c r="IL247" s="87" t="str">
        <f>IFERROR(CD247/Y247,"i.a")</f>
        <v>i.a</v>
      </c>
      <c r="IM247" s="87" t="str">
        <f>IFERROR(CE247/Z247,"i.a")</f>
        <v>i.a</v>
      </c>
      <c r="IN247" s="87" t="str">
        <f>IFERROR(CF247/AA247,"i.a")</f>
        <v>i.a</v>
      </c>
      <c r="IO247" s="87" t="str">
        <f>IFERROR(CG247/AB247,"i.a")</f>
        <v>i.a</v>
      </c>
      <c r="IP247" s="87" t="str">
        <f>IFERROR(CH247/AC247,"i.a")</f>
        <v>i.a</v>
      </c>
      <c r="IQ247" s="87" t="str">
        <f>IFERROR(CI247/AD247,"i.a")</f>
        <v>i.a</v>
      </c>
      <c r="IR247" s="87" t="str">
        <f>IFERROR(CJ247/AE247,"i.a")</f>
        <v>i.a</v>
      </c>
      <c r="IS247" s="87" t="str">
        <f>IFERROR(CK247/AF247,"i.a")</f>
        <v>i.a</v>
      </c>
      <c r="IT247" s="87" t="e">
        <f>(IY247-IZ247)/ABS(IZ247)</f>
        <v>#VALUE!</v>
      </c>
      <c r="IU247" s="87">
        <f>(IZ247-JA247)/ABS(JA247)</f>
        <v>-1.9524168046980879</v>
      </c>
      <c r="IV247" s="87">
        <f>(JA247-JB247)/ABS(JB247)</f>
        <v>-0.97761860880734974</v>
      </c>
      <c r="IW247" s="87">
        <f>(JB247-JC247)/ABS(JC247)</f>
        <v>0.2682204409559602</v>
      </c>
      <c r="IX247" s="87">
        <f>(JC247-JD247)/ABS(JD247)</f>
        <v>-0.11068124197425179</v>
      </c>
      <c r="IY247" s="88" t="str">
        <f>IFERROR(BZ247/EX247,"i.a.")</f>
        <v>i.a.</v>
      </c>
      <c r="IZ247" s="88">
        <f>IFERROR(CA247/EY247,"i.a.")</f>
        <v>-9.4827586206896568E-3</v>
      </c>
      <c r="JA247" s="88">
        <f>IFERROR(CB247/EZ247,"i.a.")</f>
        <v>9.9565217391304351E-3</v>
      </c>
      <c r="JB247" s="88">
        <f>IFERROR(CC247/FA247,"i.a.")</f>
        <v>0.4448571428571429</v>
      </c>
      <c r="JC247" s="88">
        <f>IFERROR(CD247/FB247,"i.a.")</f>
        <v>0.35077272727272724</v>
      </c>
      <c r="JD247" s="88">
        <f>IFERROR(CE247/FC247,"i.a.")</f>
        <v>0.39442857142857141</v>
      </c>
      <c r="JE247" s="88">
        <f>IFERROR(CF247/FD247,"i.a.")</f>
        <v>0.15654999999999999</v>
      </c>
      <c r="JF247" s="88">
        <f>IFERROR(CG247/FE247,"i.a.")</f>
        <v>9.0111111111111114E-2</v>
      </c>
      <c r="JG247" s="88">
        <f>IFERROR(CH247/FF247,"i.a.")</f>
        <v>4.9684210526315789E-2</v>
      </c>
      <c r="JH247" s="88">
        <f>IFERROR(CI247/FG247,"i.a.")</f>
        <v>1.4347826086956523E-2</v>
      </c>
      <c r="JI247" s="88" t="str">
        <f>IFERROR(CJ247/FH247,"i.a.")</f>
        <v>i.a.</v>
      </c>
      <c r="JJ247" s="88" t="str">
        <f>IFERROR(CK247/FI247,"i.a.")</f>
        <v>i.a.</v>
      </c>
      <c r="JK247" s="87" t="e">
        <f>(JP247-JQ247)/ABS(JQ247)</f>
        <v>#VALUE!</v>
      </c>
      <c r="JL247" s="87" t="e">
        <f>(JQ247-JR247)/ABS(JR247)</f>
        <v>#DIV/0!</v>
      </c>
      <c r="JM247" s="87" t="e">
        <f>(JR247-JS247)/ABS(JS247)</f>
        <v>#DIV/0!</v>
      </c>
      <c r="JN247" s="87" t="e">
        <f>(JS247-JT247)/ABS(JT247)</f>
        <v>#DIV/0!</v>
      </c>
      <c r="JO247" s="87" t="e">
        <f>(JT247-JU247)/ABS(JU247)</f>
        <v>#DIV/0!</v>
      </c>
      <c r="JP247" s="85" t="str">
        <f>IFERROR(U247/EX247,"i.a")</f>
        <v>i.a</v>
      </c>
      <c r="JQ247" s="85">
        <f>IFERROR(V247/EY247,"i.a")</f>
        <v>0</v>
      </c>
      <c r="JR247" s="85">
        <f>IFERROR(W247/EZ247,"i.a")</f>
        <v>0</v>
      </c>
      <c r="JS247" s="85">
        <f>IFERROR(X247/FA247,"i.a")</f>
        <v>0</v>
      </c>
      <c r="JT247" s="85">
        <f>IFERROR(Y247/FB247,"i.a")</f>
        <v>0</v>
      </c>
      <c r="JU247" s="85">
        <f>IFERROR(Z247/FC247,"i.a")</f>
        <v>0</v>
      </c>
      <c r="JV247" s="85">
        <f>IFERROR(AA247/FD247,"i.a")</f>
        <v>0</v>
      </c>
      <c r="JW247" s="85">
        <f>IFERROR(AB247/FE247,"i.a")</f>
        <v>0</v>
      </c>
      <c r="JX247" s="85">
        <f>IFERROR(AC247/FF247,"i.a")</f>
        <v>0</v>
      </c>
      <c r="JY247" s="85">
        <f>IFERROR(AD247/FG247,"i.a")</f>
        <v>0</v>
      </c>
      <c r="JZ247" s="85" t="str">
        <f>IFERROR(AE247/FH247,"i.a")</f>
        <v>i.a</v>
      </c>
      <c r="KA247" s="218" t="str">
        <f>IFERROR(AF247/FI247,"i.a")</f>
        <v>i.a</v>
      </c>
      <c r="KB247" s="7"/>
      <c r="KC247" s="7"/>
      <c r="KD247" s="22"/>
      <c r="KE247" s="22"/>
      <c r="KF247" s="22"/>
      <c r="KG247" s="22"/>
    </row>
    <row r="248" spans="1:293" s="11" customFormat="1" ht="15.75" customHeight="1" x14ac:dyDescent="0.25">
      <c r="A248" s="104" t="s">
        <v>270</v>
      </c>
      <c r="B248" s="167">
        <v>36545844</v>
      </c>
      <c r="C248" s="72" t="s">
        <v>409</v>
      </c>
      <c r="D248" s="72" t="s">
        <v>748</v>
      </c>
      <c r="E248" s="73">
        <v>522990</v>
      </c>
      <c r="F248" s="73"/>
      <c r="G248" s="72"/>
      <c r="H248" s="7">
        <v>45471</v>
      </c>
      <c r="I248" s="72"/>
      <c r="J248" s="72" t="s">
        <v>51</v>
      </c>
      <c r="K248" s="72" t="s">
        <v>51</v>
      </c>
      <c r="L248" s="72" t="s">
        <v>51</v>
      </c>
      <c r="M248" s="72" t="s">
        <v>51</v>
      </c>
      <c r="N248" s="168" t="e">
        <f>U248/V248-1</f>
        <v>#DIV/0!</v>
      </c>
      <c r="O248" s="168" t="e">
        <f>V248/W248-1</f>
        <v>#DIV/0!</v>
      </c>
      <c r="P248" s="168" t="e">
        <f>W248/X248-1</f>
        <v>#DIV/0!</v>
      </c>
      <c r="Q248" s="168" t="e">
        <f>X248/Y248-1</f>
        <v>#DIV/0!</v>
      </c>
      <c r="R248" s="168" t="e">
        <f>Y248/Z248-1</f>
        <v>#DIV/0!</v>
      </c>
      <c r="S248" s="233">
        <f>U248-V248</f>
        <v>0</v>
      </c>
      <c r="T248" s="233">
        <f>V248-W248</f>
        <v>0</v>
      </c>
      <c r="U248" s="79"/>
      <c r="V248" s="79"/>
      <c r="W248" s="79"/>
      <c r="X248" s="79"/>
      <c r="Y248" s="79"/>
      <c r="Z248" s="79"/>
      <c r="AA248" s="79"/>
      <c r="AB248" s="79"/>
      <c r="AC248" s="79"/>
      <c r="AD248" s="79"/>
      <c r="AE248" s="79"/>
      <c r="AF248" s="79"/>
      <c r="AG248" s="86">
        <f>(AN248-AO248)/ABS(AO248)</f>
        <v>-1</v>
      </c>
      <c r="AH248" s="86">
        <f>(AO248-AP248)/ABS(AP248)</f>
        <v>0.44712112171837703</v>
      </c>
      <c r="AI248" s="86">
        <f>(AP248-AQ248)/ABS(AQ248)</f>
        <v>7.8767398825327795E-2</v>
      </c>
      <c r="AJ248" s="86">
        <f>(AQ248-AR248)/ABS(AR248)</f>
        <v>0.30914261638929857</v>
      </c>
      <c r="AK248" s="86">
        <f>(AR248-AS248)/ABS(AS248)</f>
        <v>1.838266068759342</v>
      </c>
      <c r="AL248" s="233">
        <f>AO248-AP248</f>
        <v>5.9949999999999992</v>
      </c>
      <c r="AM248" s="233">
        <f>AP248-AQ248</f>
        <v>0.9789999999999992</v>
      </c>
      <c r="AN248" s="148"/>
      <c r="AO248" s="148">
        <v>19.402999999999999</v>
      </c>
      <c r="AP248" s="148">
        <v>13.407999999999999</v>
      </c>
      <c r="AQ248" s="148">
        <v>12.429</v>
      </c>
      <c r="AR248" s="148">
        <v>9.4939999999999998</v>
      </c>
      <c r="AS248" s="148">
        <v>3.3450000000000002</v>
      </c>
      <c r="AT248" s="148">
        <v>4.1980000000000004</v>
      </c>
      <c r="AU248" s="148">
        <v>4.3789999999999996</v>
      </c>
      <c r="AV248" s="148">
        <v>3.0979999999999999</v>
      </c>
      <c r="AW248" s="148">
        <v>0.68700000000000006</v>
      </c>
      <c r="AX248" s="148"/>
      <c r="AY248" s="148"/>
      <c r="AZ248" s="86">
        <f>(BG248-BH248)/ABS(BH248)</f>
        <v>-1</v>
      </c>
      <c r="BA248" s="86">
        <f>(BH248-BI248)/ABS(BI248)</f>
        <v>1.8740234375</v>
      </c>
      <c r="BB248" s="86">
        <f>(BI248-BJ248)/ABS(BJ248)</f>
        <v>-0.4982851543361097</v>
      </c>
      <c r="BC248" s="86">
        <f>(BJ248-BK248)/ABS(BK248)</f>
        <v>-0.1746866154468257</v>
      </c>
      <c r="BD248" s="86">
        <f>(BK248-BL248)/ABS(BL248)</f>
        <v>4.2668428005284014</v>
      </c>
      <c r="BE248" s="233">
        <f>BG248-BH248</f>
        <v>-2.9430000000000001</v>
      </c>
      <c r="BF248" s="233">
        <f>BH248-BI248</f>
        <v>1.919</v>
      </c>
      <c r="BG248" s="148"/>
      <c r="BH248" s="148">
        <v>2.9430000000000001</v>
      </c>
      <c r="BI248" s="148">
        <v>1.024</v>
      </c>
      <c r="BJ248" s="148">
        <v>2.0409999999999999</v>
      </c>
      <c r="BK248" s="148">
        <v>2.4729999999999999</v>
      </c>
      <c r="BL248" s="148">
        <v>-0.75700000000000001</v>
      </c>
      <c r="BM248" s="148">
        <v>1.395</v>
      </c>
      <c r="BN248" s="148">
        <v>0.64</v>
      </c>
      <c r="BO248" s="148">
        <v>0.33500000000000002</v>
      </c>
      <c r="BP248" s="148">
        <v>0.188</v>
      </c>
      <c r="BQ248" s="148"/>
      <c r="BR248" s="148"/>
      <c r="BS248" s="86">
        <f>(BZ248-CA248)/ABS(CA248)</f>
        <v>-1</v>
      </c>
      <c r="BT248" s="86">
        <f>(CA248-CB248)/ABS(CB248)</f>
        <v>4.4534883720930232</v>
      </c>
      <c r="BU248" s="86">
        <f>(CB248-CC248)/ABS(CC248)</f>
        <v>-0.58229897463572589</v>
      </c>
      <c r="BV248" s="86">
        <f>(CC248-CD248)/ABS(CD248)</f>
        <v>-0.19329560296038317</v>
      </c>
      <c r="BW248" s="86">
        <f>(CD248-CE248)/ABS(CE248)</f>
        <v>3.6585648148148149</v>
      </c>
      <c r="BX248" s="233">
        <f>BZ248-CA248</f>
        <v>-4.2210000000000001</v>
      </c>
      <c r="BY248" s="233">
        <f>CA248-CB248</f>
        <v>3.4470000000000001</v>
      </c>
      <c r="BZ248" s="148"/>
      <c r="CA248" s="148">
        <v>4.2210000000000001</v>
      </c>
      <c r="CB248" s="148">
        <v>0.77400000000000002</v>
      </c>
      <c r="CC248" s="148">
        <v>1.853</v>
      </c>
      <c r="CD248" s="148">
        <v>2.2970000000000002</v>
      </c>
      <c r="CE248" s="148">
        <v>-0.86399999999999999</v>
      </c>
      <c r="CF248" s="148">
        <v>1.415</v>
      </c>
      <c r="CG248" s="148">
        <v>0.629</v>
      </c>
      <c r="CH248" s="148">
        <v>0.33500000000000002</v>
      </c>
      <c r="CI248" s="148">
        <v>0.188</v>
      </c>
      <c r="CJ248" s="148"/>
      <c r="CK248" s="148"/>
      <c r="CL248" s="87">
        <f>(CS248-CT248)/ABS(CT248)</f>
        <v>-1</v>
      </c>
      <c r="CM248" s="87">
        <f>(CT248-CU248)/ABS(CU248)</f>
        <v>4.8294701986754962</v>
      </c>
      <c r="CN248" s="87">
        <f>(CU248-CV248)/ABS(CV248)</f>
        <v>-0.5767344078486335</v>
      </c>
      <c r="CO248" s="87">
        <f>(CV248-CW248)/ABS(CW248)</f>
        <v>-9.68354430379747E-2</v>
      </c>
      <c r="CP248" s="87">
        <f>(CW248-CX248)/ABS(CX248)</f>
        <v>2.7614269788182835</v>
      </c>
      <c r="CQ248" s="233">
        <f>CS248-CT248</f>
        <v>-3.5209999999999999</v>
      </c>
      <c r="CR248" s="233">
        <f>CT248-CU248</f>
        <v>2.9169999999999998</v>
      </c>
      <c r="CS248" s="149"/>
      <c r="CT248" s="149">
        <v>3.5209999999999999</v>
      </c>
      <c r="CU248" s="149">
        <v>0.60399999999999998</v>
      </c>
      <c r="CV248" s="149">
        <v>1.427</v>
      </c>
      <c r="CW248" s="149">
        <v>1.58</v>
      </c>
      <c r="CX248" s="149">
        <v>-0.89700000000000002</v>
      </c>
      <c r="CY248" s="149">
        <v>1.0820000000000001</v>
      </c>
      <c r="CZ248" s="149">
        <v>0.48299999999999998</v>
      </c>
      <c r="DA248" s="149">
        <v>0.252</v>
      </c>
      <c r="DB248" s="149">
        <v>0.13800000000000001</v>
      </c>
      <c r="DC248" s="149"/>
      <c r="DD248" s="149"/>
      <c r="DE248" s="86">
        <f>(DL248-DM248)/ABS(DM248)</f>
        <v>-1</v>
      </c>
      <c r="DF248" s="86">
        <f>(DM248-DN248)/ABS(DN248)</f>
        <v>0.82579132473622519</v>
      </c>
      <c r="DG248" s="86">
        <f>(DN248-DO248)/ABS(DO248)</f>
        <v>0.14712210866057013</v>
      </c>
      <c r="DH248" s="86">
        <f>(DO248-DP248)/ABS(DP248)</f>
        <v>0.56943858168003358</v>
      </c>
      <c r="DI248" s="86">
        <f>(DP248-DQ248)/ABS(DQ248)</f>
        <v>1.7578579743888245</v>
      </c>
      <c r="DJ248" s="233">
        <f>DL248-DM248</f>
        <v>-7.7869999999999999</v>
      </c>
      <c r="DK248" s="233">
        <f>DM248-DN248</f>
        <v>3.5220000000000002</v>
      </c>
      <c r="DL248" s="149"/>
      <c r="DM248" s="149">
        <v>7.7869999999999999</v>
      </c>
      <c r="DN248" s="149">
        <v>4.2649999999999997</v>
      </c>
      <c r="DO248" s="149">
        <v>3.718</v>
      </c>
      <c r="DP248" s="149">
        <v>2.3690000000000002</v>
      </c>
      <c r="DQ248" s="149">
        <v>0.85899999999999999</v>
      </c>
      <c r="DR248" s="149">
        <v>2.0059999999999998</v>
      </c>
      <c r="DS248" s="149">
        <v>0.92300000000000004</v>
      </c>
      <c r="DT248" s="149">
        <v>0.44</v>
      </c>
      <c r="DU248" s="149">
        <v>0.188</v>
      </c>
      <c r="DV248" s="149"/>
      <c r="DW248" s="149"/>
      <c r="DX248" s="86">
        <f>EE248/EF248-1</f>
        <v>-1</v>
      </c>
      <c r="DY248" s="86">
        <f>EF248/EG248-1</f>
        <v>0.74149522656985334</v>
      </c>
      <c r="DZ248" s="86">
        <f>EG248/EH248-1</f>
        <v>-4.7271329746348956E-2</v>
      </c>
      <c r="EA248" s="86">
        <f>EH248/EI248-1</f>
        <v>0.12917691306234635</v>
      </c>
      <c r="EB248" s="86">
        <f>EI248/EJ248-1</f>
        <v>0.63196411709159594</v>
      </c>
      <c r="EC248" s="233">
        <f>EE248-EF248</f>
        <v>-25.902999999999999</v>
      </c>
      <c r="ED248" s="233">
        <f>EF248-EG248</f>
        <v>11.028999999999998</v>
      </c>
      <c r="EE248" s="80"/>
      <c r="EF248" s="80">
        <v>25.902999999999999</v>
      </c>
      <c r="EG248" s="80">
        <v>14.874000000000001</v>
      </c>
      <c r="EH248" s="80">
        <v>15.612</v>
      </c>
      <c r="EI248" s="80">
        <v>13.826000000000001</v>
      </c>
      <c r="EJ248" s="80">
        <v>8.4719999999999995</v>
      </c>
      <c r="EK248" s="80">
        <v>6.0789999999999997</v>
      </c>
      <c r="EL248" s="80">
        <v>6.3380000000000001</v>
      </c>
      <c r="EM248" s="80">
        <v>4.8070000000000004</v>
      </c>
      <c r="EN248" s="80">
        <v>0.86699999999999999</v>
      </c>
      <c r="EO248" s="80"/>
      <c r="EP248" s="80"/>
      <c r="EQ248" s="86">
        <f>EX248/EY248-1</f>
        <v>-1</v>
      </c>
      <c r="ER248" s="86">
        <f>EY248/EZ248-1</f>
        <v>0.19999999999999996</v>
      </c>
      <c r="ES248" s="86">
        <f>EZ248/FA248-1</f>
        <v>0.57894736842105265</v>
      </c>
      <c r="ET248" s="86">
        <f>FA248/FB248-1</f>
        <v>0.26666666666666661</v>
      </c>
      <c r="EU248" s="86">
        <f>FB248/FC248-1</f>
        <v>0.66666666666666674</v>
      </c>
      <c r="EV248" s="233">
        <f>EX248-EY248</f>
        <v>-36</v>
      </c>
      <c r="EW248" s="233">
        <f>EY248-EZ248</f>
        <v>6</v>
      </c>
      <c r="EX248" s="92"/>
      <c r="EY248" s="92">
        <v>36</v>
      </c>
      <c r="EZ248" s="92">
        <v>30</v>
      </c>
      <c r="FA248" s="92">
        <v>19</v>
      </c>
      <c r="FB248" s="92">
        <v>15</v>
      </c>
      <c r="FC248" s="92">
        <v>9</v>
      </c>
      <c r="FD248" s="92">
        <v>5</v>
      </c>
      <c r="FE248" s="92">
        <v>8</v>
      </c>
      <c r="FF248" s="92">
        <v>8</v>
      </c>
      <c r="FG248" s="92"/>
      <c r="FH248" s="92"/>
      <c r="FI248" s="92"/>
      <c r="FJ248" s="123"/>
      <c r="FK248" s="75" t="s">
        <v>387</v>
      </c>
      <c r="FL248" s="76">
        <v>2770</v>
      </c>
      <c r="FM248" s="75" t="s">
        <v>92</v>
      </c>
      <c r="FN248" s="75" t="s">
        <v>57</v>
      </c>
      <c r="FO248" s="175">
        <f>(FT248-FU248)/ABS(FU248)</f>
        <v>-1</v>
      </c>
      <c r="FP248" s="175">
        <f>(FU248-FV248)/ABS(FV248)</f>
        <v>2.6122799265199643</v>
      </c>
      <c r="FQ248" s="175">
        <f>(FV248-FW248)/ABS(FW248)</f>
        <v>-0.68150493030285142</v>
      </c>
      <c r="FR248" s="175">
        <f>(FW248-FX248)/ABS(FX248)</f>
        <v>-0.57219618964286456</v>
      </c>
      <c r="FS248" s="175">
        <f>(FX248-FY248)/ABS(FY248)</f>
        <v>3.3595998124053419</v>
      </c>
      <c r="FT248" s="87">
        <f>IFERROR(BZ248/MAX(AVERAGE(DL248:DM248),0),"Negativ EK")</f>
        <v>0</v>
      </c>
      <c r="FU248" s="87">
        <f>IFERROR(CA248/MAX(AVERAGE(DM248:DN248),0),"Negativ EK")</f>
        <v>0.70046465316959849</v>
      </c>
      <c r="FV248" s="87">
        <f>IFERROR(CB248/MAX(AVERAGE(DN248:DO248),0),"Negativ EK")</f>
        <v>0.1939120631341601</v>
      </c>
      <c r="FW248" s="87">
        <f>IFERROR(CC248/MAX(AVERAGE(DO248:DP248),0),"Negativ EK")</f>
        <v>0.60883850829636932</v>
      </c>
      <c r="FX248" s="87">
        <f>IFERROR(CD248/MAX(AVERAGE(DP248:DQ248),0),"Negativ EK")</f>
        <v>1.423172242874845</v>
      </c>
      <c r="FY248" s="87">
        <f>IFERROR(CE248/MAX(AVERAGE(DQ248:DR248),0),"Negativ EK")</f>
        <v>-0.60314136125654449</v>
      </c>
      <c r="FZ248" s="87">
        <f>IFERROR(CF248/MAX(AVERAGE(DR248:DS248),0),"Negativ EK")</f>
        <v>0.96620006828269045</v>
      </c>
      <c r="GA248" s="87">
        <f>IFERROR(CG248/MAX(AVERAGE(DS248:DT248),0),"Negativ EK")</f>
        <v>0.92296404988994862</v>
      </c>
      <c r="GB248" s="87">
        <f>IFERROR(CH248/MAX(AVERAGE(DT248:DU248),0),"Negativ EK")</f>
        <v>1.0668789808917198</v>
      </c>
      <c r="GC248" s="87">
        <f>IFERROR(CI248/MAX(AVERAGE(DU248:DV248),0),"Negativ EK")</f>
        <v>1</v>
      </c>
      <c r="GD248" s="87" t="str">
        <f>IFERROR(CJ248/MAX(AVERAGE(DV248:DW248),0),"Negativ EK")</f>
        <v>Negativ EK</v>
      </c>
      <c r="GE248" s="87">
        <f>(GJ248-GK248)/ABS(GK248)</f>
        <v>-1</v>
      </c>
      <c r="GF248" s="87">
        <f>(GK248-GL248)/ABS(GL248)</f>
        <v>1.1486984946323908</v>
      </c>
      <c r="GG248" s="87">
        <f>(GL248-GM248)/ABS(GM248)</f>
        <v>-0.51553232215923361</v>
      </c>
      <c r="GH248" s="87">
        <f>(GM248-GN248)/ABS(GN248)</f>
        <v>-0.37486113700772189</v>
      </c>
      <c r="GI248" s="87">
        <f>(GN248-GO248)/ABS(GO248)</f>
        <v>3.1318427478019895</v>
      </c>
      <c r="GJ248" s="87">
        <f>IFERROR(BG248/AVERAGE(EE248:EF248),"i.a")</f>
        <v>0</v>
      </c>
      <c r="GK248" s="87">
        <f>IFERROR(BH248/AVERAGE(EF248:EG248),"i.a")</f>
        <v>0.14434607744561886</v>
      </c>
      <c r="GL248" s="87">
        <f>IFERROR(BI248/AVERAGE(EG248:EH248),"i.a")</f>
        <v>6.7178376959916034E-2</v>
      </c>
      <c r="GM248" s="87">
        <f>IFERROR(BJ248/AVERAGE(EH248:EI248),"i.a")</f>
        <v>0.13866431143420069</v>
      </c>
      <c r="GN248" s="87">
        <f>IFERROR(BK248/AVERAGE(EI248:EJ248),"i.a")</f>
        <v>0.22181361557090318</v>
      </c>
      <c r="GO248" s="87">
        <f>IFERROR(BL248/AVERAGE(EJ248:EK248),"i.a")</f>
        <v>-0.10404783176413994</v>
      </c>
      <c r="GP248" s="87">
        <f>IFERROR(BM248/AVERAGE(EK248:EL248),"i.a")</f>
        <v>0.22469195457840058</v>
      </c>
      <c r="GQ248" s="87">
        <f>IFERROR(BN248/AVERAGE(EL248:EM248),"i.a")</f>
        <v>0.1148497083894123</v>
      </c>
      <c r="GR248" s="87">
        <f>IFERROR(BO248/AVERAGE(EM248:EN248),"i.a")</f>
        <v>0.11808248149453648</v>
      </c>
      <c r="GS248" s="87">
        <f>IFERROR(BP248/AVERAGE(EN248:EO248),"i.a")</f>
        <v>0.21683967704728951</v>
      </c>
      <c r="GT248" s="87" t="str">
        <f>IFERROR(BQ248/AVERAGE(EO248:EP248),"i.a")</f>
        <v>i.a</v>
      </c>
      <c r="GU248" s="217" t="e">
        <f>(GZ248-HA248)/ABS(HA248)</f>
        <v>#VALUE!</v>
      </c>
      <c r="GV248" s="87">
        <f>(HA248-HB248)/ABS(HB248)</f>
        <v>4.8404438255283899E-2</v>
      </c>
      <c r="GW248" s="87">
        <f>(HB248-HC248)/ABS(HC248)</f>
        <v>0.20403861506042881</v>
      </c>
      <c r="GX248" s="87">
        <f>(HC248-HD248)/ABS(HD248)</f>
        <v>0.38989609469050385</v>
      </c>
      <c r="GY248" s="87">
        <f>(HD248-HE248)/ABS(HE248)</f>
        <v>0.68990111087965555</v>
      </c>
      <c r="GZ248" s="87" t="str">
        <f>IFERROR(DL248/EE248,"i.a.")</f>
        <v>i.a.</v>
      </c>
      <c r="HA248" s="87">
        <f>IFERROR(DM248/EF248,"i.a.")</f>
        <v>0.3006215496274563</v>
      </c>
      <c r="HB248" s="87">
        <f>IFERROR(DN248/EG248,"i.a.")</f>
        <v>0.2867419658464434</v>
      </c>
      <c r="HC248" s="87">
        <f>IFERROR(DO248/EH248,"i.a.")</f>
        <v>0.23815014091724315</v>
      </c>
      <c r="HD248" s="87">
        <f>IFERROR(DP248/EI248,"i.a.")</f>
        <v>0.17134384492984234</v>
      </c>
      <c r="HE248" s="87">
        <f>IFERROR(DQ248/EJ248,"i.a.")</f>
        <v>0.10139282341831918</v>
      </c>
      <c r="HF248" s="87">
        <f>IFERROR(DR248/EK248,"i.a.")</f>
        <v>0.32998848494818223</v>
      </c>
      <c r="HG248" s="87">
        <f>IFERROR(DS248/EL248,"i.a.")</f>
        <v>0.14562953613127169</v>
      </c>
      <c r="HH248" s="87">
        <f>IFERROR(DT248/EM248,"i.a.")</f>
        <v>9.1533180778032033E-2</v>
      </c>
      <c r="HI248" s="87">
        <f>IFERROR(DU248/EN248,"i.a.")</f>
        <v>0.21683967704728951</v>
      </c>
      <c r="HJ248" s="87" t="str">
        <f>IFERROR(DV248/EO248,"i.a.")</f>
        <v>i.a.</v>
      </c>
      <c r="HK248" s="87" t="str">
        <f>IFERROR(DW248/EP248,"i.a.")</f>
        <v>i.a.</v>
      </c>
      <c r="HL248" s="217" t="e">
        <f>(HQ248-HR248)/ABS(HR248)</f>
        <v>#VALUE!</v>
      </c>
      <c r="HM248" s="87" t="e">
        <f>(HR248-HS248)/ABS(HS248)</f>
        <v>#VALUE!</v>
      </c>
      <c r="HN248" s="87" t="e">
        <f>(HS248-HT248)/ABS(HT248)</f>
        <v>#VALUE!</v>
      </c>
      <c r="HO248" s="87" t="e">
        <f>(HT248-HU248)/ABS(HU248)</f>
        <v>#VALUE!</v>
      </c>
      <c r="HP248" s="87" t="e">
        <f>(HU248-HV248)/ABS(HV248)</f>
        <v>#VALUE!</v>
      </c>
      <c r="HQ248" s="87" t="str">
        <f>IFERROR(BG248/U248,"i.a")</f>
        <v>i.a</v>
      </c>
      <c r="HR248" s="87" t="str">
        <f>IFERROR(BH248/V248,"i.a")</f>
        <v>i.a</v>
      </c>
      <c r="HS248" s="87" t="str">
        <f>IFERROR(BI248/W248,"i.a")</f>
        <v>i.a</v>
      </c>
      <c r="HT248" s="87" t="str">
        <f>IFERROR(BJ248/X248,"i.a")</f>
        <v>i.a</v>
      </c>
      <c r="HU248" s="87" t="str">
        <f>IFERROR(BK248/Y248,"i.a")</f>
        <v>i.a</v>
      </c>
      <c r="HV248" s="87" t="str">
        <f>IFERROR(BL248/Z248,"i.a")</f>
        <v>i.a</v>
      </c>
      <c r="HW248" s="87" t="str">
        <f>IFERROR(BM248/AA248,"i.a")</f>
        <v>i.a</v>
      </c>
      <c r="HX248" s="87" t="str">
        <f>IFERROR(BN248/AB248,"i.a")</f>
        <v>i.a</v>
      </c>
      <c r="HY248" s="87" t="str">
        <f>IFERROR(BO248/AC248,"i.a")</f>
        <v>i.a</v>
      </c>
      <c r="HZ248" s="87" t="str">
        <f>IFERROR(BP248/AD248,"i.a")</f>
        <v>i.a</v>
      </c>
      <c r="IA248" s="87" t="str">
        <f>IFERROR(BQ248/AE248,"i.a")</f>
        <v>i.a</v>
      </c>
      <c r="IB248" s="87" t="str">
        <f>IFERROR(BR248/AF248,"i.a")</f>
        <v>i.a</v>
      </c>
      <c r="IC248" s="87" t="e">
        <f>(IH248-II248)/ABS(II248)</f>
        <v>#VALUE!</v>
      </c>
      <c r="ID248" s="87" t="e">
        <f>(II248-IJ248)/ABS(IJ248)</f>
        <v>#VALUE!</v>
      </c>
      <c r="IE248" s="87" t="e">
        <f>(IJ248-IK248)/ABS(IK248)</f>
        <v>#VALUE!</v>
      </c>
      <c r="IF248" s="87" t="e">
        <f>(IK248-IL248)/ABS(IL248)</f>
        <v>#VALUE!</v>
      </c>
      <c r="IG248" s="87" t="e">
        <f>(IL248-IM248)/ABS(IM248)</f>
        <v>#VALUE!</v>
      </c>
      <c r="IH248" s="87" t="str">
        <f>IFERROR(BZ248/U248,"i.a")</f>
        <v>i.a</v>
      </c>
      <c r="II248" s="87" t="str">
        <f>IFERROR(CA248/V248,"i.a")</f>
        <v>i.a</v>
      </c>
      <c r="IJ248" s="87" t="str">
        <f>IFERROR(CB248/W248,"i.a")</f>
        <v>i.a</v>
      </c>
      <c r="IK248" s="87" t="str">
        <f>IFERROR(CC248/X248,"i.a")</f>
        <v>i.a</v>
      </c>
      <c r="IL248" s="87" t="str">
        <f>IFERROR(CD248/Y248,"i.a")</f>
        <v>i.a</v>
      </c>
      <c r="IM248" s="87" t="str">
        <f>IFERROR(CE248/Z248,"i.a")</f>
        <v>i.a</v>
      </c>
      <c r="IN248" s="87" t="str">
        <f>IFERROR(CF248/AA248,"i.a")</f>
        <v>i.a</v>
      </c>
      <c r="IO248" s="87" t="str">
        <f>IFERROR(CG248/AB248,"i.a")</f>
        <v>i.a</v>
      </c>
      <c r="IP248" s="87" t="str">
        <f>IFERROR(CH248/AC248,"i.a")</f>
        <v>i.a</v>
      </c>
      <c r="IQ248" s="87" t="str">
        <f>IFERROR(CI248/AD248,"i.a")</f>
        <v>i.a</v>
      </c>
      <c r="IR248" s="87" t="str">
        <f>IFERROR(CJ248/AE248,"i.a")</f>
        <v>i.a</v>
      </c>
      <c r="IS248" s="87" t="str">
        <f>IFERROR(CK248/AF248,"i.a")</f>
        <v>i.a</v>
      </c>
      <c r="IT248" s="87" t="e">
        <f>(IY248-IZ248)/ABS(IZ248)</f>
        <v>#VALUE!</v>
      </c>
      <c r="IU248" s="87">
        <f>(IZ248-JA248)/ABS(JA248)</f>
        <v>3.5445736434108528</v>
      </c>
      <c r="IV248" s="87">
        <f>(JA248-JB248)/ABS(JB248)</f>
        <v>-0.73545601726929299</v>
      </c>
      <c r="IW248" s="87">
        <f>(JB248-JC248)/ABS(JC248)</f>
        <v>-0.36312810760030251</v>
      </c>
      <c r="IX248" s="87">
        <f>(JC248-JD248)/ABS(JD248)</f>
        <v>2.5951388888888891</v>
      </c>
      <c r="IY248" s="88" t="str">
        <f>IFERROR(BZ248/EX248,"i.a.")</f>
        <v>i.a.</v>
      </c>
      <c r="IZ248" s="88">
        <f>IFERROR(CA248/EY248,"i.a.")</f>
        <v>0.11725000000000001</v>
      </c>
      <c r="JA248" s="88">
        <f>IFERROR(CB248/EZ248,"i.a.")</f>
        <v>2.58E-2</v>
      </c>
      <c r="JB248" s="88">
        <f>IFERROR(CC248/FA248,"i.a.")</f>
        <v>9.7526315789473683E-2</v>
      </c>
      <c r="JC248" s="88">
        <f>IFERROR(CD248/FB248,"i.a.")</f>
        <v>0.15313333333333334</v>
      </c>
      <c r="JD248" s="88">
        <f>IFERROR(CE248/FC248,"i.a.")</f>
        <v>-9.6000000000000002E-2</v>
      </c>
      <c r="JE248" s="88">
        <f>IFERROR(CF248/FD248,"i.a.")</f>
        <v>0.28300000000000003</v>
      </c>
      <c r="JF248" s="88">
        <f>IFERROR(CG248/FE248,"i.a.")</f>
        <v>7.8625E-2</v>
      </c>
      <c r="JG248" s="88">
        <f>IFERROR(CH248/FF248,"i.a.")</f>
        <v>4.1875000000000002E-2</v>
      </c>
      <c r="JH248" s="88" t="str">
        <f>IFERROR(CI248/FG248,"i.a.")</f>
        <v>i.a.</v>
      </c>
      <c r="JI248" s="88" t="str">
        <f>IFERROR(CJ248/FH248,"i.a.")</f>
        <v>i.a.</v>
      </c>
      <c r="JJ248" s="88" t="str">
        <f>IFERROR(CK248/FI248,"i.a.")</f>
        <v>i.a.</v>
      </c>
      <c r="JK248" s="87" t="e">
        <f>(JP248-JQ248)/ABS(JQ248)</f>
        <v>#VALUE!</v>
      </c>
      <c r="JL248" s="87" t="e">
        <f>(JQ248-JR248)/ABS(JR248)</f>
        <v>#DIV/0!</v>
      </c>
      <c r="JM248" s="87" t="e">
        <f>(JR248-JS248)/ABS(JS248)</f>
        <v>#DIV/0!</v>
      </c>
      <c r="JN248" s="87" t="e">
        <f>(JS248-JT248)/ABS(JT248)</f>
        <v>#DIV/0!</v>
      </c>
      <c r="JO248" s="87" t="e">
        <f>(JT248-JU248)/ABS(JU248)</f>
        <v>#DIV/0!</v>
      </c>
      <c r="JP248" s="85" t="str">
        <f>IFERROR(U248/EX248,"i.a")</f>
        <v>i.a</v>
      </c>
      <c r="JQ248" s="85">
        <f>IFERROR(V248/EY248,"i.a")</f>
        <v>0</v>
      </c>
      <c r="JR248" s="85">
        <f>IFERROR(W248/EZ248,"i.a")</f>
        <v>0</v>
      </c>
      <c r="JS248" s="85">
        <f>IFERROR(X248/FA248,"i.a")</f>
        <v>0</v>
      </c>
      <c r="JT248" s="85">
        <f>IFERROR(Y248/FB248,"i.a")</f>
        <v>0</v>
      </c>
      <c r="JU248" s="85">
        <f>IFERROR(Z248/FC248,"i.a")</f>
        <v>0</v>
      </c>
      <c r="JV248" s="85">
        <f>IFERROR(AA248/FD248,"i.a")</f>
        <v>0</v>
      </c>
      <c r="JW248" s="85">
        <f>IFERROR(AB248/FE248,"i.a")</f>
        <v>0</v>
      </c>
      <c r="JX248" s="85">
        <f>IFERROR(AC248/FF248,"i.a")</f>
        <v>0</v>
      </c>
      <c r="JY248" s="85" t="str">
        <f>IFERROR(AD248/FG248,"i.a")</f>
        <v>i.a</v>
      </c>
      <c r="JZ248" s="85" t="str">
        <f>IFERROR(AE248/FH248,"i.a")</f>
        <v>i.a</v>
      </c>
      <c r="KA248" s="218" t="str">
        <f>IFERROR(AF248/FI248,"i.a")</f>
        <v>i.a</v>
      </c>
      <c r="KB248" s="7"/>
      <c r="KC248" s="7"/>
      <c r="KD248" s="22"/>
      <c r="KE248" s="22"/>
      <c r="KF248" s="22"/>
      <c r="KG248" s="22"/>
    </row>
    <row r="249" spans="1:293" s="11" customFormat="1" ht="15.75" customHeight="1" x14ac:dyDescent="0.25">
      <c r="A249" s="104" t="s">
        <v>271</v>
      </c>
      <c r="B249" s="167">
        <v>28489897</v>
      </c>
      <c r="C249" s="72" t="s">
        <v>59</v>
      </c>
      <c r="D249" s="72" t="s">
        <v>749</v>
      </c>
      <c r="E249" s="73">
        <v>494100</v>
      </c>
      <c r="F249" s="72"/>
      <c r="G249" s="72"/>
      <c r="H249" s="83">
        <v>45479</v>
      </c>
      <c r="I249" s="72"/>
      <c r="J249" s="72" t="s">
        <v>51</v>
      </c>
      <c r="K249" s="72" t="s">
        <v>51</v>
      </c>
      <c r="L249" s="72" t="s">
        <v>51</v>
      </c>
      <c r="M249" s="72" t="s">
        <v>51</v>
      </c>
      <c r="N249" s="168" t="e">
        <f>U249/V249-1</f>
        <v>#DIV/0!</v>
      </c>
      <c r="O249" s="168" t="e">
        <f>V249/W249-1</f>
        <v>#DIV/0!</v>
      </c>
      <c r="P249" s="168" t="e">
        <f>W249/X249-1</f>
        <v>#DIV/0!</v>
      </c>
      <c r="Q249" s="168" t="e">
        <f>X249/Y249-1</f>
        <v>#DIV/0!</v>
      </c>
      <c r="R249" s="168" t="e">
        <f>Y249/Z249-1</f>
        <v>#DIV/0!</v>
      </c>
      <c r="S249" s="233">
        <f>U249-V249</f>
        <v>0</v>
      </c>
      <c r="T249" s="233">
        <f>V249-W249</f>
        <v>0</v>
      </c>
      <c r="U249" s="79"/>
      <c r="V249" s="79"/>
      <c r="W249" s="79"/>
      <c r="X249" s="79"/>
      <c r="Y249" s="79"/>
      <c r="Z249" s="79"/>
      <c r="AA249" s="79"/>
      <c r="AB249" s="79"/>
      <c r="AC249" s="79"/>
      <c r="AD249" s="79"/>
      <c r="AE249" s="79"/>
      <c r="AF249" s="79"/>
      <c r="AG249" s="86">
        <f>(AN249-AO249)/ABS(AO249)</f>
        <v>-1</v>
      </c>
      <c r="AH249" s="86">
        <f>(AO249-AP249)/ABS(AP249)</f>
        <v>-9.6017907634307412E-3</v>
      </c>
      <c r="AI249" s="86">
        <f>(AP249-AQ249)/ABS(AQ249)</f>
        <v>0.35223833041261737</v>
      </c>
      <c r="AJ249" s="86">
        <f>(AQ249-AR249)/ABS(AR249)</f>
        <v>-5.2170630426575992E-2</v>
      </c>
      <c r="AK249" s="86">
        <f>(AR249-AS249)/ABS(AS249)</f>
        <v>-0.41427497457214879</v>
      </c>
      <c r="AL249" s="233">
        <f>AO249-AP249</f>
        <v>-0.16300000000000026</v>
      </c>
      <c r="AM249" s="233">
        <f>AP249-AQ249</f>
        <v>4.4219999999999988</v>
      </c>
      <c r="AN249" s="148"/>
      <c r="AO249" s="148">
        <v>16.812999999999999</v>
      </c>
      <c r="AP249" s="148">
        <v>16.975999999999999</v>
      </c>
      <c r="AQ249" s="148">
        <v>12.554</v>
      </c>
      <c r="AR249" s="148">
        <v>13.244999999999999</v>
      </c>
      <c r="AS249" s="148">
        <v>22.613</v>
      </c>
      <c r="AT249" s="148">
        <v>26.292999999999999</v>
      </c>
      <c r="AU249" s="148">
        <v>35.094999999999999</v>
      </c>
      <c r="AV249" s="148">
        <v>30.280999999999999</v>
      </c>
      <c r="AW249" s="148">
        <v>25.949000000000002</v>
      </c>
      <c r="AX249" s="148">
        <v>17.82</v>
      </c>
      <c r="AY249" s="148">
        <v>14.956</v>
      </c>
      <c r="AZ249" s="86">
        <f>(BG249-BH249)/ABS(BH249)</f>
        <v>-1</v>
      </c>
      <c r="BA249" s="86">
        <f>(BH249-BI249)/ABS(BI249)</f>
        <v>-0.28520208604954367</v>
      </c>
      <c r="BB249" s="86">
        <f>(BI249-BJ249)/ABS(BJ249)</f>
        <v>2.6264775413711585</v>
      </c>
      <c r="BC249" s="86">
        <f>(BJ249-BK249)/ABS(BK249)</f>
        <v>0.41708542713567842</v>
      </c>
      <c r="BD249" s="86">
        <f>(BK249-BL249)/ABS(BL249)</f>
        <v>-0.23657289002557549</v>
      </c>
      <c r="BE249" s="233">
        <f>BG249-BH249</f>
        <v>-2.1930000000000001</v>
      </c>
      <c r="BF249" s="233">
        <f>BH249-BI249</f>
        <v>-0.875</v>
      </c>
      <c r="BG249" s="148"/>
      <c r="BH249" s="148">
        <v>2.1930000000000001</v>
      </c>
      <c r="BI249" s="148">
        <v>3.0680000000000001</v>
      </c>
      <c r="BJ249" s="148">
        <v>0.84599999999999997</v>
      </c>
      <c r="BK249" s="148">
        <v>0.59699999999999998</v>
      </c>
      <c r="BL249" s="148">
        <v>0.78200000000000003</v>
      </c>
      <c r="BM249" s="148">
        <v>1.391</v>
      </c>
      <c r="BN249" s="148">
        <v>2.4079999999999999</v>
      </c>
      <c r="BO249" s="148">
        <v>1.4019999999999999</v>
      </c>
      <c r="BP249" s="148">
        <v>3.9430000000000001</v>
      </c>
      <c r="BQ249" s="148">
        <v>2.0910000000000002</v>
      </c>
      <c r="BR249" s="148">
        <v>1.3620000000000001</v>
      </c>
      <c r="BS249" s="86">
        <f>(BZ249-CA249)/ABS(CA249)</f>
        <v>-1</v>
      </c>
      <c r="BT249" s="86">
        <f>(CA249-CB249)/ABS(CB249)</f>
        <v>-0.71280770602925436</v>
      </c>
      <c r="BU249" s="86">
        <f>(CB249-CC249)/ABS(CC249)</f>
        <v>7.4682779456193353</v>
      </c>
      <c r="BV249" s="86">
        <f>(CC249-CD249)/ABS(CD249)</f>
        <v>0.84916201117318457</v>
      </c>
      <c r="BW249" s="86">
        <f>(CD249-CE249)/ABS(CE249)</f>
        <v>-0.19369369369369374</v>
      </c>
      <c r="BX249" s="233">
        <f>BZ249-CA249</f>
        <v>-0.80500000000000005</v>
      </c>
      <c r="BY249" s="233">
        <f>CA249-CB249</f>
        <v>-1.9979999999999998</v>
      </c>
      <c r="BZ249" s="148"/>
      <c r="CA249" s="148">
        <v>0.80500000000000005</v>
      </c>
      <c r="CB249" s="148">
        <v>2.8029999999999999</v>
      </c>
      <c r="CC249" s="148">
        <v>0.33100000000000002</v>
      </c>
      <c r="CD249" s="148">
        <v>0.17899999999999999</v>
      </c>
      <c r="CE249" s="148">
        <v>0.222</v>
      </c>
      <c r="CF249" s="148">
        <v>0.57499999999999996</v>
      </c>
      <c r="CG249" s="148">
        <v>1.4750000000000001</v>
      </c>
      <c r="CH249" s="148">
        <v>0.47899999999999998</v>
      </c>
      <c r="CI249" s="148">
        <v>3.1160000000000001</v>
      </c>
      <c r="CJ249" s="148">
        <v>1.401</v>
      </c>
      <c r="CK249" s="148">
        <v>1.0269999999999999</v>
      </c>
      <c r="CL249" s="87">
        <f>(CS249-CT249)/ABS(CT249)</f>
        <v>-1</v>
      </c>
      <c r="CM249" s="87">
        <f>(CT249-CU249)/ABS(CU249)</f>
        <v>-0.46895161290322585</v>
      </c>
      <c r="CN249" s="87">
        <f>(CU249-CV249)/ABS(CV249)</f>
        <v>5.6133333333333333</v>
      </c>
      <c r="CO249" s="87">
        <f>(CV249-CW249)/ABS(CW249)</f>
        <v>5.25</v>
      </c>
      <c r="CP249" s="87">
        <f>(CW249-CX249)/ABS(CX249)</f>
        <v>1.3973509933774835</v>
      </c>
      <c r="CQ249" s="233">
        <f>CS249-CT249</f>
        <v>-1.3169999999999999</v>
      </c>
      <c r="CR249" s="233">
        <f>CT249-CU249</f>
        <v>-1.163</v>
      </c>
      <c r="CS249" s="149"/>
      <c r="CT249" s="149">
        <v>1.3169999999999999</v>
      </c>
      <c r="CU249" s="149">
        <v>2.48</v>
      </c>
      <c r="CV249" s="149">
        <v>0.375</v>
      </c>
      <c r="CW249" s="149">
        <v>0.06</v>
      </c>
      <c r="CX249" s="149">
        <v>-0.151</v>
      </c>
      <c r="CY249" s="149">
        <v>0.55600000000000005</v>
      </c>
      <c r="CZ249" s="149">
        <v>1.4910000000000001</v>
      </c>
      <c r="DA249" s="149">
        <v>0.55400000000000005</v>
      </c>
      <c r="DB249" s="149">
        <v>2.3620000000000001</v>
      </c>
      <c r="DC249" s="149">
        <v>1.244</v>
      </c>
      <c r="DD249" s="149">
        <v>0.61799999999999999</v>
      </c>
      <c r="DE249" s="86">
        <f>(DL249-DM249)/ABS(DM249)</f>
        <v>-1</v>
      </c>
      <c r="DF249" s="86">
        <f>(DM249-DN249)/ABS(DN249)</f>
        <v>0.10471495587182954</v>
      </c>
      <c r="DG249" s="86">
        <f>(DN249-DO249)/ABS(DO249)</f>
        <v>0.24574088748019016</v>
      </c>
      <c r="DH249" s="86">
        <f>(DO249-DP249)/ABS(DP249)</f>
        <v>3.8576278160683056E-2</v>
      </c>
      <c r="DI249" s="86">
        <f>(DP249-DQ249)/ABS(DQ249)</f>
        <v>6.1063961912646725E-3</v>
      </c>
      <c r="DJ249" s="233">
        <f>DL249-DM249</f>
        <v>-13.894</v>
      </c>
      <c r="DK249" s="233">
        <f>DM249-DN249</f>
        <v>1.3170000000000002</v>
      </c>
      <c r="DL249" s="149"/>
      <c r="DM249" s="149">
        <v>13.894</v>
      </c>
      <c r="DN249" s="149">
        <v>12.577</v>
      </c>
      <c r="DO249" s="149">
        <v>10.096</v>
      </c>
      <c r="DP249" s="149">
        <v>9.7210000000000001</v>
      </c>
      <c r="DQ249" s="149">
        <v>9.6620000000000008</v>
      </c>
      <c r="DR249" s="149">
        <v>9.8130000000000006</v>
      </c>
      <c r="DS249" s="149">
        <v>4.2569999999999997</v>
      </c>
      <c r="DT249" s="149">
        <v>7.766</v>
      </c>
      <c r="DU249" s="149">
        <v>7.2119999999999997</v>
      </c>
      <c r="DV249" s="149">
        <v>4.8490000000000002</v>
      </c>
      <c r="DW249" s="149">
        <v>3.6059999999999999</v>
      </c>
      <c r="DX249" s="86">
        <f>EE249/EF249-1</f>
        <v>-1</v>
      </c>
      <c r="DY249" s="86">
        <f>EF249/EG249-1</f>
        <v>0.31348974423200038</v>
      </c>
      <c r="DZ249" s="86">
        <f>EG249/EH249-1</f>
        <v>0.31106327081660945</v>
      </c>
      <c r="EA249" s="86">
        <f>EH249/EI249-1</f>
        <v>-0.14713387689052104</v>
      </c>
      <c r="EB249" s="86">
        <f>EI249/EJ249-1</f>
        <v>-0.29898121686773271</v>
      </c>
      <c r="EC249" s="233">
        <f>EE249-EF249</f>
        <v>-47.195</v>
      </c>
      <c r="ED249" s="233">
        <f>EF249-EG249</f>
        <v>11.264000000000003</v>
      </c>
      <c r="EE249" s="80"/>
      <c r="EF249" s="80">
        <v>47.195</v>
      </c>
      <c r="EG249" s="80">
        <v>35.930999999999997</v>
      </c>
      <c r="EH249" s="80">
        <v>27.405999999999999</v>
      </c>
      <c r="EI249" s="80">
        <v>32.134</v>
      </c>
      <c r="EJ249" s="80">
        <v>45.838999999999999</v>
      </c>
      <c r="EK249" s="80">
        <v>43.307000000000002</v>
      </c>
      <c r="EL249" s="80">
        <v>51.978999999999999</v>
      </c>
      <c r="EM249" s="80">
        <v>62.619</v>
      </c>
      <c r="EN249" s="80">
        <v>40.976999999999997</v>
      </c>
      <c r="EO249" s="80">
        <v>30.105</v>
      </c>
      <c r="EP249" s="80">
        <v>15.558</v>
      </c>
      <c r="EQ249" s="86">
        <f>EX249/EY249-1</f>
        <v>-1</v>
      </c>
      <c r="ER249" s="86">
        <f>EY249/EZ249-1</f>
        <v>-0.1333333333333333</v>
      </c>
      <c r="ES249" s="86">
        <f>EZ249/FA249-1</f>
        <v>0</v>
      </c>
      <c r="ET249" s="86">
        <f>FA249/FB249-1</f>
        <v>-6.25E-2</v>
      </c>
      <c r="EU249" s="86">
        <f>FB249/FC249-1</f>
        <v>-0.30434782608695654</v>
      </c>
      <c r="EV249" s="233">
        <f>EX249-EY249</f>
        <v>-13</v>
      </c>
      <c r="EW249" s="233">
        <f>EY249-EZ249</f>
        <v>-2</v>
      </c>
      <c r="EX249" s="92"/>
      <c r="EY249" s="92">
        <v>13</v>
      </c>
      <c r="EZ249" s="92">
        <v>15</v>
      </c>
      <c r="FA249" s="92">
        <v>15</v>
      </c>
      <c r="FB249" s="92">
        <v>16</v>
      </c>
      <c r="FC249" s="92">
        <v>23</v>
      </c>
      <c r="FD249" s="92">
        <v>25</v>
      </c>
      <c r="FE249" s="92">
        <v>37</v>
      </c>
      <c r="FF249" s="92">
        <v>35</v>
      </c>
      <c r="FG249" s="92"/>
      <c r="FH249" s="92"/>
      <c r="FI249" s="92"/>
      <c r="FJ249" s="123"/>
      <c r="FK249" s="75" t="s">
        <v>403</v>
      </c>
      <c r="FL249" s="76">
        <v>2610</v>
      </c>
      <c r="FM249" s="75" t="s">
        <v>272</v>
      </c>
      <c r="FN249" s="75" t="s">
        <v>57</v>
      </c>
      <c r="FO249" s="175">
        <f>(FT249-FU249)/ABS(FU249)</f>
        <v>-1</v>
      </c>
      <c r="FP249" s="175">
        <f>(FU249-FV249)/ABS(FV249)</f>
        <v>-0.75401341539047573</v>
      </c>
      <c r="FQ249" s="175">
        <f>(FV249-FW249)/ABS(FW249)</f>
        <v>6.4015729743897296</v>
      </c>
      <c r="FR249" s="175">
        <f>(FW249-FX249)/ABS(FX249)</f>
        <v>0.8086646446268273</v>
      </c>
      <c r="FS249" s="175">
        <f>(FX249-FY249)/ABS(FY249)</f>
        <v>-0.18986661944408431</v>
      </c>
      <c r="FT249" s="87">
        <f>IFERROR(BZ249/MAX(AVERAGE(DL249:DM249),0),"Negativ EK")</f>
        <v>0</v>
      </c>
      <c r="FU249" s="87">
        <f>IFERROR(CA249/MAX(AVERAGE(DM249:DN249),0),"Negativ EK")</f>
        <v>6.0821276113482682E-2</v>
      </c>
      <c r="FV249" s="87">
        <f>IFERROR(CB249/MAX(AVERAGE(DN249:DO249),0),"Negativ EK")</f>
        <v>0.24725444361134385</v>
      </c>
      <c r="FW249" s="87">
        <f>IFERROR(CC249/MAX(AVERAGE(DO249:DP249),0),"Negativ EK")</f>
        <v>3.3405661805520515E-2</v>
      </c>
      <c r="FX249" s="87">
        <f>IFERROR(CD249/MAX(AVERAGE(DP249:DQ249),0),"Negativ EK")</f>
        <v>1.846979311768044E-2</v>
      </c>
      <c r="FY249" s="87">
        <f>IFERROR(CE249/MAX(AVERAGE(DQ249:DR249),0),"Negativ EK")</f>
        <v>2.2798459563543004E-2</v>
      </c>
      <c r="FZ249" s="87">
        <f>IFERROR(CF249/MAX(AVERAGE(DR249:DS249),0),"Negativ EK")</f>
        <v>8.1734186211798149E-2</v>
      </c>
      <c r="GA249" s="87">
        <f>IFERROR(CG249/MAX(AVERAGE(DS249:DT249),0),"Negativ EK")</f>
        <v>0.24536305414621976</v>
      </c>
      <c r="GB249" s="87">
        <f>IFERROR(CH249/MAX(AVERAGE(DT249:DU249),0),"Negativ EK")</f>
        <v>6.3960475363867009E-2</v>
      </c>
      <c r="GC249" s="87">
        <f>IFERROR(CI249/MAX(AVERAGE(DU249:DV249),0),"Negativ EK")</f>
        <v>0.5167067407345991</v>
      </c>
      <c r="GD249" s="87">
        <f>IFERROR(CJ249/MAX(AVERAGE(DV249:DW249),0),"Negativ EK")</f>
        <v>0.33140153755174451</v>
      </c>
      <c r="GE249" s="87">
        <f>(GJ249-GK249)/ABS(GK249)</f>
        <v>-1</v>
      </c>
      <c r="GF249" s="87">
        <f>(GK249-GL249)/ABS(GL249)</f>
        <v>-0.45536708760339667</v>
      </c>
      <c r="GG249" s="87">
        <f>(GL249-GM249)/ABS(GM249)</f>
        <v>2.4090732559678982</v>
      </c>
      <c r="GH249" s="87">
        <f>(GM249-GN249)/ABS(GN249)</f>
        <v>0.85580117584901338</v>
      </c>
      <c r="GI249" s="87">
        <f>(GN249-GO249)/ABS(GO249)</f>
        <v>-0.12717898316365861</v>
      </c>
      <c r="GJ249" s="87">
        <f>IFERROR(BG249/AVERAGE(EE249:EF249),"i.a")</f>
        <v>0</v>
      </c>
      <c r="GK249" s="87">
        <f>IFERROR(BH249/AVERAGE(EF249:EG249),"i.a")</f>
        <v>5.2763275028270336E-2</v>
      </c>
      <c r="GL249" s="87">
        <f>IFERROR(BI249/AVERAGE(EG249:EH249),"i.a")</f>
        <v>9.6878601765160971E-2</v>
      </c>
      <c r="GM249" s="87">
        <f>IFERROR(BJ249/AVERAGE(EH249:EI249),"i.a")</f>
        <v>2.8417870339267719E-2</v>
      </c>
      <c r="GN249" s="87">
        <f>IFERROR(BK249/AVERAGE(EI249:EJ249),"i.a")</f>
        <v>1.5312992959101226E-2</v>
      </c>
      <c r="GO249" s="87">
        <f>IFERROR(BL249/AVERAGE(EJ249:EK249),"i.a")</f>
        <v>1.7544253247481659E-2</v>
      </c>
      <c r="GP249" s="87">
        <f>IFERROR(BM249/AVERAGE(EK249:EL249),"i.a")</f>
        <v>2.9196314253930274E-2</v>
      </c>
      <c r="GQ249" s="87">
        <f>IFERROR(BN249/AVERAGE(EL249:EM249),"i.a")</f>
        <v>4.2025166233267595E-2</v>
      </c>
      <c r="GR249" s="87">
        <f>IFERROR(BO249/AVERAGE(EM249:EN249),"i.a")</f>
        <v>2.7066682111278426E-2</v>
      </c>
      <c r="GS249" s="87">
        <f>IFERROR(BP249/AVERAGE(EN249:EO249),"i.a")</f>
        <v>0.11094229200078784</v>
      </c>
      <c r="GT249" s="87">
        <f>IFERROR(BQ249/AVERAGE(EO249:EP249),"i.a")</f>
        <v>9.1583995795282855E-2</v>
      </c>
      <c r="GU249" s="217" t="e">
        <f>(GZ249-HA249)/ABS(HA249)</f>
        <v>#VALUE!</v>
      </c>
      <c r="GV249" s="87">
        <f>(HA249-HB249)/ABS(HB249)</f>
        <v>-0.15894664520752827</v>
      </c>
      <c r="GW249" s="87">
        <f>(HB249-HC249)/ABS(HC249)</f>
        <v>-4.982397477715355E-2</v>
      </c>
      <c r="GX249" s="87">
        <f>(HC249-HD249)/ABS(HD249)</f>
        <v>0.21774830775798706</v>
      </c>
      <c r="GY249" s="87">
        <f>(HD249-HE249)/ABS(HE249)</f>
        <v>0.43520604639980637</v>
      </c>
      <c r="GZ249" s="87" t="str">
        <f>IFERROR(DL249/EE249,"i.a.")</f>
        <v>i.a.</v>
      </c>
      <c r="HA249" s="87">
        <f>IFERROR(DM249/EF249,"i.a.")</f>
        <v>0.29439559275346966</v>
      </c>
      <c r="HB249" s="87">
        <f>IFERROR(DN249/EG249,"i.a.")</f>
        <v>0.35003200578887317</v>
      </c>
      <c r="HC249" s="87">
        <f>IFERROR(DO249/EH249,"i.a.")</f>
        <v>0.36838648471137708</v>
      </c>
      <c r="HD249" s="87">
        <f>IFERROR(DP249/EI249,"i.a.")</f>
        <v>0.30251447065413578</v>
      </c>
      <c r="HE249" s="87">
        <f>IFERROR(DQ249/EJ249,"i.a.")</f>
        <v>0.2107812125046358</v>
      </c>
      <c r="HF249" s="87">
        <f>IFERROR(DR249/EK249,"i.a.")</f>
        <v>0.2265915440921791</v>
      </c>
      <c r="HG249" s="87">
        <f>IFERROR(DS249/EL249,"i.a.")</f>
        <v>8.1898458993054882E-2</v>
      </c>
      <c r="HH249" s="87">
        <f>IFERROR(DT249/EM249,"i.a.")</f>
        <v>0.12401986617480318</v>
      </c>
      <c r="HI249" s="87">
        <f>IFERROR(DU249/EN249,"i.a.")</f>
        <v>0.1760011713888279</v>
      </c>
      <c r="HJ249" s="87">
        <f>IFERROR(DV249/EO249,"i.a.")</f>
        <v>0.16106958976914135</v>
      </c>
      <c r="HK249" s="87">
        <f>IFERROR(DW249/EP249,"i.a.")</f>
        <v>0.23177786347859622</v>
      </c>
      <c r="HL249" s="217" t="e">
        <f>(HQ249-HR249)/ABS(HR249)</f>
        <v>#VALUE!</v>
      </c>
      <c r="HM249" s="87" t="e">
        <f>(HR249-HS249)/ABS(HS249)</f>
        <v>#VALUE!</v>
      </c>
      <c r="HN249" s="87" t="e">
        <f>(HS249-HT249)/ABS(HT249)</f>
        <v>#VALUE!</v>
      </c>
      <c r="HO249" s="87" t="e">
        <f>(HT249-HU249)/ABS(HU249)</f>
        <v>#VALUE!</v>
      </c>
      <c r="HP249" s="87" t="e">
        <f>(HU249-HV249)/ABS(HV249)</f>
        <v>#VALUE!</v>
      </c>
      <c r="HQ249" s="87" t="str">
        <f>IFERROR(BG249/U249,"i.a")</f>
        <v>i.a</v>
      </c>
      <c r="HR249" s="87" t="str">
        <f>IFERROR(BH249/V249,"i.a")</f>
        <v>i.a</v>
      </c>
      <c r="HS249" s="87" t="str">
        <f>IFERROR(BI249/W249,"i.a")</f>
        <v>i.a</v>
      </c>
      <c r="HT249" s="87" t="str">
        <f>IFERROR(BJ249/X249,"i.a")</f>
        <v>i.a</v>
      </c>
      <c r="HU249" s="87" t="str">
        <f>IFERROR(BK249/Y249,"i.a")</f>
        <v>i.a</v>
      </c>
      <c r="HV249" s="87" t="str">
        <f>IFERROR(BL249/Z249,"i.a")</f>
        <v>i.a</v>
      </c>
      <c r="HW249" s="87" t="str">
        <f>IFERROR(BM249/AA249,"i.a")</f>
        <v>i.a</v>
      </c>
      <c r="HX249" s="87" t="str">
        <f>IFERROR(BN249/AB249,"i.a")</f>
        <v>i.a</v>
      </c>
      <c r="HY249" s="87" t="str">
        <f>IFERROR(BO249/AC249,"i.a")</f>
        <v>i.a</v>
      </c>
      <c r="HZ249" s="87" t="str">
        <f>IFERROR(BP249/AD249,"i.a")</f>
        <v>i.a</v>
      </c>
      <c r="IA249" s="87" t="str">
        <f>IFERROR(BQ249/AE249,"i.a")</f>
        <v>i.a</v>
      </c>
      <c r="IB249" s="87" t="str">
        <f>IFERROR(BR249/AF249,"i.a")</f>
        <v>i.a</v>
      </c>
      <c r="IC249" s="87" t="e">
        <f>(IH249-II249)/ABS(II249)</f>
        <v>#VALUE!</v>
      </c>
      <c r="ID249" s="87" t="e">
        <f>(II249-IJ249)/ABS(IJ249)</f>
        <v>#VALUE!</v>
      </c>
      <c r="IE249" s="87" t="e">
        <f>(IJ249-IK249)/ABS(IK249)</f>
        <v>#VALUE!</v>
      </c>
      <c r="IF249" s="87" t="e">
        <f>(IK249-IL249)/ABS(IL249)</f>
        <v>#VALUE!</v>
      </c>
      <c r="IG249" s="87" t="e">
        <f>(IL249-IM249)/ABS(IM249)</f>
        <v>#VALUE!</v>
      </c>
      <c r="IH249" s="87" t="str">
        <f>IFERROR(BZ249/U249,"i.a")</f>
        <v>i.a</v>
      </c>
      <c r="II249" s="87" t="str">
        <f>IFERROR(CA249/V249,"i.a")</f>
        <v>i.a</v>
      </c>
      <c r="IJ249" s="87" t="str">
        <f>IFERROR(CB249/W249,"i.a")</f>
        <v>i.a</v>
      </c>
      <c r="IK249" s="87" t="str">
        <f>IFERROR(CC249/X249,"i.a")</f>
        <v>i.a</v>
      </c>
      <c r="IL249" s="87" t="str">
        <f>IFERROR(CD249/Y249,"i.a")</f>
        <v>i.a</v>
      </c>
      <c r="IM249" s="87" t="str">
        <f>IFERROR(CE249/Z249,"i.a")</f>
        <v>i.a</v>
      </c>
      <c r="IN249" s="87" t="str">
        <f>IFERROR(CF249/AA249,"i.a")</f>
        <v>i.a</v>
      </c>
      <c r="IO249" s="87" t="str">
        <f>IFERROR(CG249/AB249,"i.a")</f>
        <v>i.a</v>
      </c>
      <c r="IP249" s="87" t="str">
        <f>IFERROR(CH249/AC249,"i.a")</f>
        <v>i.a</v>
      </c>
      <c r="IQ249" s="87" t="str">
        <f>IFERROR(CI249/AD249,"i.a")</f>
        <v>i.a</v>
      </c>
      <c r="IR249" s="87" t="str">
        <f>IFERROR(CJ249/AE249,"i.a")</f>
        <v>i.a</v>
      </c>
      <c r="IS249" s="87" t="str">
        <f>IFERROR(CK249/AF249,"i.a")</f>
        <v>i.a</v>
      </c>
      <c r="IT249" s="87" t="e">
        <f>(IY249-IZ249)/ABS(IZ249)</f>
        <v>#VALUE!</v>
      </c>
      <c r="IU249" s="87">
        <f>(IZ249-JA249)/ABS(JA249)</f>
        <v>-0.66862427618760112</v>
      </c>
      <c r="IV249" s="87">
        <f>(JA249-JB249)/ABS(JB249)</f>
        <v>7.4682779456193336</v>
      </c>
      <c r="IW249" s="87">
        <f>(JB249-JC249)/ABS(JC249)</f>
        <v>0.97243947858473023</v>
      </c>
      <c r="IX249" s="87">
        <f>(JC249-JD249)/ABS(JD249)</f>
        <v>0.15906531531531534</v>
      </c>
      <c r="IY249" s="88" t="str">
        <f>IFERROR(BZ249/EX249,"i.a.")</f>
        <v>i.a.</v>
      </c>
      <c r="IZ249" s="88">
        <f>IFERROR(CA249/EY249,"i.a.")</f>
        <v>6.1923076923076928E-2</v>
      </c>
      <c r="JA249" s="88">
        <f>IFERROR(CB249/EZ249,"i.a.")</f>
        <v>0.18686666666666665</v>
      </c>
      <c r="JB249" s="88">
        <f>IFERROR(CC249/FA249,"i.a.")</f>
        <v>2.2066666666666668E-2</v>
      </c>
      <c r="JC249" s="88">
        <f>IFERROR(CD249/FB249,"i.a.")</f>
        <v>1.11875E-2</v>
      </c>
      <c r="JD249" s="88">
        <f>IFERROR(CE249/FC249,"i.a.")</f>
        <v>9.6521739130434776E-3</v>
      </c>
      <c r="JE249" s="88">
        <f>IFERROR(CF249/FD249,"i.a.")</f>
        <v>2.3E-2</v>
      </c>
      <c r="JF249" s="88">
        <f>IFERROR(CG249/FE249,"i.a.")</f>
        <v>3.9864864864864867E-2</v>
      </c>
      <c r="JG249" s="88">
        <f>IFERROR(CH249/FF249,"i.a.")</f>
        <v>1.3685714285714285E-2</v>
      </c>
      <c r="JH249" s="88" t="str">
        <f>IFERROR(CI249/FG249,"i.a.")</f>
        <v>i.a.</v>
      </c>
      <c r="JI249" s="88" t="str">
        <f>IFERROR(CJ249/FH249,"i.a.")</f>
        <v>i.a.</v>
      </c>
      <c r="JJ249" s="88" t="str">
        <f>IFERROR(CK249/FI249,"i.a.")</f>
        <v>i.a.</v>
      </c>
      <c r="JK249" s="87" t="e">
        <f>(JP249-JQ249)/ABS(JQ249)</f>
        <v>#VALUE!</v>
      </c>
      <c r="JL249" s="87" t="e">
        <f>(JQ249-JR249)/ABS(JR249)</f>
        <v>#DIV/0!</v>
      </c>
      <c r="JM249" s="87" t="e">
        <f>(JR249-JS249)/ABS(JS249)</f>
        <v>#DIV/0!</v>
      </c>
      <c r="JN249" s="87" t="e">
        <f>(JS249-JT249)/ABS(JT249)</f>
        <v>#DIV/0!</v>
      </c>
      <c r="JO249" s="87" t="e">
        <f>(JT249-JU249)/ABS(JU249)</f>
        <v>#DIV/0!</v>
      </c>
      <c r="JP249" s="85" t="str">
        <f>IFERROR(U249/EX249,"i.a")</f>
        <v>i.a</v>
      </c>
      <c r="JQ249" s="85">
        <f>IFERROR(V249/EY249,"i.a")</f>
        <v>0</v>
      </c>
      <c r="JR249" s="85">
        <f>IFERROR(W249/EZ249,"i.a")</f>
        <v>0</v>
      </c>
      <c r="JS249" s="85">
        <f>IFERROR(X249/FA249,"i.a")</f>
        <v>0</v>
      </c>
      <c r="JT249" s="85">
        <f>IFERROR(Y249/FB249,"i.a")</f>
        <v>0</v>
      </c>
      <c r="JU249" s="85">
        <f>IFERROR(Z249/FC249,"i.a")</f>
        <v>0</v>
      </c>
      <c r="JV249" s="85">
        <f>IFERROR(AA249/FD249,"i.a")</f>
        <v>0</v>
      </c>
      <c r="JW249" s="85">
        <f>IFERROR(AB249/FE249,"i.a")</f>
        <v>0</v>
      </c>
      <c r="JX249" s="85">
        <f>IFERROR(AC249/FF249,"i.a")</f>
        <v>0</v>
      </c>
      <c r="JY249" s="85" t="str">
        <f>IFERROR(AD249/FG249,"i.a")</f>
        <v>i.a</v>
      </c>
      <c r="JZ249" s="85" t="str">
        <f>IFERROR(AE249/FH249,"i.a")</f>
        <v>i.a</v>
      </c>
      <c r="KA249" s="218" t="str">
        <f>IFERROR(AF249/FI249,"i.a")</f>
        <v>i.a</v>
      </c>
      <c r="KB249" s="7"/>
      <c r="KC249" s="7"/>
      <c r="KD249" s="22"/>
      <c r="KE249" s="22"/>
      <c r="KF249" s="22"/>
      <c r="KG249" s="22"/>
    </row>
    <row r="250" spans="1:293" s="11" customFormat="1" ht="15.75" customHeight="1" x14ac:dyDescent="0.25">
      <c r="A250" s="104" t="s">
        <v>535</v>
      </c>
      <c r="B250" s="167">
        <v>27042104</v>
      </c>
      <c r="C250" s="72" t="s">
        <v>531</v>
      </c>
      <c r="D250" s="72" t="s">
        <v>748</v>
      </c>
      <c r="E250" s="73">
        <v>532000</v>
      </c>
      <c r="F250" s="73"/>
      <c r="G250" s="72"/>
      <c r="H250" s="74">
        <v>45464</v>
      </c>
      <c r="I250" s="72"/>
      <c r="J250" s="72" t="s">
        <v>51</v>
      </c>
      <c r="K250" s="72" t="s">
        <v>51</v>
      </c>
      <c r="L250" s="72" t="s">
        <v>51</v>
      </c>
      <c r="M250" s="72" t="s">
        <v>51</v>
      </c>
      <c r="N250" s="168" t="e">
        <f>U250/V250-1</f>
        <v>#DIV/0!</v>
      </c>
      <c r="O250" s="168" t="e">
        <f>V250/W250-1</f>
        <v>#DIV/0!</v>
      </c>
      <c r="P250" s="168" t="e">
        <f>W250/X250-1</f>
        <v>#DIV/0!</v>
      </c>
      <c r="Q250" s="168" t="e">
        <f>X250/Y250-1</f>
        <v>#DIV/0!</v>
      </c>
      <c r="R250" s="168" t="e">
        <f>Y250/Z250-1</f>
        <v>#DIV/0!</v>
      </c>
      <c r="S250" s="233">
        <f>U250-V250</f>
        <v>0</v>
      </c>
      <c r="T250" s="233">
        <f>V250-W250</f>
        <v>0</v>
      </c>
      <c r="U250" s="79"/>
      <c r="V250" s="79"/>
      <c r="W250" s="79"/>
      <c r="X250" s="79"/>
      <c r="Y250" s="79"/>
      <c r="Z250" s="79"/>
      <c r="AA250" s="79"/>
      <c r="AB250" s="79"/>
      <c r="AC250" s="79"/>
      <c r="AD250" s="79"/>
      <c r="AE250" s="79"/>
      <c r="AF250" s="79"/>
      <c r="AG250" s="86">
        <f>(AN250-AO250)/ABS(AO250)</f>
        <v>-1</v>
      </c>
      <c r="AH250" s="86">
        <f>(AO250-AP250)/ABS(AP250)</f>
        <v>-5.7524875621890487E-2</v>
      </c>
      <c r="AI250" s="86">
        <f>(AP250-AQ250)/ABS(AQ250)</f>
        <v>-5.5783910745742973E-2</v>
      </c>
      <c r="AJ250" s="86">
        <f>(AQ250-AR250)/ABS(AR250)</f>
        <v>-0.12175751637357524</v>
      </c>
      <c r="AK250" s="86">
        <f>(AR250-AS250)/ABS(AS250)</f>
        <v>4.1239327713042853E-2</v>
      </c>
      <c r="AL250" s="233">
        <f>AO250-AP250</f>
        <v>-0.92499999999999893</v>
      </c>
      <c r="AM250" s="233">
        <f>AP250-AQ250</f>
        <v>-0.95000000000000284</v>
      </c>
      <c r="AN250" s="148"/>
      <c r="AO250" s="148">
        <v>15.154999999999999</v>
      </c>
      <c r="AP250" s="148">
        <v>16.079999999999998</v>
      </c>
      <c r="AQ250" s="148">
        <v>17.03</v>
      </c>
      <c r="AR250" s="148">
        <v>19.390999999999998</v>
      </c>
      <c r="AS250" s="148">
        <v>18.623000000000001</v>
      </c>
      <c r="AT250" s="148">
        <v>18.295999999999999</v>
      </c>
      <c r="AU250" s="148">
        <v>19.495000000000001</v>
      </c>
      <c r="AV250" s="148">
        <v>20.420999999999999</v>
      </c>
      <c r="AW250" s="148">
        <v>20.959</v>
      </c>
      <c r="AX250" s="148">
        <v>21.25</v>
      </c>
      <c r="AY250" s="148">
        <v>22.749575</v>
      </c>
      <c r="AZ250" s="86">
        <f>(BG250-BH250)/ABS(BH250)</f>
        <v>-1</v>
      </c>
      <c r="BA250" s="86">
        <f>(BH250-BI250)/ABS(BI250)</f>
        <v>-0.66121707538601271</v>
      </c>
      <c r="BB250" s="86">
        <f>(BI250-BJ250)/ABS(BJ250)</f>
        <v>0.55508474576271194</v>
      </c>
      <c r="BC250" s="86">
        <f>(BJ250-BK250)/ABS(BK250)</f>
        <v>-0.16607773851590107</v>
      </c>
      <c r="BD250" s="86">
        <f>(BK250-BL250)/ABS(BL250)</f>
        <v>-0.30975609756097561</v>
      </c>
      <c r="BE250" s="233">
        <f>BG250-BH250</f>
        <v>-0.373</v>
      </c>
      <c r="BF250" s="233">
        <f>BH250-BI250</f>
        <v>-0.72799999999999998</v>
      </c>
      <c r="BG250" s="148"/>
      <c r="BH250" s="148">
        <v>0.373</v>
      </c>
      <c r="BI250" s="148">
        <v>1.101</v>
      </c>
      <c r="BJ250" s="148">
        <v>0.70799999999999996</v>
      </c>
      <c r="BK250" s="148">
        <v>0.84899999999999998</v>
      </c>
      <c r="BL250" s="148">
        <v>1.23</v>
      </c>
      <c r="BM250" s="148">
        <v>0.26800000000000002</v>
      </c>
      <c r="BN250" s="148">
        <v>0.48399999999999999</v>
      </c>
      <c r="BO250" s="148">
        <v>0.73499999999999999</v>
      </c>
      <c r="BP250" s="148">
        <v>0.32200000000000001</v>
      </c>
      <c r="BQ250" s="148">
        <v>-0.52</v>
      </c>
      <c r="BR250" s="148">
        <v>0.69299999999999995</v>
      </c>
      <c r="BS250" s="86">
        <f>(BZ250-CA250)/ABS(CA250)</f>
        <v>-1</v>
      </c>
      <c r="BT250" s="86">
        <f>(CA250-CB250)/ABS(CB250)</f>
        <v>-0.84402332361516041</v>
      </c>
      <c r="BU250" s="86">
        <f>(CB250-CC250)/ABS(CC250)</f>
        <v>0.18480138169257357</v>
      </c>
      <c r="BV250" s="86">
        <f>(CC250-CD250)/ABS(CD250)</f>
        <v>-3.6605657237936809E-2</v>
      </c>
      <c r="BW250" s="86">
        <f>(CD250-CE250)/ABS(CE250)</f>
        <v>-0.43033175355450237</v>
      </c>
      <c r="BX250" s="233">
        <f>BZ250-CA250</f>
        <v>-0.107</v>
      </c>
      <c r="BY250" s="233">
        <f>CA250-CB250</f>
        <v>-0.57900000000000007</v>
      </c>
      <c r="BZ250" s="148"/>
      <c r="CA250" s="148">
        <v>0.107</v>
      </c>
      <c r="CB250" s="148">
        <v>0.68600000000000005</v>
      </c>
      <c r="CC250" s="148">
        <v>0.57899999999999996</v>
      </c>
      <c r="CD250" s="148">
        <v>0.60099999999999998</v>
      </c>
      <c r="CE250" s="148">
        <v>1.0549999999999999</v>
      </c>
      <c r="CF250" s="148">
        <v>4.1000000000000002E-2</v>
      </c>
      <c r="CG250" s="148">
        <v>0.38300000000000001</v>
      </c>
      <c r="CH250" s="148">
        <v>0.72699999999999998</v>
      </c>
      <c r="CI250" s="148">
        <v>0.34699999999999998</v>
      </c>
      <c r="CJ250" s="148">
        <v>-0.501</v>
      </c>
      <c r="CK250" s="148">
        <v>0.92300000000000004</v>
      </c>
      <c r="CL250" s="87">
        <f>(CS250-CT250)/ABS(CT250)</f>
        <v>-1</v>
      </c>
      <c r="CM250" s="87">
        <f>(CT250-CU250)/ABS(CU250)</f>
        <v>-0.9518599562363238</v>
      </c>
      <c r="CN250" s="87">
        <f>(CU250-CV250)/ABS(CV250)</f>
        <v>9.3301435406698649E-2</v>
      </c>
      <c r="CO250" s="87">
        <f>(CV250-CW250)/ABS(CW250)</f>
        <v>-7.1111111111111167E-2</v>
      </c>
      <c r="CP250" s="87">
        <f>(CW250-CX250)/ABS(CX250)</f>
        <v>-0.44649446494464939</v>
      </c>
      <c r="CQ250" s="233">
        <f>CS250-CT250</f>
        <v>-2.1999999999999999E-2</v>
      </c>
      <c r="CR250" s="233">
        <f>CT250-CU250</f>
        <v>-0.435</v>
      </c>
      <c r="CS250" s="149"/>
      <c r="CT250" s="149">
        <v>2.1999999999999999E-2</v>
      </c>
      <c r="CU250" s="149">
        <v>0.45700000000000002</v>
      </c>
      <c r="CV250" s="149">
        <v>0.41799999999999998</v>
      </c>
      <c r="CW250" s="149">
        <v>0.45</v>
      </c>
      <c r="CX250" s="149">
        <v>0.81299999999999994</v>
      </c>
      <c r="CY250" s="149">
        <v>-6.0000000000000001E-3</v>
      </c>
      <c r="CZ250" s="149">
        <v>0.307</v>
      </c>
      <c r="DA250" s="149">
        <v>0.56899999999999995</v>
      </c>
      <c r="DB250" s="149">
        <v>0.27500000000000002</v>
      </c>
      <c r="DC250" s="149">
        <v>-0.38900000000000001</v>
      </c>
      <c r="DD250" s="149">
        <v>0.753</v>
      </c>
      <c r="DE250" s="86">
        <f>(DL250-DM250)/ABS(DM250)</f>
        <v>-1</v>
      </c>
      <c r="DF250" s="86">
        <f>(DM250-DN250)/ABS(DN250)</f>
        <v>-0.28496959165942665</v>
      </c>
      <c r="DG250" s="86">
        <f>(DN250-DO250)/ABS(DO250)</f>
        <v>0.10249042145593867</v>
      </c>
      <c r="DH250" s="86">
        <f>(DO250-DP250)/ABS(DP250)</f>
        <v>7.0769230769230834E-2</v>
      </c>
      <c r="DI250" s="86">
        <f>(DP250-DQ250)/ABS(DQ250)</f>
        <v>-0.31578947368421056</v>
      </c>
      <c r="DJ250" s="233">
        <f>DL250-DM250</f>
        <v>-0.82299999999999995</v>
      </c>
      <c r="DK250" s="233">
        <f>DM250-DN250</f>
        <v>-0.32800000000000007</v>
      </c>
      <c r="DL250" s="149"/>
      <c r="DM250" s="149">
        <v>0.82299999999999995</v>
      </c>
      <c r="DN250" s="149">
        <v>1.151</v>
      </c>
      <c r="DO250" s="149">
        <v>1.044</v>
      </c>
      <c r="DP250" s="149">
        <v>0.97499999999999998</v>
      </c>
      <c r="DQ250" s="149">
        <v>1.425</v>
      </c>
      <c r="DR250" s="149">
        <v>0.83799999999999997</v>
      </c>
      <c r="DS250" s="149">
        <v>1.143</v>
      </c>
      <c r="DT250" s="149">
        <v>1.286</v>
      </c>
      <c r="DU250" s="149">
        <v>0.94199999999999995</v>
      </c>
      <c r="DV250" s="149">
        <v>0.66800000000000004</v>
      </c>
      <c r="DW250" s="149">
        <v>1.0569999999999999</v>
      </c>
      <c r="DX250" s="86">
        <f>EE250/EF250-1</f>
        <v>-1</v>
      </c>
      <c r="DY250" s="86">
        <f>EF250/EG250-1</f>
        <v>-2.4267782426778184E-2</v>
      </c>
      <c r="DZ250" s="86">
        <f>EG250/EH250-1</f>
        <v>-0.30778142498551853</v>
      </c>
      <c r="EA250" s="86">
        <f>EH250/EI250-1</f>
        <v>-0.23137429504303952</v>
      </c>
      <c r="EB250" s="86">
        <f>EI250/EJ250-1</f>
        <v>0.37819595009204332</v>
      </c>
      <c r="EC250" s="233">
        <f>EE250-EF250</f>
        <v>-3.4980000000000002</v>
      </c>
      <c r="ED250" s="233">
        <f>EF250-EG250</f>
        <v>-8.6999999999999744E-2</v>
      </c>
      <c r="EE250" s="80"/>
      <c r="EF250" s="80">
        <v>3.4980000000000002</v>
      </c>
      <c r="EG250" s="80">
        <v>3.585</v>
      </c>
      <c r="EH250" s="80">
        <v>5.1790000000000003</v>
      </c>
      <c r="EI250" s="80">
        <v>6.7380000000000004</v>
      </c>
      <c r="EJ250" s="80">
        <v>4.8890000000000002</v>
      </c>
      <c r="EK250" s="80">
        <v>4.3630000000000004</v>
      </c>
      <c r="EL250" s="80">
        <v>4.8049999999999997</v>
      </c>
      <c r="EM250" s="80">
        <v>4.5910000000000002</v>
      </c>
      <c r="EN250" s="80">
        <v>4.1950000000000003</v>
      </c>
      <c r="EO250" s="80">
        <v>3.9889999999999999</v>
      </c>
      <c r="EP250" s="80">
        <v>4.0339999999999998</v>
      </c>
      <c r="EQ250" s="86">
        <f>EX250/EY250-1</f>
        <v>-1</v>
      </c>
      <c r="ER250" s="86">
        <f>EY250/EZ250-1</f>
        <v>-5.4054054054054057E-2</v>
      </c>
      <c r="ES250" s="86">
        <f>EZ250/FA250-1</f>
        <v>-2.6315789473684181E-2</v>
      </c>
      <c r="ET250" s="86">
        <f>FA250/FB250-1</f>
        <v>-0.17391304347826086</v>
      </c>
      <c r="EU250" s="86">
        <f>FB250/FC250-1</f>
        <v>4.5454545454545414E-2</v>
      </c>
      <c r="EV250" s="233">
        <f>EX250-EY250</f>
        <v>-35</v>
      </c>
      <c r="EW250" s="233">
        <f>EY250-EZ250</f>
        <v>-2</v>
      </c>
      <c r="EX250" s="92"/>
      <c r="EY250" s="92">
        <v>35</v>
      </c>
      <c r="EZ250" s="92">
        <v>37</v>
      </c>
      <c r="FA250" s="92">
        <v>38</v>
      </c>
      <c r="FB250" s="92">
        <v>46</v>
      </c>
      <c r="FC250" s="92">
        <v>44</v>
      </c>
      <c r="FD250" s="92">
        <v>46</v>
      </c>
      <c r="FE250" s="92">
        <v>49</v>
      </c>
      <c r="FF250" s="92">
        <v>51</v>
      </c>
      <c r="FG250" s="92">
        <v>56</v>
      </c>
      <c r="FH250" s="92"/>
      <c r="FI250" s="92"/>
      <c r="FJ250" s="123"/>
      <c r="FK250" s="78" t="s">
        <v>403</v>
      </c>
      <c r="FL250" s="76">
        <v>2920</v>
      </c>
      <c r="FM250" s="123" t="s">
        <v>536</v>
      </c>
      <c r="FN250" s="123" t="s">
        <v>57</v>
      </c>
      <c r="FO250" s="175">
        <f>(FT250-FU250)/ABS(FU250)</f>
        <v>-1</v>
      </c>
      <c r="FP250" s="175">
        <f>(FU250-FV250)/ABS(FV250)</f>
        <v>-0.8265608892275973</v>
      </c>
      <c r="FQ250" s="175">
        <f>(FV250-FW250)/ABS(FW250)</f>
        <v>8.9801362021551562E-2</v>
      </c>
      <c r="FR250" s="175">
        <f>(FW250-FX250)/ABS(FX250)</f>
        <v>0.14519386955371547</v>
      </c>
      <c r="FS250" s="175">
        <f>(FX250-FY250)/ABS(FY250)</f>
        <v>-0.4628503159557662</v>
      </c>
      <c r="FT250" s="87">
        <f>IFERROR(BZ250/MAX(AVERAGE(DL250:DM250),0),"Negativ EK")</f>
        <v>0</v>
      </c>
      <c r="FU250" s="87">
        <f>IFERROR(CA250/MAX(AVERAGE(DM250:DN250),0),"Negativ EK")</f>
        <v>0.10840932117527863</v>
      </c>
      <c r="FV250" s="87">
        <f>IFERROR(CB250/MAX(AVERAGE(DN250:DO250),0),"Negativ EK")</f>
        <v>0.62505694760820041</v>
      </c>
      <c r="FW250" s="87">
        <f>IFERROR(CC250/MAX(AVERAGE(DO250:DP250),0),"Negativ EK")</f>
        <v>0.57355126300148584</v>
      </c>
      <c r="FX250" s="87">
        <f>IFERROR(CD250/MAX(AVERAGE(DP250:DQ250),0),"Negativ EK")</f>
        <v>0.50083333333333335</v>
      </c>
      <c r="FY250" s="87">
        <f>IFERROR(CE250/MAX(AVERAGE(DQ250:DR250),0),"Negativ EK")</f>
        <v>0.93239063190455151</v>
      </c>
      <c r="FZ250" s="87">
        <f>IFERROR(CF250/MAX(AVERAGE(DR250:DS250),0),"Negativ EK")</f>
        <v>4.1393235739525497E-2</v>
      </c>
      <c r="GA250" s="87">
        <f>IFERROR(CG250/MAX(AVERAGE(DS250:DT250),0),"Negativ EK")</f>
        <v>0.315356113627007</v>
      </c>
      <c r="GB250" s="87">
        <f>IFERROR(CH250/MAX(AVERAGE(DT250:DU250),0),"Negativ EK")</f>
        <v>0.65260323159784561</v>
      </c>
      <c r="GC250" s="87">
        <f>IFERROR(CI250/MAX(AVERAGE(DU250:DV250),0),"Negativ EK")</f>
        <v>0.43105590062111804</v>
      </c>
      <c r="GD250" s="87">
        <f>IFERROR(CJ250/MAX(AVERAGE(DV250:DW250),0),"Negativ EK")</f>
        <v>-0.5808695652173913</v>
      </c>
      <c r="GE250" s="87">
        <f>(GJ250-GK250)/ABS(GK250)</f>
        <v>-1</v>
      </c>
      <c r="GF250" s="87">
        <f>(GK250-GL250)/ABS(GL250)</f>
        <v>-0.58081412518466979</v>
      </c>
      <c r="GG250" s="87">
        <f>(GL250-GM250)/ABS(GM250)</f>
        <v>1.1145532765009403</v>
      </c>
      <c r="GH250" s="87">
        <f>(GM250-GN250)/ABS(GN250)</f>
        <v>-0.18637122310349766</v>
      </c>
      <c r="GI250" s="87">
        <f>(GN250-GO250)/ABS(GO250)</f>
        <v>-0.45074941211268144</v>
      </c>
      <c r="GJ250" s="87">
        <f>IFERROR(BG250/AVERAGE(EE250:EF250),"i.a")</f>
        <v>0</v>
      </c>
      <c r="GK250" s="87">
        <f>IFERROR(BH250/AVERAGE(EF250:EG250),"i.a")</f>
        <v>0.10532260341663137</v>
      </c>
      <c r="GL250" s="87">
        <f>IFERROR(BI250/AVERAGE(EG250:EH250),"i.a")</f>
        <v>0.25125513464171612</v>
      </c>
      <c r="GM250" s="87">
        <f>IFERROR(BJ250/AVERAGE(EH250:EI250),"i.a")</f>
        <v>0.11882185113703111</v>
      </c>
      <c r="GN250" s="87">
        <f>IFERROR(BK250/AVERAGE(EI250:EJ250),"i.a")</f>
        <v>0.14603939107250363</v>
      </c>
      <c r="GO250" s="87">
        <f>IFERROR(BL250/AVERAGE(EJ250:EK250),"i.a")</f>
        <v>0.26588845654993515</v>
      </c>
      <c r="GP250" s="87">
        <f>IFERROR(BM250/AVERAGE(EK250:EL250),"i.a")</f>
        <v>5.8464223385689365E-2</v>
      </c>
      <c r="GQ250" s="87">
        <f>IFERROR(BN250/AVERAGE(EL250:EM250),"i.a")</f>
        <v>0.10302256279267773</v>
      </c>
      <c r="GR250" s="87">
        <f>IFERROR(BO250/AVERAGE(EM250:EN250),"i.a")</f>
        <v>0.16731163214204414</v>
      </c>
      <c r="GS250" s="87">
        <f>IFERROR(BP250/AVERAGE(EN250:EO250),"i.a")</f>
        <v>7.8690127077223837E-2</v>
      </c>
      <c r="GT250" s="87">
        <f>IFERROR(BQ250/AVERAGE(EO250:EP250),"i.a")</f>
        <v>-0.12962732145082886</v>
      </c>
      <c r="GU250" s="217" t="e">
        <f>(GZ250-HA250)/ABS(HA250)</f>
        <v>#VALUE!</v>
      </c>
      <c r="GV250" s="87">
        <f>(HA250-HB250)/ABS(HB250)</f>
        <v>-0.26718581649486706</v>
      </c>
      <c r="GW250" s="87">
        <f>(HB250-HC250)/ABS(HC250)</f>
        <v>0.59269118346452077</v>
      </c>
      <c r="GX250" s="87">
        <f>(HC250-HD250)/ABS(HD250)</f>
        <v>0.39309578623731956</v>
      </c>
      <c r="GY250" s="87">
        <f>(HD250-HE250)/ABS(HE250)</f>
        <v>-0.50354626548561976</v>
      </c>
      <c r="GZ250" s="87" t="str">
        <f>IFERROR(DL250/EE250,"i.a.")</f>
        <v>i.a.</v>
      </c>
      <c r="HA250" s="87">
        <f>IFERROR(DM250/EF250,"i.a.")</f>
        <v>0.23527730131503713</v>
      </c>
      <c r="HB250" s="87">
        <f>IFERROR(DN250/EG250,"i.a.")</f>
        <v>0.32105997210599724</v>
      </c>
      <c r="HC250" s="87">
        <f>IFERROR(DO250/EH250,"i.a.")</f>
        <v>0.20158331724271095</v>
      </c>
      <c r="HD250" s="87">
        <f>IFERROR(DP250/EI250,"i.a.")</f>
        <v>0.14470169189670523</v>
      </c>
      <c r="HE250" s="87">
        <f>IFERROR(DQ250/EJ250,"i.a.")</f>
        <v>0.29147064839435466</v>
      </c>
      <c r="HF250" s="87">
        <f>IFERROR(DR250/EK250,"i.a.")</f>
        <v>0.19206967682787071</v>
      </c>
      <c r="HG250" s="87">
        <f>IFERROR(DS250/EL250,"i.a.")</f>
        <v>0.23787721123829347</v>
      </c>
      <c r="HH250" s="87">
        <f>IFERROR(DT250/EM250,"i.a.")</f>
        <v>0.2801132650838597</v>
      </c>
      <c r="HI250" s="87">
        <f>IFERROR(DU250/EN250,"i.a.")</f>
        <v>0.2245530393325387</v>
      </c>
      <c r="HJ250" s="87">
        <f>IFERROR(DV250/EO250,"i.a.")</f>
        <v>0.16746051642015544</v>
      </c>
      <c r="HK250" s="87">
        <f>IFERROR(DW250/EP250,"i.a.")</f>
        <v>0.26202280614774415</v>
      </c>
      <c r="HL250" s="217" t="e">
        <f>(HQ250-HR250)/ABS(HR250)</f>
        <v>#VALUE!</v>
      </c>
      <c r="HM250" s="87" t="e">
        <f>(HR250-HS250)/ABS(HS250)</f>
        <v>#VALUE!</v>
      </c>
      <c r="HN250" s="87" t="e">
        <f>(HS250-HT250)/ABS(HT250)</f>
        <v>#VALUE!</v>
      </c>
      <c r="HO250" s="87" t="e">
        <f>(HT250-HU250)/ABS(HU250)</f>
        <v>#VALUE!</v>
      </c>
      <c r="HP250" s="87" t="e">
        <f>(HU250-HV250)/ABS(HV250)</f>
        <v>#VALUE!</v>
      </c>
      <c r="HQ250" s="87" t="str">
        <f>IFERROR(BG250/U250,"i.a")</f>
        <v>i.a</v>
      </c>
      <c r="HR250" s="87" t="str">
        <f>IFERROR(BH250/V250,"i.a")</f>
        <v>i.a</v>
      </c>
      <c r="HS250" s="87" t="str">
        <f>IFERROR(BI250/W250,"i.a")</f>
        <v>i.a</v>
      </c>
      <c r="HT250" s="87" t="str">
        <f>IFERROR(BJ250/X250,"i.a")</f>
        <v>i.a</v>
      </c>
      <c r="HU250" s="87" t="str">
        <f>IFERROR(BK250/Y250,"i.a")</f>
        <v>i.a</v>
      </c>
      <c r="HV250" s="87" t="str">
        <f>IFERROR(BL250/Z250,"i.a")</f>
        <v>i.a</v>
      </c>
      <c r="HW250" s="87" t="str">
        <f>IFERROR(BM250/AA250,"i.a")</f>
        <v>i.a</v>
      </c>
      <c r="HX250" s="87" t="str">
        <f>IFERROR(BN250/AB250,"i.a")</f>
        <v>i.a</v>
      </c>
      <c r="HY250" s="87" t="str">
        <f>IFERROR(BO250/AC250,"i.a")</f>
        <v>i.a</v>
      </c>
      <c r="HZ250" s="87" t="str">
        <f>IFERROR(BP250/AD250,"i.a")</f>
        <v>i.a</v>
      </c>
      <c r="IA250" s="87" t="str">
        <f>IFERROR(BQ250/AE250,"i.a")</f>
        <v>i.a</v>
      </c>
      <c r="IB250" s="87" t="str">
        <f>IFERROR(BR250/AF250,"i.a")</f>
        <v>i.a</v>
      </c>
      <c r="IC250" s="87" t="e">
        <f>(IH250-II250)/ABS(II250)</f>
        <v>#VALUE!</v>
      </c>
      <c r="ID250" s="87" t="e">
        <f>(II250-IJ250)/ABS(IJ250)</f>
        <v>#VALUE!</v>
      </c>
      <c r="IE250" s="87" t="e">
        <f>(IJ250-IK250)/ABS(IK250)</f>
        <v>#VALUE!</v>
      </c>
      <c r="IF250" s="87" t="e">
        <f>(IK250-IL250)/ABS(IL250)</f>
        <v>#VALUE!</v>
      </c>
      <c r="IG250" s="87" t="e">
        <f>(IL250-IM250)/ABS(IM250)</f>
        <v>#VALUE!</v>
      </c>
      <c r="IH250" s="87" t="str">
        <f>IFERROR(BZ250/U250,"i.a")</f>
        <v>i.a</v>
      </c>
      <c r="II250" s="87" t="str">
        <f>IFERROR(CA250/V250,"i.a")</f>
        <v>i.a</v>
      </c>
      <c r="IJ250" s="87" t="str">
        <f>IFERROR(CB250/W250,"i.a")</f>
        <v>i.a</v>
      </c>
      <c r="IK250" s="87" t="str">
        <f>IFERROR(CC250/X250,"i.a")</f>
        <v>i.a</v>
      </c>
      <c r="IL250" s="87" t="str">
        <f>IFERROR(CD250/Y250,"i.a")</f>
        <v>i.a</v>
      </c>
      <c r="IM250" s="87" t="str">
        <f>IFERROR(CE250/Z250,"i.a")</f>
        <v>i.a</v>
      </c>
      <c r="IN250" s="87" t="str">
        <f>IFERROR(CF250/AA250,"i.a")</f>
        <v>i.a</v>
      </c>
      <c r="IO250" s="87" t="str">
        <f>IFERROR(CG250/AB250,"i.a")</f>
        <v>i.a</v>
      </c>
      <c r="IP250" s="87" t="str">
        <f>IFERROR(CH250/AC250,"i.a")</f>
        <v>i.a</v>
      </c>
      <c r="IQ250" s="87" t="str">
        <f>IFERROR(CI250/AD250,"i.a")</f>
        <v>i.a</v>
      </c>
      <c r="IR250" s="87" t="str">
        <f>IFERROR(CJ250/AE250,"i.a")</f>
        <v>i.a</v>
      </c>
      <c r="IS250" s="87" t="str">
        <f>IFERROR(CK250/AF250,"i.a")</f>
        <v>i.a</v>
      </c>
      <c r="IT250" s="87" t="e">
        <f>(IY250-IZ250)/ABS(IZ250)</f>
        <v>#VALUE!</v>
      </c>
      <c r="IU250" s="87">
        <f>(IZ250-JA250)/ABS(JA250)</f>
        <v>-0.83511037067888383</v>
      </c>
      <c r="IV250" s="87">
        <f>(JA250-JB250)/ABS(JB250)</f>
        <v>0.21682304065723768</v>
      </c>
      <c r="IW250" s="87">
        <f>(JB250-JC250)/ABS(JC250)</f>
        <v>0.16621420439618176</v>
      </c>
      <c r="IX250" s="87">
        <f>(JC250-JD250)/ABS(JD250)</f>
        <v>-0.4550999381825675</v>
      </c>
      <c r="IY250" s="88" t="str">
        <f>IFERROR(BZ250/EX250,"i.a.")</f>
        <v>i.a.</v>
      </c>
      <c r="IZ250" s="88">
        <f>IFERROR(CA250/EY250,"i.a.")</f>
        <v>3.0571428571428572E-3</v>
      </c>
      <c r="JA250" s="88">
        <f>IFERROR(CB250/EZ250,"i.a.")</f>
        <v>1.8540540540540541E-2</v>
      </c>
      <c r="JB250" s="88">
        <f>IFERROR(CC250/FA250,"i.a.")</f>
        <v>1.5236842105263156E-2</v>
      </c>
      <c r="JC250" s="88">
        <f>IFERROR(CD250/FB250,"i.a.")</f>
        <v>1.3065217391304347E-2</v>
      </c>
      <c r="JD250" s="88">
        <f>IFERROR(CE250/FC250,"i.a.")</f>
        <v>2.3977272727272726E-2</v>
      </c>
      <c r="JE250" s="88">
        <f>IFERROR(CF250/FD250,"i.a.")</f>
        <v>8.9130434782608704E-4</v>
      </c>
      <c r="JF250" s="88">
        <f>IFERROR(CG250/FE250,"i.a.")</f>
        <v>7.8163265306122453E-3</v>
      </c>
      <c r="JG250" s="88">
        <f>IFERROR(CH250/FF250,"i.a.")</f>
        <v>1.4254901960784314E-2</v>
      </c>
      <c r="JH250" s="88">
        <f>IFERROR(CI250/FG250,"i.a.")</f>
        <v>6.1964285714285706E-3</v>
      </c>
      <c r="JI250" s="88" t="str">
        <f>IFERROR(CJ250/FH250,"i.a.")</f>
        <v>i.a.</v>
      </c>
      <c r="JJ250" s="88" t="str">
        <f>IFERROR(CK250/FI250,"i.a.")</f>
        <v>i.a.</v>
      </c>
      <c r="JK250" s="87" t="e">
        <f>(JP250-JQ250)/ABS(JQ250)</f>
        <v>#VALUE!</v>
      </c>
      <c r="JL250" s="87" t="e">
        <f>(JQ250-JR250)/ABS(JR250)</f>
        <v>#DIV/0!</v>
      </c>
      <c r="JM250" s="87" t="e">
        <f>(JR250-JS250)/ABS(JS250)</f>
        <v>#DIV/0!</v>
      </c>
      <c r="JN250" s="87" t="e">
        <f>(JS250-JT250)/ABS(JT250)</f>
        <v>#DIV/0!</v>
      </c>
      <c r="JO250" s="87" t="e">
        <f>(JT250-JU250)/ABS(JU250)</f>
        <v>#DIV/0!</v>
      </c>
      <c r="JP250" s="85" t="str">
        <f>IFERROR(U250/EX250,"i.a")</f>
        <v>i.a</v>
      </c>
      <c r="JQ250" s="85">
        <f>IFERROR(V250/EY250,"i.a")</f>
        <v>0</v>
      </c>
      <c r="JR250" s="85">
        <f>IFERROR(W250/EZ250,"i.a")</f>
        <v>0</v>
      </c>
      <c r="JS250" s="85">
        <f>IFERROR(X250/FA250,"i.a")</f>
        <v>0</v>
      </c>
      <c r="JT250" s="85">
        <f>IFERROR(Y250/FB250,"i.a")</f>
        <v>0</v>
      </c>
      <c r="JU250" s="85">
        <f>IFERROR(Z250/FC250,"i.a")</f>
        <v>0</v>
      </c>
      <c r="JV250" s="85">
        <f>IFERROR(AA250/FD250,"i.a")</f>
        <v>0</v>
      </c>
      <c r="JW250" s="85">
        <f>IFERROR(AB250/FE250,"i.a")</f>
        <v>0</v>
      </c>
      <c r="JX250" s="85">
        <f>IFERROR(AC250/FF250,"i.a")</f>
        <v>0</v>
      </c>
      <c r="JY250" s="85">
        <f>IFERROR(AD250/FG250,"i.a")</f>
        <v>0</v>
      </c>
      <c r="JZ250" s="85" t="str">
        <f>IFERROR(AE250/FH250,"i.a")</f>
        <v>i.a</v>
      </c>
      <c r="KA250" s="218" t="str">
        <f>IFERROR(AF250/FI250,"i.a")</f>
        <v>i.a</v>
      </c>
      <c r="KB250" s="7"/>
      <c r="KC250" s="7"/>
      <c r="KD250" s="22"/>
      <c r="KE250" s="22"/>
      <c r="KF250" s="22"/>
      <c r="KG250" s="22"/>
    </row>
    <row r="251" spans="1:293" s="11" customFormat="1" ht="15.75" customHeight="1" x14ac:dyDescent="0.25">
      <c r="A251" s="104" t="s">
        <v>341</v>
      </c>
      <c r="B251" s="167">
        <v>18964090</v>
      </c>
      <c r="C251" s="72" t="s">
        <v>59</v>
      </c>
      <c r="D251" s="72" t="s">
        <v>749</v>
      </c>
      <c r="E251" s="73">
        <v>494100</v>
      </c>
      <c r="F251" s="73"/>
      <c r="G251" s="72"/>
      <c r="H251" s="74">
        <v>45236</v>
      </c>
      <c r="I251" s="72"/>
      <c r="J251" s="72" t="s">
        <v>60</v>
      </c>
      <c r="K251" s="72" t="s">
        <v>60</v>
      </c>
      <c r="L251" s="72" t="s">
        <v>60</v>
      </c>
      <c r="M251" s="72" t="s">
        <v>60</v>
      </c>
      <c r="N251" s="168" t="e">
        <f>U251/V251-1</f>
        <v>#DIV/0!</v>
      </c>
      <c r="O251" s="168" t="e">
        <f>V251/W251-1</f>
        <v>#DIV/0!</v>
      </c>
      <c r="P251" s="168" t="e">
        <f>W251/X251-1</f>
        <v>#DIV/0!</v>
      </c>
      <c r="Q251" s="168" t="e">
        <f>X251/Y251-1</f>
        <v>#DIV/0!</v>
      </c>
      <c r="R251" s="168" t="e">
        <f>Y251/Z251-1</f>
        <v>#DIV/0!</v>
      </c>
      <c r="S251" s="233">
        <f>U251-V251</f>
        <v>0</v>
      </c>
      <c r="T251" s="233">
        <f>V251-W251</f>
        <v>0</v>
      </c>
      <c r="U251" s="79"/>
      <c r="V251" s="79"/>
      <c r="W251" s="79"/>
      <c r="X251" s="79"/>
      <c r="Y251" s="79"/>
      <c r="Z251" s="79"/>
      <c r="AA251" s="79"/>
      <c r="AB251" s="79"/>
      <c r="AC251" s="79"/>
      <c r="AD251" s="79"/>
      <c r="AE251" s="79"/>
      <c r="AF251" s="79"/>
      <c r="AG251" s="86">
        <f>(AN251-AO251)/ABS(AO251)</f>
        <v>-1</v>
      </c>
      <c r="AH251" s="86">
        <f>(AO251-AP251)/ABS(AP251)</f>
        <v>0.12750028794102961</v>
      </c>
      <c r="AI251" s="86">
        <f>(AP251-AQ251)/ABS(AQ251)</f>
        <v>0.26879049149982953</v>
      </c>
      <c r="AJ251" s="86">
        <f>(AQ251-AR251)/ABS(AR251)</f>
        <v>4.1394003956779737E-2</v>
      </c>
      <c r="AK251" s="86">
        <f>(AR251-AS251)/ABS(AS251)</f>
        <v>-6.3511265688793624E-3</v>
      </c>
      <c r="AL251" s="233">
        <f>AO251-AP251</f>
        <v>3.320999999999998</v>
      </c>
      <c r="AM251" s="233">
        <f>AP251-AQ251</f>
        <v>5.5180000000000007</v>
      </c>
      <c r="AN251" s="148"/>
      <c r="AO251" s="148">
        <v>29.367999999999999</v>
      </c>
      <c r="AP251" s="148">
        <v>26.047000000000001</v>
      </c>
      <c r="AQ251" s="148">
        <v>20.529</v>
      </c>
      <c r="AR251" s="148">
        <v>19.713000000000001</v>
      </c>
      <c r="AS251" s="148">
        <v>19.838999999999999</v>
      </c>
      <c r="AT251" s="148">
        <v>16.704999999999998</v>
      </c>
      <c r="AU251" s="148">
        <v>16.41</v>
      </c>
      <c r="AV251" s="148">
        <v>13.932</v>
      </c>
      <c r="AW251" s="148">
        <v>12.659000000000001</v>
      </c>
      <c r="AX251" s="148">
        <v>9.4469999999999992</v>
      </c>
      <c r="AY251" s="148"/>
      <c r="AZ251" s="86">
        <f>(BG251-BH251)/ABS(BH251)</f>
        <v>-1</v>
      </c>
      <c r="BA251" s="86">
        <f>(BH251-BI251)/ABS(BI251)</f>
        <v>0.21229911205694568</v>
      </c>
      <c r="BB251" s="86">
        <f>(BI251-BJ251)/ABS(BJ251)</f>
        <v>0.52478460333445243</v>
      </c>
      <c r="BC251" s="86">
        <f>(BJ251-BK251)/ABS(BK251)</f>
        <v>0.19542536115569817</v>
      </c>
      <c r="BD251" s="86">
        <f>(BK251-BL251)/ABS(BL251)</f>
        <v>-0.25015045135406222</v>
      </c>
      <c r="BE251" s="233">
        <f>BG251-BH251</f>
        <v>-16.52</v>
      </c>
      <c r="BF251" s="233">
        <f>BH251-BI251</f>
        <v>2.8929999999999989</v>
      </c>
      <c r="BG251" s="148"/>
      <c r="BH251" s="148">
        <v>16.52</v>
      </c>
      <c r="BI251" s="148">
        <v>13.627000000000001</v>
      </c>
      <c r="BJ251" s="148">
        <v>8.9369999999999994</v>
      </c>
      <c r="BK251" s="148">
        <v>7.476</v>
      </c>
      <c r="BL251" s="148">
        <v>9.9700000000000006</v>
      </c>
      <c r="BM251" s="148">
        <v>8.0109999999999992</v>
      </c>
      <c r="BN251" s="148">
        <v>10.159000000000001</v>
      </c>
      <c r="BO251" s="148">
        <v>8.1039999999999992</v>
      </c>
      <c r="BP251" s="148">
        <v>6.4960000000000004</v>
      </c>
      <c r="BQ251" s="148">
        <v>4.2949999999999999</v>
      </c>
      <c r="BR251" s="148"/>
      <c r="BS251" s="86">
        <f>(BZ251-CA251)/ABS(CA251)</f>
        <v>-1</v>
      </c>
      <c r="BT251" s="86">
        <f>(CA251-CB251)/ABS(CB251)</f>
        <v>0.21767470062149447</v>
      </c>
      <c r="BU251" s="86">
        <f>(CB251-CC251)/ABS(CC251)</f>
        <v>0.55736543909348457</v>
      </c>
      <c r="BV251" s="86">
        <f>(CC251-CD251)/ABS(CD251)</f>
        <v>0.19492242595204509</v>
      </c>
      <c r="BW251" s="86">
        <f>(CD251-CE251)/ABS(CE251)</f>
        <v>-0.27748904514419653</v>
      </c>
      <c r="BX251" s="233">
        <f>BZ251-CA251</f>
        <v>-16.065999999999999</v>
      </c>
      <c r="BY251" s="233">
        <f>CA251-CB251</f>
        <v>2.8719999999999981</v>
      </c>
      <c r="BZ251" s="148"/>
      <c r="CA251" s="148">
        <v>16.065999999999999</v>
      </c>
      <c r="CB251" s="148">
        <v>13.194000000000001</v>
      </c>
      <c r="CC251" s="148">
        <v>8.4719999999999995</v>
      </c>
      <c r="CD251" s="148">
        <v>7.09</v>
      </c>
      <c r="CE251" s="148">
        <v>9.8130000000000006</v>
      </c>
      <c r="CF251" s="148">
        <v>7.6550000000000002</v>
      </c>
      <c r="CG251" s="148">
        <v>9.798</v>
      </c>
      <c r="CH251" s="148">
        <v>7.7380000000000004</v>
      </c>
      <c r="CI251" s="148">
        <v>6.2110000000000003</v>
      </c>
      <c r="CJ251" s="148">
        <v>4.1470000000000002</v>
      </c>
      <c r="CK251" s="148"/>
      <c r="CL251" s="87">
        <f>(CS251-CT251)/ABS(CT251)</f>
        <v>-1</v>
      </c>
      <c r="CM251" s="87">
        <f>(CT251-CU251)/ABS(CU251)</f>
        <v>0.20925671700333401</v>
      </c>
      <c r="CN251" s="87">
        <f>(CU251-CV251)/ABS(CV251)</f>
        <v>0.58255741775294856</v>
      </c>
      <c r="CO251" s="87">
        <f>(CV251-CW251)/ABS(CW251)</f>
        <v>0.20291207765540409</v>
      </c>
      <c r="CP251" s="87">
        <f>(CW251-CX251)/ABS(CX251)</f>
        <v>-0.2995554393305439</v>
      </c>
      <c r="CQ251" s="233">
        <f>CS251-CT251</f>
        <v>-12.332000000000001</v>
      </c>
      <c r="CR251" s="233">
        <f>CT251-CU251</f>
        <v>2.1340000000000003</v>
      </c>
      <c r="CS251" s="149"/>
      <c r="CT251" s="149">
        <v>12.332000000000001</v>
      </c>
      <c r="CU251" s="149">
        <v>10.198</v>
      </c>
      <c r="CV251" s="149">
        <v>6.444</v>
      </c>
      <c r="CW251" s="149">
        <v>5.3570000000000002</v>
      </c>
      <c r="CX251" s="149">
        <v>7.6479999999999997</v>
      </c>
      <c r="CY251" s="149">
        <v>5.9409999999999998</v>
      </c>
      <c r="CZ251" s="149">
        <v>7.7030000000000003</v>
      </c>
      <c r="DA251" s="149">
        <v>6.0540000000000003</v>
      </c>
      <c r="DB251" s="149">
        <v>4.843</v>
      </c>
      <c r="DC251" s="149">
        <v>3.222</v>
      </c>
      <c r="DD251" s="149"/>
      <c r="DE251" s="86">
        <f>(DL251-DM251)/ABS(DM251)</f>
        <v>-1</v>
      </c>
      <c r="DF251" s="86">
        <f>(DM251-DN251)/ABS(DN251)</f>
        <v>-9.7825688409782549E-2</v>
      </c>
      <c r="DG251" s="86">
        <f>(DN251-DO251)/ABS(DO251)</f>
        <v>0.50887966804979257</v>
      </c>
      <c r="DH251" s="86">
        <f>(DO251-DP251)/ABS(DP251)</f>
        <v>0.19456744431960868</v>
      </c>
      <c r="DI251" s="86">
        <f>(DP251-DQ251)/ABS(DQ251)</f>
        <v>-4.0763281349055339E-2</v>
      </c>
      <c r="DJ251" s="233">
        <f>DL251-DM251</f>
        <v>-24.605</v>
      </c>
      <c r="DK251" s="233">
        <f>DM251-DN251</f>
        <v>-2.6679999999999993</v>
      </c>
      <c r="DL251" s="149"/>
      <c r="DM251" s="149">
        <v>24.605</v>
      </c>
      <c r="DN251" s="149">
        <v>27.273</v>
      </c>
      <c r="DO251" s="149">
        <v>18.074999999999999</v>
      </c>
      <c r="DP251" s="149">
        <v>15.131</v>
      </c>
      <c r="DQ251" s="149">
        <v>15.773999999999999</v>
      </c>
      <c r="DR251" s="149">
        <v>13.625999999999999</v>
      </c>
      <c r="DS251" s="149">
        <v>13.685</v>
      </c>
      <c r="DT251" s="149">
        <v>11.981999999999999</v>
      </c>
      <c r="DU251" s="149">
        <v>9.9280000000000008</v>
      </c>
      <c r="DV251" s="149">
        <v>11.585000000000001</v>
      </c>
      <c r="DW251" s="149"/>
      <c r="DX251" s="86">
        <f>EE251/EF251-1</f>
        <v>-1</v>
      </c>
      <c r="DY251" s="86">
        <f>EF251/EG251-1</f>
        <v>4.9622586358087251E-2</v>
      </c>
      <c r="DZ251" s="86">
        <f>EG251/EH251-1</f>
        <v>0.16616538338145648</v>
      </c>
      <c r="EA251" s="86">
        <f>EH251/EI251-1</f>
        <v>-0.14579336804604004</v>
      </c>
      <c r="EB251" s="86">
        <f>EI251/EJ251-1</f>
        <v>0.27331414114978636</v>
      </c>
      <c r="EC251" s="233">
        <f>EE251-EF251</f>
        <v>-61.045000000000002</v>
      </c>
      <c r="ED251" s="233">
        <f>EF251-EG251</f>
        <v>2.8860000000000028</v>
      </c>
      <c r="EE251" s="80"/>
      <c r="EF251" s="80">
        <v>61.045000000000002</v>
      </c>
      <c r="EG251" s="80">
        <v>58.158999999999999</v>
      </c>
      <c r="EH251" s="80">
        <v>49.872</v>
      </c>
      <c r="EI251" s="80">
        <v>58.384</v>
      </c>
      <c r="EJ251" s="80">
        <v>45.851999999999997</v>
      </c>
      <c r="EK251" s="80">
        <v>34.957999999999998</v>
      </c>
      <c r="EL251" s="80">
        <v>35.023000000000003</v>
      </c>
      <c r="EM251" s="80">
        <v>29.04</v>
      </c>
      <c r="EN251" s="80">
        <v>26.905999999999999</v>
      </c>
      <c r="EO251" s="80">
        <v>26.762</v>
      </c>
      <c r="EP251" s="80"/>
      <c r="EQ251" s="86">
        <f>EX251/EY251-1</f>
        <v>-1</v>
      </c>
      <c r="ER251" s="86">
        <f>EY251/EZ251-1</f>
        <v>3.4090909090909172E-2</v>
      </c>
      <c r="ES251" s="86">
        <f>EZ251/FA251-1</f>
        <v>2.3255813953488413E-2</v>
      </c>
      <c r="ET251" s="86">
        <f>FA251/FB251-1</f>
        <v>6.1728395061728447E-2</v>
      </c>
      <c r="EU251" s="86">
        <f>FB251/FC251-1</f>
        <v>0.22727272727272729</v>
      </c>
      <c r="EV251" s="233">
        <f>EX251-EY251</f>
        <v>-91</v>
      </c>
      <c r="EW251" s="233">
        <f>EY251-EZ251</f>
        <v>3</v>
      </c>
      <c r="EX251" s="92"/>
      <c r="EY251" s="92">
        <v>91</v>
      </c>
      <c r="EZ251" s="92">
        <v>88</v>
      </c>
      <c r="FA251" s="92">
        <v>86</v>
      </c>
      <c r="FB251" s="92">
        <v>81</v>
      </c>
      <c r="FC251" s="92">
        <v>66</v>
      </c>
      <c r="FD251" s="92">
        <v>62</v>
      </c>
      <c r="FE251" s="92">
        <v>55</v>
      </c>
      <c r="FF251" s="92">
        <v>48</v>
      </c>
      <c r="FG251" s="92">
        <v>45</v>
      </c>
      <c r="FH251" s="92">
        <v>43</v>
      </c>
      <c r="FI251" s="92"/>
      <c r="FJ251" s="103"/>
      <c r="FK251" s="103" t="s">
        <v>387</v>
      </c>
      <c r="FL251" s="76">
        <v>7800</v>
      </c>
      <c r="FM251" s="78" t="s">
        <v>263</v>
      </c>
      <c r="FN251" s="78" t="s">
        <v>53</v>
      </c>
      <c r="FO251" s="175">
        <f>(FT251-FU251)/ABS(FU251)</f>
        <v>-1</v>
      </c>
      <c r="FP251" s="175">
        <f>(FU251-FV251)/ABS(FV251)</f>
        <v>6.4403260028981946E-2</v>
      </c>
      <c r="FQ251" s="175">
        <f>(FV251-FW251)/ABS(FW251)</f>
        <v>0.14037833577088865</v>
      </c>
      <c r="FR251" s="175">
        <f>(FW251-FX251)/ABS(FX251)</f>
        <v>0.11212062802047673</v>
      </c>
      <c r="FS251" s="175">
        <f>(FX251-FY251)/ABS(FY251)</f>
        <v>-0.31267361032970009</v>
      </c>
      <c r="FT251" s="87">
        <f>IFERROR(BZ251/MAX(AVERAGE(DL251:DM251),0),"Negativ EK")</f>
        <v>0</v>
      </c>
      <c r="FU251" s="87">
        <f>IFERROR(CA251/MAX(AVERAGE(DM251:DN251),0),"Negativ EK")</f>
        <v>0.61937622884459687</v>
      </c>
      <c r="FV251" s="87">
        <f>IFERROR(CB251/MAX(AVERAGE(DN251:DO251),0),"Negativ EK")</f>
        <v>0.58189997353797307</v>
      </c>
      <c r="FW251" s="87">
        <f>IFERROR(CC251/MAX(AVERAGE(DO251:DP251),0),"Negativ EK")</f>
        <v>0.51026922845268918</v>
      </c>
      <c r="FX251" s="87">
        <f>IFERROR(CD251/MAX(AVERAGE(DP251:DQ251),0),"Negativ EK")</f>
        <v>0.45882543277786764</v>
      </c>
      <c r="FY251" s="87">
        <f>IFERROR(CE251/MAX(AVERAGE(DQ251:DR251),0),"Negativ EK")</f>
        <v>0.66755102040816339</v>
      </c>
      <c r="FZ251" s="87">
        <f>IFERROR(CF251/MAX(AVERAGE(DR251:DS251),0),"Negativ EK")</f>
        <v>0.56057998608619242</v>
      </c>
      <c r="GA251" s="87">
        <f>IFERROR(CG251/MAX(AVERAGE(DS251:DT251),0),"Negativ EK")</f>
        <v>0.7634706042778665</v>
      </c>
      <c r="GB251" s="87">
        <f>IFERROR(CH251/MAX(AVERAGE(DT251:DU251),0),"Negativ EK")</f>
        <v>0.70634413509812877</v>
      </c>
      <c r="GC251" s="87">
        <f>IFERROR(CI251/MAX(AVERAGE(DU251:DV251),0),"Negativ EK")</f>
        <v>0.57741830521080273</v>
      </c>
      <c r="GD251" s="87">
        <f>IFERROR(CJ251/MAX(AVERAGE(DV251:DW251),0),"Negativ EK")</f>
        <v>0.35796288303841173</v>
      </c>
      <c r="GE251" s="87">
        <f>(GJ251-GK251)/ABS(GK251)</f>
        <v>-1</v>
      </c>
      <c r="GF251" s="87">
        <f>(GK251-GL251)/ABS(GL251)</f>
        <v>9.8670223940672194E-2</v>
      </c>
      <c r="GG251" s="87">
        <f>(GL251-GM251)/ABS(GM251)</f>
        <v>0.52796032637460066</v>
      </c>
      <c r="GH251" s="87">
        <f>(GM251-GN251)/ABS(GN251)</f>
        <v>0.15103419621476247</v>
      </c>
      <c r="GI251" s="87">
        <f>(GN251-GO251)/ABS(GO251)</f>
        <v>-0.41867164870027401</v>
      </c>
      <c r="GJ251" s="87">
        <f>IFERROR(BG251/AVERAGE(EE251:EF251),"i.a")</f>
        <v>0</v>
      </c>
      <c r="GK251" s="87">
        <f>IFERROR(BH251/AVERAGE(EF251:EG251),"i.a")</f>
        <v>0.2771719069829871</v>
      </c>
      <c r="GL251" s="87">
        <f>IFERROR(BI251/AVERAGE(EG251:EH251),"i.a")</f>
        <v>0.25227943830937416</v>
      </c>
      <c r="GM251" s="87">
        <f>IFERROR(BJ251/AVERAGE(EH251:EI251),"i.a")</f>
        <v>0.16510863139225537</v>
      </c>
      <c r="GN251" s="87">
        <f>IFERROR(BK251/AVERAGE(EI251:EJ251),"i.a")</f>
        <v>0.14344372385740053</v>
      </c>
      <c r="GO251" s="87">
        <f>IFERROR(BL251/AVERAGE(EJ251:EK251),"i.a")</f>
        <v>0.24675163964855837</v>
      </c>
      <c r="GP251" s="87">
        <f>IFERROR(BM251/AVERAGE(EK251:EL251),"i.a")</f>
        <v>0.22894785727554623</v>
      </c>
      <c r="GQ251" s="87">
        <f>IFERROR(BN251/AVERAGE(EL251:EM251),"i.a")</f>
        <v>0.31715654902205642</v>
      </c>
      <c r="GR251" s="87">
        <f>IFERROR(BO251/AVERAGE(EM251:EN251),"i.a")</f>
        <v>0.28970793264934042</v>
      </c>
      <c r="GS251" s="87">
        <f>IFERROR(BP251/AVERAGE(EN251:EO251),"i.a")</f>
        <v>0.24208094208839534</v>
      </c>
      <c r="GT251" s="87">
        <f>IFERROR(BQ251/AVERAGE(EO251:EP251),"i.a")</f>
        <v>0.1604887527090651</v>
      </c>
      <c r="GU251" s="217" t="e">
        <f>(GZ251-HA251)/ABS(HA251)</f>
        <v>#VALUE!</v>
      </c>
      <c r="GV251" s="87">
        <f>(HA251-HB251)/ABS(HB251)</f>
        <v>-0.14047742177450318</v>
      </c>
      <c r="GW251" s="87">
        <f>(HB251-HC251)/ABS(HC251)</f>
        <v>0.29388137356177474</v>
      </c>
      <c r="GX251" s="87">
        <f>(HC251-HD251)/ABS(HD251)</f>
        <v>0.39845255191602585</v>
      </c>
      <c r="GY251" s="87">
        <f>(HD251-HE251)/ABS(HE251)</f>
        <v>-0.24666137942615943</v>
      </c>
      <c r="GZ251" s="87" t="str">
        <f>IFERROR(DL251/EE251,"i.a.")</f>
        <v>i.a.</v>
      </c>
      <c r="HA251" s="87">
        <f>IFERROR(DM251/EF251,"i.a.")</f>
        <v>0.40306331394872635</v>
      </c>
      <c r="HB251" s="87">
        <f>IFERROR(DN251/EG251,"i.a.")</f>
        <v>0.46893859935693533</v>
      </c>
      <c r="HC251" s="87">
        <f>IFERROR(DO251/EH251,"i.a.")</f>
        <v>0.36242781520692974</v>
      </c>
      <c r="HD251" s="87">
        <f>IFERROR(DP251/EI251,"i.a.")</f>
        <v>0.25916346944368318</v>
      </c>
      <c r="HE251" s="87">
        <f>IFERROR(DQ251/EJ251,"i.a.")</f>
        <v>0.3440198900811306</v>
      </c>
      <c r="HF251" s="87">
        <f>IFERROR(DR251/EK251,"i.a.")</f>
        <v>0.38978202414325763</v>
      </c>
      <c r="HG251" s="87">
        <f>IFERROR(DS251/EL251,"i.a.")</f>
        <v>0.39074322588013588</v>
      </c>
      <c r="HH251" s="87">
        <f>IFERROR(DT251/EM251,"i.a.")</f>
        <v>0.41260330578512394</v>
      </c>
      <c r="HI251" s="87">
        <f>IFERROR(DU251/EN251,"i.a.")</f>
        <v>0.36898832974057838</v>
      </c>
      <c r="HJ251" s="87">
        <f>IFERROR(DV251/EO251,"i.a.")</f>
        <v>0.43288991854121517</v>
      </c>
      <c r="HK251" s="87" t="str">
        <f>IFERROR(DW251/EP251,"i.a.")</f>
        <v>i.a.</v>
      </c>
      <c r="HL251" s="217" t="e">
        <f>(HQ251-HR251)/ABS(HR251)</f>
        <v>#VALUE!</v>
      </c>
      <c r="HM251" s="87" t="e">
        <f>(HR251-HS251)/ABS(HS251)</f>
        <v>#VALUE!</v>
      </c>
      <c r="HN251" s="87" t="e">
        <f>(HS251-HT251)/ABS(HT251)</f>
        <v>#VALUE!</v>
      </c>
      <c r="HO251" s="87" t="e">
        <f>(HT251-HU251)/ABS(HU251)</f>
        <v>#VALUE!</v>
      </c>
      <c r="HP251" s="87" t="e">
        <f>(HU251-HV251)/ABS(HV251)</f>
        <v>#VALUE!</v>
      </c>
      <c r="HQ251" s="87" t="str">
        <f>IFERROR(BG251/U251,"i.a")</f>
        <v>i.a</v>
      </c>
      <c r="HR251" s="87" t="str">
        <f>IFERROR(BH251/V251,"i.a")</f>
        <v>i.a</v>
      </c>
      <c r="HS251" s="87" t="str">
        <f>IFERROR(BI251/W251,"i.a")</f>
        <v>i.a</v>
      </c>
      <c r="HT251" s="87" t="str">
        <f>IFERROR(BJ251/X251,"i.a")</f>
        <v>i.a</v>
      </c>
      <c r="HU251" s="87" t="str">
        <f>IFERROR(BK251/Y251,"i.a")</f>
        <v>i.a</v>
      </c>
      <c r="HV251" s="87" t="str">
        <f>IFERROR(BL251/Z251,"i.a")</f>
        <v>i.a</v>
      </c>
      <c r="HW251" s="87" t="str">
        <f>IFERROR(BM251/AA251,"i.a")</f>
        <v>i.a</v>
      </c>
      <c r="HX251" s="87" t="str">
        <f>IFERROR(BN251/AB251,"i.a")</f>
        <v>i.a</v>
      </c>
      <c r="HY251" s="87" t="str">
        <f>IFERROR(BO251/AC251,"i.a")</f>
        <v>i.a</v>
      </c>
      <c r="HZ251" s="87" t="str">
        <f>IFERROR(BP251/AD251,"i.a")</f>
        <v>i.a</v>
      </c>
      <c r="IA251" s="87" t="str">
        <f>IFERROR(BQ251/AE251,"i.a")</f>
        <v>i.a</v>
      </c>
      <c r="IB251" s="87" t="str">
        <f>IFERROR(BR251/AF251,"i.a")</f>
        <v>i.a</v>
      </c>
      <c r="IC251" s="87" t="e">
        <f>(IH251-II251)/ABS(II251)</f>
        <v>#VALUE!</v>
      </c>
      <c r="ID251" s="87" t="e">
        <f>(II251-IJ251)/ABS(IJ251)</f>
        <v>#VALUE!</v>
      </c>
      <c r="IE251" s="87" t="e">
        <f>(IJ251-IK251)/ABS(IK251)</f>
        <v>#VALUE!</v>
      </c>
      <c r="IF251" s="87" t="e">
        <f>(IK251-IL251)/ABS(IL251)</f>
        <v>#VALUE!</v>
      </c>
      <c r="IG251" s="87" t="e">
        <f>(IL251-IM251)/ABS(IM251)</f>
        <v>#VALUE!</v>
      </c>
      <c r="IH251" s="87" t="str">
        <f>IFERROR(BZ251/U251,"i.a")</f>
        <v>i.a</v>
      </c>
      <c r="II251" s="87" t="str">
        <f>IFERROR(CA251/V251,"i.a")</f>
        <v>i.a</v>
      </c>
      <c r="IJ251" s="87" t="str">
        <f>IFERROR(CB251/W251,"i.a")</f>
        <v>i.a</v>
      </c>
      <c r="IK251" s="87" t="str">
        <f>IFERROR(CC251/X251,"i.a")</f>
        <v>i.a</v>
      </c>
      <c r="IL251" s="87" t="str">
        <f>IFERROR(CD251/Y251,"i.a")</f>
        <v>i.a</v>
      </c>
      <c r="IM251" s="87" t="str">
        <f>IFERROR(CE251/Z251,"i.a")</f>
        <v>i.a</v>
      </c>
      <c r="IN251" s="87" t="str">
        <f>IFERROR(CF251/AA251,"i.a")</f>
        <v>i.a</v>
      </c>
      <c r="IO251" s="87" t="str">
        <f>IFERROR(CG251/AB251,"i.a")</f>
        <v>i.a</v>
      </c>
      <c r="IP251" s="87" t="str">
        <f>IFERROR(CH251/AC251,"i.a")</f>
        <v>i.a</v>
      </c>
      <c r="IQ251" s="87" t="str">
        <f>IFERROR(CI251/AD251,"i.a")</f>
        <v>i.a</v>
      </c>
      <c r="IR251" s="87" t="str">
        <f>IFERROR(CJ251/AE251,"i.a")</f>
        <v>i.a</v>
      </c>
      <c r="IS251" s="87" t="str">
        <f>IFERROR(CK251/AF251,"i.a")</f>
        <v>i.a</v>
      </c>
      <c r="IT251" s="87" t="e">
        <f>(IY251-IZ251)/ABS(IZ251)</f>
        <v>#VALUE!</v>
      </c>
      <c r="IU251" s="87">
        <f>(IZ251-JA251)/ABS(JA251)</f>
        <v>0.17753157862298363</v>
      </c>
      <c r="IV251" s="87">
        <f>(JA251-JB251)/ABS(JB251)</f>
        <v>0.52197077002317827</v>
      </c>
      <c r="IW251" s="87">
        <f>(JB251-JC251)/ABS(JC251)</f>
        <v>0.12545019188506562</v>
      </c>
      <c r="IX251" s="87">
        <f>(JC251-JD251)/ABS(JD251)</f>
        <v>-0.41128737011749344</v>
      </c>
      <c r="IY251" s="88" t="str">
        <f>IFERROR(BZ251/EX251,"i.a.")</f>
        <v>i.a.</v>
      </c>
      <c r="IZ251" s="88">
        <f>IFERROR(CA251/EY251,"i.a.")</f>
        <v>0.17654945054945054</v>
      </c>
      <c r="JA251" s="88">
        <f>IFERROR(CB251/EZ251,"i.a.")</f>
        <v>0.14993181818181819</v>
      </c>
      <c r="JB251" s="88">
        <f>IFERROR(CC251/FA251,"i.a.")</f>
        <v>9.8511627906976734E-2</v>
      </c>
      <c r="JC251" s="88">
        <f>IFERROR(CD251/FB251,"i.a.")</f>
        <v>8.7530864197530867E-2</v>
      </c>
      <c r="JD251" s="88">
        <f>IFERROR(CE251/FC251,"i.a.")</f>
        <v>0.14868181818181819</v>
      </c>
      <c r="JE251" s="88">
        <f>IFERROR(CF251/FD251,"i.a.")</f>
        <v>0.12346774193548388</v>
      </c>
      <c r="JF251" s="88">
        <f>IFERROR(CG251/FE251,"i.a.")</f>
        <v>0.17814545454545455</v>
      </c>
      <c r="JG251" s="88">
        <f>IFERROR(CH251/FF251,"i.a.")</f>
        <v>0.16120833333333334</v>
      </c>
      <c r="JH251" s="88">
        <f>IFERROR(CI251/FG251,"i.a.")</f>
        <v>0.13802222222222224</v>
      </c>
      <c r="JI251" s="88">
        <f>IFERROR(CJ251/FH251,"i.a.")</f>
        <v>9.6441860465116283E-2</v>
      </c>
      <c r="JJ251" s="88" t="str">
        <f>IFERROR(CK251/FI251,"i.a.")</f>
        <v>i.a.</v>
      </c>
      <c r="JK251" s="87" t="e">
        <f>(JP251-JQ251)/ABS(JQ251)</f>
        <v>#VALUE!</v>
      </c>
      <c r="JL251" s="87" t="e">
        <f>(JQ251-JR251)/ABS(JR251)</f>
        <v>#DIV/0!</v>
      </c>
      <c r="JM251" s="87" t="e">
        <f>(JR251-JS251)/ABS(JS251)</f>
        <v>#DIV/0!</v>
      </c>
      <c r="JN251" s="87" t="e">
        <f>(JS251-JT251)/ABS(JT251)</f>
        <v>#DIV/0!</v>
      </c>
      <c r="JO251" s="87" t="e">
        <f>(JT251-JU251)/ABS(JU251)</f>
        <v>#DIV/0!</v>
      </c>
      <c r="JP251" s="85" t="str">
        <f>IFERROR(U251/EX251,"i.a")</f>
        <v>i.a</v>
      </c>
      <c r="JQ251" s="85">
        <f>IFERROR(V251/EY251,"i.a")</f>
        <v>0</v>
      </c>
      <c r="JR251" s="85">
        <f>IFERROR(W251/EZ251,"i.a")</f>
        <v>0</v>
      </c>
      <c r="JS251" s="85">
        <f>IFERROR(X251/FA251,"i.a")</f>
        <v>0</v>
      </c>
      <c r="JT251" s="85">
        <f>IFERROR(Y251/FB251,"i.a")</f>
        <v>0</v>
      </c>
      <c r="JU251" s="85">
        <f>IFERROR(Z251/FC251,"i.a")</f>
        <v>0</v>
      </c>
      <c r="JV251" s="85">
        <f>IFERROR(AA251/FD251,"i.a")</f>
        <v>0</v>
      </c>
      <c r="JW251" s="85">
        <f>IFERROR(AB251/FE251,"i.a")</f>
        <v>0</v>
      </c>
      <c r="JX251" s="85">
        <f>IFERROR(AC251/FF251,"i.a")</f>
        <v>0</v>
      </c>
      <c r="JY251" s="85">
        <f>IFERROR(AD251/FG251,"i.a")</f>
        <v>0</v>
      </c>
      <c r="JZ251" s="85">
        <f>IFERROR(AE251/FH251,"i.a")</f>
        <v>0</v>
      </c>
      <c r="KA251" s="218" t="str">
        <f>IFERROR(AF251/FI251,"i.a")</f>
        <v>i.a</v>
      </c>
      <c r="KB251" s="7"/>
      <c r="KC251" s="7"/>
      <c r="KD251" s="22"/>
      <c r="KE251" s="22"/>
      <c r="KF251" s="22"/>
      <c r="KG251" s="22"/>
    </row>
    <row r="252" spans="1:293" s="11" customFormat="1" ht="15.75" customHeight="1" x14ac:dyDescent="0.25">
      <c r="A252" t="s">
        <v>273</v>
      </c>
      <c r="B252" s="167">
        <v>16691380</v>
      </c>
      <c r="C252" s="72" t="s">
        <v>55</v>
      </c>
      <c r="D252" s="72" t="s">
        <v>748</v>
      </c>
      <c r="E252" s="73">
        <v>522920</v>
      </c>
      <c r="F252" s="73"/>
      <c r="G252" s="72"/>
      <c r="H252" s="74">
        <v>45446</v>
      </c>
      <c r="I252" s="72"/>
      <c r="J252" s="72" t="s">
        <v>51</v>
      </c>
      <c r="K252" s="72" t="s">
        <v>51</v>
      </c>
      <c r="L252" s="72" t="s">
        <v>51</v>
      </c>
      <c r="M252" s="72" t="s">
        <v>51</v>
      </c>
      <c r="N252" s="168" t="e">
        <f>U252/V252-1</f>
        <v>#DIV/0!</v>
      </c>
      <c r="O252" s="168" t="e">
        <f>V252/W252-1</f>
        <v>#DIV/0!</v>
      </c>
      <c r="P252" s="168" t="e">
        <f>W252/X252-1</f>
        <v>#DIV/0!</v>
      </c>
      <c r="Q252" s="168" t="e">
        <f>X252/Y252-1</f>
        <v>#DIV/0!</v>
      </c>
      <c r="R252" s="168" t="e">
        <f>Y252/Z252-1</f>
        <v>#DIV/0!</v>
      </c>
      <c r="S252" s="233">
        <f>U252-V252</f>
        <v>0</v>
      </c>
      <c r="T252" s="233">
        <f>V252-W252</f>
        <v>0</v>
      </c>
      <c r="U252" s="79"/>
      <c r="V252" s="79"/>
      <c r="W252" s="79"/>
      <c r="X252" s="79"/>
      <c r="Y252" s="79"/>
      <c r="Z252" s="79"/>
      <c r="AA252" s="79"/>
      <c r="AB252" s="79"/>
      <c r="AC252" s="79"/>
      <c r="AD252" s="79"/>
      <c r="AE252" s="79"/>
      <c r="AF252" s="79"/>
      <c r="AG252" s="86">
        <f>(AN252-AO252)/ABS(AO252)</f>
        <v>-1</v>
      </c>
      <c r="AH252" s="86">
        <f>(AO252-AP252)/ABS(AP252)</f>
        <v>5.7566093106455614E-2</v>
      </c>
      <c r="AI252" s="86">
        <f>(AP252-AQ252)/ABS(AQ252)</f>
        <v>0.47576235837889636</v>
      </c>
      <c r="AJ252" s="86">
        <f>(AQ252-AR252)/ABS(AR252)</f>
        <v>0.25952220368464013</v>
      </c>
      <c r="AK252" s="86">
        <f>(AR252-AS252)/ABS(AS252)</f>
        <v>0.23092720440443945</v>
      </c>
      <c r="AL252" s="233">
        <f>AO252-AP252</f>
        <v>9.0430000000000064</v>
      </c>
      <c r="AM252" s="233">
        <f>AP252-AQ252</f>
        <v>50.643000000000001</v>
      </c>
      <c r="AN252" s="148"/>
      <c r="AO252" s="148">
        <v>166.13200000000001</v>
      </c>
      <c r="AP252" s="148">
        <v>157.089</v>
      </c>
      <c r="AQ252" s="148">
        <v>106.446</v>
      </c>
      <c r="AR252" s="148">
        <v>84.513000000000005</v>
      </c>
      <c r="AS252" s="148">
        <v>68.658000000000001</v>
      </c>
      <c r="AT252" s="148">
        <v>67.585999999999999</v>
      </c>
      <c r="AU252" s="148">
        <v>66.566999999999993</v>
      </c>
      <c r="AV252" s="148">
        <v>66.242999999999995</v>
      </c>
      <c r="AW252" s="148">
        <v>74.760999999999996</v>
      </c>
      <c r="AX252" s="148">
        <v>50.008000000000003</v>
      </c>
      <c r="AY252" s="148">
        <v>45.973999999999997</v>
      </c>
      <c r="AZ252" s="86">
        <f>(BG252-BH252)/ABS(BH252)</f>
        <v>-1</v>
      </c>
      <c r="BA252" s="86">
        <f>(BH252-BI252)/ABS(BI252)</f>
        <v>-0.24849567849458445</v>
      </c>
      <c r="BB252" s="86">
        <f>(BI252-BJ252)/ABS(BJ252)</f>
        <v>0.75978693364138095</v>
      </c>
      <c r="BC252" s="86">
        <f>(BJ252-BK252)/ABS(BK252)</f>
        <v>2.9821109123434706</v>
      </c>
      <c r="BD252" s="86">
        <f>(BK252-BL252)/ABS(BL252)</f>
        <v>1.7599533890075743</v>
      </c>
      <c r="BE252" s="233">
        <f>BG252-BH252</f>
        <v>-20.606999999999999</v>
      </c>
      <c r="BF252" s="233">
        <f>BH252-BI252</f>
        <v>-6.8140000000000001</v>
      </c>
      <c r="BG252" s="148"/>
      <c r="BH252" s="148">
        <v>20.606999999999999</v>
      </c>
      <c r="BI252" s="148">
        <v>27.420999999999999</v>
      </c>
      <c r="BJ252" s="148">
        <v>15.582000000000001</v>
      </c>
      <c r="BK252" s="148">
        <v>3.9129999999999998</v>
      </c>
      <c r="BL252" s="148">
        <v>-5.149</v>
      </c>
      <c r="BM252" s="148">
        <v>-0.83499999999999996</v>
      </c>
      <c r="BN252" s="148">
        <v>4.4889999999999999</v>
      </c>
      <c r="BO252" s="148">
        <v>3.9140000000000001</v>
      </c>
      <c r="BP252" s="148">
        <v>5.2460000000000004</v>
      </c>
      <c r="BQ252" s="148">
        <v>-3.0950000000000002</v>
      </c>
      <c r="BR252" s="148">
        <v>3.649</v>
      </c>
      <c r="BS252" s="86">
        <f>(BZ252-CA252)/ABS(CA252)</f>
        <v>-1</v>
      </c>
      <c r="BT252" s="86">
        <f>(CA252-CB252)/ABS(CB252)</f>
        <v>-0.37668143374949653</v>
      </c>
      <c r="BU252" s="86">
        <f>(CB252-CC252)/ABS(CC252)</f>
        <v>0.57630777044184844</v>
      </c>
      <c r="BV252" s="86">
        <f>(CC252-CD252)/ABS(CD252)</f>
        <v>3.7878419452887537</v>
      </c>
      <c r="BW252" s="86">
        <f>(CD252-CE252)/ABS(CE252)</f>
        <v>1.5448824113945012</v>
      </c>
      <c r="BX252" s="233">
        <f>BZ252-CA252</f>
        <v>-15.477</v>
      </c>
      <c r="BY252" s="233">
        <f>CA252-CB252</f>
        <v>-9.352999999999998</v>
      </c>
      <c r="BZ252" s="148"/>
      <c r="CA252" s="148">
        <v>15.477</v>
      </c>
      <c r="CB252" s="148">
        <v>24.83</v>
      </c>
      <c r="CC252" s="148">
        <v>15.752000000000001</v>
      </c>
      <c r="CD252" s="148">
        <v>3.29</v>
      </c>
      <c r="CE252" s="148">
        <v>-6.0380000000000003</v>
      </c>
      <c r="CF252" s="148">
        <v>-2.1320000000000001</v>
      </c>
      <c r="CG252" s="148">
        <v>4.1900000000000004</v>
      </c>
      <c r="CH252" s="148">
        <v>3.3039999999999998</v>
      </c>
      <c r="CI252" s="148">
        <v>4.3739999999999997</v>
      </c>
      <c r="CJ252" s="148">
        <v>-5.4450000000000003</v>
      </c>
      <c r="CK252" s="148">
        <v>1.4870000000000001</v>
      </c>
      <c r="CL252" s="87">
        <f>(CS252-CT252)/ABS(CT252)</f>
        <v>-1</v>
      </c>
      <c r="CM252" s="87">
        <f>(CT252-CU252)/ABS(CU252)</f>
        <v>-0.41647537562604336</v>
      </c>
      <c r="CN252" s="87">
        <f>(CU252-CV252)/ABS(CV252)</f>
        <v>0.52006344171292629</v>
      </c>
      <c r="CO252" s="87">
        <f>(CV252-CW252)/ABS(CW252)</f>
        <v>3.6669133974833454</v>
      </c>
      <c r="CP252" s="87">
        <f>(CW252-CX252)/ABS(CX252)</f>
        <v>1.5851017756604591</v>
      </c>
      <c r="CQ252" s="233">
        <f>CS252-CT252</f>
        <v>-11.185</v>
      </c>
      <c r="CR252" s="233">
        <f>CT252-CU252</f>
        <v>-7.9829999999999988</v>
      </c>
      <c r="CS252" s="149"/>
      <c r="CT252" s="149">
        <v>11.185</v>
      </c>
      <c r="CU252" s="149">
        <v>19.167999999999999</v>
      </c>
      <c r="CV252" s="149">
        <v>12.61</v>
      </c>
      <c r="CW252" s="149">
        <v>2.702</v>
      </c>
      <c r="CX252" s="149">
        <v>-4.6180000000000003</v>
      </c>
      <c r="CY252" s="149">
        <v>-1.5469999999999999</v>
      </c>
      <c r="CZ252" s="149">
        <v>2.7490000000000001</v>
      </c>
      <c r="DA252" s="149">
        <v>2.0110000000000001</v>
      </c>
      <c r="DB252" s="149">
        <v>3.0139999999999998</v>
      </c>
      <c r="DC252" s="149">
        <v>-4.5460000000000003</v>
      </c>
      <c r="DD252" s="149">
        <v>1.4870000000000001</v>
      </c>
      <c r="DE252" s="86">
        <f>(DL252-DM252)/ABS(DM252)</f>
        <v>-1</v>
      </c>
      <c r="DF252" s="86">
        <f>(DM252-DN252)/ABS(DN252)</f>
        <v>0.81289405072292031</v>
      </c>
      <c r="DG252" s="86">
        <f>(DN252-DO252)/ABS(DO252)</f>
        <v>0.16992956574787868</v>
      </c>
      <c r="DH252" s="86">
        <f>(DO252-DP252)/ABS(DP252)</f>
        <v>1.0583333333333333</v>
      </c>
      <c r="DI252" s="86">
        <f>(DP252-DQ252)/ABS(DQ252)</f>
        <v>0.38739309471016786</v>
      </c>
      <c r="DJ252" s="233">
        <f>DL252-DM252</f>
        <v>-38.243000000000002</v>
      </c>
      <c r="DK252" s="233">
        <f>DM252-DN252</f>
        <v>17.148000000000003</v>
      </c>
      <c r="DL252" s="149"/>
      <c r="DM252" s="149">
        <v>38.243000000000002</v>
      </c>
      <c r="DN252" s="149">
        <v>21.094999999999999</v>
      </c>
      <c r="DO252" s="149">
        <v>18.030999999999999</v>
      </c>
      <c r="DP252" s="149">
        <v>8.76</v>
      </c>
      <c r="DQ252" s="149">
        <v>6.3140000000000001</v>
      </c>
      <c r="DR252" s="149">
        <v>8.4090000000000007</v>
      </c>
      <c r="DS252" s="149">
        <v>11.228</v>
      </c>
      <c r="DT252" s="149">
        <v>8.3879999999999999</v>
      </c>
      <c r="DU252" s="149">
        <v>6.41</v>
      </c>
      <c r="DV252" s="149">
        <v>3.3919999999999999</v>
      </c>
      <c r="DW252" s="149">
        <v>7.992</v>
      </c>
      <c r="DX252" s="86">
        <f>EE252/EF252-1</f>
        <v>-1</v>
      </c>
      <c r="DY252" s="86">
        <f>EF252/EG252-1</f>
        <v>0.37448148441038409</v>
      </c>
      <c r="DZ252" s="86">
        <f>EG252/EH252-1</f>
        <v>0.30202278322241249</v>
      </c>
      <c r="EA252" s="86">
        <f>EH252/EI252-1</f>
        <v>6.4137299041775231E-2</v>
      </c>
      <c r="EB252" s="86">
        <f>EI252/EJ252-1</f>
        <v>-9.0032358352896358E-2</v>
      </c>
      <c r="EC252" s="233">
        <f>EE252-EF252</f>
        <v>-191.18899999999999</v>
      </c>
      <c r="ED252" s="233">
        <f>EF252-EG252</f>
        <v>52.09</v>
      </c>
      <c r="EE252" s="80"/>
      <c r="EF252" s="80">
        <v>191.18899999999999</v>
      </c>
      <c r="EG252" s="80">
        <v>139.09899999999999</v>
      </c>
      <c r="EH252" s="80">
        <v>106.833</v>
      </c>
      <c r="EI252" s="80">
        <v>100.39400000000001</v>
      </c>
      <c r="EJ252" s="80">
        <v>110.327</v>
      </c>
      <c r="EK252" s="80">
        <v>92.387</v>
      </c>
      <c r="EL252" s="80">
        <v>79.344999999999999</v>
      </c>
      <c r="EM252" s="80">
        <v>54.323999999999998</v>
      </c>
      <c r="EN252" s="80">
        <v>62.463999999999999</v>
      </c>
      <c r="EO252" s="80">
        <v>54.194000000000003</v>
      </c>
      <c r="EP252" s="80">
        <v>46.896999999999998</v>
      </c>
      <c r="EQ252" s="86">
        <f>EX252/EY252-1</f>
        <v>-1</v>
      </c>
      <c r="ER252" s="86">
        <f>EY252/EZ252-1</f>
        <v>0.20171673819742497</v>
      </c>
      <c r="ES252" s="86">
        <f>EZ252/FA252-1</f>
        <v>0.45625000000000004</v>
      </c>
      <c r="ET252" s="86">
        <f>FA252/FB252-1</f>
        <v>6.6666666666666652E-2</v>
      </c>
      <c r="EU252" s="86">
        <f>FB252/FC252-1</f>
        <v>2.7397260273972712E-2</v>
      </c>
      <c r="EV252" s="233">
        <f>EX252-EY252</f>
        <v>-280</v>
      </c>
      <c r="EW252" s="233">
        <f>EY252-EZ252</f>
        <v>47</v>
      </c>
      <c r="EX252" s="92"/>
      <c r="EY252" s="92">
        <v>280</v>
      </c>
      <c r="EZ252" s="92">
        <v>233</v>
      </c>
      <c r="FA252" s="92">
        <v>160</v>
      </c>
      <c r="FB252" s="92">
        <v>150</v>
      </c>
      <c r="FC252" s="92">
        <v>146</v>
      </c>
      <c r="FD252" s="92">
        <v>138</v>
      </c>
      <c r="FE252" s="92">
        <v>155</v>
      </c>
      <c r="FF252" s="92">
        <v>151</v>
      </c>
      <c r="FG252" s="92">
        <v>151</v>
      </c>
      <c r="FH252" s="92"/>
      <c r="FI252" s="92"/>
      <c r="FJ252" s="75"/>
      <c r="FK252" s="75" t="s">
        <v>387</v>
      </c>
      <c r="FL252" s="76">
        <v>7400</v>
      </c>
      <c r="FM252" s="75" t="s">
        <v>117</v>
      </c>
      <c r="FN252" s="75" t="s">
        <v>53</v>
      </c>
      <c r="FO252" s="175">
        <f>(FT252-FU252)/ABS(FU252)</f>
        <v>-1</v>
      </c>
      <c r="FP252" s="175">
        <f>(FU252-FV252)/ABS(FV252)</f>
        <v>-0.58899925472518122</v>
      </c>
      <c r="FQ252" s="175">
        <f>(FV252-FW252)/ABS(FW252)</f>
        <v>7.9355453609046722E-2</v>
      </c>
      <c r="FR252" s="175">
        <f>(FW252-FX252)/ABS(FX252)</f>
        <v>1.6938871069867749</v>
      </c>
      <c r="FS252" s="175">
        <f>(FX252-FY252)/ABS(FY252)</f>
        <v>1.5321947554040898</v>
      </c>
      <c r="FT252" s="87">
        <f>IFERROR(BZ252/MAX(AVERAGE(DL252:DM252),0),"Negativ EK")</f>
        <v>0</v>
      </c>
      <c r="FU252" s="87">
        <f>IFERROR(CA252/MAX(AVERAGE(DM252:DN252),0),"Negativ EK")</f>
        <v>0.52165560012133882</v>
      </c>
      <c r="FV252" s="87">
        <f>IFERROR(CB252/MAX(AVERAGE(DN252:DO252),0),"Negativ EK")</f>
        <v>1.2692327352655524</v>
      </c>
      <c r="FW252" s="87">
        <f>IFERROR(CC252/MAX(AVERAGE(DO252:DP252),0),"Negativ EK")</f>
        <v>1.1759172856556308</v>
      </c>
      <c r="FX252" s="87">
        <f>IFERROR(CD252/MAX(AVERAGE(DP252:DQ252),0),"Negativ EK")</f>
        <v>0.43651320153907391</v>
      </c>
      <c r="FY252" s="87">
        <f>IFERROR(CE252/MAX(AVERAGE(DQ252:DR252),0),"Negativ EK")</f>
        <v>-0.82021327175168102</v>
      </c>
      <c r="FZ252" s="87">
        <f>IFERROR(CF252/MAX(AVERAGE(DR252:DS252),0),"Negativ EK")</f>
        <v>-0.21714111116769363</v>
      </c>
      <c r="GA252" s="87">
        <f>IFERROR(CG252/MAX(AVERAGE(DS252:DT252),0),"Negativ EK")</f>
        <v>0.42720228384991848</v>
      </c>
      <c r="GB252" s="87">
        <f>IFERROR(CH252/MAX(AVERAGE(DT252:DU252),0),"Negativ EK")</f>
        <v>0.44654683065279088</v>
      </c>
      <c r="GC252" s="87">
        <f>IFERROR(CI252/MAX(AVERAGE(DU252:DV252),0),"Negativ EK")</f>
        <v>0.89247092430116304</v>
      </c>
      <c r="GD252" s="87">
        <f>IFERROR(CJ252/MAX(AVERAGE(DV252:DW252),0),"Negativ EK")</f>
        <v>-0.95660576247364726</v>
      </c>
      <c r="GE252" s="87">
        <f>(GJ252-GK252)/ABS(GK252)</f>
        <v>-1</v>
      </c>
      <c r="GF252" s="87">
        <f>(GK252-GL252)/ABS(GL252)</f>
        <v>-0.44043089426055493</v>
      </c>
      <c r="GG252" s="87">
        <f>(GL252-GM252)/ABS(GM252)</f>
        <v>0.48283007863028193</v>
      </c>
      <c r="GH252" s="87">
        <f>(GM252-GN252)/ABS(GN252)</f>
        <v>3.0492522381732519</v>
      </c>
      <c r="GI252" s="87">
        <f>(GN252-GO252)/ABS(GO252)</f>
        <v>1.7310765955898149</v>
      </c>
      <c r="GJ252" s="87">
        <f>IFERROR(BG252/AVERAGE(EE252:EF252),"i.a")</f>
        <v>0</v>
      </c>
      <c r="GK252" s="87">
        <f>IFERROR(BH252/AVERAGE(EF252:EG252),"i.a")</f>
        <v>0.1247820084290074</v>
      </c>
      <c r="GL252" s="87">
        <f>IFERROR(BI252/AVERAGE(EG252:EH252),"i.a")</f>
        <v>0.22299660068636859</v>
      </c>
      <c r="GM252" s="87">
        <f>IFERROR(BJ252/AVERAGE(EH252:EI252),"i.a")</f>
        <v>0.15038580879904645</v>
      </c>
      <c r="GN252" s="87">
        <f>IFERROR(BK252/AVERAGE(EI252:EJ252),"i.a")</f>
        <v>3.7139155565890439E-2</v>
      </c>
      <c r="GO252" s="87">
        <f>IFERROR(BL252/AVERAGE(EJ252:EK252),"i.a")</f>
        <v>-5.0800635377921607E-2</v>
      </c>
      <c r="GP252" s="87">
        <f>IFERROR(BM252/AVERAGE(EK252:EL252),"i.a")</f>
        <v>-9.7244543824098004E-3</v>
      </c>
      <c r="GQ252" s="87">
        <f>IFERROR(BN252/AVERAGE(EL252:EM252),"i.a")</f>
        <v>6.716590982202307E-2</v>
      </c>
      <c r="GR252" s="87">
        <f>IFERROR(BO252/AVERAGE(EM252:EN252),"i.a")</f>
        <v>6.7027434325444404E-2</v>
      </c>
      <c r="GS252" s="87">
        <f>IFERROR(BP252/AVERAGE(EN252:EO252),"i.a")</f>
        <v>8.9938109688148263E-2</v>
      </c>
      <c r="GT252" s="87">
        <f>IFERROR(BQ252/AVERAGE(EO252:EP252),"i.a")</f>
        <v>-6.1231959323777584E-2</v>
      </c>
      <c r="GU252" s="217" t="e">
        <f>(GZ252-HA252)/ABS(HA252)</f>
        <v>#VALUE!</v>
      </c>
      <c r="GV252" s="87">
        <f>(HA252-HB252)/ABS(HB252)</f>
        <v>0.31896578548717491</v>
      </c>
      <c r="GW252" s="87">
        <f>(HB252-HC252)/ABS(HC252)</f>
        <v>-0.10145230880492927</v>
      </c>
      <c r="GX252" s="87">
        <f>(HC252-HD252)/ABS(HD252)</f>
        <v>0.93427420990393084</v>
      </c>
      <c r="GY252" s="87">
        <f>(HD252-HE252)/ABS(HE252)</f>
        <v>0.52466201127645762</v>
      </c>
      <c r="GZ252" s="87" t="str">
        <f>IFERROR(DL252/EE252,"i.a.")</f>
        <v>i.a.</v>
      </c>
      <c r="HA252" s="87">
        <f>IFERROR(DM252/EF252,"i.a.")</f>
        <v>0.2000271982174707</v>
      </c>
      <c r="HB252" s="87">
        <f>IFERROR(DN252/EG252,"i.a.")</f>
        <v>0.151654576955981</v>
      </c>
      <c r="HC252" s="87">
        <f>IFERROR(DO252/EH252,"i.a.")</f>
        <v>0.16877743768311287</v>
      </c>
      <c r="HD252" s="87">
        <f>IFERROR(DP252/EI252,"i.a.")</f>
        <v>8.725621053050979E-2</v>
      </c>
      <c r="HE252" s="87">
        <f>IFERROR(DQ252/EJ252,"i.a.")</f>
        <v>5.7229871201065922E-2</v>
      </c>
      <c r="HF252" s="87">
        <f>IFERROR(DR252/EK252,"i.a.")</f>
        <v>9.1019299252059274E-2</v>
      </c>
      <c r="HG252" s="87">
        <f>IFERROR(DS252/EL252,"i.a.")</f>
        <v>0.14150860167622409</v>
      </c>
      <c r="HH252" s="87">
        <f>IFERROR(DT252/EM252,"i.a.")</f>
        <v>0.15440689198144467</v>
      </c>
      <c r="HI252" s="87">
        <f>IFERROR(DU252/EN252,"i.a.")</f>
        <v>0.10261910860655739</v>
      </c>
      <c r="HJ252" s="87">
        <f>IFERROR(DV252/EO252,"i.a.")</f>
        <v>6.258995460752112E-2</v>
      </c>
      <c r="HK252" s="87">
        <f>IFERROR(DW252/EP252,"i.a.")</f>
        <v>0.1704160180821801</v>
      </c>
      <c r="HL252" s="217" t="e">
        <f>(HQ252-HR252)/ABS(HR252)</f>
        <v>#VALUE!</v>
      </c>
      <c r="HM252" s="87" t="e">
        <f>(HR252-HS252)/ABS(HS252)</f>
        <v>#VALUE!</v>
      </c>
      <c r="HN252" s="87" t="e">
        <f>(HS252-HT252)/ABS(HT252)</f>
        <v>#VALUE!</v>
      </c>
      <c r="HO252" s="87" t="e">
        <f>(HT252-HU252)/ABS(HU252)</f>
        <v>#VALUE!</v>
      </c>
      <c r="HP252" s="87" t="e">
        <f>(HU252-HV252)/ABS(HV252)</f>
        <v>#VALUE!</v>
      </c>
      <c r="HQ252" s="87" t="str">
        <f>IFERROR(BG252/U252,"i.a")</f>
        <v>i.a</v>
      </c>
      <c r="HR252" s="87" t="str">
        <f>IFERROR(BH252/V252,"i.a")</f>
        <v>i.a</v>
      </c>
      <c r="HS252" s="87" t="str">
        <f>IFERROR(BI252/W252,"i.a")</f>
        <v>i.a</v>
      </c>
      <c r="HT252" s="87" t="str">
        <f>IFERROR(BJ252/X252,"i.a")</f>
        <v>i.a</v>
      </c>
      <c r="HU252" s="87" t="str">
        <f>IFERROR(BK252/Y252,"i.a")</f>
        <v>i.a</v>
      </c>
      <c r="HV252" s="87" t="str">
        <f>IFERROR(BL252/Z252,"i.a")</f>
        <v>i.a</v>
      </c>
      <c r="HW252" s="87" t="str">
        <f>IFERROR(BM252/AA252,"i.a")</f>
        <v>i.a</v>
      </c>
      <c r="HX252" s="87" t="str">
        <f>IFERROR(BN252/AB252,"i.a")</f>
        <v>i.a</v>
      </c>
      <c r="HY252" s="87" t="str">
        <f>IFERROR(BO252/AC252,"i.a")</f>
        <v>i.a</v>
      </c>
      <c r="HZ252" s="87" t="str">
        <f>IFERROR(BP252/AD252,"i.a")</f>
        <v>i.a</v>
      </c>
      <c r="IA252" s="87" t="str">
        <f>IFERROR(BQ252/AE252,"i.a")</f>
        <v>i.a</v>
      </c>
      <c r="IB252" s="87" t="str">
        <f>IFERROR(BR252/AF252,"i.a")</f>
        <v>i.a</v>
      </c>
      <c r="IC252" s="87" t="e">
        <f>(IH252-II252)/ABS(II252)</f>
        <v>#VALUE!</v>
      </c>
      <c r="ID252" s="87" t="e">
        <f>(II252-IJ252)/ABS(IJ252)</f>
        <v>#VALUE!</v>
      </c>
      <c r="IE252" s="87" t="e">
        <f>(IJ252-IK252)/ABS(IK252)</f>
        <v>#VALUE!</v>
      </c>
      <c r="IF252" s="87" t="e">
        <f>(IK252-IL252)/ABS(IL252)</f>
        <v>#VALUE!</v>
      </c>
      <c r="IG252" s="87" t="e">
        <f>(IL252-IM252)/ABS(IM252)</f>
        <v>#VALUE!</v>
      </c>
      <c r="IH252" s="87" t="str">
        <f>IFERROR(BZ252/U252,"i.a")</f>
        <v>i.a</v>
      </c>
      <c r="II252" s="87" t="str">
        <f>IFERROR(CA252/V252,"i.a")</f>
        <v>i.a</v>
      </c>
      <c r="IJ252" s="87" t="str">
        <f>IFERROR(CB252/W252,"i.a")</f>
        <v>i.a</v>
      </c>
      <c r="IK252" s="87" t="str">
        <f>IFERROR(CC252/X252,"i.a")</f>
        <v>i.a</v>
      </c>
      <c r="IL252" s="87" t="str">
        <f>IFERROR(CD252/Y252,"i.a")</f>
        <v>i.a</v>
      </c>
      <c r="IM252" s="87" t="str">
        <f>IFERROR(CE252/Z252,"i.a")</f>
        <v>i.a</v>
      </c>
      <c r="IN252" s="87" t="str">
        <f>IFERROR(CF252/AA252,"i.a")</f>
        <v>i.a</v>
      </c>
      <c r="IO252" s="87" t="str">
        <f>IFERROR(CG252/AB252,"i.a")</f>
        <v>i.a</v>
      </c>
      <c r="IP252" s="87" t="str">
        <f>IFERROR(CH252/AC252,"i.a")</f>
        <v>i.a</v>
      </c>
      <c r="IQ252" s="87" t="str">
        <f>IFERROR(CI252/AD252,"i.a")</f>
        <v>i.a</v>
      </c>
      <c r="IR252" s="87" t="str">
        <f>IFERROR(CJ252/AE252,"i.a")</f>
        <v>i.a</v>
      </c>
      <c r="IS252" s="87" t="str">
        <f>IFERROR(CK252/AF252,"i.a")</f>
        <v>i.a</v>
      </c>
      <c r="IT252" s="87" t="e">
        <f>(IY252-IZ252)/ABS(IZ252)</f>
        <v>#VALUE!</v>
      </c>
      <c r="IU252" s="87">
        <f>(IZ252-JA252)/ABS(JA252)</f>
        <v>-0.48130990737011675</v>
      </c>
      <c r="IV252" s="87">
        <f>(JA252-JB252)/ABS(JB252)</f>
        <v>8.2443104166076114E-2</v>
      </c>
      <c r="IW252" s="87">
        <f>(JB252-JC252)/ABS(JC252)</f>
        <v>3.4886018237082075</v>
      </c>
      <c r="IX252" s="87">
        <f>(JC252-JD252)/ABS(JD252)</f>
        <v>1.5303522137573149</v>
      </c>
      <c r="IY252" s="88" t="str">
        <f>IFERROR(BZ252/EX252,"i.a.")</f>
        <v>i.a.</v>
      </c>
      <c r="IZ252" s="88">
        <f>IFERROR(CA252/EY252,"i.a.")</f>
        <v>5.5274999999999998E-2</v>
      </c>
      <c r="JA252" s="88">
        <f>IFERROR(CB252/EZ252,"i.a.")</f>
        <v>0.1065665236051502</v>
      </c>
      <c r="JB252" s="88">
        <f>IFERROR(CC252/FA252,"i.a.")</f>
        <v>9.845000000000001E-2</v>
      </c>
      <c r="JC252" s="88">
        <f>IFERROR(CD252/FB252,"i.a.")</f>
        <v>2.1933333333333332E-2</v>
      </c>
      <c r="JD252" s="88">
        <f>IFERROR(CE252/FC252,"i.a.")</f>
        <v>-4.1356164383561649E-2</v>
      </c>
      <c r="JE252" s="88">
        <f>IFERROR(CF252/FD252,"i.a.")</f>
        <v>-1.5449275362318842E-2</v>
      </c>
      <c r="JF252" s="88">
        <f>IFERROR(CG252/FE252,"i.a.")</f>
        <v>2.7032258064516132E-2</v>
      </c>
      <c r="JG252" s="88">
        <f>IFERROR(CH252/FF252,"i.a.")</f>
        <v>2.1880794701986755E-2</v>
      </c>
      <c r="JH252" s="88">
        <f>IFERROR(CI252/FG252,"i.a.")</f>
        <v>2.8966887417218541E-2</v>
      </c>
      <c r="JI252" s="88" t="str">
        <f>IFERROR(CJ252/FH252,"i.a.")</f>
        <v>i.a.</v>
      </c>
      <c r="JJ252" s="88" t="str">
        <f>IFERROR(CK252/FI252,"i.a.")</f>
        <v>i.a.</v>
      </c>
      <c r="JK252" s="87" t="e">
        <f>(JP252-JQ252)/ABS(JQ252)</f>
        <v>#VALUE!</v>
      </c>
      <c r="JL252" s="87" t="e">
        <f>(JQ252-JR252)/ABS(JR252)</f>
        <v>#DIV/0!</v>
      </c>
      <c r="JM252" s="87" t="e">
        <f>(JR252-JS252)/ABS(JS252)</f>
        <v>#DIV/0!</v>
      </c>
      <c r="JN252" s="87" t="e">
        <f>(JS252-JT252)/ABS(JT252)</f>
        <v>#DIV/0!</v>
      </c>
      <c r="JO252" s="87" t="e">
        <f>(JT252-JU252)/ABS(JU252)</f>
        <v>#DIV/0!</v>
      </c>
      <c r="JP252" s="85" t="str">
        <f>IFERROR(U252/EX252,"i.a")</f>
        <v>i.a</v>
      </c>
      <c r="JQ252" s="85">
        <f>IFERROR(V252/EY252,"i.a")</f>
        <v>0</v>
      </c>
      <c r="JR252" s="85">
        <f>IFERROR(W252/EZ252,"i.a")</f>
        <v>0</v>
      </c>
      <c r="JS252" s="85">
        <f>IFERROR(X252/FA252,"i.a")</f>
        <v>0</v>
      </c>
      <c r="JT252" s="85">
        <f>IFERROR(Y252/FB252,"i.a")</f>
        <v>0</v>
      </c>
      <c r="JU252" s="85">
        <f>IFERROR(Z252/FC252,"i.a")</f>
        <v>0</v>
      </c>
      <c r="JV252" s="85">
        <f>IFERROR(AA252/FD252,"i.a")</f>
        <v>0</v>
      </c>
      <c r="JW252" s="85">
        <f>IFERROR(AB252/FE252,"i.a")</f>
        <v>0</v>
      </c>
      <c r="JX252" s="85">
        <f>IFERROR(AC252/FF252,"i.a")</f>
        <v>0</v>
      </c>
      <c r="JY252" s="85">
        <f>IFERROR(AD252/FG252,"i.a")</f>
        <v>0</v>
      </c>
      <c r="JZ252" s="85" t="str">
        <f>IFERROR(AE252/FH252,"i.a")</f>
        <v>i.a</v>
      </c>
      <c r="KA252" s="218" t="str">
        <f>IFERROR(AF252/FI252,"i.a")</f>
        <v>i.a</v>
      </c>
      <c r="KB252" s="7"/>
      <c r="KC252" s="7"/>
      <c r="KD252" s="22"/>
      <c r="KE252" s="22"/>
      <c r="KF252" s="22"/>
      <c r="KG252" s="22"/>
    </row>
    <row r="253" spans="1:293" s="11" customFormat="1" ht="15.75" customHeight="1" x14ac:dyDescent="0.25">
      <c r="A253" s="104" t="s">
        <v>528</v>
      </c>
      <c r="B253" s="167">
        <v>37986410</v>
      </c>
      <c r="C253" s="72" t="s">
        <v>59</v>
      </c>
      <c r="D253" s="72" t="s">
        <v>749</v>
      </c>
      <c r="E253" s="73">
        <v>494100</v>
      </c>
      <c r="F253" s="73"/>
      <c r="G253" s="72"/>
      <c r="H253" s="74">
        <v>45475</v>
      </c>
      <c r="I253" s="72"/>
      <c r="J253" s="72" t="s">
        <v>51</v>
      </c>
      <c r="K253" s="72" t="s">
        <v>51</v>
      </c>
      <c r="L253" s="72" t="s">
        <v>51</v>
      </c>
      <c r="M253" s="72" t="s">
        <v>51</v>
      </c>
      <c r="N253" s="168" t="e">
        <f>U253/V253-1</f>
        <v>#DIV/0!</v>
      </c>
      <c r="O253" s="168" t="e">
        <f>V253/W253-1</f>
        <v>#DIV/0!</v>
      </c>
      <c r="P253" s="168" t="e">
        <f>W253/X253-1</f>
        <v>#DIV/0!</v>
      </c>
      <c r="Q253" s="168" t="e">
        <f>X253/Y253-1</f>
        <v>#DIV/0!</v>
      </c>
      <c r="R253" s="168" t="e">
        <f>Y253/Z253-1</f>
        <v>#DIV/0!</v>
      </c>
      <c r="S253" s="233">
        <f>U253-V253</f>
        <v>0</v>
      </c>
      <c r="T253" s="233">
        <f>V253-W253</f>
        <v>0</v>
      </c>
      <c r="U253" s="79"/>
      <c r="V253" s="79"/>
      <c r="W253" s="79"/>
      <c r="X253" s="79"/>
      <c r="Y253" s="79"/>
      <c r="Z253" s="79"/>
      <c r="AA253" s="79"/>
      <c r="AB253" s="79"/>
      <c r="AC253" s="79"/>
      <c r="AD253" s="79"/>
      <c r="AE253" s="79"/>
      <c r="AF253" s="79"/>
      <c r="AG253" s="86">
        <f>(AN253-AO253)/ABS(AO253)</f>
        <v>-1</v>
      </c>
      <c r="AH253" s="86">
        <f>(AO253-AP253)/ABS(AP253)</f>
        <v>8.6319637524456844E-2</v>
      </c>
      <c r="AI253" s="86">
        <f>(AP253-AQ253)/ABS(AQ253)</f>
        <v>-2.3406662476429852E-2</v>
      </c>
      <c r="AJ253" s="86">
        <f>(AQ253-AR253)/ABS(AR253)</f>
        <v>6.9594213031435745E-2</v>
      </c>
      <c r="AK253" s="86">
        <f>(AR253-AS253)/ABS(AS253)</f>
        <v>0.19672394928235809</v>
      </c>
      <c r="AL253" s="233">
        <f>AO253-AP253</f>
        <v>3.3530000000000015</v>
      </c>
      <c r="AM253" s="233">
        <f>AP253-AQ253</f>
        <v>-0.93099999999999739</v>
      </c>
      <c r="AN253" s="148"/>
      <c r="AO253" s="148">
        <v>42.197000000000003</v>
      </c>
      <c r="AP253" s="148">
        <v>38.844000000000001</v>
      </c>
      <c r="AQ253" s="148">
        <v>39.774999999999999</v>
      </c>
      <c r="AR253" s="148">
        <v>37.186999999999998</v>
      </c>
      <c r="AS253" s="148">
        <v>31.074000000000002</v>
      </c>
      <c r="AT253" s="148">
        <v>24.669</v>
      </c>
      <c r="AU253" s="148">
        <v>14.574</v>
      </c>
      <c r="AV253" s="148"/>
      <c r="AW253" s="148"/>
      <c r="AX253" s="148"/>
      <c r="AY253" s="148"/>
      <c r="AZ253" s="86">
        <f>(BG253-BH253)/ABS(BH253)</f>
        <v>1</v>
      </c>
      <c r="BA253" s="86">
        <f>(BH253-BI253)/ABS(BI253)</f>
        <v>0.85785536159600995</v>
      </c>
      <c r="BB253" s="86">
        <f>(BI253-BJ253)/ABS(BJ253)</f>
        <v>-1.2331395348837209</v>
      </c>
      <c r="BC253" s="86">
        <f>(BJ253-BK253)/ABS(BK253)</f>
        <v>0.92393736017897088</v>
      </c>
      <c r="BD253" s="86">
        <f>(BK253-BL253)/ABS(BL253)</f>
        <v>1.0985915492957747</v>
      </c>
      <c r="BE253" s="233">
        <f>BG253-BH253</f>
        <v>5.7000000000000002E-2</v>
      </c>
      <c r="BF253" s="233">
        <f>BH253-BI253</f>
        <v>0.34400000000000003</v>
      </c>
      <c r="BG253" s="148"/>
      <c r="BH253" s="148">
        <v>-5.7000000000000002E-2</v>
      </c>
      <c r="BI253" s="148">
        <v>-0.40100000000000002</v>
      </c>
      <c r="BJ253" s="148">
        <v>1.72</v>
      </c>
      <c r="BK253" s="148">
        <v>0.89400000000000002</v>
      </c>
      <c r="BL253" s="148">
        <v>0.42599999999999999</v>
      </c>
      <c r="BM253" s="148">
        <v>1.677</v>
      </c>
      <c r="BN253" s="148">
        <v>1.7290000000000001</v>
      </c>
      <c r="BO253" s="148"/>
      <c r="BP253" s="148"/>
      <c r="BQ253" s="148"/>
      <c r="BR253" s="148"/>
      <c r="BS253" s="86">
        <f>(BZ253-CA253)/ABS(CA253)</f>
        <v>1</v>
      </c>
      <c r="BT253" s="86">
        <f>(CA253-CB253)/ABS(CB253)</f>
        <v>0.99796334012219956</v>
      </c>
      <c r="BU253" s="86">
        <f>(CB253-CC253)/ABS(CC253)</f>
        <v>-1.2891637220259129</v>
      </c>
      <c r="BV253" s="86">
        <f>(CC253-CD253)/ABS(CD253)</f>
        <v>0.88457269700332952</v>
      </c>
      <c r="BW253" s="86">
        <f>(CD253-CE253)/ABS(CE253)</f>
        <v>1.1350710900473935</v>
      </c>
      <c r="BX253" s="233">
        <f>BZ253-CA253</f>
        <v>1E-3</v>
      </c>
      <c r="BY253" s="233">
        <f>CA253-CB253</f>
        <v>0.49</v>
      </c>
      <c r="BZ253" s="148"/>
      <c r="CA253" s="148">
        <v>-1E-3</v>
      </c>
      <c r="CB253" s="148">
        <v>-0.49099999999999999</v>
      </c>
      <c r="CC253" s="148">
        <v>1.698</v>
      </c>
      <c r="CD253" s="148">
        <v>0.90100000000000002</v>
      </c>
      <c r="CE253" s="148">
        <v>0.42199999999999999</v>
      </c>
      <c r="CF253" s="148">
        <v>1.6479999999999999</v>
      </c>
      <c r="CG253" s="148">
        <v>1.4750000000000001</v>
      </c>
      <c r="CH253" s="148"/>
      <c r="CI253" s="148"/>
      <c r="CJ253" s="148"/>
      <c r="CK253" s="148"/>
      <c r="CL253" s="87">
        <f>(CS253-CT253)/ABS(CT253)</f>
        <v>1</v>
      </c>
      <c r="CM253" s="87">
        <f>(CT253-CU253)/ABS(CU253)</f>
        <v>0.9178403755868545</v>
      </c>
      <c r="CN253" s="87">
        <f>(CU253-CV253)/ABS(CV253)</f>
        <v>-1.3246951219512195</v>
      </c>
      <c r="CO253" s="87">
        <f>(CV253-CW253)/ABS(CW253)</f>
        <v>0.91253644314868798</v>
      </c>
      <c r="CP253" s="87">
        <f>(CW253-CX253)/ABS(CX253)</f>
        <v>1.1572327044025159</v>
      </c>
      <c r="CQ253" s="233">
        <f>CS253-CT253</f>
        <v>3.5000000000000003E-2</v>
      </c>
      <c r="CR253" s="233">
        <f>CT253-CU253</f>
        <v>0.39100000000000001</v>
      </c>
      <c r="CS253" s="149"/>
      <c r="CT253" s="149">
        <v>-3.5000000000000003E-2</v>
      </c>
      <c r="CU253" s="149">
        <v>-0.42599999999999999</v>
      </c>
      <c r="CV253" s="149">
        <v>1.3120000000000001</v>
      </c>
      <c r="CW253" s="149">
        <v>0.68600000000000005</v>
      </c>
      <c r="CX253" s="149">
        <v>0.318</v>
      </c>
      <c r="CY253" s="149">
        <v>1.274</v>
      </c>
      <c r="CZ253" s="149">
        <v>1.149</v>
      </c>
      <c r="DA253" s="149"/>
      <c r="DB253" s="149"/>
      <c r="DC253" s="149"/>
      <c r="DD253" s="149"/>
      <c r="DE253" s="86">
        <f>(DL253-DM253)/ABS(DM253)</f>
        <v>-1</v>
      </c>
      <c r="DF253" s="86">
        <f>(DM253-DN253)/ABS(DN253)</f>
        <v>-1.5910154422086948E-2</v>
      </c>
      <c r="DG253" s="86">
        <f>(DN253-DO253)/ABS(DO253)</f>
        <v>-0.30254569190600522</v>
      </c>
      <c r="DH253" s="86">
        <f>(DO253-DP253)/ABS(DP253)</f>
        <v>0.36056838365896998</v>
      </c>
      <c r="DI253" s="86">
        <f>(DP253-DQ253)/ABS(DQ253)</f>
        <v>0.20685959271168256</v>
      </c>
      <c r="DJ253" s="233">
        <f>DL253-DM253</f>
        <v>-2.1030000000000002</v>
      </c>
      <c r="DK253" s="233">
        <f>DM253-DN253</f>
        <v>-3.3999999999999808E-2</v>
      </c>
      <c r="DL253" s="149"/>
      <c r="DM253" s="149">
        <v>2.1030000000000002</v>
      </c>
      <c r="DN253" s="149">
        <v>2.137</v>
      </c>
      <c r="DO253" s="149">
        <v>3.0640000000000001</v>
      </c>
      <c r="DP253" s="149">
        <v>2.2519999999999998</v>
      </c>
      <c r="DQ253" s="149">
        <v>1.8660000000000001</v>
      </c>
      <c r="DR253" s="149">
        <v>2.3479999999999999</v>
      </c>
      <c r="DS253" s="149">
        <v>1.1990000000000001</v>
      </c>
      <c r="DT253" s="149"/>
      <c r="DU253" s="149"/>
      <c r="DV253" s="149"/>
      <c r="DW253" s="149"/>
      <c r="DX253" s="86">
        <f>EE253/EF253-1</f>
        <v>-1</v>
      </c>
      <c r="DY253" s="86">
        <f>EF253/EG253-1</f>
        <v>-0.11388182973316396</v>
      </c>
      <c r="DZ253" s="86">
        <f>EG253/EH253-1</f>
        <v>1.5401983710991107E-2</v>
      </c>
      <c r="EA253" s="86">
        <f>EH253/EI253-1</f>
        <v>0.21245600312866642</v>
      </c>
      <c r="EB253" s="86">
        <f>EI253/EJ253-1</f>
        <v>-2.4604234217051379E-2</v>
      </c>
      <c r="EC253" s="233">
        <f>EE253-EF253</f>
        <v>-11.157999999999999</v>
      </c>
      <c r="ED253" s="233">
        <f>EF253-EG253</f>
        <v>-1.4340000000000011</v>
      </c>
      <c r="EE253" s="80"/>
      <c r="EF253" s="80">
        <v>11.157999999999999</v>
      </c>
      <c r="EG253" s="80">
        <v>12.592000000000001</v>
      </c>
      <c r="EH253" s="80">
        <v>12.401</v>
      </c>
      <c r="EI253" s="80">
        <v>10.228</v>
      </c>
      <c r="EJ253" s="80">
        <v>10.486000000000001</v>
      </c>
      <c r="EK253" s="80">
        <v>9.6059999999999999</v>
      </c>
      <c r="EL253" s="80">
        <v>4.9619999999999997</v>
      </c>
      <c r="EM253" s="80"/>
      <c r="EN253" s="80"/>
      <c r="EO253" s="80"/>
      <c r="EP253" s="80"/>
      <c r="EQ253" s="86">
        <f>EX253/EY253-1</f>
        <v>-1</v>
      </c>
      <c r="ER253" s="86">
        <f>EY253/EZ253-1</f>
        <v>1.5873015873015817E-2</v>
      </c>
      <c r="ES253" s="86">
        <f>EZ253/FA253-1</f>
        <v>0</v>
      </c>
      <c r="ET253" s="86">
        <f>FA253/FB253-1</f>
        <v>5.0000000000000044E-2</v>
      </c>
      <c r="EU253" s="86">
        <f>FB253/FC253-1</f>
        <v>0.17647058823529416</v>
      </c>
      <c r="EV253" s="233">
        <f>EX253-EY253</f>
        <v>-64</v>
      </c>
      <c r="EW253" s="233">
        <f>EY253-EZ253</f>
        <v>1</v>
      </c>
      <c r="EX253" s="92"/>
      <c r="EY253" s="92">
        <v>64</v>
      </c>
      <c r="EZ253" s="92">
        <v>63</v>
      </c>
      <c r="FA253" s="92">
        <v>63</v>
      </c>
      <c r="FB253" s="92">
        <v>60</v>
      </c>
      <c r="FC253" s="92">
        <v>51</v>
      </c>
      <c r="FD253" s="92">
        <v>44</v>
      </c>
      <c r="FE253" s="92">
        <v>24</v>
      </c>
      <c r="FF253" s="92"/>
      <c r="FG253" s="92"/>
      <c r="FH253" s="92"/>
      <c r="FI253" s="92"/>
      <c r="FJ253" s="78"/>
      <c r="FK253" s="78" t="s">
        <v>401</v>
      </c>
      <c r="FL253" s="76">
        <v>8600</v>
      </c>
      <c r="FM253" s="123" t="s">
        <v>280</v>
      </c>
      <c r="FN253" s="123" t="s">
        <v>53</v>
      </c>
      <c r="FO253" s="175">
        <f>(FT253-FU253)/ABS(FU253)</f>
        <v>1</v>
      </c>
      <c r="FP253" s="175">
        <f>(FU253-FV253)/ABS(FV253)</f>
        <v>0.99750172923951885</v>
      </c>
      <c r="FQ253" s="175">
        <f>(FV253-FW253)/ABS(FW253)</f>
        <v>-1.2955574593904542</v>
      </c>
      <c r="FR253" s="175">
        <f>(FW253-FX253)/ABS(FX253)</f>
        <v>0.45987027205788417</v>
      </c>
      <c r="FS253" s="175">
        <f>(FX253-FY253)/ABS(FY253)</f>
        <v>1.1848444811704022</v>
      </c>
      <c r="FT253" s="87">
        <f>IFERROR(BZ253/MAX(AVERAGE(DL253:DM253),0),"Negativ EK")</f>
        <v>0</v>
      </c>
      <c r="FU253" s="87">
        <f>IFERROR(CA253/MAX(AVERAGE(DM253:DN253),0),"Negativ EK")</f>
        <v>-4.7169811320754717E-4</v>
      </c>
      <c r="FV253" s="87">
        <f>IFERROR(CB253/MAX(AVERAGE(DN253:DO253),0),"Negativ EK")</f>
        <v>-0.18880984426071906</v>
      </c>
      <c r="FW253" s="87">
        <f>IFERROR(CC253/MAX(AVERAGE(DO253:DP253),0),"Negativ EK")</f>
        <v>0.63882618510158018</v>
      </c>
      <c r="FX253" s="87">
        <f>IFERROR(CD253/MAX(AVERAGE(DP253:DQ253),0),"Negativ EK")</f>
        <v>0.437591063623118</v>
      </c>
      <c r="FY253" s="87">
        <f>IFERROR(CE253/MAX(AVERAGE(DQ253:DR253),0),"Negativ EK")</f>
        <v>0.2002847650688182</v>
      </c>
      <c r="FZ253" s="87">
        <f>IFERROR(CF253/MAX(AVERAGE(DR253:DS253),0),"Negativ EK")</f>
        <v>0.92923597406258818</v>
      </c>
      <c r="GA253" s="87">
        <f>IFERROR(CG253/MAX(AVERAGE(DS253:DT253),0),"Negativ EK")</f>
        <v>1.2301918265221017</v>
      </c>
      <c r="GB253" s="87" t="str">
        <f>IFERROR(CH253/MAX(AVERAGE(DT253:DU253),0),"Negativ EK")</f>
        <v>Negativ EK</v>
      </c>
      <c r="GC253" s="87" t="str">
        <f>IFERROR(CI253/MAX(AVERAGE(DU253:DV253),0),"Negativ EK")</f>
        <v>Negativ EK</v>
      </c>
      <c r="GD253" s="87" t="str">
        <f>IFERROR(CJ253/MAX(AVERAGE(DV253:DW253),0),"Negativ EK")</f>
        <v>Negativ EK</v>
      </c>
      <c r="GE253" s="87">
        <f>(GJ253-GK253)/ABS(GK253)</f>
        <v>1</v>
      </c>
      <c r="GF253" s="87">
        <f>(GK253-GL253)/ABS(GL253)</f>
        <v>0.85041596009975062</v>
      </c>
      <c r="GG253" s="87">
        <f>(GL253-GM253)/ABS(GM253)</f>
        <v>-1.211087685947414</v>
      </c>
      <c r="GH253" s="87">
        <f>(GM253-GN253)/ABS(GN253)</f>
        <v>0.7611223862630786</v>
      </c>
      <c r="GI253" s="87">
        <f>(GN253-GO253)/ABS(GO253)</f>
        <v>1.0355750414430194</v>
      </c>
      <c r="GJ253" s="87">
        <f>IFERROR(BG253/AVERAGE(EE253:EF253),"i.a")</f>
        <v>0</v>
      </c>
      <c r="GK253" s="87">
        <f>IFERROR(BH253/AVERAGE(EF253:EG253),"i.a")</f>
        <v>-4.8000000000000004E-3</v>
      </c>
      <c r="GL253" s="87">
        <f>IFERROR(BI253/AVERAGE(EG253:EH253),"i.a")</f>
        <v>-3.2088984915776414E-2</v>
      </c>
      <c r="GM253" s="87">
        <f>IFERROR(BJ253/AVERAGE(EH253:EI253),"i.a")</f>
        <v>0.15201732290423794</v>
      </c>
      <c r="GN253" s="87">
        <f>IFERROR(BK253/AVERAGE(EI253:EJ253),"i.a")</f>
        <v>8.631843197837212E-2</v>
      </c>
      <c r="GO253" s="87">
        <f>IFERROR(BL253/AVERAGE(EJ253:EK253),"i.a")</f>
        <v>4.2404937288473027E-2</v>
      </c>
      <c r="GP253" s="87">
        <f>IFERROR(BM253/AVERAGE(EK253:EL253),"i.a")</f>
        <v>0.23023064250411862</v>
      </c>
      <c r="GQ253" s="87">
        <f>IFERROR(BN253/AVERAGE(EL253:EM253),"i.a")</f>
        <v>0.34844820636839985</v>
      </c>
      <c r="GR253" s="87" t="str">
        <f>IFERROR(BO253/AVERAGE(EM253:EN253),"i.a")</f>
        <v>i.a</v>
      </c>
      <c r="GS253" s="87" t="str">
        <f>IFERROR(BP253/AVERAGE(EN253:EO253),"i.a")</f>
        <v>i.a</v>
      </c>
      <c r="GT253" s="87" t="str">
        <f>IFERROR(BQ253/AVERAGE(EO253:EP253),"i.a")</f>
        <v>i.a</v>
      </c>
      <c r="GU253" s="217" t="e">
        <f>(GZ253-HA253)/ABS(HA253)</f>
        <v>#VALUE!</v>
      </c>
      <c r="GV253" s="87">
        <f>(HA253-HB253)/ABS(HB253)</f>
        <v>0.11056276532685816</v>
      </c>
      <c r="GW253" s="87">
        <f>(HB253-HC253)/ABS(HC253)</f>
        <v>-0.3131249305373548</v>
      </c>
      <c r="GX253" s="87">
        <f>(HC253-HD253)/ABS(HD253)</f>
        <v>0.12215897331376054</v>
      </c>
      <c r="GY253" s="87">
        <f>(HD253-HE253)/ABS(HE253)</f>
        <v>0.23730247254347908</v>
      </c>
      <c r="GZ253" s="87" t="str">
        <f>IFERROR(DL253/EE253,"i.a.")</f>
        <v>i.a.</v>
      </c>
      <c r="HA253" s="87">
        <f>IFERROR(DM253/EF253,"i.a.")</f>
        <v>0.18847463703172615</v>
      </c>
      <c r="HB253" s="87">
        <f>IFERROR(DN253/EG253,"i.a.")</f>
        <v>0.16971092757306225</v>
      </c>
      <c r="HC253" s="87">
        <f>IFERROR(DO253/EH253,"i.a.")</f>
        <v>0.24707684864123861</v>
      </c>
      <c r="HD253" s="87">
        <f>IFERROR(DP253/EI253,"i.a.")</f>
        <v>0.22017989831834178</v>
      </c>
      <c r="HE253" s="87">
        <f>IFERROR(DQ253/EJ253,"i.a.")</f>
        <v>0.17795155445355712</v>
      </c>
      <c r="HF253" s="87">
        <f>IFERROR(DR253/EK253,"i.a.")</f>
        <v>0.24443056423068915</v>
      </c>
      <c r="HG253" s="87">
        <f>IFERROR(DS253/EL253,"i.a.")</f>
        <v>0.24163643692059655</v>
      </c>
      <c r="HH253" s="87" t="str">
        <f>IFERROR(DT253/EM253,"i.a.")</f>
        <v>i.a.</v>
      </c>
      <c r="HI253" s="87" t="str">
        <f>IFERROR(DU253/EN253,"i.a.")</f>
        <v>i.a.</v>
      </c>
      <c r="HJ253" s="87" t="str">
        <f>IFERROR(DV253/EO253,"i.a.")</f>
        <v>i.a.</v>
      </c>
      <c r="HK253" s="87" t="str">
        <f>IFERROR(DW253/EP253,"i.a.")</f>
        <v>i.a.</v>
      </c>
      <c r="HL253" s="217" t="e">
        <f>(HQ253-HR253)/ABS(HR253)</f>
        <v>#VALUE!</v>
      </c>
      <c r="HM253" s="87" t="e">
        <f>(HR253-HS253)/ABS(HS253)</f>
        <v>#VALUE!</v>
      </c>
      <c r="HN253" s="87" t="e">
        <f>(HS253-HT253)/ABS(HT253)</f>
        <v>#VALUE!</v>
      </c>
      <c r="HO253" s="87" t="e">
        <f>(HT253-HU253)/ABS(HU253)</f>
        <v>#VALUE!</v>
      </c>
      <c r="HP253" s="87" t="e">
        <f>(HU253-HV253)/ABS(HV253)</f>
        <v>#VALUE!</v>
      </c>
      <c r="HQ253" s="87" t="str">
        <f>IFERROR(BG253/U253,"i.a")</f>
        <v>i.a</v>
      </c>
      <c r="HR253" s="87" t="str">
        <f>IFERROR(BH253/V253,"i.a")</f>
        <v>i.a</v>
      </c>
      <c r="HS253" s="87" t="str">
        <f>IFERROR(BI253/W253,"i.a")</f>
        <v>i.a</v>
      </c>
      <c r="HT253" s="87" t="str">
        <f>IFERROR(BJ253/X253,"i.a")</f>
        <v>i.a</v>
      </c>
      <c r="HU253" s="87" t="str">
        <f>IFERROR(BK253/Y253,"i.a")</f>
        <v>i.a</v>
      </c>
      <c r="HV253" s="87" t="str">
        <f>IFERROR(BL253/Z253,"i.a")</f>
        <v>i.a</v>
      </c>
      <c r="HW253" s="87" t="str">
        <f>IFERROR(BM253/AA253,"i.a")</f>
        <v>i.a</v>
      </c>
      <c r="HX253" s="87" t="str">
        <f>IFERROR(BN253/AB253,"i.a")</f>
        <v>i.a</v>
      </c>
      <c r="HY253" s="87" t="str">
        <f>IFERROR(BO253/AC253,"i.a")</f>
        <v>i.a</v>
      </c>
      <c r="HZ253" s="87" t="str">
        <f>IFERROR(BP253/AD253,"i.a")</f>
        <v>i.a</v>
      </c>
      <c r="IA253" s="87" t="str">
        <f>IFERROR(BQ253/AE253,"i.a")</f>
        <v>i.a</v>
      </c>
      <c r="IB253" s="87" t="str">
        <f>IFERROR(BR253/AF253,"i.a")</f>
        <v>i.a</v>
      </c>
      <c r="IC253" s="87" t="e">
        <f>(IH253-II253)/ABS(II253)</f>
        <v>#VALUE!</v>
      </c>
      <c r="ID253" s="87" t="e">
        <f>(II253-IJ253)/ABS(IJ253)</f>
        <v>#VALUE!</v>
      </c>
      <c r="IE253" s="87" t="e">
        <f>(IJ253-IK253)/ABS(IK253)</f>
        <v>#VALUE!</v>
      </c>
      <c r="IF253" s="87" t="e">
        <f>(IK253-IL253)/ABS(IL253)</f>
        <v>#VALUE!</v>
      </c>
      <c r="IG253" s="87" t="e">
        <f>(IL253-IM253)/ABS(IM253)</f>
        <v>#VALUE!</v>
      </c>
      <c r="IH253" s="87" t="str">
        <f>IFERROR(BZ253/U253,"i.a")</f>
        <v>i.a</v>
      </c>
      <c r="II253" s="87" t="str">
        <f>IFERROR(CA253/V253,"i.a")</f>
        <v>i.a</v>
      </c>
      <c r="IJ253" s="87" t="str">
        <f>IFERROR(CB253/W253,"i.a")</f>
        <v>i.a</v>
      </c>
      <c r="IK253" s="87" t="str">
        <f>IFERROR(CC253/X253,"i.a")</f>
        <v>i.a</v>
      </c>
      <c r="IL253" s="87" t="str">
        <f>IFERROR(CD253/Y253,"i.a")</f>
        <v>i.a</v>
      </c>
      <c r="IM253" s="87" t="str">
        <f>IFERROR(CE253/Z253,"i.a")</f>
        <v>i.a</v>
      </c>
      <c r="IN253" s="87" t="str">
        <f>IFERROR(CF253/AA253,"i.a")</f>
        <v>i.a</v>
      </c>
      <c r="IO253" s="87" t="str">
        <f>IFERROR(CG253/AB253,"i.a")</f>
        <v>i.a</v>
      </c>
      <c r="IP253" s="87" t="str">
        <f>IFERROR(CH253/AC253,"i.a")</f>
        <v>i.a</v>
      </c>
      <c r="IQ253" s="87" t="str">
        <f>IFERROR(CI253/AD253,"i.a")</f>
        <v>i.a</v>
      </c>
      <c r="IR253" s="87" t="str">
        <f>IFERROR(CJ253/AE253,"i.a")</f>
        <v>i.a</v>
      </c>
      <c r="IS253" s="87" t="str">
        <f>IFERROR(CK253/AF253,"i.a")</f>
        <v>i.a</v>
      </c>
      <c r="IT253" s="87" t="e">
        <f>(IY253-IZ253)/ABS(IZ253)</f>
        <v>#VALUE!</v>
      </c>
      <c r="IU253" s="87">
        <f>(IZ253-JA253)/ABS(JA253)</f>
        <v>0.99799516293279023</v>
      </c>
      <c r="IV253" s="87">
        <f>(JA253-JB253)/ABS(JB253)</f>
        <v>-1.2891637220259129</v>
      </c>
      <c r="IW253" s="87">
        <f>(JB253-JC253)/ABS(JC253)</f>
        <v>0.79483114000317101</v>
      </c>
      <c r="IX253" s="87">
        <f>(JC253-JD253)/ABS(JD253)</f>
        <v>0.81481042654028468</v>
      </c>
      <c r="IY253" s="88" t="str">
        <f>IFERROR(BZ253/EX253,"i.a.")</f>
        <v>i.a.</v>
      </c>
      <c r="IZ253" s="88">
        <f>IFERROR(CA253/EY253,"i.a.")</f>
        <v>-1.5625E-5</v>
      </c>
      <c r="JA253" s="88">
        <f>IFERROR(CB253/EZ253,"i.a.")</f>
        <v>-7.7936507936507936E-3</v>
      </c>
      <c r="JB253" s="88">
        <f>IFERROR(CC253/FA253,"i.a.")</f>
        <v>2.6952380952380953E-2</v>
      </c>
      <c r="JC253" s="88">
        <f>IFERROR(CD253/FB253,"i.a.")</f>
        <v>1.5016666666666668E-2</v>
      </c>
      <c r="JD253" s="88">
        <f>IFERROR(CE253/FC253,"i.a.")</f>
        <v>8.2745098039215675E-3</v>
      </c>
      <c r="JE253" s="88">
        <f>IFERROR(CF253/FD253,"i.a.")</f>
        <v>3.7454545454545456E-2</v>
      </c>
      <c r="JF253" s="88">
        <f>IFERROR(CG253/FE253,"i.a.")</f>
        <v>6.1458333333333337E-2</v>
      </c>
      <c r="JG253" s="88" t="str">
        <f>IFERROR(CH253/FF253,"i.a.")</f>
        <v>i.a.</v>
      </c>
      <c r="JH253" s="88" t="str">
        <f>IFERROR(CI253/FG253,"i.a.")</f>
        <v>i.a.</v>
      </c>
      <c r="JI253" s="88" t="str">
        <f>IFERROR(CJ253/FH253,"i.a.")</f>
        <v>i.a.</v>
      </c>
      <c r="JJ253" s="88" t="str">
        <f>IFERROR(CK253/FI253,"i.a.")</f>
        <v>i.a.</v>
      </c>
      <c r="JK253" s="87" t="e">
        <f>(JP253-JQ253)/ABS(JQ253)</f>
        <v>#VALUE!</v>
      </c>
      <c r="JL253" s="87" t="e">
        <f>(JQ253-JR253)/ABS(JR253)</f>
        <v>#DIV/0!</v>
      </c>
      <c r="JM253" s="87" t="e">
        <f>(JR253-JS253)/ABS(JS253)</f>
        <v>#DIV/0!</v>
      </c>
      <c r="JN253" s="87" t="e">
        <f>(JS253-JT253)/ABS(JT253)</f>
        <v>#DIV/0!</v>
      </c>
      <c r="JO253" s="87" t="e">
        <f>(JT253-JU253)/ABS(JU253)</f>
        <v>#DIV/0!</v>
      </c>
      <c r="JP253" s="85" t="str">
        <f>IFERROR(U253/EX253,"i.a")</f>
        <v>i.a</v>
      </c>
      <c r="JQ253" s="85">
        <f>IFERROR(V253/EY253,"i.a")</f>
        <v>0</v>
      </c>
      <c r="JR253" s="85">
        <f>IFERROR(W253/EZ253,"i.a")</f>
        <v>0</v>
      </c>
      <c r="JS253" s="85">
        <f>IFERROR(X253/FA253,"i.a")</f>
        <v>0</v>
      </c>
      <c r="JT253" s="85">
        <f>IFERROR(Y253/FB253,"i.a")</f>
        <v>0</v>
      </c>
      <c r="JU253" s="85">
        <f>IFERROR(Z253/FC253,"i.a")</f>
        <v>0</v>
      </c>
      <c r="JV253" s="85">
        <f>IFERROR(AA253/FD253,"i.a")</f>
        <v>0</v>
      </c>
      <c r="JW253" s="85">
        <f>IFERROR(AB253/FE253,"i.a")</f>
        <v>0</v>
      </c>
      <c r="JX253" s="85" t="str">
        <f>IFERROR(AC253/FF253,"i.a")</f>
        <v>i.a</v>
      </c>
      <c r="JY253" s="85" t="str">
        <f>IFERROR(AD253/FG253,"i.a")</f>
        <v>i.a</v>
      </c>
      <c r="JZ253" s="85" t="str">
        <f>IFERROR(AE253/FH253,"i.a")</f>
        <v>i.a</v>
      </c>
      <c r="KA253" s="218" t="str">
        <f>IFERROR(AF253/FI253,"i.a")</f>
        <v>i.a</v>
      </c>
      <c r="KB253" s="7"/>
      <c r="KC253" s="7"/>
      <c r="KD253" s="22"/>
      <c r="KE253" s="22"/>
      <c r="KF253" s="22"/>
      <c r="KG253" s="22"/>
    </row>
    <row r="254" spans="1:293" s="11" customFormat="1" ht="15.75" customHeight="1" x14ac:dyDescent="0.25">
      <c r="A254" s="104" t="s">
        <v>274</v>
      </c>
      <c r="B254" s="167">
        <v>14787879</v>
      </c>
      <c r="C254" s="72" t="s">
        <v>59</v>
      </c>
      <c r="D254" s="72" t="s">
        <v>749</v>
      </c>
      <c r="E254" s="73">
        <v>494100</v>
      </c>
      <c r="F254" s="73"/>
      <c r="G254" s="72"/>
      <c r="H254" s="7">
        <v>45412</v>
      </c>
      <c r="I254" s="72"/>
      <c r="J254" s="72" t="s">
        <v>51</v>
      </c>
      <c r="K254" s="72" t="s">
        <v>51</v>
      </c>
      <c r="L254" s="72" t="s">
        <v>51</v>
      </c>
      <c r="M254" s="72" t="s">
        <v>51</v>
      </c>
      <c r="N254" s="168" t="e">
        <f>U254/V254-1</f>
        <v>#DIV/0!</v>
      </c>
      <c r="O254" s="168" t="e">
        <f>V254/W254-1</f>
        <v>#DIV/0!</v>
      </c>
      <c r="P254" s="168" t="e">
        <f>W254/X254-1</f>
        <v>#DIV/0!</v>
      </c>
      <c r="Q254" s="168" t="e">
        <f>X254/Y254-1</f>
        <v>#DIV/0!</v>
      </c>
      <c r="R254" s="168" t="e">
        <f>Y254/Z254-1</f>
        <v>#DIV/0!</v>
      </c>
      <c r="S254" s="233">
        <f>U254-V254</f>
        <v>0</v>
      </c>
      <c r="T254" s="233">
        <f>V254-W254</f>
        <v>0</v>
      </c>
      <c r="U254" s="79"/>
      <c r="V254" s="79"/>
      <c r="W254" s="79"/>
      <c r="X254" s="79"/>
      <c r="Y254" s="79"/>
      <c r="Z254" s="79"/>
      <c r="AA254" s="79"/>
      <c r="AB254" s="79"/>
      <c r="AC254" s="79"/>
      <c r="AD254" s="79"/>
      <c r="AE254" s="79"/>
      <c r="AF254" s="79"/>
      <c r="AG254" s="86">
        <f>(AN254-AO254)/ABS(AO254)</f>
        <v>-1</v>
      </c>
      <c r="AH254" s="86">
        <f>(AO254-AP254)/ABS(AP254)</f>
        <v>-0.13879732739420933</v>
      </c>
      <c r="AI254" s="86">
        <f>(AP254-AQ254)/ABS(AQ254)</f>
        <v>-6.0236929130562188E-2</v>
      </c>
      <c r="AJ254" s="86">
        <f>(AQ254-AR254)/ABS(AR254)</f>
        <v>-3.5455076332694107E-3</v>
      </c>
      <c r="AK254" s="86">
        <f>(AR254-AS254)/ABS(AS254)</f>
        <v>2.4967935014963642E-2</v>
      </c>
      <c r="AL254" s="233">
        <f>AO254-AP254</f>
        <v>-3.1159999999999997</v>
      </c>
      <c r="AM254" s="233">
        <f>AP254-AQ254</f>
        <v>-1.4390000000000001</v>
      </c>
      <c r="AN254" s="148"/>
      <c r="AO254" s="148">
        <v>19.334</v>
      </c>
      <c r="AP254" s="148">
        <v>22.45</v>
      </c>
      <c r="AQ254" s="148">
        <v>23.888999999999999</v>
      </c>
      <c r="AR254" s="148">
        <v>23.974</v>
      </c>
      <c r="AS254" s="148">
        <v>23.39</v>
      </c>
      <c r="AT254" s="148">
        <v>26.79</v>
      </c>
      <c r="AU254" s="148">
        <v>23.933</v>
      </c>
      <c r="AV254" s="148">
        <v>21.281500000000001</v>
      </c>
      <c r="AW254" s="148">
        <v>20.171955000000001</v>
      </c>
      <c r="AX254" s="148">
        <v>19.265501</v>
      </c>
      <c r="AY254" s="148">
        <v>19.881474999999998</v>
      </c>
      <c r="AZ254" s="86">
        <f>(BG254-BH254)/ABS(BH254)</f>
        <v>-1</v>
      </c>
      <c r="BA254" s="86">
        <f>(BH254-BI254)/ABS(BI254)</f>
        <v>-9.0788425803026304E-2</v>
      </c>
      <c r="BB254" s="86">
        <f>(BI254-BJ254)/ABS(BJ254)</f>
        <v>-1.6834138066031637E-2</v>
      </c>
      <c r="BC254" s="86">
        <f>(BJ254-BK254)/ABS(BK254)</f>
        <v>0.12724330685495738</v>
      </c>
      <c r="BD254" s="86">
        <f>(BK254-BL254)/ABS(BL254)</f>
        <v>0.35472299721004391</v>
      </c>
      <c r="BE254" s="233">
        <f>BG254-BH254</f>
        <v>-6.85</v>
      </c>
      <c r="BF254" s="233">
        <f>BH254-BI254</f>
        <v>-0.68400000000000016</v>
      </c>
      <c r="BG254" s="148"/>
      <c r="BH254" s="148">
        <v>6.85</v>
      </c>
      <c r="BI254" s="148">
        <v>7.5339999999999998</v>
      </c>
      <c r="BJ254" s="148">
        <v>7.6630000000000003</v>
      </c>
      <c r="BK254" s="148">
        <v>6.798</v>
      </c>
      <c r="BL254" s="148">
        <v>5.0179999999999998</v>
      </c>
      <c r="BM254" s="148">
        <v>5.4029999999999996</v>
      </c>
      <c r="BN254" s="148">
        <v>5.6879999999999997</v>
      </c>
      <c r="BO254" s="148">
        <v>4.97</v>
      </c>
      <c r="BP254" s="148">
        <v>7.2224550000000001</v>
      </c>
      <c r="BQ254" s="148">
        <v>6.4614330000000004</v>
      </c>
      <c r="BR254" s="148">
        <v>3.9226760000000001</v>
      </c>
      <c r="BS254" s="86">
        <f>(BZ254-CA254)/ABS(CA254)</f>
        <v>-1</v>
      </c>
      <c r="BT254" s="86">
        <f>(CA254-CB254)/ABS(CB254)</f>
        <v>-8.7780409641911288E-3</v>
      </c>
      <c r="BU254" s="86">
        <f>(CB254-CC254)/ABS(CC254)</f>
        <v>-4.4595314164004259E-2</v>
      </c>
      <c r="BV254" s="86">
        <f>(CC254-CD254)/ABS(CD254)</f>
        <v>0.13491463967366668</v>
      </c>
      <c r="BW254" s="86">
        <f>(CD254-CE254)/ABS(CE254)</f>
        <v>0.44551212055033851</v>
      </c>
      <c r="BX254" s="233">
        <f>BZ254-CA254</f>
        <v>-7.1139999999999999</v>
      </c>
      <c r="BY254" s="233">
        <f>CA254-CB254</f>
        <v>-6.2999999999999723E-2</v>
      </c>
      <c r="BZ254" s="148"/>
      <c r="CA254" s="148">
        <v>7.1139999999999999</v>
      </c>
      <c r="CB254" s="148">
        <v>7.1769999999999996</v>
      </c>
      <c r="CC254" s="148">
        <v>7.5119999999999996</v>
      </c>
      <c r="CD254" s="148">
        <v>6.6189999999999998</v>
      </c>
      <c r="CE254" s="148">
        <v>4.5789999999999997</v>
      </c>
      <c r="CF254" s="148">
        <v>4.8959999999999999</v>
      </c>
      <c r="CG254" s="148">
        <v>5.4889999999999999</v>
      </c>
      <c r="CH254" s="148">
        <v>4.4946149999999996</v>
      </c>
      <c r="CI254" s="148">
        <v>4.0334029999999998</v>
      </c>
      <c r="CJ254" s="148">
        <v>2.8238370000000002</v>
      </c>
      <c r="CK254" s="148">
        <v>3.5897950000000001</v>
      </c>
      <c r="CL254" s="87">
        <f>(CS254-CT254)/ABS(CT254)</f>
        <v>-1</v>
      </c>
      <c r="CM254" s="87">
        <f>(CT254-CU254)/ABS(CU254)</f>
        <v>-2.0003572066440455E-2</v>
      </c>
      <c r="CN254" s="87">
        <f>(CU254-CV254)/ABS(CV254)</f>
        <v>-4.4213041993854466E-2</v>
      </c>
      <c r="CO254" s="87">
        <f>(CV254-CW254)/ABS(CW254)</f>
        <v>0.13527131782945725</v>
      </c>
      <c r="CP254" s="87">
        <f>(CW254-CX254)/ABS(CX254)</f>
        <v>0.44578313253012053</v>
      </c>
      <c r="CQ254" s="233">
        <f>CS254-CT254</f>
        <v>-5.4870000000000001</v>
      </c>
      <c r="CR254" s="233">
        <f>CT254-CU254</f>
        <v>-0.1120000000000001</v>
      </c>
      <c r="CS254" s="149"/>
      <c r="CT254" s="149">
        <v>5.4870000000000001</v>
      </c>
      <c r="CU254" s="149">
        <v>5.5990000000000002</v>
      </c>
      <c r="CV254" s="149">
        <v>5.8579999999999997</v>
      </c>
      <c r="CW254" s="149">
        <v>5.16</v>
      </c>
      <c r="CX254" s="149">
        <v>3.569</v>
      </c>
      <c r="CY254" s="149">
        <v>3.8170000000000002</v>
      </c>
      <c r="CZ254" s="149">
        <v>4.2789999999999999</v>
      </c>
      <c r="DA254" s="149">
        <v>3.5099309999999999</v>
      </c>
      <c r="DB254" s="149">
        <v>3.1969369999999997</v>
      </c>
      <c r="DC254" s="149">
        <v>2.1532080000000002</v>
      </c>
      <c r="DD254" s="149">
        <v>2.8913980000000001</v>
      </c>
      <c r="DE254" s="86">
        <f>(DL254-DM254)/ABS(DM254)</f>
        <v>-1</v>
      </c>
      <c r="DF254" s="86">
        <f>(DM254-DN254)/ABS(DN254)</f>
        <v>-4.243567290852796E-3</v>
      </c>
      <c r="DG254" s="86">
        <f>(DN254-DO254)/ABS(DO254)</f>
        <v>3.3114820571737169E-3</v>
      </c>
      <c r="DH254" s="86">
        <f>(DO254-DP254)/ABS(DP254)</f>
        <v>6.1553913480163605E-2</v>
      </c>
      <c r="DI254" s="86">
        <f>(DP254-DQ254)/ABS(DQ254)</f>
        <v>0.13519016206531478</v>
      </c>
      <c r="DJ254" s="233">
        <f>DL254-DM254</f>
        <v>-14.782999999999999</v>
      </c>
      <c r="DK254" s="233">
        <f>DM254-DN254</f>
        <v>-6.3000000000000611E-2</v>
      </c>
      <c r="DL254" s="149"/>
      <c r="DM254" s="149">
        <v>14.782999999999999</v>
      </c>
      <c r="DN254" s="149">
        <v>14.846</v>
      </c>
      <c r="DO254" s="149">
        <v>14.797000000000001</v>
      </c>
      <c r="DP254" s="149">
        <v>13.939</v>
      </c>
      <c r="DQ254" s="149">
        <v>12.279</v>
      </c>
      <c r="DR254" s="149">
        <v>12.526</v>
      </c>
      <c r="DS254" s="149">
        <v>12.709</v>
      </c>
      <c r="DT254" s="149">
        <v>11.930397000000001</v>
      </c>
      <c r="DU254" s="149">
        <v>11.420466000000001</v>
      </c>
      <c r="DV254" s="149">
        <v>10.223529000000001</v>
      </c>
      <c r="DW254" s="149">
        <v>10.670321</v>
      </c>
      <c r="DX254" s="86">
        <f>EE254/EF254-1</f>
        <v>-1</v>
      </c>
      <c r="DY254" s="86">
        <f>EF254/EG254-1</f>
        <v>-4.1138560687432935E-2</v>
      </c>
      <c r="DZ254" s="86">
        <f>EG254/EH254-1</f>
        <v>-0.16520959426137627</v>
      </c>
      <c r="EA254" s="86">
        <f>EH254/EI254-1</f>
        <v>-2.2824848856567104E-2</v>
      </c>
      <c r="EB254" s="86">
        <f>EI254/EJ254-1</f>
        <v>-6.588639711900468E-2</v>
      </c>
      <c r="EC254" s="233">
        <f>EE254-EF254</f>
        <v>-17.853999999999999</v>
      </c>
      <c r="ED254" s="233">
        <f>EF254-EG254</f>
        <v>-0.76600000000000179</v>
      </c>
      <c r="EE254" s="80"/>
      <c r="EF254" s="80">
        <v>17.853999999999999</v>
      </c>
      <c r="EG254" s="80">
        <v>18.62</v>
      </c>
      <c r="EH254" s="80">
        <v>22.305</v>
      </c>
      <c r="EI254" s="80">
        <v>22.826000000000001</v>
      </c>
      <c r="EJ254" s="80">
        <v>24.436</v>
      </c>
      <c r="EK254" s="80">
        <v>27.805</v>
      </c>
      <c r="EL254" s="80">
        <v>24.794</v>
      </c>
      <c r="EM254" s="80">
        <v>23.668812999999997</v>
      </c>
      <c r="EN254" s="80">
        <v>23.195438999999997</v>
      </c>
      <c r="EO254" s="80">
        <v>20.290967999999999</v>
      </c>
      <c r="EP254" s="80">
        <v>21.217046</v>
      </c>
      <c r="EQ254" s="86">
        <f>EX254/EY254-1</f>
        <v>-1</v>
      </c>
      <c r="ER254" s="86">
        <f>EY254/EZ254-1</f>
        <v>-0.11538461538461542</v>
      </c>
      <c r="ES254" s="86">
        <f>EZ254/FA254-1</f>
        <v>-3.703703703703709E-2</v>
      </c>
      <c r="ET254" s="86">
        <f>FA254/FB254-1</f>
        <v>3.8461538461538547E-2</v>
      </c>
      <c r="EU254" s="86">
        <f>FB254/FC254-1</f>
        <v>-0.1333333333333333</v>
      </c>
      <c r="EV254" s="233">
        <f>EX254-EY254</f>
        <v>-23</v>
      </c>
      <c r="EW254" s="233">
        <f>EY254-EZ254</f>
        <v>-3</v>
      </c>
      <c r="EX254" s="92"/>
      <c r="EY254" s="92">
        <v>23</v>
      </c>
      <c r="EZ254" s="92">
        <v>26</v>
      </c>
      <c r="FA254" s="92">
        <v>27</v>
      </c>
      <c r="FB254" s="92">
        <v>26</v>
      </c>
      <c r="FC254" s="92">
        <v>30</v>
      </c>
      <c r="FD254" s="92">
        <v>33</v>
      </c>
      <c r="FE254" s="92">
        <v>31</v>
      </c>
      <c r="FF254" s="92">
        <v>30</v>
      </c>
      <c r="FG254" s="92"/>
      <c r="FH254" s="92"/>
      <c r="FI254" s="92"/>
      <c r="FJ254" s="75"/>
      <c r="FK254" s="123" t="s">
        <v>403</v>
      </c>
      <c r="FL254" s="76">
        <v>7790</v>
      </c>
      <c r="FM254" s="123" t="s">
        <v>457</v>
      </c>
      <c r="FN254" s="123" t="s">
        <v>53</v>
      </c>
      <c r="FO254" s="175">
        <f>(FT254-FU254)/ABS(FU254)</f>
        <v>-1</v>
      </c>
      <c r="FP254" s="175">
        <f>(FU254-FV254)/ABS(FV254)</f>
        <v>-8.309678635847171E-3</v>
      </c>
      <c r="FQ254" s="175">
        <f>(FV254-FW254)/ABS(FW254)</f>
        <v>-7.38282544889797E-2</v>
      </c>
      <c r="FR254" s="175">
        <f>(FW254-FX254)/ABS(FX254)</f>
        <v>3.5467428416070132E-2</v>
      </c>
      <c r="FS254" s="175">
        <f>(FX254-FY254)/ABS(FY254)</f>
        <v>0.36760729843051138</v>
      </c>
      <c r="FT254" s="87">
        <f>IFERROR(BZ254/MAX(AVERAGE(DL254:DM254),0),"Negativ EK")</f>
        <v>0</v>
      </c>
      <c r="FU254" s="87">
        <f>IFERROR(CA254/MAX(AVERAGE(DM254:DN254),0),"Negativ EK")</f>
        <v>0.48020520436059266</v>
      </c>
      <c r="FV254" s="87">
        <f>IFERROR(CB254/MAX(AVERAGE(DN254:DO254),0),"Negativ EK")</f>
        <v>0.48422899166750999</v>
      </c>
      <c r="FW254" s="87">
        <f>IFERROR(CC254/MAX(AVERAGE(DO254:DP254),0),"Negativ EK")</f>
        <v>0.52282850779510015</v>
      </c>
      <c r="FX254" s="87">
        <f>IFERROR(CD254/MAX(AVERAGE(DP254:DQ254),0),"Negativ EK")</f>
        <v>0.50492028377450604</v>
      </c>
      <c r="FY254" s="87">
        <f>IFERROR(CE254/MAX(AVERAGE(DQ254:DR254),0),"Negativ EK")</f>
        <v>0.36919975811328359</v>
      </c>
      <c r="FZ254" s="87">
        <f>IFERROR(CF254/MAX(AVERAGE(DR254:DS254),0),"Negativ EK")</f>
        <v>0.38803249455121852</v>
      </c>
      <c r="GA254" s="87">
        <f>IFERROR(CG254/MAX(AVERAGE(DS254:DT254),0),"Negativ EK")</f>
        <v>0.44554661788192296</v>
      </c>
      <c r="GB254" s="87">
        <f>IFERROR(CH254/MAX(AVERAGE(DT254:DU254),0),"Negativ EK")</f>
        <v>0.38496350220546444</v>
      </c>
      <c r="GC254" s="87">
        <f>IFERROR(CI254/MAX(AVERAGE(DU254:DV254),0),"Negativ EK")</f>
        <v>0.37270411492887512</v>
      </c>
      <c r="GD254" s="87">
        <f>IFERROR(CJ254/MAX(AVERAGE(DV254:DW254),0),"Negativ EK")</f>
        <v>0.27030317533628317</v>
      </c>
      <c r="GE254" s="87">
        <f>(GJ254-GK254)/ABS(GK254)</f>
        <v>-1</v>
      </c>
      <c r="GF254" s="87">
        <f>(GK254-GL254)/ABS(GL254)</f>
        <v>2.0164601469845417E-2</v>
      </c>
      <c r="GG254" s="87">
        <f>(GL254-GM254)/ABS(GM254)</f>
        <v>8.4209126815929805E-2</v>
      </c>
      <c r="GH254" s="87">
        <f>(GM254-GN254)/ABS(GN254)</f>
        <v>0.18046959226649092</v>
      </c>
      <c r="GI254" s="87">
        <f>(GN254-GO254)/ABS(GO254)</f>
        <v>0.49744158303182046</v>
      </c>
      <c r="GJ254" s="87">
        <f>IFERROR(BG254/AVERAGE(EE254:EF254),"i.a")</f>
        <v>0</v>
      </c>
      <c r="GK254" s="87">
        <f>IFERROR(BH254/AVERAGE(EF254:EG254),"i.a")</f>
        <v>0.37561002357843937</v>
      </c>
      <c r="GL254" s="87">
        <f>IFERROR(BI254/AVERAGE(EG254:EH254),"i.a")</f>
        <v>0.36818570555894931</v>
      </c>
      <c r="GM254" s="87">
        <f>IFERROR(BJ254/AVERAGE(EH254:EI254),"i.a")</f>
        <v>0.33958919589639053</v>
      </c>
      <c r="GN254" s="87">
        <f>IFERROR(BK254/AVERAGE(EI254:EJ254),"i.a")</f>
        <v>0.28767297194363334</v>
      </c>
      <c r="GO254" s="87">
        <f>IFERROR(BL254/AVERAGE(EJ254:EK254),"i.a")</f>
        <v>0.19210964568059569</v>
      </c>
      <c r="GP254" s="87">
        <f>IFERROR(BM254/AVERAGE(EK254:EL254),"i.a")</f>
        <v>0.20544116808304339</v>
      </c>
      <c r="GQ254" s="87">
        <f>IFERROR(BN254/AVERAGE(EL254:EM254),"i.a")</f>
        <v>0.23473668356807931</v>
      </c>
      <c r="GR254" s="87">
        <f>IFERROR(BO254/AVERAGE(EM254:EN254),"i.a")</f>
        <v>0.21210196633459552</v>
      </c>
      <c r="GS254" s="87">
        <f>IFERROR(BP254/AVERAGE(EN254:EO254),"i.a")</f>
        <v>0.33217069416657025</v>
      </c>
      <c r="GT254" s="87">
        <f>IFERROR(BQ254/AVERAGE(EO254:EP254),"i.a")</f>
        <v>0.31133424017829425</v>
      </c>
      <c r="GU254" s="217" t="e">
        <f>(GZ254-HA254)/ABS(HA254)</f>
        <v>#VALUE!</v>
      </c>
      <c r="GV254" s="87">
        <f>(HA254-HB254)/ABS(HB254)</f>
        <v>3.8477919628336583E-2</v>
      </c>
      <c r="GW254" s="87">
        <f>(HB254-HC254)/ABS(HC254)</f>
        <v>0.20187232047718892</v>
      </c>
      <c r="GX254" s="87">
        <f>(HC254-HD254)/ABS(HD254)</f>
        <v>8.6349680748631114E-2</v>
      </c>
      <c r="GY254" s="87">
        <f>(HD254-HE254)/ABS(HE254)</f>
        <v>0.21525921318794489</v>
      </c>
      <c r="GZ254" s="87" t="str">
        <f>IFERROR(DL254/EE254,"i.a.")</f>
        <v>i.a.</v>
      </c>
      <c r="HA254" s="87">
        <f>IFERROR(DM254/EF254,"i.a.")</f>
        <v>0.82799372689593365</v>
      </c>
      <c r="HB254" s="87">
        <f>IFERROR(DN254/EG254,"i.a.")</f>
        <v>0.79731471535982812</v>
      </c>
      <c r="HC254" s="87">
        <f>IFERROR(DO254/EH254,"i.a.")</f>
        <v>0.66339385787939931</v>
      </c>
      <c r="HD254" s="87">
        <f>IFERROR(DP254/EI254,"i.a.")</f>
        <v>0.61066327871725223</v>
      </c>
      <c r="HE254" s="87">
        <f>IFERROR(DQ254/EJ254,"i.a.")</f>
        <v>0.50249631690947782</v>
      </c>
      <c r="HF254" s="87">
        <f>IFERROR(DR254/EK254,"i.a.")</f>
        <v>0.45049451537493257</v>
      </c>
      <c r="HG254" s="87">
        <f>IFERROR(DS254/EL254,"i.a.")</f>
        <v>0.51258368960232314</v>
      </c>
      <c r="HH254" s="87">
        <f>IFERROR(DT254/EM254,"i.a.")</f>
        <v>0.504055568819611</v>
      </c>
      <c r="HI254" s="87">
        <f>IFERROR(DU254/EN254,"i.a.")</f>
        <v>0.4923582606045957</v>
      </c>
      <c r="HJ254" s="87">
        <f>IFERROR(DV254/EO254,"i.a.")</f>
        <v>0.50384629259678504</v>
      </c>
      <c r="HK254" s="87">
        <f>IFERROR(DW254/EP254,"i.a.")</f>
        <v>0.50291265805805385</v>
      </c>
      <c r="HL254" s="217" t="e">
        <f>(HQ254-HR254)/ABS(HR254)</f>
        <v>#VALUE!</v>
      </c>
      <c r="HM254" s="87" t="e">
        <f>(HR254-HS254)/ABS(HS254)</f>
        <v>#VALUE!</v>
      </c>
      <c r="HN254" s="87" t="e">
        <f>(HS254-HT254)/ABS(HT254)</f>
        <v>#VALUE!</v>
      </c>
      <c r="HO254" s="87" t="e">
        <f>(HT254-HU254)/ABS(HU254)</f>
        <v>#VALUE!</v>
      </c>
      <c r="HP254" s="87" t="e">
        <f>(HU254-HV254)/ABS(HV254)</f>
        <v>#VALUE!</v>
      </c>
      <c r="HQ254" s="87" t="str">
        <f>IFERROR(BG254/U254,"i.a")</f>
        <v>i.a</v>
      </c>
      <c r="HR254" s="87" t="str">
        <f>IFERROR(BH254/V254,"i.a")</f>
        <v>i.a</v>
      </c>
      <c r="HS254" s="87" t="str">
        <f>IFERROR(BI254/W254,"i.a")</f>
        <v>i.a</v>
      </c>
      <c r="HT254" s="87" t="str">
        <f>IFERROR(BJ254/X254,"i.a")</f>
        <v>i.a</v>
      </c>
      <c r="HU254" s="87" t="str">
        <f>IFERROR(BK254/Y254,"i.a")</f>
        <v>i.a</v>
      </c>
      <c r="HV254" s="87" t="str">
        <f>IFERROR(BL254/Z254,"i.a")</f>
        <v>i.a</v>
      </c>
      <c r="HW254" s="87" t="str">
        <f>IFERROR(BM254/AA254,"i.a")</f>
        <v>i.a</v>
      </c>
      <c r="HX254" s="87" t="str">
        <f>IFERROR(BN254/AB254,"i.a")</f>
        <v>i.a</v>
      </c>
      <c r="HY254" s="87" t="str">
        <f>IFERROR(BO254/AC254,"i.a")</f>
        <v>i.a</v>
      </c>
      <c r="HZ254" s="87" t="str">
        <f>IFERROR(BP254/AD254,"i.a")</f>
        <v>i.a</v>
      </c>
      <c r="IA254" s="87" t="str">
        <f>IFERROR(BQ254/AE254,"i.a")</f>
        <v>i.a</v>
      </c>
      <c r="IB254" s="87" t="str">
        <f>IFERROR(BR254/AF254,"i.a")</f>
        <v>i.a</v>
      </c>
      <c r="IC254" s="87" t="e">
        <f>(IH254-II254)/ABS(II254)</f>
        <v>#VALUE!</v>
      </c>
      <c r="ID254" s="87" t="e">
        <f>(II254-IJ254)/ABS(IJ254)</f>
        <v>#VALUE!</v>
      </c>
      <c r="IE254" s="87" t="e">
        <f>(IJ254-IK254)/ABS(IK254)</f>
        <v>#VALUE!</v>
      </c>
      <c r="IF254" s="87" t="e">
        <f>(IK254-IL254)/ABS(IL254)</f>
        <v>#VALUE!</v>
      </c>
      <c r="IG254" s="87" t="e">
        <f>(IL254-IM254)/ABS(IM254)</f>
        <v>#VALUE!</v>
      </c>
      <c r="IH254" s="87" t="str">
        <f>IFERROR(BZ254/U254,"i.a")</f>
        <v>i.a</v>
      </c>
      <c r="II254" s="87" t="str">
        <f>IFERROR(CA254/V254,"i.a")</f>
        <v>i.a</v>
      </c>
      <c r="IJ254" s="87" t="str">
        <f>IFERROR(CB254/W254,"i.a")</f>
        <v>i.a</v>
      </c>
      <c r="IK254" s="87" t="str">
        <f>IFERROR(CC254/X254,"i.a")</f>
        <v>i.a</v>
      </c>
      <c r="IL254" s="87" t="str">
        <f>IFERROR(CD254/Y254,"i.a")</f>
        <v>i.a</v>
      </c>
      <c r="IM254" s="87" t="str">
        <f>IFERROR(CE254/Z254,"i.a")</f>
        <v>i.a</v>
      </c>
      <c r="IN254" s="87" t="str">
        <f>IFERROR(CF254/AA254,"i.a")</f>
        <v>i.a</v>
      </c>
      <c r="IO254" s="87" t="str">
        <f>IFERROR(CG254/AB254,"i.a")</f>
        <v>i.a</v>
      </c>
      <c r="IP254" s="87" t="str">
        <f>IFERROR(CH254/AC254,"i.a")</f>
        <v>i.a</v>
      </c>
      <c r="IQ254" s="87" t="str">
        <f>IFERROR(CI254/AD254,"i.a")</f>
        <v>i.a</v>
      </c>
      <c r="IR254" s="87" t="str">
        <f>IFERROR(CJ254/AE254,"i.a")</f>
        <v>i.a</v>
      </c>
      <c r="IS254" s="87" t="str">
        <f>IFERROR(CK254/AF254,"i.a")</f>
        <v>i.a</v>
      </c>
      <c r="IT254" s="87" t="e">
        <f>(IY254-IZ254)/ABS(IZ254)</f>
        <v>#VALUE!</v>
      </c>
      <c r="IU254" s="87">
        <f>(IZ254-JA254)/ABS(JA254)</f>
        <v>0.1205117797796101</v>
      </c>
      <c r="IV254" s="87">
        <f>(JA254-JB254)/ABS(JB254)</f>
        <v>-7.8489800933890762E-3</v>
      </c>
      <c r="IW254" s="87">
        <f>(JB254-JC254)/ABS(JC254)</f>
        <v>9.2880764130197455E-2</v>
      </c>
      <c r="IX254" s="87">
        <f>(JC254-JD254)/ABS(JD254)</f>
        <v>0.66789860063500628</v>
      </c>
      <c r="IY254" s="88" t="str">
        <f>IFERROR(BZ254/EX254,"i.a.")</f>
        <v>i.a.</v>
      </c>
      <c r="IZ254" s="88">
        <f>IFERROR(CA254/EY254,"i.a.")</f>
        <v>0.30930434782608696</v>
      </c>
      <c r="JA254" s="88">
        <f>IFERROR(CB254/EZ254,"i.a.")</f>
        <v>0.27603846153846151</v>
      </c>
      <c r="JB254" s="88">
        <f>IFERROR(CC254/FA254,"i.a.")</f>
        <v>0.2782222222222222</v>
      </c>
      <c r="JC254" s="88">
        <f>IFERROR(CD254/FB254,"i.a.")</f>
        <v>0.25457692307692309</v>
      </c>
      <c r="JD254" s="88">
        <f>IFERROR(CE254/FC254,"i.a.")</f>
        <v>0.15263333333333332</v>
      </c>
      <c r="JE254" s="88">
        <f>IFERROR(CF254/FD254,"i.a.")</f>
        <v>0.14836363636363636</v>
      </c>
      <c r="JF254" s="88">
        <f>IFERROR(CG254/FE254,"i.a.")</f>
        <v>0.17706451612903226</v>
      </c>
      <c r="JG254" s="88">
        <f>IFERROR(CH254/FF254,"i.a.")</f>
        <v>0.1498205</v>
      </c>
      <c r="JH254" s="88" t="str">
        <f>IFERROR(CI254/FG254,"i.a.")</f>
        <v>i.a.</v>
      </c>
      <c r="JI254" s="88" t="str">
        <f>IFERROR(CJ254/FH254,"i.a.")</f>
        <v>i.a.</v>
      </c>
      <c r="JJ254" s="88" t="str">
        <f>IFERROR(CK254/FI254,"i.a.")</f>
        <v>i.a.</v>
      </c>
      <c r="JK254" s="87" t="e">
        <f>(JP254-JQ254)/ABS(JQ254)</f>
        <v>#VALUE!</v>
      </c>
      <c r="JL254" s="87" t="e">
        <f>(JQ254-JR254)/ABS(JR254)</f>
        <v>#DIV/0!</v>
      </c>
      <c r="JM254" s="87" t="e">
        <f>(JR254-JS254)/ABS(JS254)</f>
        <v>#DIV/0!</v>
      </c>
      <c r="JN254" s="87" t="e">
        <f>(JS254-JT254)/ABS(JT254)</f>
        <v>#DIV/0!</v>
      </c>
      <c r="JO254" s="87" t="e">
        <f>(JT254-JU254)/ABS(JU254)</f>
        <v>#DIV/0!</v>
      </c>
      <c r="JP254" s="85" t="str">
        <f>IFERROR(U254/EX254,"i.a")</f>
        <v>i.a</v>
      </c>
      <c r="JQ254" s="85">
        <f>IFERROR(V254/EY254,"i.a")</f>
        <v>0</v>
      </c>
      <c r="JR254" s="85">
        <f>IFERROR(W254/EZ254,"i.a")</f>
        <v>0</v>
      </c>
      <c r="JS254" s="85">
        <f>IFERROR(X254/FA254,"i.a")</f>
        <v>0</v>
      </c>
      <c r="JT254" s="85">
        <f>IFERROR(Y254/FB254,"i.a")</f>
        <v>0</v>
      </c>
      <c r="JU254" s="85">
        <f>IFERROR(Z254/FC254,"i.a")</f>
        <v>0</v>
      </c>
      <c r="JV254" s="85">
        <f>IFERROR(AA254/FD254,"i.a")</f>
        <v>0</v>
      </c>
      <c r="JW254" s="85">
        <f>IFERROR(AB254/FE254,"i.a")</f>
        <v>0</v>
      </c>
      <c r="JX254" s="85">
        <f>IFERROR(AC254/FF254,"i.a")</f>
        <v>0</v>
      </c>
      <c r="JY254" s="85" t="str">
        <f>IFERROR(AD254/FG254,"i.a")</f>
        <v>i.a</v>
      </c>
      <c r="JZ254" s="85" t="str">
        <f>IFERROR(AE254/FH254,"i.a")</f>
        <v>i.a</v>
      </c>
      <c r="KA254" s="218" t="str">
        <f>IFERROR(AF254/FI254,"i.a")</f>
        <v>i.a</v>
      </c>
      <c r="KB254" s="7"/>
      <c r="KC254" s="7"/>
      <c r="KD254" s="22"/>
      <c r="KE254" s="22"/>
      <c r="KF254" s="22"/>
      <c r="KG254" s="22"/>
    </row>
    <row r="255" spans="1:293" s="11" customFormat="1" ht="15.75" customHeight="1" x14ac:dyDescent="0.25">
      <c r="A255" s="104" t="s">
        <v>275</v>
      </c>
      <c r="B255" s="167">
        <v>33771487</v>
      </c>
      <c r="C255" s="72" t="s">
        <v>59</v>
      </c>
      <c r="D255" s="72" t="s">
        <v>749</v>
      </c>
      <c r="E255" s="73">
        <v>494100</v>
      </c>
      <c r="F255" s="73"/>
      <c r="G255" s="72"/>
      <c r="H255" s="7">
        <v>45422</v>
      </c>
      <c r="I255" s="72"/>
      <c r="J255" s="72" t="s">
        <v>51</v>
      </c>
      <c r="K255" s="72" t="s">
        <v>51</v>
      </c>
      <c r="L255" s="72" t="s">
        <v>51</v>
      </c>
      <c r="M255" s="72" t="s">
        <v>51</v>
      </c>
      <c r="N255" s="168" t="e">
        <f>U255/V255-1</f>
        <v>#DIV/0!</v>
      </c>
      <c r="O255" s="168" t="e">
        <f>V255/W255-1</f>
        <v>#DIV/0!</v>
      </c>
      <c r="P255" s="168" t="e">
        <f>W255/X255-1</f>
        <v>#DIV/0!</v>
      </c>
      <c r="Q255" s="168" t="e">
        <f>X255/Y255-1</f>
        <v>#DIV/0!</v>
      </c>
      <c r="R255" s="168" t="e">
        <f>Y255/Z255-1</f>
        <v>#DIV/0!</v>
      </c>
      <c r="S255" s="233">
        <f>U255-V255</f>
        <v>0</v>
      </c>
      <c r="T255" s="233">
        <f>V255-W255</f>
        <v>0</v>
      </c>
      <c r="U255" s="79"/>
      <c r="V255" s="79"/>
      <c r="W255" s="79"/>
      <c r="X255" s="79"/>
      <c r="Y255" s="79"/>
      <c r="Z255" s="79"/>
      <c r="AA255" s="79"/>
      <c r="AB255" s="79"/>
      <c r="AC255" s="79"/>
      <c r="AD255" s="79"/>
      <c r="AE255" s="79"/>
      <c r="AF255" s="79"/>
      <c r="AG255" s="86">
        <f>(AN255-AO255)/ABS(AO255)</f>
        <v>-1</v>
      </c>
      <c r="AH255" s="86">
        <f>(AO255-AP255)/ABS(AP255)</f>
        <v>-5.6234929383396526E-2</v>
      </c>
      <c r="AI255" s="86">
        <f>(AP255-AQ255)/ABS(AQ255)</f>
        <v>8.9254725388114936E-2</v>
      </c>
      <c r="AJ255" s="86">
        <f>(AQ255-AR255)/ABS(AR255)</f>
        <v>-5.3115423901940663E-2</v>
      </c>
      <c r="AK255" s="86">
        <f>(AR255-AS255)/ABS(AS255)</f>
        <v>0.13762441267114639</v>
      </c>
      <c r="AL255" s="233">
        <f>AO255-AP255</f>
        <v>-1.3060000000000009</v>
      </c>
      <c r="AM255" s="233">
        <f>AP255-AQ255</f>
        <v>1.9029999999999987</v>
      </c>
      <c r="AN255" s="148"/>
      <c r="AO255" s="148">
        <v>21.917999999999999</v>
      </c>
      <c r="AP255" s="148">
        <v>23.224</v>
      </c>
      <c r="AQ255" s="148">
        <v>21.321000000000002</v>
      </c>
      <c r="AR255" s="148">
        <v>22.516999999999999</v>
      </c>
      <c r="AS255" s="148">
        <v>19.792999999999999</v>
      </c>
      <c r="AT255" s="148">
        <v>21.887</v>
      </c>
      <c r="AU255" s="148">
        <v>19.268999999999998</v>
      </c>
      <c r="AV255" s="148">
        <v>16.757999999999999</v>
      </c>
      <c r="AW255" s="148">
        <v>14.028</v>
      </c>
      <c r="AX255" s="148">
        <v>12.406000000000001</v>
      </c>
      <c r="AY255" s="148">
        <v>10.188000000000001</v>
      </c>
      <c r="AZ255" s="86">
        <f>(BG255-BH255)/ABS(BH255)</f>
        <v>-1</v>
      </c>
      <c r="BA255" s="86">
        <f>(BH255-BI255)/ABS(BI255)</f>
        <v>0.2224290367612842</v>
      </c>
      <c r="BB255" s="86">
        <f>(BI255-BJ255)/ABS(BJ255)</f>
        <v>1.0159474671669793</v>
      </c>
      <c r="BC255" s="86">
        <f>(BJ255-BK255)/ABS(BK255)</f>
        <v>-0.70503597122302164</v>
      </c>
      <c r="BD255" s="86">
        <f>(BK255-BL255)/ABS(BL255)</f>
        <v>1.2931472081218272</v>
      </c>
      <c r="BE255" s="233">
        <f>BG255-BH255</f>
        <v>-2.6269999999999998</v>
      </c>
      <c r="BF255" s="233">
        <f>BH255-BI255</f>
        <v>0.47799999999999976</v>
      </c>
      <c r="BG255" s="148"/>
      <c r="BH255" s="148">
        <v>2.6269999999999998</v>
      </c>
      <c r="BI255" s="148">
        <v>2.149</v>
      </c>
      <c r="BJ255" s="148">
        <v>1.0660000000000001</v>
      </c>
      <c r="BK255" s="148">
        <v>3.6139999999999999</v>
      </c>
      <c r="BL255" s="148">
        <v>1.5760000000000001</v>
      </c>
      <c r="BM255" s="148">
        <v>4.8970000000000002</v>
      </c>
      <c r="BN255" s="148">
        <v>3.31</v>
      </c>
      <c r="BO255" s="148">
        <v>3.145</v>
      </c>
      <c r="BP255" s="148">
        <v>2.3130000000000002</v>
      </c>
      <c r="BQ255" s="148">
        <v>2.1539999999999999</v>
      </c>
      <c r="BR255" s="148">
        <v>0.88100000000000001</v>
      </c>
      <c r="BS255" s="86">
        <f>(BZ255-CA255)/ABS(CA255)</f>
        <v>-1</v>
      </c>
      <c r="BT255" s="86">
        <f>(CA255-CB255)/ABS(CB255)</f>
        <v>0.20053619302949055</v>
      </c>
      <c r="BU255" s="86">
        <f>(CB255-CC255)/ABS(CC255)</f>
        <v>1.1992924528301887</v>
      </c>
      <c r="BV255" s="86">
        <f>(CC255-CD255)/ABS(CD255)</f>
        <v>-0.74572713643178412</v>
      </c>
      <c r="BW255" s="86">
        <f>(CD255-CE255)/ABS(CE255)</f>
        <v>1.7069805194805192</v>
      </c>
      <c r="BX255" s="233">
        <f>BZ255-CA255</f>
        <v>-2.2389999999999999</v>
      </c>
      <c r="BY255" s="233">
        <f>CA255-CB255</f>
        <v>0.37399999999999989</v>
      </c>
      <c r="BZ255" s="148"/>
      <c r="CA255" s="148">
        <v>2.2389999999999999</v>
      </c>
      <c r="CB255" s="148">
        <v>1.865</v>
      </c>
      <c r="CC255" s="148">
        <v>0.84799999999999998</v>
      </c>
      <c r="CD255" s="148">
        <v>3.335</v>
      </c>
      <c r="CE255" s="148">
        <v>1.232</v>
      </c>
      <c r="CF255" s="148">
        <v>4.5519999999999996</v>
      </c>
      <c r="CG255" s="148">
        <v>2.8149999999999999</v>
      </c>
      <c r="CH255" s="148">
        <v>2.6269999999999998</v>
      </c>
      <c r="CI255" s="148">
        <v>1.722</v>
      </c>
      <c r="CJ255" s="148">
        <v>1.5129999999999999</v>
      </c>
      <c r="CK255" s="148">
        <v>8.3000000000000004E-2</v>
      </c>
      <c r="CL255" s="87">
        <f>(CS255-CT255)/ABS(CT255)</f>
        <v>-1</v>
      </c>
      <c r="CM255" s="87">
        <f>(CT255-CU255)/ABS(CU255)</f>
        <v>0.28076639646278556</v>
      </c>
      <c r="CN255" s="87">
        <f>(CU255-CV255)/ABS(CV255)</f>
        <v>1.0844854070660521</v>
      </c>
      <c r="CO255" s="87">
        <f>(CV255-CW255)/ABS(CW255)</f>
        <v>-0.74560375146541613</v>
      </c>
      <c r="CP255" s="87">
        <f>(CW255-CX255)/ABS(CX255)</f>
        <v>1.6711899791231735</v>
      </c>
      <c r="CQ255" s="233">
        <f>CS255-CT255</f>
        <v>-1.738</v>
      </c>
      <c r="CR255" s="233">
        <f>CT255-CU255</f>
        <v>0.38100000000000001</v>
      </c>
      <c r="CS255" s="149"/>
      <c r="CT255" s="149">
        <v>1.738</v>
      </c>
      <c r="CU255" s="149">
        <v>1.357</v>
      </c>
      <c r="CV255" s="149">
        <v>0.65100000000000002</v>
      </c>
      <c r="CW255" s="149">
        <v>2.5590000000000002</v>
      </c>
      <c r="CX255" s="149">
        <v>0.95799999999999996</v>
      </c>
      <c r="CY255" s="149">
        <v>3.55</v>
      </c>
      <c r="CZ255" s="149">
        <v>2.1840000000000002</v>
      </c>
      <c r="DA255" s="149">
        <v>2.048</v>
      </c>
      <c r="DB255" s="149">
        <v>1.39</v>
      </c>
      <c r="DC255" s="149">
        <v>1.1850000000000001</v>
      </c>
      <c r="DD255" s="149">
        <v>0.08</v>
      </c>
      <c r="DE255" s="86">
        <f>(DL255-DM255)/ABS(DM255)</f>
        <v>-1</v>
      </c>
      <c r="DF255" s="86">
        <f>(DM255-DN255)/ABS(DN255)</f>
        <v>0.13907337761062652</v>
      </c>
      <c r="DG255" s="86">
        <f>(DN255-DO255)/ABS(DO255)</f>
        <v>0.12191399587036544</v>
      </c>
      <c r="DH255" s="86">
        <f>(DO255-DP255)/ABS(DP255)</f>
        <v>-0.25680544435548441</v>
      </c>
      <c r="DI255" s="86">
        <f>(DP255-DQ255)/ABS(DQ255)</f>
        <v>0.20880716186789261</v>
      </c>
      <c r="DJ255" s="233">
        <f>DL255-DM255</f>
        <v>-14.234999999999999</v>
      </c>
      <c r="DK255" s="233">
        <f>DM255-DN255</f>
        <v>1.7379999999999995</v>
      </c>
      <c r="DL255" s="149"/>
      <c r="DM255" s="149">
        <v>14.234999999999999</v>
      </c>
      <c r="DN255" s="149">
        <v>12.497</v>
      </c>
      <c r="DO255" s="149">
        <v>11.138999999999999</v>
      </c>
      <c r="DP255" s="149">
        <v>14.988</v>
      </c>
      <c r="DQ255" s="149">
        <v>12.398999999999999</v>
      </c>
      <c r="DR255" s="149">
        <v>14.441000000000001</v>
      </c>
      <c r="DS255" s="149">
        <v>10.891</v>
      </c>
      <c r="DT255" s="149">
        <v>8.7070000000000007</v>
      </c>
      <c r="DU255" s="149">
        <v>6.6589999999999998</v>
      </c>
      <c r="DV255" s="149">
        <v>4.7640000000000002</v>
      </c>
      <c r="DW255" s="149">
        <v>3.58</v>
      </c>
      <c r="DX255" s="86">
        <f>EE255/EF255-1</f>
        <v>-1</v>
      </c>
      <c r="DY255" s="86">
        <f>EF255/EG255-1</f>
        <v>-9.0430907159330109E-3</v>
      </c>
      <c r="DZ255" s="86">
        <f>EG255/EH255-1</f>
        <v>0.15420043664204353</v>
      </c>
      <c r="EA255" s="86">
        <f>EH255/EI255-1</f>
        <v>-0.13910916580844501</v>
      </c>
      <c r="EB255" s="86">
        <f>EI255/EJ255-1</f>
        <v>0.12733288828258793</v>
      </c>
      <c r="EC255" s="233">
        <f>EE255-EF255</f>
        <v>-38.244</v>
      </c>
      <c r="ED255" s="233">
        <f>EF255-EG255</f>
        <v>-0.34900000000000375</v>
      </c>
      <c r="EE255" s="80"/>
      <c r="EF255" s="80">
        <v>38.244</v>
      </c>
      <c r="EG255" s="80">
        <v>38.593000000000004</v>
      </c>
      <c r="EH255" s="80">
        <v>33.436999999999998</v>
      </c>
      <c r="EI255" s="80">
        <v>38.840000000000003</v>
      </c>
      <c r="EJ255" s="80">
        <v>34.453000000000003</v>
      </c>
      <c r="EK255" s="80">
        <v>38.636000000000003</v>
      </c>
      <c r="EL255" s="80">
        <v>31.460999999999999</v>
      </c>
      <c r="EM255" s="80">
        <v>30.827999999999999</v>
      </c>
      <c r="EN255" s="80">
        <v>23.31</v>
      </c>
      <c r="EO255" s="80">
        <v>20.902999999999999</v>
      </c>
      <c r="EP255" s="80">
        <v>18.875</v>
      </c>
      <c r="EQ255" s="86">
        <f>EX255/EY255-1</f>
        <v>-1</v>
      </c>
      <c r="ER255" s="86">
        <f>EY255/EZ255-1</f>
        <v>-0.10344827586206895</v>
      </c>
      <c r="ES255" s="86">
        <f>EZ255/FA255-1</f>
        <v>0</v>
      </c>
      <c r="ET255" s="86">
        <f>FA255/FB255-1</f>
        <v>3.5714285714285809E-2</v>
      </c>
      <c r="EU255" s="86">
        <f>FB255/FC255-1</f>
        <v>0</v>
      </c>
      <c r="EV255" s="233">
        <f>EX255-EY255</f>
        <v>-26</v>
      </c>
      <c r="EW255" s="233">
        <f>EY255-EZ255</f>
        <v>-3</v>
      </c>
      <c r="EX255" s="92"/>
      <c r="EY255" s="92">
        <v>26</v>
      </c>
      <c r="EZ255" s="92">
        <v>29</v>
      </c>
      <c r="FA255" s="92">
        <v>29</v>
      </c>
      <c r="FB255" s="92">
        <v>28</v>
      </c>
      <c r="FC255" s="92">
        <v>28</v>
      </c>
      <c r="FD255" s="92">
        <v>27</v>
      </c>
      <c r="FE255" s="92">
        <v>26</v>
      </c>
      <c r="FF255" s="92">
        <v>22</v>
      </c>
      <c r="FG255" s="92">
        <v>20</v>
      </c>
      <c r="FH255" s="92"/>
      <c r="FI255" s="92"/>
      <c r="FJ255" s="75"/>
      <c r="FK255" s="75" t="s">
        <v>387</v>
      </c>
      <c r="FL255" s="76">
        <v>7400</v>
      </c>
      <c r="FM255" s="75" t="s">
        <v>117</v>
      </c>
      <c r="FN255" s="75" t="s">
        <v>53</v>
      </c>
      <c r="FO255" s="175">
        <f>(FT255-FU255)/ABS(FU255)</f>
        <v>-1</v>
      </c>
      <c r="FP255" s="175">
        <f>(FU255-FV255)/ABS(FV255)</f>
        <v>6.1494592938988471E-2</v>
      </c>
      <c r="FQ255" s="175">
        <f>(FV255-FW255)/ABS(FW255)</f>
        <v>1.4310760668088651</v>
      </c>
      <c r="FR255" s="175">
        <f>(FW255-FX255)/ABS(FX255)</f>
        <v>-0.733464580145339</v>
      </c>
      <c r="FS255" s="175">
        <f>(FX255-FY255)/ABS(FY255)</f>
        <v>1.6529140520267698</v>
      </c>
      <c r="FT255" s="87">
        <f>IFERROR(BZ255/MAX(AVERAGE(DL255:DM255),0),"Negativ EK")</f>
        <v>0</v>
      </c>
      <c r="FU255" s="87">
        <f>IFERROR(CA255/MAX(AVERAGE(DM255:DN255),0),"Negativ EK")</f>
        <v>0.16751458925632201</v>
      </c>
      <c r="FV255" s="87">
        <f>IFERROR(CB255/MAX(AVERAGE(DN255:DO255),0),"Negativ EK")</f>
        <v>0.15781012015569471</v>
      </c>
      <c r="FW255" s="87">
        <f>IFERROR(CC255/MAX(AVERAGE(DO255:DP255),0),"Negativ EK")</f>
        <v>6.4913690817927819E-2</v>
      </c>
      <c r="FX255" s="87">
        <f>IFERROR(CD255/MAX(AVERAGE(DP255:DQ255),0),"Negativ EK")</f>
        <v>0.24354620805491656</v>
      </c>
      <c r="FY255" s="87">
        <f>IFERROR(CE255/MAX(AVERAGE(DQ255:DR255),0),"Negativ EK")</f>
        <v>9.1803278688524587E-2</v>
      </c>
      <c r="FZ255" s="87">
        <f>IFERROR(CF255/MAX(AVERAGE(DR255:DS255),0),"Negativ EK")</f>
        <v>0.35938733617558816</v>
      </c>
      <c r="GA255" s="87">
        <f>IFERROR(CG255/MAX(AVERAGE(DS255:DT255),0),"Negativ EK")</f>
        <v>0.28727421165425043</v>
      </c>
      <c r="GB255" s="87">
        <f>IFERROR(CH255/MAX(AVERAGE(DT255:DU255),0),"Negativ EK")</f>
        <v>0.3419237277105297</v>
      </c>
      <c r="GC255" s="87">
        <f>IFERROR(CI255/MAX(AVERAGE(DU255:DV255),0),"Negativ EK")</f>
        <v>0.30149697977764162</v>
      </c>
      <c r="GD255" s="87">
        <f>IFERROR(CJ255/MAX(AVERAGE(DV255:DW255),0),"Negativ EK")</f>
        <v>0.36265580057526359</v>
      </c>
      <c r="GE255" s="87">
        <f>(GJ255-GK255)/ABS(GK255)</f>
        <v>-1</v>
      </c>
      <c r="GF255" s="87">
        <f>(GK255-GL255)/ABS(GL255)</f>
        <v>0.14595264674460626</v>
      </c>
      <c r="GG255" s="87">
        <f>(GL255-GM255)/ABS(GM255)</f>
        <v>1.0228604065587639</v>
      </c>
      <c r="GH255" s="87">
        <f>(GM255-GN255)/ABS(GN255)</f>
        <v>-0.70088965284736393</v>
      </c>
      <c r="GI255" s="87">
        <f>(GN255-GO255)/ABS(GO255)</f>
        <v>1.2867645790787146</v>
      </c>
      <c r="GJ255" s="87">
        <f>IFERROR(BG255/AVERAGE(EE255:EF255),"i.a")</f>
        <v>0</v>
      </c>
      <c r="GK255" s="87">
        <f>IFERROR(BH255/AVERAGE(EF255:EG255),"i.a")</f>
        <v>6.8378515558910419E-2</v>
      </c>
      <c r="GL255" s="87">
        <f>IFERROR(BI255/AVERAGE(EG255:EH255),"i.a")</f>
        <v>5.9669582118561708E-2</v>
      </c>
      <c r="GM255" s="87">
        <f>IFERROR(BJ255/AVERAGE(EH255:EI255),"i.a")</f>
        <v>2.9497627184304827E-2</v>
      </c>
      <c r="GN255" s="87">
        <f>IFERROR(BK255/AVERAGE(EI255:EJ255),"i.a")</f>
        <v>9.8617876195543908E-2</v>
      </c>
      <c r="GO255" s="87">
        <f>IFERROR(BL255/AVERAGE(EJ255:EK255),"i.a")</f>
        <v>4.3125504521884281E-2</v>
      </c>
      <c r="GP255" s="87">
        <f>IFERROR(BM255/AVERAGE(EK255:EL255),"i.a")</f>
        <v>0.13972067278200206</v>
      </c>
      <c r="GQ255" s="87">
        <f>IFERROR(BN255/AVERAGE(EL255:EM255),"i.a")</f>
        <v>0.10627879721941273</v>
      </c>
      <c r="GR255" s="87">
        <f>IFERROR(BO255/AVERAGE(EM255:EN255),"i.a")</f>
        <v>0.11618456536998042</v>
      </c>
      <c r="GS255" s="87">
        <f>IFERROR(BP255/AVERAGE(EN255:EO255),"i.a")</f>
        <v>0.10462985999592882</v>
      </c>
      <c r="GT255" s="87">
        <f>IFERROR(BQ255/AVERAGE(EO255:EP255),"i.a")</f>
        <v>0.10830107094373774</v>
      </c>
      <c r="GU255" s="217" t="e">
        <f>(GZ255-HA255)/ABS(HA255)</f>
        <v>#VALUE!</v>
      </c>
      <c r="GV255" s="87">
        <f>(HA255-HB255)/ABS(HB255)</f>
        <v>0.14946812211397634</v>
      </c>
      <c r="GW255" s="87">
        <f>(HB255-HC255)/ABS(HC255)</f>
        <v>-2.7972993031964294E-2</v>
      </c>
      <c r="GX255" s="87">
        <f>(HC255-HD255)/ABS(HD255)</f>
        <v>-0.13671452160083167</v>
      </c>
      <c r="GY255" s="87">
        <f>(HD255-HE255)/ABS(HE255)</f>
        <v>7.2271708234668025E-2</v>
      </c>
      <c r="GZ255" s="87" t="str">
        <f>IFERROR(DL255/EE255,"i.a.")</f>
        <v>i.a.</v>
      </c>
      <c r="HA255" s="87">
        <f>IFERROR(DM255/EF255,"i.a.")</f>
        <v>0.37221524945089424</v>
      </c>
      <c r="HB255" s="87">
        <f>IFERROR(DN255/EG255,"i.a.")</f>
        <v>0.32381519964760447</v>
      </c>
      <c r="HC255" s="87">
        <f>IFERROR(DO255/EH255,"i.a.")</f>
        <v>0.33313395340491075</v>
      </c>
      <c r="HD255" s="87">
        <f>IFERROR(DP255/EI255,"i.a.")</f>
        <v>0.38589083419155507</v>
      </c>
      <c r="HE255" s="87">
        <f>IFERROR(DQ255/EJ255,"i.a.")</f>
        <v>0.35988157780164276</v>
      </c>
      <c r="HF255" s="87">
        <f>IFERROR(DR255/EK255,"i.a.")</f>
        <v>0.37377057666425095</v>
      </c>
      <c r="HG255" s="87">
        <f>IFERROR(DS255/EL255,"i.a.")</f>
        <v>0.34617462890562922</v>
      </c>
      <c r="HH255" s="87">
        <f>IFERROR(DT255/EM255,"i.a.")</f>
        <v>0.28243804333722594</v>
      </c>
      <c r="HI255" s="87">
        <f>IFERROR(DU255/EN255,"i.a.")</f>
        <v>0.28567138567138567</v>
      </c>
      <c r="HJ255" s="87">
        <f>IFERROR(DV255/EO255,"i.a.")</f>
        <v>0.22790986939673732</v>
      </c>
      <c r="HK255" s="87">
        <f>IFERROR(DW255/EP255,"i.a.")</f>
        <v>0.18966887417218545</v>
      </c>
      <c r="HL255" s="217" t="e">
        <f>(HQ255-HR255)/ABS(HR255)</f>
        <v>#VALUE!</v>
      </c>
      <c r="HM255" s="87" t="e">
        <f>(HR255-HS255)/ABS(HS255)</f>
        <v>#VALUE!</v>
      </c>
      <c r="HN255" s="87" t="e">
        <f>(HS255-HT255)/ABS(HT255)</f>
        <v>#VALUE!</v>
      </c>
      <c r="HO255" s="87" t="e">
        <f>(HT255-HU255)/ABS(HU255)</f>
        <v>#VALUE!</v>
      </c>
      <c r="HP255" s="87" t="e">
        <f>(HU255-HV255)/ABS(HV255)</f>
        <v>#VALUE!</v>
      </c>
      <c r="HQ255" s="87" t="str">
        <f>IFERROR(BG255/U255,"i.a")</f>
        <v>i.a</v>
      </c>
      <c r="HR255" s="87" t="str">
        <f>IFERROR(BH255/V255,"i.a")</f>
        <v>i.a</v>
      </c>
      <c r="HS255" s="87" t="str">
        <f>IFERROR(BI255/W255,"i.a")</f>
        <v>i.a</v>
      </c>
      <c r="HT255" s="87" t="str">
        <f>IFERROR(BJ255/X255,"i.a")</f>
        <v>i.a</v>
      </c>
      <c r="HU255" s="87" t="str">
        <f>IFERROR(BK255/Y255,"i.a")</f>
        <v>i.a</v>
      </c>
      <c r="HV255" s="87" t="str">
        <f>IFERROR(BL255/Z255,"i.a")</f>
        <v>i.a</v>
      </c>
      <c r="HW255" s="87" t="str">
        <f>IFERROR(BM255/AA255,"i.a")</f>
        <v>i.a</v>
      </c>
      <c r="HX255" s="87" t="str">
        <f>IFERROR(BN255/AB255,"i.a")</f>
        <v>i.a</v>
      </c>
      <c r="HY255" s="87" t="str">
        <f>IFERROR(BO255/AC255,"i.a")</f>
        <v>i.a</v>
      </c>
      <c r="HZ255" s="87" t="str">
        <f>IFERROR(BP255/AD255,"i.a")</f>
        <v>i.a</v>
      </c>
      <c r="IA255" s="87" t="str">
        <f>IFERROR(BQ255/AE255,"i.a")</f>
        <v>i.a</v>
      </c>
      <c r="IB255" s="87" t="str">
        <f>IFERROR(BR255/AF255,"i.a")</f>
        <v>i.a</v>
      </c>
      <c r="IC255" s="87" t="e">
        <f>(IH255-II255)/ABS(II255)</f>
        <v>#VALUE!</v>
      </c>
      <c r="ID255" s="87" t="e">
        <f>(II255-IJ255)/ABS(IJ255)</f>
        <v>#VALUE!</v>
      </c>
      <c r="IE255" s="87" t="e">
        <f>(IJ255-IK255)/ABS(IK255)</f>
        <v>#VALUE!</v>
      </c>
      <c r="IF255" s="87" t="e">
        <f>(IK255-IL255)/ABS(IL255)</f>
        <v>#VALUE!</v>
      </c>
      <c r="IG255" s="87" t="e">
        <f>(IL255-IM255)/ABS(IM255)</f>
        <v>#VALUE!</v>
      </c>
      <c r="IH255" s="87" t="str">
        <f>IFERROR(BZ255/U255,"i.a")</f>
        <v>i.a</v>
      </c>
      <c r="II255" s="87" t="str">
        <f>IFERROR(CA255/V255,"i.a")</f>
        <v>i.a</v>
      </c>
      <c r="IJ255" s="87" t="str">
        <f>IFERROR(CB255/W255,"i.a")</f>
        <v>i.a</v>
      </c>
      <c r="IK255" s="87" t="str">
        <f>IFERROR(CC255/X255,"i.a")</f>
        <v>i.a</v>
      </c>
      <c r="IL255" s="87" t="str">
        <f>IFERROR(CD255/Y255,"i.a")</f>
        <v>i.a</v>
      </c>
      <c r="IM255" s="87" t="str">
        <f>IFERROR(CE255/Z255,"i.a")</f>
        <v>i.a</v>
      </c>
      <c r="IN255" s="87" t="str">
        <f>IFERROR(CF255/AA255,"i.a")</f>
        <v>i.a</v>
      </c>
      <c r="IO255" s="87" t="str">
        <f>IFERROR(CG255/AB255,"i.a")</f>
        <v>i.a</v>
      </c>
      <c r="IP255" s="87" t="str">
        <f>IFERROR(CH255/AC255,"i.a")</f>
        <v>i.a</v>
      </c>
      <c r="IQ255" s="87" t="str">
        <f>IFERROR(CI255/AD255,"i.a")</f>
        <v>i.a</v>
      </c>
      <c r="IR255" s="87" t="str">
        <f>IFERROR(CJ255/AE255,"i.a")</f>
        <v>i.a</v>
      </c>
      <c r="IS255" s="87" t="str">
        <f>IFERROR(CK255/AF255,"i.a")</f>
        <v>i.a</v>
      </c>
      <c r="IT255" s="87" t="e">
        <f>(IY255-IZ255)/ABS(IZ255)</f>
        <v>#VALUE!</v>
      </c>
      <c r="IU255" s="87">
        <f>(IZ255-JA255)/ABS(JA255)</f>
        <v>0.3390595999175085</v>
      </c>
      <c r="IV255" s="87">
        <f>(JA255-JB255)/ABS(JB255)</f>
        <v>1.1992924528301887</v>
      </c>
      <c r="IW255" s="87">
        <f>(JB255-JC255)/ABS(JC255)</f>
        <v>-0.75449516620999846</v>
      </c>
      <c r="IX255" s="87">
        <f>(JC255-JD255)/ABS(JD255)</f>
        <v>1.7069805194805197</v>
      </c>
      <c r="IY255" s="88" t="str">
        <f>IFERROR(BZ255/EX255,"i.a.")</f>
        <v>i.a.</v>
      </c>
      <c r="IZ255" s="88">
        <f>IFERROR(CA255/EY255,"i.a.")</f>
        <v>8.6115384615384608E-2</v>
      </c>
      <c r="JA255" s="88">
        <f>IFERROR(CB255/EZ255,"i.a.")</f>
        <v>6.4310344827586213E-2</v>
      </c>
      <c r="JB255" s="88">
        <f>IFERROR(CC255/FA255,"i.a.")</f>
        <v>2.9241379310344828E-2</v>
      </c>
      <c r="JC255" s="88">
        <f>IFERROR(CD255/FB255,"i.a.")</f>
        <v>0.11910714285714286</v>
      </c>
      <c r="JD255" s="88">
        <f>IFERROR(CE255/FC255,"i.a.")</f>
        <v>4.3999999999999997E-2</v>
      </c>
      <c r="JE255" s="88">
        <f>IFERROR(CF255/FD255,"i.a.")</f>
        <v>0.16859259259259257</v>
      </c>
      <c r="JF255" s="88">
        <f>IFERROR(CG255/FE255,"i.a.")</f>
        <v>0.10826923076923077</v>
      </c>
      <c r="JG255" s="88">
        <f>IFERROR(CH255/FF255,"i.a.")</f>
        <v>0.1194090909090909</v>
      </c>
      <c r="JH255" s="88">
        <f>IFERROR(CI255/FG255,"i.a.")</f>
        <v>8.6099999999999996E-2</v>
      </c>
      <c r="JI255" s="88" t="str">
        <f>IFERROR(CJ255/FH255,"i.a.")</f>
        <v>i.a.</v>
      </c>
      <c r="JJ255" s="88" t="str">
        <f>IFERROR(CK255/FI255,"i.a.")</f>
        <v>i.a.</v>
      </c>
      <c r="JK255" s="87" t="e">
        <f>(JP255-JQ255)/ABS(JQ255)</f>
        <v>#VALUE!</v>
      </c>
      <c r="JL255" s="87" t="e">
        <f>(JQ255-JR255)/ABS(JR255)</f>
        <v>#DIV/0!</v>
      </c>
      <c r="JM255" s="87" t="e">
        <f>(JR255-JS255)/ABS(JS255)</f>
        <v>#DIV/0!</v>
      </c>
      <c r="JN255" s="87" t="e">
        <f>(JS255-JT255)/ABS(JT255)</f>
        <v>#DIV/0!</v>
      </c>
      <c r="JO255" s="87" t="e">
        <f>(JT255-JU255)/ABS(JU255)</f>
        <v>#DIV/0!</v>
      </c>
      <c r="JP255" s="85" t="str">
        <f>IFERROR(U255/EX255,"i.a")</f>
        <v>i.a</v>
      </c>
      <c r="JQ255" s="85">
        <f>IFERROR(V255/EY255,"i.a")</f>
        <v>0</v>
      </c>
      <c r="JR255" s="85">
        <f>IFERROR(W255/EZ255,"i.a")</f>
        <v>0</v>
      </c>
      <c r="JS255" s="85">
        <f>IFERROR(X255/FA255,"i.a")</f>
        <v>0</v>
      </c>
      <c r="JT255" s="85">
        <f>IFERROR(Y255/FB255,"i.a")</f>
        <v>0</v>
      </c>
      <c r="JU255" s="85">
        <f>IFERROR(Z255/FC255,"i.a")</f>
        <v>0</v>
      </c>
      <c r="JV255" s="85">
        <f>IFERROR(AA255/FD255,"i.a")</f>
        <v>0</v>
      </c>
      <c r="JW255" s="85">
        <f>IFERROR(AB255/FE255,"i.a")</f>
        <v>0</v>
      </c>
      <c r="JX255" s="85">
        <f>IFERROR(AC255/FF255,"i.a")</f>
        <v>0</v>
      </c>
      <c r="JY255" s="85">
        <f>IFERROR(AD255/FG255,"i.a")</f>
        <v>0</v>
      </c>
      <c r="JZ255" s="85" t="str">
        <f>IFERROR(AE255/FH255,"i.a")</f>
        <v>i.a</v>
      </c>
      <c r="KA255" s="218" t="str">
        <f>IFERROR(AF255/FI255,"i.a")</f>
        <v>i.a</v>
      </c>
      <c r="KB255" s="7"/>
      <c r="KC255" s="7"/>
      <c r="KD255" s="22"/>
      <c r="KE255" s="22"/>
      <c r="KF255" s="22"/>
      <c r="KG255" s="22"/>
    </row>
    <row r="256" spans="1:293" s="11" customFormat="1" ht="15.75" customHeight="1" x14ac:dyDescent="0.25">
      <c r="A256" s="104" t="s">
        <v>276</v>
      </c>
      <c r="B256" s="167">
        <v>26103339</v>
      </c>
      <c r="C256" s="72" t="s">
        <v>59</v>
      </c>
      <c r="D256" s="72" t="s">
        <v>749</v>
      </c>
      <c r="E256" s="73">
        <v>494100</v>
      </c>
      <c r="F256" s="73"/>
      <c r="G256" s="72"/>
      <c r="H256" s="77">
        <v>45450</v>
      </c>
      <c r="I256" s="72"/>
      <c r="J256" s="72" t="s">
        <v>51</v>
      </c>
      <c r="K256" s="72" t="s">
        <v>51</v>
      </c>
      <c r="L256" s="72" t="s">
        <v>51</v>
      </c>
      <c r="M256" s="72" t="s">
        <v>51</v>
      </c>
      <c r="N256" s="168" t="e">
        <f>U256/V256-1</f>
        <v>#DIV/0!</v>
      </c>
      <c r="O256" s="168" t="e">
        <f>V256/W256-1</f>
        <v>#DIV/0!</v>
      </c>
      <c r="P256" s="168" t="e">
        <f>W256/X256-1</f>
        <v>#DIV/0!</v>
      </c>
      <c r="Q256" s="168" t="e">
        <f>X256/Y256-1</f>
        <v>#DIV/0!</v>
      </c>
      <c r="R256" s="168" t="e">
        <f>Y256/Z256-1</f>
        <v>#DIV/0!</v>
      </c>
      <c r="S256" s="233">
        <f>U256-V256</f>
        <v>0</v>
      </c>
      <c r="T256" s="233">
        <f>V256-W256</f>
        <v>0</v>
      </c>
      <c r="U256" s="79"/>
      <c r="V256" s="79"/>
      <c r="W256" s="79"/>
      <c r="X256" s="79"/>
      <c r="Y256" s="79"/>
      <c r="Z256" s="79"/>
      <c r="AA256" s="79"/>
      <c r="AB256" s="79"/>
      <c r="AC256" s="79"/>
      <c r="AD256" s="79"/>
      <c r="AE256" s="79"/>
      <c r="AF256" s="79"/>
      <c r="AG256" s="86">
        <f>(AN256-AO256)/ABS(AO256)</f>
        <v>-1</v>
      </c>
      <c r="AH256" s="86">
        <f>(AO256-AP256)/ABS(AP256)</f>
        <v>1.8124599335625616E-2</v>
      </c>
      <c r="AI256" s="86">
        <f>(AP256-AQ256)/ABS(AQ256)</f>
        <v>7.0623679474136692E-3</v>
      </c>
      <c r="AJ256" s="86">
        <f>(AQ256-AR256)/ABS(AR256)</f>
        <v>1.9798098598451256E-3</v>
      </c>
      <c r="AK256" s="86">
        <f>(AR256-AS256)/ABS(AS256)</f>
        <v>-9.61518018496864E-2</v>
      </c>
      <c r="AL256" s="233">
        <f>AO256-AP256</f>
        <v>0.93299999999999983</v>
      </c>
      <c r="AM256" s="233">
        <f>AP256-AQ256</f>
        <v>0.3609999999999971</v>
      </c>
      <c r="AN256" s="148"/>
      <c r="AO256" s="148">
        <v>52.41</v>
      </c>
      <c r="AP256" s="148">
        <v>51.476999999999997</v>
      </c>
      <c r="AQ256" s="148">
        <v>51.116</v>
      </c>
      <c r="AR256" s="148">
        <v>51.015000000000001</v>
      </c>
      <c r="AS256" s="148">
        <v>56.442</v>
      </c>
      <c r="AT256" s="148">
        <v>56.536999999999999</v>
      </c>
      <c r="AU256" s="148">
        <v>77.406999999999996</v>
      </c>
      <c r="AV256" s="148">
        <v>61.384</v>
      </c>
      <c r="AW256" s="148">
        <v>58.860385000000001</v>
      </c>
      <c r="AX256" s="148">
        <v>41.372</v>
      </c>
      <c r="AY256" s="148">
        <v>42.348999999999997</v>
      </c>
      <c r="AZ256" s="86">
        <f>(BG256-BH256)/ABS(BH256)</f>
        <v>-1</v>
      </c>
      <c r="BA256" s="86">
        <f>(BH256-BI256)/ABS(BI256)</f>
        <v>0.42261585256754319</v>
      </c>
      <c r="BB256" s="86">
        <f>(BI256-BJ256)/ABS(BJ256)</f>
        <v>-0.36067261496225123</v>
      </c>
      <c r="BC256" s="86">
        <f>(BJ256-BK256)/ABS(BK256)</f>
        <v>-8.8045065720842836E-2</v>
      </c>
      <c r="BD256" s="86">
        <f>(BK256-BL256)/ABS(BL256)</f>
        <v>-9.659787013476584E-2</v>
      </c>
      <c r="BE256" s="233">
        <f>BG256-BH256</f>
        <v>-7.9509999999999996</v>
      </c>
      <c r="BF256" s="233">
        <f>BH256-BI256</f>
        <v>2.3619999999999992</v>
      </c>
      <c r="BG256" s="148"/>
      <c r="BH256" s="148">
        <v>7.9509999999999996</v>
      </c>
      <c r="BI256" s="148">
        <v>5.5890000000000004</v>
      </c>
      <c r="BJ256" s="148">
        <v>8.7420000000000009</v>
      </c>
      <c r="BK256" s="148">
        <v>9.5860000000000003</v>
      </c>
      <c r="BL256" s="148">
        <v>10.611000000000001</v>
      </c>
      <c r="BM256" s="148">
        <v>8.3089999999999993</v>
      </c>
      <c r="BN256" s="148">
        <v>14.205</v>
      </c>
      <c r="BO256" s="148">
        <v>3.8620590000000004</v>
      </c>
      <c r="BP256" s="148">
        <v>3.131691</v>
      </c>
      <c r="BQ256" s="148">
        <v>3.8660000000000001</v>
      </c>
      <c r="BR256" s="148">
        <v>3.4569999999999999</v>
      </c>
      <c r="BS256" s="86">
        <f>(BZ256-CA256)/ABS(CA256)</f>
        <v>-1</v>
      </c>
      <c r="BT256" s="86">
        <f>(CA256-CB256)/ABS(CB256)</f>
        <v>0.41118644067796611</v>
      </c>
      <c r="BU256" s="86">
        <f>(CB256-CC256)/ABS(CC256)</f>
        <v>-0.33937968872466678</v>
      </c>
      <c r="BV256" s="86">
        <f>(CC256-CD256)/ABS(CD256)</f>
        <v>-7.7185368877867491E-2</v>
      </c>
      <c r="BW256" s="86">
        <f>(CD256-CE256)/ABS(CE256)</f>
        <v>-5.8193849746983162E-2</v>
      </c>
      <c r="BX256" s="233">
        <f>BZ256-CA256</f>
        <v>-8.3260000000000005</v>
      </c>
      <c r="BY256" s="233">
        <f>CA256-CB256</f>
        <v>2.4260000000000002</v>
      </c>
      <c r="BZ256" s="148"/>
      <c r="CA256" s="148">
        <v>8.3260000000000005</v>
      </c>
      <c r="CB256" s="148">
        <v>5.9</v>
      </c>
      <c r="CC256" s="148">
        <v>8.9309999999999992</v>
      </c>
      <c r="CD256" s="148">
        <v>9.6780000000000008</v>
      </c>
      <c r="CE256" s="148">
        <v>10.276</v>
      </c>
      <c r="CF256" s="148">
        <v>8.3870000000000005</v>
      </c>
      <c r="CG256" s="148">
        <v>14.331</v>
      </c>
      <c r="CH256" s="148">
        <v>3.9213110000000002</v>
      </c>
      <c r="CI256" s="148">
        <v>3.0674350000000001</v>
      </c>
      <c r="CJ256" s="148">
        <v>3.8380000000000001</v>
      </c>
      <c r="CK256" s="148">
        <v>3.4359999999999999</v>
      </c>
      <c r="CL256" s="87">
        <f>(CS256-CT256)/ABS(CT256)</f>
        <v>-1</v>
      </c>
      <c r="CM256" s="87">
        <f>(CT256-CU256)/ABS(CU256)</f>
        <v>0.5084436330442722</v>
      </c>
      <c r="CN256" s="87">
        <f>(CU256-CV256)/ABS(CV256)</f>
        <v>-0.36372876433860896</v>
      </c>
      <c r="CO256" s="87">
        <f>(CV256-CW256)/ABS(CW256)</f>
        <v>-7.977017637626943E-2</v>
      </c>
      <c r="CP256" s="87">
        <f>(CW256-CX256)/ABS(CX256)</f>
        <v>-6.344637717432107E-2</v>
      </c>
      <c r="CQ256" s="233">
        <f>CS256-CT256</f>
        <v>-6.61</v>
      </c>
      <c r="CR256" s="233">
        <f>CT256-CU256</f>
        <v>2.2280000000000006</v>
      </c>
      <c r="CS256" s="149"/>
      <c r="CT256" s="149">
        <v>6.61</v>
      </c>
      <c r="CU256" s="149">
        <v>4.3819999999999997</v>
      </c>
      <c r="CV256" s="149">
        <v>6.8869999999999996</v>
      </c>
      <c r="CW256" s="149">
        <v>7.484</v>
      </c>
      <c r="CX256" s="149">
        <v>7.9909999999999997</v>
      </c>
      <c r="CY256" s="149">
        <v>6.8920000000000003</v>
      </c>
      <c r="CZ256" s="149">
        <v>10.795999999999999</v>
      </c>
      <c r="DA256" s="149">
        <v>2.7002829999999998</v>
      </c>
      <c r="DB256" s="149">
        <v>2.43696</v>
      </c>
      <c r="DC256" s="149">
        <v>2.7690000000000001</v>
      </c>
      <c r="DD256" s="149">
        <v>2.633</v>
      </c>
      <c r="DE256" s="86">
        <f>(DL256-DM256)/ABS(DM256)</f>
        <v>-1</v>
      </c>
      <c r="DF256" s="86">
        <f>(DM256-DN256)/ABS(DN256)</f>
        <v>0.22531769305962851</v>
      </c>
      <c r="DG256" s="86">
        <f>(DN256-DO256)/ABS(DO256)</f>
        <v>-2.9273615789723435E-2</v>
      </c>
      <c r="DH256" s="86">
        <f>(DO256-DP256)/ABS(DP256)</f>
        <v>0.38755760368663611</v>
      </c>
      <c r="DI256" s="86">
        <f>(DP256-DQ256)/ABS(DQ256)</f>
        <v>-0.33101382894389147</v>
      </c>
      <c r="DJ256" s="233">
        <f>DL256-DM256</f>
        <v>-25.07</v>
      </c>
      <c r="DK256" s="233">
        <f>DM256-DN256</f>
        <v>4.6099999999999994</v>
      </c>
      <c r="DL256" s="149"/>
      <c r="DM256" s="149">
        <v>25.07</v>
      </c>
      <c r="DN256" s="149">
        <v>20.46</v>
      </c>
      <c r="DO256" s="149">
        <v>21.077000000000002</v>
      </c>
      <c r="DP256" s="149">
        <v>15.19</v>
      </c>
      <c r="DQ256" s="149">
        <v>22.706</v>
      </c>
      <c r="DR256" s="149">
        <v>14.715</v>
      </c>
      <c r="DS256" s="149">
        <v>23.323</v>
      </c>
      <c r="DT256" s="149">
        <v>13.552747</v>
      </c>
      <c r="DU256" s="149">
        <v>14.352467000000001</v>
      </c>
      <c r="DV256" s="149">
        <v>11.916</v>
      </c>
      <c r="DW256" s="149">
        <v>9.1460000000000008</v>
      </c>
      <c r="DX256" s="86">
        <f>EE256/EF256-1</f>
        <v>-1</v>
      </c>
      <c r="DY256" s="86">
        <f>EF256/EG256-1</f>
        <v>5.4352728912945292E-2</v>
      </c>
      <c r="DZ256" s="86">
        <f>EG256/EH256-1</f>
        <v>1.1318602993585225E-2</v>
      </c>
      <c r="EA256" s="86">
        <f>EH256/EI256-1</f>
        <v>0.22721388334907822</v>
      </c>
      <c r="EB256" s="86">
        <f>EI256/EJ256-1</f>
        <v>-0.28697235804809906</v>
      </c>
      <c r="EC256" s="233">
        <f>EE256-EF256</f>
        <v>-37.4</v>
      </c>
      <c r="ED256" s="233">
        <f>EF256-EG256</f>
        <v>1.9279999999999973</v>
      </c>
      <c r="EE256" s="80"/>
      <c r="EF256" s="80">
        <v>37.4</v>
      </c>
      <c r="EG256" s="80">
        <v>35.472000000000001</v>
      </c>
      <c r="EH256" s="80">
        <v>35.075000000000003</v>
      </c>
      <c r="EI256" s="80">
        <v>28.581</v>
      </c>
      <c r="EJ256" s="80">
        <v>40.084000000000003</v>
      </c>
      <c r="EK256" s="80">
        <v>49.554000000000002</v>
      </c>
      <c r="EL256" s="80">
        <v>48.972999999999999</v>
      </c>
      <c r="EM256" s="80">
        <v>34.273237999999999</v>
      </c>
      <c r="EN256" s="80">
        <v>32.915699999999994</v>
      </c>
      <c r="EO256" s="80">
        <v>27.082999999999998</v>
      </c>
      <c r="EP256" s="80">
        <v>25.867000000000001</v>
      </c>
      <c r="EQ256" s="86">
        <f>EX256/EY256-1</f>
        <v>-1</v>
      </c>
      <c r="ER256" s="86">
        <f>EY256/EZ256-1</f>
        <v>-2.6315789473684181E-2</v>
      </c>
      <c r="ES256" s="86">
        <f>EZ256/FA256-1</f>
        <v>5.555555555555558E-2</v>
      </c>
      <c r="ET256" s="86">
        <f>FA256/FB256-1</f>
        <v>-1.3698630136986356E-2</v>
      </c>
      <c r="EU256" s="86">
        <f>FB256/FC256-1</f>
        <v>-0.14117647058823535</v>
      </c>
      <c r="EV256" s="233">
        <f>EX256-EY256</f>
        <v>-74</v>
      </c>
      <c r="EW256" s="233">
        <f>EY256-EZ256</f>
        <v>-2</v>
      </c>
      <c r="EX256" s="92"/>
      <c r="EY256" s="92">
        <v>74</v>
      </c>
      <c r="EZ256" s="92">
        <v>76</v>
      </c>
      <c r="FA256" s="92">
        <v>72</v>
      </c>
      <c r="FB256" s="92">
        <v>73</v>
      </c>
      <c r="FC256" s="92">
        <v>85</v>
      </c>
      <c r="FD256" s="92">
        <v>109</v>
      </c>
      <c r="FE256" s="92">
        <v>139</v>
      </c>
      <c r="FF256" s="92">
        <v>118</v>
      </c>
      <c r="FG256" s="92">
        <v>111</v>
      </c>
      <c r="FH256" s="92">
        <v>84</v>
      </c>
      <c r="FI256" s="92">
        <v>87</v>
      </c>
      <c r="FJ256" s="123"/>
      <c r="FK256" s="75" t="s">
        <v>387</v>
      </c>
      <c r="FL256" s="76">
        <v>2670</v>
      </c>
      <c r="FM256" s="123" t="s">
        <v>281</v>
      </c>
      <c r="FN256" s="123" t="s">
        <v>122</v>
      </c>
      <c r="FO256" s="175">
        <f>(FT256-FU256)/ABS(FU256)</f>
        <v>-1</v>
      </c>
      <c r="FP256" s="175">
        <f>(FU256-FV256)/ABS(FV256)</f>
        <v>0.28742480093214767</v>
      </c>
      <c r="FQ256" s="175">
        <f>(FV256-FW256)/ABS(FW256)</f>
        <v>-0.42319578137509906</v>
      </c>
      <c r="FR256" s="175">
        <f>(FW256-FX256)/ABS(FX256)</f>
        <v>-3.5735427220218691E-2</v>
      </c>
      <c r="FS256" s="175">
        <f>(FX256-FY256)/ABS(FY256)</f>
        <v>-6.9998734731419043E-2</v>
      </c>
      <c r="FT256" s="87">
        <f>IFERROR(BZ256/MAX(AVERAGE(DL256:DM256),0),"Negativ EK")</f>
        <v>0</v>
      </c>
      <c r="FU256" s="87">
        <f>IFERROR(CA256/MAX(AVERAGE(DM256:DN256),0),"Negativ EK")</f>
        <v>0.3657368767845377</v>
      </c>
      <c r="FV256" s="87">
        <f>IFERROR(CB256/MAX(AVERAGE(DN256:DO256),0),"Negativ EK")</f>
        <v>0.28408406962467198</v>
      </c>
      <c r="FW256" s="87">
        <f>IFERROR(CC256/MAX(AVERAGE(DO256:DP256),0),"Negativ EK")</f>
        <v>0.49251385557118033</v>
      </c>
      <c r="FX256" s="87">
        <f>IFERROR(CD256/MAX(AVERAGE(DP256:DQ256),0),"Negativ EK")</f>
        <v>0.51076630778974041</v>
      </c>
      <c r="FY256" s="87">
        <f>IFERROR(CE256/MAX(AVERAGE(DQ256:DR256),0),"Negativ EK")</f>
        <v>0.54921033644210471</v>
      </c>
      <c r="FZ256" s="87">
        <f>IFERROR(CF256/MAX(AVERAGE(DR256:DS256),0),"Negativ EK")</f>
        <v>0.44098007255902</v>
      </c>
      <c r="GA256" s="87">
        <f>IFERROR(CG256/MAX(AVERAGE(DS256:DT256),0),"Negativ EK")</f>
        <v>0.77725883085161629</v>
      </c>
      <c r="GB256" s="87">
        <f>IFERROR(CH256/MAX(AVERAGE(DT256:DU256),0),"Negativ EK")</f>
        <v>0.28104504054331925</v>
      </c>
      <c r="GC256" s="87">
        <f>IFERROR(CI256/MAX(AVERAGE(DU256:DV256),0),"Negativ EK")</f>
        <v>0.23354503329029441</v>
      </c>
      <c r="GD256" s="87">
        <f>IFERROR(CJ256/MAX(AVERAGE(DV256:DW256),0),"Negativ EK")</f>
        <v>0.36444782071977966</v>
      </c>
      <c r="GE256" s="87">
        <f>(GJ256-GK256)/ABS(GK256)</f>
        <v>-1</v>
      </c>
      <c r="GF256" s="87">
        <f>(GK256-GL256)/ABS(GL256)</f>
        <v>0.37722692599465452</v>
      </c>
      <c r="GG256" s="87">
        <f>(GL256-GM256)/ABS(GM256)</f>
        <v>-0.42312183335984604</v>
      </c>
      <c r="GH256" s="87">
        <f>(GM256-GN256)/ABS(GN256)</f>
        <v>-1.628463047822145E-2</v>
      </c>
      <c r="GI256" s="87">
        <f>(GN256-GO256)/ABS(GO256)</f>
        <v>0.17933678172081635</v>
      </c>
      <c r="GJ256" s="87">
        <f>IFERROR(BG256/AVERAGE(EE256:EF256),"i.a")</f>
        <v>0</v>
      </c>
      <c r="GK256" s="87">
        <f>IFERROR(BH256/AVERAGE(EF256:EG256),"i.a")</f>
        <v>0.21821824569107476</v>
      </c>
      <c r="GL256" s="87">
        <f>IFERROR(BI256/AVERAGE(EG256:EH256),"i.a")</f>
        <v>0.15844755978283984</v>
      </c>
      <c r="GM256" s="87">
        <f>IFERROR(BJ256/AVERAGE(EH256:EI256),"i.a")</f>
        <v>0.27466381802186757</v>
      </c>
      <c r="GN256" s="87">
        <f>IFERROR(BK256/AVERAGE(EI256:EJ256),"i.a")</f>
        <v>0.27921066045292359</v>
      </c>
      <c r="GO256" s="87">
        <f>IFERROR(BL256/AVERAGE(EJ256:EK256),"i.a")</f>
        <v>0.23675227024253107</v>
      </c>
      <c r="GP256" s="87">
        <f>IFERROR(BM256/AVERAGE(EK256:EL256),"i.a")</f>
        <v>0.16866442700985515</v>
      </c>
      <c r="GQ256" s="87">
        <f>IFERROR(BN256/AVERAGE(EL256:EM256),"i.a")</f>
        <v>0.34127668327786775</v>
      </c>
      <c r="GR256" s="87">
        <f>IFERROR(BO256/AVERAGE(EM256:EN256),"i.a")</f>
        <v>0.11496115625462039</v>
      </c>
      <c r="GS256" s="87">
        <f>IFERROR(BP256/AVERAGE(EN256:EO256),"i.a")</f>
        <v>0.10439196182583957</v>
      </c>
      <c r="GT256" s="87">
        <f>IFERROR(BQ256/AVERAGE(EO256:EP256),"i.a")</f>
        <v>0.14602455146364493</v>
      </c>
      <c r="GU256" s="217" t="e">
        <f>(GZ256-HA256)/ABS(HA256)</f>
        <v>#VALUE!</v>
      </c>
      <c r="GV256" s="87">
        <f>(HA256-HB256)/ABS(HB256)</f>
        <v>0.16215158310724989</v>
      </c>
      <c r="GW256" s="87">
        <f>(HB256-HC256)/ABS(HC256)</f>
        <v>-4.0137913673447892E-2</v>
      </c>
      <c r="GX256" s="87">
        <f>(HC256-HD256)/ABS(HD256)</f>
        <v>0.13065670337755492</v>
      </c>
      <c r="GY256" s="87">
        <f>(HD256-HE256)/ABS(HE256)</f>
        <v>-6.1766849284032831E-2</v>
      </c>
      <c r="GZ256" s="87" t="str">
        <f>IFERROR(DL256/EE256,"i.a.")</f>
        <v>i.a.</v>
      </c>
      <c r="HA256" s="87">
        <f>IFERROR(DM256/EF256,"i.a.")</f>
        <v>0.67032085561497334</v>
      </c>
      <c r="HB256" s="87">
        <f>IFERROR(DN256/EG256,"i.a.")</f>
        <v>0.57679296346414077</v>
      </c>
      <c r="HC256" s="87">
        <f>IFERROR(DO256/EH256,"i.a.")</f>
        <v>0.60091233071988592</v>
      </c>
      <c r="HD256" s="87">
        <f>IFERROR(DP256/EI256,"i.a.")</f>
        <v>0.53147195689444038</v>
      </c>
      <c r="HE256" s="87">
        <f>IFERROR(DQ256/EJ256,"i.a.")</f>
        <v>0.56646043309050986</v>
      </c>
      <c r="HF256" s="87">
        <f>IFERROR(DR256/EK256,"i.a.")</f>
        <v>0.29694878314565926</v>
      </c>
      <c r="HG256" s="87">
        <f>IFERROR(DS256/EL256,"i.a.")</f>
        <v>0.47624201090396751</v>
      </c>
      <c r="HH256" s="87">
        <f>IFERROR(DT256/EM256,"i.a.")</f>
        <v>0.39543234870309019</v>
      </c>
      <c r="HI256" s="87">
        <f>IFERROR(DU256/EN256,"i.a.")</f>
        <v>0.4360371190647625</v>
      </c>
      <c r="HJ256" s="87">
        <f>IFERROR(DV256/EO256,"i.a.")</f>
        <v>0.43998079976368942</v>
      </c>
      <c r="HK256" s="87">
        <f>IFERROR(DW256/EP256,"i.a.")</f>
        <v>0.35357791781033754</v>
      </c>
      <c r="HL256" s="217" t="e">
        <f>(HQ256-HR256)/ABS(HR256)</f>
        <v>#VALUE!</v>
      </c>
      <c r="HM256" s="87" t="e">
        <f>(HR256-HS256)/ABS(HS256)</f>
        <v>#VALUE!</v>
      </c>
      <c r="HN256" s="87" t="e">
        <f>(HS256-HT256)/ABS(HT256)</f>
        <v>#VALUE!</v>
      </c>
      <c r="HO256" s="87" t="e">
        <f>(HT256-HU256)/ABS(HU256)</f>
        <v>#VALUE!</v>
      </c>
      <c r="HP256" s="87" t="e">
        <f>(HU256-HV256)/ABS(HV256)</f>
        <v>#VALUE!</v>
      </c>
      <c r="HQ256" s="87" t="str">
        <f>IFERROR(BG256/U256,"i.a")</f>
        <v>i.a</v>
      </c>
      <c r="HR256" s="87" t="str">
        <f>IFERROR(BH256/V256,"i.a")</f>
        <v>i.a</v>
      </c>
      <c r="HS256" s="87" t="str">
        <f>IFERROR(BI256/W256,"i.a")</f>
        <v>i.a</v>
      </c>
      <c r="HT256" s="87" t="str">
        <f>IFERROR(BJ256/X256,"i.a")</f>
        <v>i.a</v>
      </c>
      <c r="HU256" s="87" t="str">
        <f>IFERROR(BK256/Y256,"i.a")</f>
        <v>i.a</v>
      </c>
      <c r="HV256" s="87" t="str">
        <f>IFERROR(BL256/Z256,"i.a")</f>
        <v>i.a</v>
      </c>
      <c r="HW256" s="87" t="str">
        <f>IFERROR(BM256/AA256,"i.a")</f>
        <v>i.a</v>
      </c>
      <c r="HX256" s="87" t="str">
        <f>IFERROR(BN256/AB256,"i.a")</f>
        <v>i.a</v>
      </c>
      <c r="HY256" s="87" t="str">
        <f>IFERROR(BO256/AC256,"i.a")</f>
        <v>i.a</v>
      </c>
      <c r="HZ256" s="87" t="str">
        <f>IFERROR(BP256/AD256,"i.a")</f>
        <v>i.a</v>
      </c>
      <c r="IA256" s="87" t="str">
        <f>IFERROR(BQ256/AE256,"i.a")</f>
        <v>i.a</v>
      </c>
      <c r="IB256" s="87" t="str">
        <f>IFERROR(BR256/AF256,"i.a")</f>
        <v>i.a</v>
      </c>
      <c r="IC256" s="87" t="e">
        <f>(IH256-II256)/ABS(II256)</f>
        <v>#VALUE!</v>
      </c>
      <c r="ID256" s="87" t="e">
        <f>(II256-IJ256)/ABS(IJ256)</f>
        <v>#VALUE!</v>
      </c>
      <c r="IE256" s="87" t="e">
        <f>(IJ256-IK256)/ABS(IK256)</f>
        <v>#VALUE!</v>
      </c>
      <c r="IF256" s="87" t="e">
        <f>(IK256-IL256)/ABS(IL256)</f>
        <v>#VALUE!</v>
      </c>
      <c r="IG256" s="87" t="e">
        <f>(IL256-IM256)/ABS(IM256)</f>
        <v>#VALUE!</v>
      </c>
      <c r="IH256" s="87" t="str">
        <f>IFERROR(BZ256/U256,"i.a")</f>
        <v>i.a</v>
      </c>
      <c r="II256" s="87" t="str">
        <f>IFERROR(CA256/V256,"i.a")</f>
        <v>i.a</v>
      </c>
      <c r="IJ256" s="87" t="str">
        <f>IFERROR(CB256/W256,"i.a")</f>
        <v>i.a</v>
      </c>
      <c r="IK256" s="87" t="str">
        <f>IFERROR(CC256/X256,"i.a")</f>
        <v>i.a</v>
      </c>
      <c r="IL256" s="87" t="str">
        <f>IFERROR(CD256/Y256,"i.a")</f>
        <v>i.a</v>
      </c>
      <c r="IM256" s="87" t="str">
        <f>IFERROR(CE256/Z256,"i.a")</f>
        <v>i.a</v>
      </c>
      <c r="IN256" s="87" t="str">
        <f>IFERROR(CF256/AA256,"i.a")</f>
        <v>i.a</v>
      </c>
      <c r="IO256" s="87" t="str">
        <f>IFERROR(CG256/AB256,"i.a")</f>
        <v>i.a</v>
      </c>
      <c r="IP256" s="87" t="str">
        <f>IFERROR(CH256/AC256,"i.a")</f>
        <v>i.a</v>
      </c>
      <c r="IQ256" s="87" t="str">
        <f>IFERROR(CI256/AD256,"i.a")</f>
        <v>i.a</v>
      </c>
      <c r="IR256" s="87" t="str">
        <f>IFERROR(CJ256/AE256,"i.a")</f>
        <v>i.a</v>
      </c>
      <c r="IS256" s="87" t="str">
        <f>IFERROR(CK256/AF256,"i.a")</f>
        <v>i.a</v>
      </c>
      <c r="IT256" s="87" t="e">
        <f>(IY256-IZ256)/ABS(IZ256)</f>
        <v>#VALUE!</v>
      </c>
      <c r="IU256" s="87">
        <f>(IZ256-JA256)/ABS(JA256)</f>
        <v>0.44932661475034352</v>
      </c>
      <c r="IV256" s="87">
        <f>(JA256-JB256)/ABS(JB256)</f>
        <v>-0.37414917879178961</v>
      </c>
      <c r="IW256" s="87">
        <f>(JB256-JC256)/ABS(JC256)</f>
        <v>-6.4368499001171253E-2</v>
      </c>
      <c r="IX256" s="87">
        <f>(JC256-JD256)/ABS(JD256)</f>
        <v>9.6623599609677271E-2</v>
      </c>
      <c r="IY256" s="88" t="str">
        <f>IFERROR(BZ256/EX256,"i.a.")</f>
        <v>i.a.</v>
      </c>
      <c r="IZ256" s="88">
        <f>IFERROR(CA256/EY256,"i.a.")</f>
        <v>0.11251351351351352</v>
      </c>
      <c r="JA256" s="88">
        <f>IFERROR(CB256/EZ256,"i.a.")</f>
        <v>7.7631578947368426E-2</v>
      </c>
      <c r="JB256" s="88">
        <f>IFERROR(CC256/FA256,"i.a.")</f>
        <v>0.12404166666666666</v>
      </c>
      <c r="JC256" s="88">
        <f>IFERROR(CD256/FB256,"i.a.")</f>
        <v>0.13257534246575345</v>
      </c>
      <c r="JD256" s="88">
        <f>IFERROR(CE256/FC256,"i.a.")</f>
        <v>0.12089411764705882</v>
      </c>
      <c r="JE256" s="88">
        <f>IFERROR(CF256/FD256,"i.a.")</f>
        <v>7.6944954128440365E-2</v>
      </c>
      <c r="JF256" s="88">
        <f>IFERROR(CG256/FE256,"i.a.")</f>
        <v>0.10310071942446043</v>
      </c>
      <c r="JG256" s="88">
        <f>IFERROR(CH256/FF256,"i.a.")</f>
        <v>3.3231449152542378E-2</v>
      </c>
      <c r="JH256" s="88">
        <f>IFERROR(CI256/FG256,"i.a.")</f>
        <v>2.763454954954955E-2</v>
      </c>
      <c r="JI256" s="88">
        <f>IFERROR(CJ256/FH256,"i.a.")</f>
        <v>4.5690476190476191E-2</v>
      </c>
      <c r="JJ256" s="88">
        <f>IFERROR(CK256/FI256,"i.a.")</f>
        <v>3.9494252873563215E-2</v>
      </c>
      <c r="JK256" s="87" t="e">
        <f>(JP256-JQ256)/ABS(JQ256)</f>
        <v>#VALUE!</v>
      </c>
      <c r="JL256" s="87" t="e">
        <f>(JQ256-JR256)/ABS(JR256)</f>
        <v>#DIV/0!</v>
      </c>
      <c r="JM256" s="87" t="e">
        <f>(JR256-JS256)/ABS(JS256)</f>
        <v>#DIV/0!</v>
      </c>
      <c r="JN256" s="87" t="e">
        <f>(JS256-JT256)/ABS(JT256)</f>
        <v>#DIV/0!</v>
      </c>
      <c r="JO256" s="87" t="e">
        <f>(JT256-JU256)/ABS(JU256)</f>
        <v>#DIV/0!</v>
      </c>
      <c r="JP256" s="85" t="str">
        <f>IFERROR(U256/EX256,"i.a")</f>
        <v>i.a</v>
      </c>
      <c r="JQ256" s="85">
        <f>IFERROR(V256/EY256,"i.a")</f>
        <v>0</v>
      </c>
      <c r="JR256" s="85">
        <f>IFERROR(W256/EZ256,"i.a")</f>
        <v>0</v>
      </c>
      <c r="JS256" s="85">
        <f>IFERROR(X256/FA256,"i.a")</f>
        <v>0</v>
      </c>
      <c r="JT256" s="85">
        <f>IFERROR(Y256/FB256,"i.a")</f>
        <v>0</v>
      </c>
      <c r="JU256" s="85">
        <f>IFERROR(Z256/FC256,"i.a")</f>
        <v>0</v>
      </c>
      <c r="JV256" s="85">
        <f>IFERROR(AA256/FD256,"i.a")</f>
        <v>0</v>
      </c>
      <c r="JW256" s="85">
        <f>IFERROR(AB256/FE256,"i.a")</f>
        <v>0</v>
      </c>
      <c r="JX256" s="85">
        <f>IFERROR(AC256/FF256,"i.a")</f>
        <v>0</v>
      </c>
      <c r="JY256" s="85">
        <f>IFERROR(AD256/FG256,"i.a")</f>
        <v>0</v>
      </c>
      <c r="JZ256" s="85">
        <f>IFERROR(AE256/FH256,"i.a")</f>
        <v>0</v>
      </c>
      <c r="KA256" s="218">
        <f>IFERROR(AF256/FI256,"i.a")</f>
        <v>0</v>
      </c>
      <c r="KB256" s="7"/>
      <c r="KC256" s="7"/>
      <c r="KD256" s="22"/>
      <c r="KE256" s="22"/>
      <c r="KF256" s="22"/>
      <c r="KG256" s="22"/>
    </row>
    <row r="257" spans="1:293" s="11" customFormat="1" ht="15.75" customHeight="1" x14ac:dyDescent="0.25">
      <c r="A257" s="104" t="s">
        <v>386</v>
      </c>
      <c r="B257" s="167">
        <v>35819592</v>
      </c>
      <c r="C257" s="72" t="s">
        <v>409</v>
      </c>
      <c r="D257" s="72" t="s">
        <v>748</v>
      </c>
      <c r="E257" s="73">
        <v>494100</v>
      </c>
      <c r="F257" s="73"/>
      <c r="G257" s="72"/>
      <c r="H257" s="77">
        <v>45279</v>
      </c>
      <c r="I257" s="72"/>
      <c r="J257" s="72" t="s">
        <v>76</v>
      </c>
      <c r="K257" s="72" t="s">
        <v>76</v>
      </c>
      <c r="L257" s="72" t="s">
        <v>76</v>
      </c>
      <c r="M257" s="72" t="s">
        <v>76</v>
      </c>
      <c r="N257" s="168" t="e">
        <f>U257/V257-1</f>
        <v>#DIV/0!</v>
      </c>
      <c r="O257" s="168" t="e">
        <f>V257/W257-1</f>
        <v>#DIV/0!</v>
      </c>
      <c r="P257" s="168" t="e">
        <f>W257/X257-1</f>
        <v>#DIV/0!</v>
      </c>
      <c r="Q257" s="168" t="e">
        <f>X257/Y257-1</f>
        <v>#DIV/0!</v>
      </c>
      <c r="R257" s="168" t="e">
        <f>Y257/Z257-1</f>
        <v>#DIV/0!</v>
      </c>
      <c r="S257" s="233">
        <f>U257-V257</f>
        <v>0</v>
      </c>
      <c r="T257" s="233">
        <f>V257-W257</f>
        <v>0</v>
      </c>
      <c r="U257" s="79"/>
      <c r="V257" s="79"/>
      <c r="W257" s="79"/>
      <c r="X257" s="79"/>
      <c r="Y257" s="79"/>
      <c r="Z257" s="79"/>
      <c r="AA257" s="79"/>
      <c r="AB257" s="79"/>
      <c r="AC257" s="79"/>
      <c r="AD257" s="79"/>
      <c r="AE257" s="79"/>
      <c r="AF257" s="79"/>
      <c r="AG257" s="86">
        <f>(AN257-AO257)/ABS(AO257)</f>
        <v>-1</v>
      </c>
      <c r="AH257" s="86">
        <f>(AO257-AP257)/ABS(AP257)</f>
        <v>-7.1831808448510767E-2</v>
      </c>
      <c r="AI257" s="86">
        <f>(AP257-AQ257)/ABS(AQ257)</f>
        <v>1.8303158451169501E-2</v>
      </c>
      <c r="AJ257" s="86">
        <f>(AQ257-AR257)/ABS(AR257)</f>
        <v>0.12587412587412589</v>
      </c>
      <c r="AK257" s="86">
        <f>(AR257-AS257)/ABS(AS257)</f>
        <v>-0.13683940152828614</v>
      </c>
      <c r="AL257" s="233">
        <f>AO257-AP257</f>
        <v>-1.1069999999999993</v>
      </c>
      <c r="AM257" s="233">
        <f>AP257-AQ257</f>
        <v>0.27699999999999925</v>
      </c>
      <c r="AN257" s="148"/>
      <c r="AO257" s="148">
        <v>14.304</v>
      </c>
      <c r="AP257" s="148">
        <v>15.411</v>
      </c>
      <c r="AQ257" s="148">
        <v>15.134</v>
      </c>
      <c r="AR257" s="148">
        <v>13.442</v>
      </c>
      <c r="AS257" s="148">
        <v>15.573</v>
      </c>
      <c r="AT257" s="148">
        <v>13.513999999999999</v>
      </c>
      <c r="AU257" s="148">
        <v>13.251257000000001</v>
      </c>
      <c r="AV257" s="148">
        <v>11.86049</v>
      </c>
      <c r="AW257" s="148">
        <v>18.759381000000001</v>
      </c>
      <c r="AX257" s="148"/>
      <c r="AY257" s="148"/>
      <c r="AZ257" s="86">
        <f>(BG257-BH257)/ABS(BH257)</f>
        <v>-1</v>
      </c>
      <c r="BA257" s="86">
        <f>(BH257-BI257)/ABS(BI257)</f>
        <v>-0.26300984528832622</v>
      </c>
      <c r="BB257" s="86">
        <f>(BI257-BJ257)/ABS(BJ257)</f>
        <v>9.384615384615376E-2</v>
      </c>
      <c r="BC257" s="86">
        <f>(BJ257-BK257)/ABS(BK257)</f>
        <v>0.41304347826086957</v>
      </c>
      <c r="BD257" s="86">
        <f>(BK257-BL257)/ABS(BL257)</f>
        <v>-6.4794816414686877E-3</v>
      </c>
      <c r="BE257" s="233">
        <f>BG257-BH257</f>
        <v>-0.52400000000000002</v>
      </c>
      <c r="BF257" s="233">
        <f>BH257-BI257</f>
        <v>-0.18699999999999994</v>
      </c>
      <c r="BG257" s="148"/>
      <c r="BH257" s="148">
        <v>0.52400000000000002</v>
      </c>
      <c r="BI257" s="148">
        <v>0.71099999999999997</v>
      </c>
      <c r="BJ257" s="148">
        <v>0.65</v>
      </c>
      <c r="BK257" s="148">
        <v>0.46</v>
      </c>
      <c r="BL257" s="148">
        <v>0.46300000000000002</v>
      </c>
      <c r="BM257" s="148">
        <v>0.46400000000000002</v>
      </c>
      <c r="BN257" s="148">
        <v>0.36550100000000002</v>
      </c>
      <c r="BO257" s="148">
        <v>0.48567100000000002</v>
      </c>
      <c r="BP257" s="148">
        <v>0.58348900000000004</v>
      </c>
      <c r="BQ257" s="148"/>
      <c r="BR257" s="148"/>
      <c r="BS257" s="86">
        <f>(BZ257-CA257)/ABS(CA257)</f>
        <v>-1</v>
      </c>
      <c r="BT257" s="86">
        <f>(CA257-CB257)/ABS(CB257)</f>
        <v>-0.23823109843081303</v>
      </c>
      <c r="BU257" s="86">
        <f>(CB257-CC257)/ABS(CC257)</f>
        <v>8.6821705426356491E-2</v>
      </c>
      <c r="BV257" s="86">
        <f>(CC257-CD257)/ABS(CD257)</f>
        <v>0.46924829157175402</v>
      </c>
      <c r="BW257" s="86">
        <f>(CD257-CE257)/ABS(CE257)</f>
        <v>5.0239234449760813E-2</v>
      </c>
      <c r="BX257" s="233">
        <f>BZ257-CA257</f>
        <v>-0.53400000000000003</v>
      </c>
      <c r="BY257" s="233">
        <f>CA257-CB257</f>
        <v>-0.16699999999999993</v>
      </c>
      <c r="BZ257" s="148"/>
      <c r="CA257" s="148">
        <v>0.53400000000000003</v>
      </c>
      <c r="CB257" s="148">
        <v>0.70099999999999996</v>
      </c>
      <c r="CC257" s="148">
        <v>0.64500000000000002</v>
      </c>
      <c r="CD257" s="148">
        <v>0.439</v>
      </c>
      <c r="CE257" s="148">
        <v>0.41799999999999998</v>
      </c>
      <c r="CF257" s="148">
        <v>0.42599999999999999</v>
      </c>
      <c r="CG257" s="148">
        <v>0.26930199999999999</v>
      </c>
      <c r="CH257" s="148">
        <v>0.484516</v>
      </c>
      <c r="CI257" s="148">
        <v>0.50812500000000005</v>
      </c>
      <c r="CJ257" s="148"/>
      <c r="CK257" s="148"/>
      <c r="CL257" s="87">
        <f>(CS257-CT257)/ABS(CT257)</f>
        <v>-1</v>
      </c>
      <c r="CM257" s="87">
        <f>(CT257-CU257)/ABS(CU257)</f>
        <v>-0.20637898686679182</v>
      </c>
      <c r="CN257" s="87">
        <f>(CU257-CV257)/ABS(CV257)</f>
        <v>7.8947368421052697E-2</v>
      </c>
      <c r="CO257" s="87">
        <f>(CV257-CW257)/ABS(CW257)</f>
        <v>0.41954022988505757</v>
      </c>
      <c r="CP257" s="87">
        <f>(CW257-CX257)/ABS(CX257)</f>
        <v>0.17966101694915251</v>
      </c>
      <c r="CQ257" s="233">
        <f>CS257-CT257</f>
        <v>-0.42299999999999999</v>
      </c>
      <c r="CR257" s="233">
        <f>CT257-CU257</f>
        <v>-0.11000000000000004</v>
      </c>
      <c r="CS257" s="149"/>
      <c r="CT257" s="149">
        <v>0.42299999999999999</v>
      </c>
      <c r="CU257" s="149">
        <v>0.53300000000000003</v>
      </c>
      <c r="CV257" s="149">
        <v>0.49399999999999999</v>
      </c>
      <c r="CW257" s="149">
        <v>0.34799999999999998</v>
      </c>
      <c r="CX257" s="149">
        <v>0.29499999999999998</v>
      </c>
      <c r="CY257" s="149">
        <v>0.36799999999999999</v>
      </c>
      <c r="CZ257" s="149">
        <v>0.18759300000000001</v>
      </c>
      <c r="DA257" s="149">
        <v>0.44091999999999998</v>
      </c>
      <c r="DB257" s="149">
        <v>0.288854</v>
      </c>
      <c r="DC257" s="149"/>
      <c r="DD257" s="149"/>
      <c r="DE257" s="86">
        <f>(DL257-DM257)/ABS(DM257)</f>
        <v>-1</v>
      </c>
      <c r="DF257" s="86">
        <f>(DM257-DN257)/ABS(DN257)</f>
        <v>0.19859154929577469</v>
      </c>
      <c r="DG257" s="86">
        <f>(DN257-DO257)/ABS(DO257)</f>
        <v>0.33458646616541338</v>
      </c>
      <c r="DH257" s="86">
        <f>(DO257-DP257)/ABS(DP257)</f>
        <v>0.44827586206896547</v>
      </c>
      <c r="DI257" s="86">
        <f>(DP257-DQ257)/ABS(DQ257)</f>
        <v>4.554079696394691E-2</v>
      </c>
      <c r="DJ257" s="233">
        <f>DL257-DM257</f>
        <v>-2.5529999999999999</v>
      </c>
      <c r="DK257" s="233">
        <f>DM257-DN257</f>
        <v>0.42300000000000004</v>
      </c>
      <c r="DL257" s="149"/>
      <c r="DM257" s="149">
        <v>2.5529999999999999</v>
      </c>
      <c r="DN257" s="149">
        <v>2.13</v>
      </c>
      <c r="DO257" s="149">
        <v>1.5960000000000001</v>
      </c>
      <c r="DP257" s="149">
        <v>1.1020000000000001</v>
      </c>
      <c r="DQ257" s="149">
        <v>1.054</v>
      </c>
      <c r="DR257" s="149">
        <v>0.75900000000000001</v>
      </c>
      <c r="DS257" s="149">
        <v>0.390567</v>
      </c>
      <c r="DT257" s="149">
        <v>0.40977400000000003</v>
      </c>
      <c r="DU257" s="149">
        <v>0.36885400000000002</v>
      </c>
      <c r="DV257" s="149"/>
      <c r="DW257" s="149"/>
      <c r="DX257" s="86">
        <f>EE257/EF257-1</f>
        <v>-1</v>
      </c>
      <c r="DY257" s="86">
        <f>EF257/EG257-1</f>
        <v>0.13362794612794615</v>
      </c>
      <c r="DZ257" s="86">
        <f>EG257/EH257-1</f>
        <v>6.673021925643452E-3</v>
      </c>
      <c r="EA257" s="86">
        <f>EH257/EI257-1</f>
        <v>0.17119464086341663</v>
      </c>
      <c r="EB257" s="86">
        <f>EI257/EJ257-1</f>
        <v>0.31608163265306111</v>
      </c>
      <c r="EC257" s="233">
        <f>EE257-EF257</f>
        <v>-10.773999999999999</v>
      </c>
      <c r="ED257" s="233">
        <f>EF257-EG257</f>
        <v>1.2699999999999996</v>
      </c>
      <c r="EE257" s="80"/>
      <c r="EF257" s="80">
        <v>10.773999999999999</v>
      </c>
      <c r="EG257" s="80">
        <v>9.5039999999999996</v>
      </c>
      <c r="EH257" s="80">
        <v>9.4410000000000007</v>
      </c>
      <c r="EI257" s="80">
        <v>8.0609999999999999</v>
      </c>
      <c r="EJ257" s="80">
        <v>6.125</v>
      </c>
      <c r="EK257" s="80">
        <v>6.3529999999999998</v>
      </c>
      <c r="EL257" s="80">
        <v>5.3576759999999997</v>
      </c>
      <c r="EM257" s="80">
        <v>6.771147</v>
      </c>
      <c r="EN257" s="80">
        <v>5.5104030000000002</v>
      </c>
      <c r="EO257" s="80"/>
      <c r="EP257" s="80"/>
      <c r="EQ257" s="86">
        <f>EX257/EY257-1</f>
        <v>-1</v>
      </c>
      <c r="ER257" s="86">
        <f>EY257/EZ257-1</f>
        <v>-5.2631578947368474E-2</v>
      </c>
      <c r="ES257" s="86">
        <f>EZ257/FA257-1</f>
        <v>-5.0000000000000044E-2</v>
      </c>
      <c r="ET257" s="86">
        <f>FA257/FB257-1</f>
        <v>0.14285714285714279</v>
      </c>
      <c r="EU257" s="86">
        <f>FB257/FC257-1</f>
        <v>0.16666666666666674</v>
      </c>
      <c r="EV257" s="233">
        <f>EX257-EY257</f>
        <v>-36</v>
      </c>
      <c r="EW257" s="233">
        <f>EY257-EZ257</f>
        <v>-2</v>
      </c>
      <c r="EX257" s="92"/>
      <c r="EY257" s="92">
        <v>36</v>
      </c>
      <c r="EZ257" s="92">
        <v>38</v>
      </c>
      <c r="FA257" s="92">
        <v>40</v>
      </c>
      <c r="FB257" s="92">
        <v>35</v>
      </c>
      <c r="FC257" s="92">
        <v>30</v>
      </c>
      <c r="FD257" s="92">
        <v>29</v>
      </c>
      <c r="FE257" s="92">
        <v>30</v>
      </c>
      <c r="FF257" s="92">
        <v>30</v>
      </c>
      <c r="FG257" s="92"/>
      <c r="FH257" s="92"/>
      <c r="FI257" s="92"/>
      <c r="FJ257" s="75"/>
      <c r="FK257" s="75" t="s">
        <v>387</v>
      </c>
      <c r="FL257" s="76">
        <v>9220</v>
      </c>
      <c r="FM257" s="123" t="s">
        <v>233</v>
      </c>
      <c r="FN257" s="123" t="s">
        <v>89</v>
      </c>
      <c r="FO257" s="175">
        <f>(FT257-FU257)/ABS(FU257)</f>
        <v>-1</v>
      </c>
      <c r="FP257" s="175">
        <f>(FU257-FV257)/ABS(FV257)</f>
        <v>-0.39390328267204988</v>
      </c>
      <c r="FQ257" s="175">
        <f>(FV257-FW257)/ABS(FW257)</f>
        <v>-0.21303141136867679</v>
      </c>
      <c r="FR257" s="175">
        <f>(FW257-FX257)/ABS(FX257)</f>
        <v>0.17409166665259504</v>
      </c>
      <c r="FS257" s="175">
        <f>(FX257-FY257)/ABS(FY257)</f>
        <v>-0.116844280121792</v>
      </c>
      <c r="FT257" s="87">
        <f>IFERROR(BZ257/MAX(AVERAGE(DL257:DM257),0),"Negativ EK")</f>
        <v>0</v>
      </c>
      <c r="FU257" s="87">
        <f>IFERROR(CA257/MAX(AVERAGE(DM257:DN257),0),"Negativ EK")</f>
        <v>0.22805893657911597</v>
      </c>
      <c r="FV257" s="87">
        <f>IFERROR(CB257/MAX(AVERAGE(DN257:DO257),0),"Negativ EK")</f>
        <v>0.37627482555018787</v>
      </c>
      <c r="FW257" s="87">
        <f>IFERROR(CC257/MAX(AVERAGE(DO257:DP257),0),"Negativ EK")</f>
        <v>0.47813194959229055</v>
      </c>
      <c r="FX257" s="87">
        <f>IFERROR(CD257/MAX(AVERAGE(DP257:DQ257),0),"Negativ EK")</f>
        <v>0.4072356215213358</v>
      </c>
      <c r="FY257" s="87">
        <f>IFERROR(CE257/MAX(AVERAGE(DQ257:DR257),0),"Negativ EK")</f>
        <v>0.46111417539988964</v>
      </c>
      <c r="FZ257" s="87">
        <f>IFERROR(CF257/MAX(AVERAGE(DR257:DS257),0),"Negativ EK")</f>
        <v>0.74114862378617341</v>
      </c>
      <c r="GA257" s="87">
        <f>IFERROR(CG257/MAX(AVERAGE(DS257:DT257),0),"Negativ EK")</f>
        <v>0.67296814732720178</v>
      </c>
      <c r="GB257" s="87">
        <f>IFERROR(CH257/MAX(AVERAGE(DT257:DU257),0),"Negativ EK")</f>
        <v>1.2445378280770789</v>
      </c>
      <c r="GC257" s="87">
        <f>IFERROR(CI257/MAX(AVERAGE(DU257:DV257),0),"Negativ EK")</f>
        <v>1.3775775781203403</v>
      </c>
      <c r="GD257" s="87" t="str">
        <f>IFERROR(CJ257/MAX(AVERAGE(DV257:DW257),0),"Negativ EK")</f>
        <v>Negativ EK</v>
      </c>
      <c r="GE257" s="87">
        <f>(GJ257-GK257)/ABS(GK257)</f>
        <v>-1</v>
      </c>
      <c r="GF257" s="87">
        <f>(GK257-GL257)/ABS(GL257)</f>
        <v>-0.31145682606703512</v>
      </c>
      <c r="GG257" s="87">
        <f>(GL257-GM257)/ABS(GM257)</f>
        <v>1.0530239356842641E-2</v>
      </c>
      <c r="GH257" s="87">
        <f>(GM257-GN257)/ABS(GN257)</f>
        <v>0.14532252214653718</v>
      </c>
      <c r="GI257" s="87">
        <f>(GN257-GO257)/ABS(GO257)</f>
        <v>-0.12609974424941814</v>
      </c>
      <c r="GJ257" s="87">
        <f>IFERROR(BG257/AVERAGE(EE257:EF257),"i.a")</f>
        <v>0</v>
      </c>
      <c r="GK257" s="87">
        <f>IFERROR(BH257/AVERAGE(EF257:EG257),"i.a")</f>
        <v>5.1681625406844865E-2</v>
      </c>
      <c r="GL257" s="87">
        <f>IFERROR(BI257/AVERAGE(EG257:EH257),"i.a")</f>
        <v>7.5059382422802842E-2</v>
      </c>
      <c r="GM257" s="87">
        <f>IFERROR(BJ257/AVERAGE(EH257:EI257),"i.a")</f>
        <v>7.427722545994743E-2</v>
      </c>
      <c r="GN257" s="87">
        <f>IFERROR(BK257/AVERAGE(EI257:EJ257),"i.a")</f>
        <v>6.4852671648103766E-2</v>
      </c>
      <c r="GO257" s="87">
        <f>IFERROR(BL257/AVERAGE(EJ257:EK257),"i.a")</f>
        <v>7.4210610674787625E-2</v>
      </c>
      <c r="GP257" s="87">
        <f>IFERROR(BM257/AVERAGE(EK257:EL257),"i.a")</f>
        <v>7.9243930922518913E-2</v>
      </c>
      <c r="GQ257" s="87">
        <f>IFERROR(BN257/AVERAGE(EL257:EM257),"i.a")</f>
        <v>6.0269821729610533E-2</v>
      </c>
      <c r="GR257" s="87">
        <f>IFERROR(BO257/AVERAGE(EM257:EN257),"i.a")</f>
        <v>7.9089528601845871E-2</v>
      </c>
      <c r="GS257" s="87">
        <f>IFERROR(BP257/AVERAGE(EN257:EO257),"i.a")</f>
        <v>0.10588862556876512</v>
      </c>
      <c r="GT257" s="87" t="str">
        <f>IFERROR(BQ257/AVERAGE(EO257:EP257),"i.a")</f>
        <v>i.a</v>
      </c>
      <c r="GU257" s="217" t="e">
        <f>(GZ257-HA257)/ABS(HA257)</f>
        <v>#VALUE!</v>
      </c>
      <c r="GV257" s="87">
        <f>(HA257-HB257)/ABS(HB257)</f>
        <v>5.7305929506872424E-2</v>
      </c>
      <c r="GW257" s="87">
        <f>(HB257-HC257)/ABS(HC257)</f>
        <v>0.32573977557530193</v>
      </c>
      <c r="GX257" s="87">
        <f>(HC257-HD257)/ABS(HD257)</f>
        <v>0.23657999408303462</v>
      </c>
      <c r="GY257" s="87">
        <f>(HD257-HE257)/ABS(HE257)</f>
        <v>-0.20556539121645273</v>
      </c>
      <c r="GZ257" s="87" t="str">
        <f>IFERROR(DL257/EE257,"i.a.")</f>
        <v>i.a.</v>
      </c>
      <c r="HA257" s="87">
        <f>IFERROR(DM257/EF257,"i.a.")</f>
        <v>0.23695934657508819</v>
      </c>
      <c r="HB257" s="87">
        <f>IFERROR(DN257/EG257,"i.a.")</f>
        <v>0.2241161616161616</v>
      </c>
      <c r="HC257" s="87">
        <f>IFERROR(DO257/EH257,"i.a.")</f>
        <v>0.16904988878296789</v>
      </c>
      <c r="HD257" s="87">
        <f>IFERROR(DP257/EI257,"i.a.")</f>
        <v>0.13670760451556879</v>
      </c>
      <c r="HE257" s="87">
        <f>IFERROR(DQ257/EJ257,"i.a.")</f>
        <v>0.17208163265306123</v>
      </c>
      <c r="HF257" s="87">
        <f>IFERROR(DR257/EK257,"i.a.")</f>
        <v>0.11947111600818512</v>
      </c>
      <c r="HG257" s="87">
        <f>IFERROR(DS257/EL257,"i.a.")</f>
        <v>7.2898585132807586E-2</v>
      </c>
      <c r="HH257" s="87">
        <f>IFERROR(DT257/EM257,"i.a.")</f>
        <v>6.0517664141688257E-2</v>
      </c>
      <c r="HI257" s="87">
        <f>IFERROR(DU257/EN257,"i.a.")</f>
        <v>6.6937753917453949E-2</v>
      </c>
      <c r="HJ257" s="87" t="str">
        <f>IFERROR(DV257/EO257,"i.a.")</f>
        <v>i.a.</v>
      </c>
      <c r="HK257" s="87" t="str">
        <f>IFERROR(DW257/EP257,"i.a.")</f>
        <v>i.a.</v>
      </c>
      <c r="HL257" s="217" t="e">
        <f>(HQ257-HR257)/ABS(HR257)</f>
        <v>#VALUE!</v>
      </c>
      <c r="HM257" s="87" t="e">
        <f>(HR257-HS257)/ABS(HS257)</f>
        <v>#VALUE!</v>
      </c>
      <c r="HN257" s="87" t="e">
        <f>(HS257-HT257)/ABS(HT257)</f>
        <v>#VALUE!</v>
      </c>
      <c r="HO257" s="87" t="e">
        <f>(HT257-HU257)/ABS(HU257)</f>
        <v>#VALUE!</v>
      </c>
      <c r="HP257" s="87" t="e">
        <f>(HU257-HV257)/ABS(HV257)</f>
        <v>#VALUE!</v>
      </c>
      <c r="HQ257" s="87" t="str">
        <f>IFERROR(BG257/U257,"i.a")</f>
        <v>i.a</v>
      </c>
      <c r="HR257" s="87" t="str">
        <f>IFERROR(BH257/V257,"i.a")</f>
        <v>i.a</v>
      </c>
      <c r="HS257" s="87" t="str">
        <f>IFERROR(BI257/W257,"i.a")</f>
        <v>i.a</v>
      </c>
      <c r="HT257" s="87" t="str">
        <f>IFERROR(BJ257/X257,"i.a")</f>
        <v>i.a</v>
      </c>
      <c r="HU257" s="87" t="str">
        <f>IFERROR(BK257/Y257,"i.a")</f>
        <v>i.a</v>
      </c>
      <c r="HV257" s="87" t="str">
        <f>IFERROR(BL257/Z257,"i.a")</f>
        <v>i.a</v>
      </c>
      <c r="HW257" s="87" t="str">
        <f>IFERROR(BM257/AA257,"i.a")</f>
        <v>i.a</v>
      </c>
      <c r="HX257" s="87" t="str">
        <f>IFERROR(BN257/AB257,"i.a")</f>
        <v>i.a</v>
      </c>
      <c r="HY257" s="87" t="str">
        <f>IFERROR(BO257/AC257,"i.a")</f>
        <v>i.a</v>
      </c>
      <c r="HZ257" s="87" t="str">
        <f>IFERROR(BP257/AD257,"i.a")</f>
        <v>i.a</v>
      </c>
      <c r="IA257" s="87" t="str">
        <f>IFERROR(BQ257/AE257,"i.a")</f>
        <v>i.a</v>
      </c>
      <c r="IB257" s="87" t="str">
        <f>IFERROR(BR257/AF257,"i.a")</f>
        <v>i.a</v>
      </c>
      <c r="IC257" s="87" t="e">
        <f>(IH257-II257)/ABS(II257)</f>
        <v>#VALUE!</v>
      </c>
      <c r="ID257" s="87" t="e">
        <f>(II257-IJ257)/ABS(IJ257)</f>
        <v>#VALUE!</v>
      </c>
      <c r="IE257" s="87" t="e">
        <f>(IJ257-IK257)/ABS(IK257)</f>
        <v>#VALUE!</v>
      </c>
      <c r="IF257" s="87" t="e">
        <f>(IK257-IL257)/ABS(IL257)</f>
        <v>#VALUE!</v>
      </c>
      <c r="IG257" s="87" t="e">
        <f>(IL257-IM257)/ABS(IM257)</f>
        <v>#VALUE!</v>
      </c>
      <c r="IH257" s="87" t="str">
        <f>IFERROR(BZ257/U257,"i.a")</f>
        <v>i.a</v>
      </c>
      <c r="II257" s="87" t="str">
        <f>IFERROR(CA257/V257,"i.a")</f>
        <v>i.a</v>
      </c>
      <c r="IJ257" s="87" t="str">
        <f>IFERROR(CB257/W257,"i.a")</f>
        <v>i.a</v>
      </c>
      <c r="IK257" s="87" t="str">
        <f>IFERROR(CC257/X257,"i.a")</f>
        <v>i.a</v>
      </c>
      <c r="IL257" s="87" t="str">
        <f>IFERROR(CD257/Y257,"i.a")</f>
        <v>i.a</v>
      </c>
      <c r="IM257" s="87" t="str">
        <f>IFERROR(CE257/Z257,"i.a")</f>
        <v>i.a</v>
      </c>
      <c r="IN257" s="87" t="str">
        <f>IFERROR(CF257/AA257,"i.a")</f>
        <v>i.a</v>
      </c>
      <c r="IO257" s="87" t="str">
        <f>IFERROR(CG257/AB257,"i.a")</f>
        <v>i.a</v>
      </c>
      <c r="IP257" s="87" t="str">
        <f>IFERROR(CH257/AC257,"i.a")</f>
        <v>i.a</v>
      </c>
      <c r="IQ257" s="87" t="str">
        <f>IFERROR(CI257/AD257,"i.a")</f>
        <v>i.a</v>
      </c>
      <c r="IR257" s="87" t="str">
        <f>IFERROR(CJ257/AE257,"i.a")</f>
        <v>i.a</v>
      </c>
      <c r="IS257" s="87" t="str">
        <f>IFERROR(CK257/AF257,"i.a")</f>
        <v>i.a</v>
      </c>
      <c r="IT257" s="87" t="e">
        <f>(IY257-IZ257)/ABS(IZ257)</f>
        <v>#VALUE!</v>
      </c>
      <c r="IU257" s="87">
        <f>(IZ257-JA257)/ABS(JA257)</f>
        <v>-0.19591060389919149</v>
      </c>
      <c r="IV257" s="87">
        <f>(JA257-JB257)/ABS(JB257)</f>
        <v>0.14402284781721728</v>
      </c>
      <c r="IW257" s="87">
        <f>(JB257-JC257)/ABS(JC257)</f>
        <v>0.28559225512528486</v>
      </c>
      <c r="IX257" s="87">
        <f>(JC257-JD257)/ABS(JD257)</f>
        <v>-9.9794941900205048E-2</v>
      </c>
      <c r="IY257" s="88" t="str">
        <f>IFERROR(BZ257/EX257,"i.a.")</f>
        <v>i.a.</v>
      </c>
      <c r="IZ257" s="88">
        <f>IFERROR(CA257/EY257,"i.a.")</f>
        <v>1.4833333333333334E-2</v>
      </c>
      <c r="JA257" s="88">
        <f>IFERROR(CB257/EZ257,"i.a.")</f>
        <v>1.8447368421052629E-2</v>
      </c>
      <c r="JB257" s="88">
        <f>IFERROR(CC257/FA257,"i.a.")</f>
        <v>1.6125E-2</v>
      </c>
      <c r="JC257" s="88">
        <f>IFERROR(CD257/FB257,"i.a.")</f>
        <v>1.2542857142857142E-2</v>
      </c>
      <c r="JD257" s="88">
        <f>IFERROR(CE257/FC257,"i.a.")</f>
        <v>1.3933333333333332E-2</v>
      </c>
      <c r="JE257" s="88">
        <f>IFERROR(CF257/FD257,"i.a.")</f>
        <v>1.4689655172413793E-2</v>
      </c>
      <c r="JF257" s="88">
        <f>IFERROR(CG257/FE257,"i.a.")</f>
        <v>8.9767333333333321E-3</v>
      </c>
      <c r="JG257" s="88">
        <f>IFERROR(CH257/FF257,"i.a.")</f>
        <v>1.6150533333333335E-2</v>
      </c>
      <c r="JH257" s="88" t="str">
        <f>IFERROR(CI257/FG257,"i.a.")</f>
        <v>i.a.</v>
      </c>
      <c r="JI257" s="88" t="str">
        <f>IFERROR(CJ257/FH257,"i.a.")</f>
        <v>i.a.</v>
      </c>
      <c r="JJ257" s="88" t="str">
        <f>IFERROR(CK257/FI257,"i.a.")</f>
        <v>i.a.</v>
      </c>
      <c r="JK257" s="87" t="e">
        <f>(JP257-JQ257)/ABS(JQ257)</f>
        <v>#VALUE!</v>
      </c>
      <c r="JL257" s="87" t="e">
        <f>(JQ257-JR257)/ABS(JR257)</f>
        <v>#DIV/0!</v>
      </c>
      <c r="JM257" s="87" t="e">
        <f>(JR257-JS257)/ABS(JS257)</f>
        <v>#DIV/0!</v>
      </c>
      <c r="JN257" s="87" t="e">
        <f>(JS257-JT257)/ABS(JT257)</f>
        <v>#DIV/0!</v>
      </c>
      <c r="JO257" s="87" t="e">
        <f>(JT257-JU257)/ABS(JU257)</f>
        <v>#DIV/0!</v>
      </c>
      <c r="JP257" s="85" t="str">
        <f>IFERROR(U257/EX257,"i.a")</f>
        <v>i.a</v>
      </c>
      <c r="JQ257" s="85">
        <f>IFERROR(V257/EY257,"i.a")</f>
        <v>0</v>
      </c>
      <c r="JR257" s="85">
        <f>IFERROR(W257/EZ257,"i.a")</f>
        <v>0</v>
      </c>
      <c r="JS257" s="85">
        <f>IFERROR(X257/FA257,"i.a")</f>
        <v>0</v>
      </c>
      <c r="JT257" s="85">
        <f>IFERROR(Y257/FB257,"i.a")</f>
        <v>0</v>
      </c>
      <c r="JU257" s="85">
        <f>IFERROR(Z257/FC257,"i.a")</f>
        <v>0</v>
      </c>
      <c r="JV257" s="85">
        <f>IFERROR(AA257/FD257,"i.a")</f>
        <v>0</v>
      </c>
      <c r="JW257" s="85">
        <f>IFERROR(AB257/FE257,"i.a")</f>
        <v>0</v>
      </c>
      <c r="JX257" s="85">
        <f>IFERROR(AC257/FF257,"i.a")</f>
        <v>0</v>
      </c>
      <c r="JY257" s="85" t="str">
        <f>IFERROR(AD257/FG257,"i.a")</f>
        <v>i.a</v>
      </c>
      <c r="JZ257" s="85" t="str">
        <f>IFERROR(AE257/FH257,"i.a")</f>
        <v>i.a</v>
      </c>
      <c r="KA257" s="218" t="str">
        <f>IFERROR(AF257/FI257,"i.a")</f>
        <v>i.a</v>
      </c>
      <c r="KB257" s="7"/>
      <c r="KC257" s="7"/>
      <c r="KD257" s="22"/>
      <c r="KE257" s="22"/>
      <c r="KF257" s="22"/>
      <c r="KG257" s="22"/>
    </row>
    <row r="258" spans="1:293" s="11" customFormat="1" ht="15.75" customHeight="1" x14ac:dyDescent="0.25">
      <c r="A258" s="104" t="s">
        <v>520</v>
      </c>
      <c r="B258" s="167">
        <v>29395098</v>
      </c>
      <c r="C258" s="72" t="s">
        <v>59</v>
      </c>
      <c r="D258" s="72" t="s">
        <v>749</v>
      </c>
      <c r="E258" s="73">
        <v>494100</v>
      </c>
      <c r="F258" s="73"/>
      <c r="G258" s="72"/>
      <c r="H258" s="77">
        <v>45469</v>
      </c>
      <c r="I258" s="72"/>
      <c r="J258" s="72" t="s">
        <v>51</v>
      </c>
      <c r="K258" s="72" t="s">
        <v>51</v>
      </c>
      <c r="L258" s="72" t="s">
        <v>51</v>
      </c>
      <c r="M258" s="72" t="s">
        <v>51</v>
      </c>
      <c r="N258" s="168" t="e">
        <f>U258/V258-1</f>
        <v>#DIV/0!</v>
      </c>
      <c r="O258" s="168" t="e">
        <f>V258/W258-1</f>
        <v>#DIV/0!</v>
      </c>
      <c r="P258" s="168" t="e">
        <f>W258/X258-1</f>
        <v>#DIV/0!</v>
      </c>
      <c r="Q258" s="168" t="e">
        <f>X258/Y258-1</f>
        <v>#DIV/0!</v>
      </c>
      <c r="R258" s="168" t="e">
        <f>Y258/Z258-1</f>
        <v>#DIV/0!</v>
      </c>
      <c r="S258" s="233">
        <f>U258-V258</f>
        <v>0</v>
      </c>
      <c r="T258" s="233">
        <f>V258-W258</f>
        <v>0</v>
      </c>
      <c r="U258" s="79"/>
      <c r="V258" s="79"/>
      <c r="W258" s="79"/>
      <c r="X258" s="79"/>
      <c r="Y258" s="79"/>
      <c r="Z258" s="79"/>
      <c r="AA258" s="79"/>
      <c r="AB258" s="79"/>
      <c r="AC258" s="79"/>
      <c r="AD258" s="79"/>
      <c r="AE258" s="79"/>
      <c r="AF258" s="79"/>
      <c r="AG258" s="86">
        <f>(AN258-AO258)/ABS(AO258)</f>
        <v>-1</v>
      </c>
      <c r="AH258" s="86">
        <f>(AO258-AP258)/ABS(AP258)</f>
        <v>-1.0761710199912381E-2</v>
      </c>
      <c r="AI258" s="86">
        <f>(AP258-AQ258)/ABS(AQ258)</f>
        <v>0.32948565608555413</v>
      </c>
      <c r="AJ258" s="86">
        <f>(AQ258-AR258)/ABS(AR258)</f>
        <v>0.21363823650597447</v>
      </c>
      <c r="AK258" s="86">
        <f>(AR258-AS258)/ABS(AS258)</f>
        <v>0.28267270668176686</v>
      </c>
      <c r="AL258" s="233">
        <f>AO258-AP258</f>
        <v>-0.58999999999999631</v>
      </c>
      <c r="AM258" s="233">
        <f>AP258-AQ258</f>
        <v>13.586999999999996</v>
      </c>
      <c r="AN258" s="148"/>
      <c r="AO258" s="148">
        <v>54.234000000000002</v>
      </c>
      <c r="AP258" s="148">
        <v>54.823999999999998</v>
      </c>
      <c r="AQ258" s="148">
        <v>41.237000000000002</v>
      </c>
      <c r="AR258" s="148">
        <v>33.978000000000002</v>
      </c>
      <c r="AS258" s="148">
        <v>26.49</v>
      </c>
      <c r="AT258" s="148">
        <v>26.523</v>
      </c>
      <c r="AU258" s="148">
        <v>21.056999999999999</v>
      </c>
      <c r="AV258" s="148">
        <v>17.117000000000001</v>
      </c>
      <c r="AW258" s="148">
        <v>13.894</v>
      </c>
      <c r="AX258" s="148">
        <v>13.497999999999999</v>
      </c>
      <c r="AY258" s="148">
        <v>12.268000000000001</v>
      </c>
      <c r="AZ258" s="86">
        <f>(BG258-BH258)/ABS(BH258)</f>
        <v>-1</v>
      </c>
      <c r="BA258" s="86">
        <f>(BH258-BI258)/ABS(BI258)</f>
        <v>-0.32787769784172655</v>
      </c>
      <c r="BB258" s="86">
        <f>(BI258-BJ258)/ABS(BJ258)</f>
        <v>0.62099125364431473</v>
      </c>
      <c r="BC258" s="86">
        <f>(BJ258-BK258)/ABS(BK258)</f>
        <v>8.1677704194260597E-2</v>
      </c>
      <c r="BD258" s="86">
        <f>(BK258-BL258)/ABS(BL258)</f>
        <v>0.81615120274914077</v>
      </c>
      <c r="BE258" s="233">
        <f>BG258-BH258</f>
        <v>-3.7370000000000001</v>
      </c>
      <c r="BF258" s="233">
        <f>BH258-BI258</f>
        <v>-1.8229999999999995</v>
      </c>
      <c r="BG258" s="148"/>
      <c r="BH258" s="148">
        <v>3.7370000000000001</v>
      </c>
      <c r="BI258" s="148">
        <v>5.56</v>
      </c>
      <c r="BJ258" s="148">
        <v>3.43</v>
      </c>
      <c r="BK258" s="148">
        <v>3.1709999999999998</v>
      </c>
      <c r="BL258" s="148">
        <v>1.746</v>
      </c>
      <c r="BM258" s="148">
        <v>2.153</v>
      </c>
      <c r="BN258" s="148">
        <v>1.9470000000000001</v>
      </c>
      <c r="BO258" s="148">
        <v>1.2669999999999999</v>
      </c>
      <c r="BP258" s="148">
        <v>1.9690000000000001</v>
      </c>
      <c r="BQ258" s="148">
        <v>2.3210000000000002</v>
      </c>
      <c r="BR258" s="148">
        <v>1.448</v>
      </c>
      <c r="BS258" s="86">
        <f>(BZ258-CA258)/ABS(CA258)</f>
        <v>-1</v>
      </c>
      <c r="BT258" s="86">
        <f>(CA258-CB258)/ABS(CB258)</f>
        <v>-0.67516047461583351</v>
      </c>
      <c r="BU258" s="86">
        <f>(CB258-CC258)/ABS(CC258)</f>
        <v>0.47942446043165465</v>
      </c>
      <c r="BV258" s="86">
        <f>(CC258-CD258)/ABS(CD258)</f>
        <v>0.12934676633084177</v>
      </c>
      <c r="BW258" s="86">
        <f>(CD258-CE258)/ABS(CE258)</f>
        <v>0.91474797759800874</v>
      </c>
      <c r="BX258" s="233">
        <f>BZ258-CA258</f>
        <v>-1.67</v>
      </c>
      <c r="BY258" s="233">
        <f>CA258-CB258</f>
        <v>-3.4710000000000001</v>
      </c>
      <c r="BZ258" s="148"/>
      <c r="CA258" s="148">
        <v>1.67</v>
      </c>
      <c r="CB258" s="148">
        <v>5.141</v>
      </c>
      <c r="CC258" s="148">
        <v>3.4750000000000001</v>
      </c>
      <c r="CD258" s="148">
        <v>3.077</v>
      </c>
      <c r="CE258" s="148">
        <v>1.607</v>
      </c>
      <c r="CF258" s="148">
        <v>1.9279999999999999</v>
      </c>
      <c r="CG258" s="148">
        <v>1.829</v>
      </c>
      <c r="CH258" s="148">
        <v>1.1319999999999999</v>
      </c>
      <c r="CI258" s="148">
        <v>1.907</v>
      </c>
      <c r="CJ258" s="148">
        <v>2.2490000000000001</v>
      </c>
      <c r="CK258" s="148">
        <v>1.3380000000000001</v>
      </c>
      <c r="CL258" s="87">
        <f>(CS258-CT258)/ABS(CT258)</f>
        <v>-1</v>
      </c>
      <c r="CM258" s="87">
        <f>(CT258-CU258)/ABS(CU258)</f>
        <v>-0.68585732165206514</v>
      </c>
      <c r="CN258" s="87">
        <f>(CU258-CV258)/ABS(CV258)</f>
        <v>0.4829250185597625</v>
      </c>
      <c r="CO258" s="87">
        <f>(CV258-CW258)/ABS(CW258)</f>
        <v>0.13193277310924373</v>
      </c>
      <c r="CP258" s="87">
        <f>(CW258-CX258)/ABS(CX258)</f>
        <v>0.9412724306688417</v>
      </c>
      <c r="CQ258" s="233">
        <f>CS258-CT258</f>
        <v>-1.2549999999999999</v>
      </c>
      <c r="CR258" s="233">
        <f>CT258-CU258</f>
        <v>-2.74</v>
      </c>
      <c r="CS258" s="149"/>
      <c r="CT258" s="149">
        <v>1.2549999999999999</v>
      </c>
      <c r="CU258" s="149">
        <v>3.9950000000000001</v>
      </c>
      <c r="CV258" s="149">
        <v>2.694</v>
      </c>
      <c r="CW258" s="149">
        <v>2.38</v>
      </c>
      <c r="CX258" s="149">
        <v>1.226</v>
      </c>
      <c r="CY258" s="149">
        <v>1.4850000000000001</v>
      </c>
      <c r="CZ258" s="149">
        <v>1.413</v>
      </c>
      <c r="DA258" s="149">
        <v>0.86899999999999999</v>
      </c>
      <c r="DB258" s="149">
        <v>1.45</v>
      </c>
      <c r="DC258" s="149">
        <v>1.6830000000000001</v>
      </c>
      <c r="DD258" s="149">
        <v>1.028</v>
      </c>
      <c r="DE258" s="86">
        <f>(DL258-DM258)/ABS(DM258)</f>
        <v>-1</v>
      </c>
      <c r="DF258" s="86">
        <f>(DM258-DN258)/ABS(DN258)</f>
        <v>0.12913839193913204</v>
      </c>
      <c r="DG258" s="86">
        <f>(DN258-DO258)/ABS(DO258)</f>
        <v>0.69708602338160897</v>
      </c>
      <c r="DH258" s="86">
        <f>(DO258-DP258)/ABS(DP258)</f>
        <v>0.41997026759167505</v>
      </c>
      <c r="DI258" s="86">
        <f>(DP258-DQ258)/ABS(DQ258)</f>
        <v>0.27883396704689462</v>
      </c>
      <c r="DJ258" s="233">
        <f>DL258-DM258</f>
        <v>-10.981999999999999</v>
      </c>
      <c r="DK258" s="233">
        <f>DM258-DN258</f>
        <v>1.2559999999999985</v>
      </c>
      <c r="DL258" s="149"/>
      <c r="DM258" s="149">
        <v>10.981999999999999</v>
      </c>
      <c r="DN258" s="149">
        <v>9.7260000000000009</v>
      </c>
      <c r="DO258" s="149">
        <v>5.7309999999999999</v>
      </c>
      <c r="DP258" s="149">
        <v>4.0359999999999996</v>
      </c>
      <c r="DQ258" s="149">
        <v>3.1560000000000001</v>
      </c>
      <c r="DR258" s="149">
        <v>3.43</v>
      </c>
      <c r="DS258" s="149">
        <v>3.4460000000000002</v>
      </c>
      <c r="DT258" s="149">
        <v>3.0329999999999999</v>
      </c>
      <c r="DU258" s="149">
        <v>3.665</v>
      </c>
      <c r="DV258" s="149">
        <v>3.2149999999999999</v>
      </c>
      <c r="DW258" s="149">
        <v>1.931</v>
      </c>
      <c r="DX258" s="86">
        <f>EE258/EF258-1</f>
        <v>-1</v>
      </c>
      <c r="DY258" s="86">
        <f>EF258/EG258-1</f>
        <v>0.26845668387837063</v>
      </c>
      <c r="DZ258" s="86">
        <f>EG258/EH258-1</f>
        <v>0.10149140546006064</v>
      </c>
      <c r="EA258" s="86">
        <f>EH258/EI258-1</f>
        <v>0.81659549065527859</v>
      </c>
      <c r="EB258" s="86">
        <f>EI258/EJ258-1</f>
        <v>0.19267210690618319</v>
      </c>
      <c r="EC258" s="233">
        <f>EE258-EF258</f>
        <v>-55.273000000000003</v>
      </c>
      <c r="ED258" s="233">
        <f>EF258-EG258</f>
        <v>11.698</v>
      </c>
      <c r="EE258" s="80"/>
      <c r="EF258" s="80">
        <v>55.273000000000003</v>
      </c>
      <c r="EG258" s="80">
        <v>43.575000000000003</v>
      </c>
      <c r="EH258" s="80">
        <v>39.56</v>
      </c>
      <c r="EI258" s="80">
        <v>21.777000000000001</v>
      </c>
      <c r="EJ258" s="80">
        <v>18.259</v>
      </c>
      <c r="EK258" s="80">
        <v>17.190999999999999</v>
      </c>
      <c r="EL258" s="80">
        <v>15.058</v>
      </c>
      <c r="EM258" s="80">
        <v>9.6449999999999996</v>
      </c>
      <c r="EN258" s="80">
        <v>8.52</v>
      </c>
      <c r="EO258" s="80">
        <v>7.3710000000000004</v>
      </c>
      <c r="EP258" s="80">
        <v>5.9660000000000002</v>
      </c>
      <c r="EQ258" s="86">
        <f>EX258/EY258-1</f>
        <v>-1</v>
      </c>
      <c r="ER258" s="86">
        <f>EY258/EZ258-1</f>
        <v>4.3478260869565188E-2</v>
      </c>
      <c r="ES258" s="86">
        <f>EZ258/FA258-1</f>
        <v>0.32692307692307687</v>
      </c>
      <c r="ET258" s="86">
        <f>FA258/FB258-1</f>
        <v>0.26829268292682928</v>
      </c>
      <c r="EU258" s="86">
        <f>FB258/FC258-1</f>
        <v>7.8947368421052655E-2</v>
      </c>
      <c r="EV258" s="233">
        <f>EX258-EY258</f>
        <v>-72</v>
      </c>
      <c r="EW258" s="233">
        <f>EY258-EZ258</f>
        <v>3</v>
      </c>
      <c r="EX258" s="92"/>
      <c r="EY258" s="92">
        <v>72</v>
      </c>
      <c r="EZ258" s="92">
        <v>69</v>
      </c>
      <c r="FA258" s="92">
        <v>52</v>
      </c>
      <c r="FB258" s="92">
        <v>41</v>
      </c>
      <c r="FC258" s="92">
        <v>38</v>
      </c>
      <c r="FD258" s="92">
        <v>35</v>
      </c>
      <c r="FE258" s="92">
        <v>32</v>
      </c>
      <c r="FF258" s="92">
        <v>25</v>
      </c>
      <c r="FG258" s="92">
        <v>19</v>
      </c>
      <c r="FH258" s="92"/>
      <c r="FI258" s="92"/>
      <c r="FJ258" s="75"/>
      <c r="FK258" s="75" t="s">
        <v>403</v>
      </c>
      <c r="FL258" s="76">
        <v>6870</v>
      </c>
      <c r="FM258" s="123" t="s">
        <v>245</v>
      </c>
      <c r="FN258" s="123" t="s">
        <v>63</v>
      </c>
      <c r="FO258" s="175">
        <f>(FT258-FU258)/ABS(FU258)</f>
        <v>-1</v>
      </c>
      <c r="FP258" s="175">
        <f>(FU258-FV258)/ABS(FV258)</f>
        <v>-0.75753116940974208</v>
      </c>
      <c r="FQ258" s="175">
        <f>(FV258-FW258)/ABS(FW258)</f>
        <v>-6.5178320176232915E-2</v>
      </c>
      <c r="FR258" s="175">
        <f>(FW258-FX258)/ABS(FX258)</f>
        <v>-0.16839746662727401</v>
      </c>
      <c r="FS258" s="175">
        <f>(FX258-FY258)/ABS(FY258)</f>
        <v>0.75341075924089063</v>
      </c>
      <c r="FT258" s="87">
        <f>IFERROR(BZ258/MAX(AVERAGE(DL258:DM258),0),"Negativ EK")</f>
        <v>0</v>
      </c>
      <c r="FU258" s="87">
        <f>IFERROR(CA258/MAX(AVERAGE(DM258:DN258),0),"Negativ EK")</f>
        <v>0.16129032258064516</v>
      </c>
      <c r="FV258" s="87">
        <f>IFERROR(CB258/MAX(AVERAGE(DN258:DO258),0),"Negativ EK")</f>
        <v>0.66520023290418573</v>
      </c>
      <c r="FW258" s="87">
        <f>IFERROR(CC258/MAX(AVERAGE(DO258:DP258),0),"Negativ EK")</f>
        <v>0.71157980956281364</v>
      </c>
      <c r="FX258" s="87">
        <f>IFERROR(CD258/MAX(AVERAGE(DP258:DQ258),0),"Negativ EK")</f>
        <v>0.85567296996662956</v>
      </c>
      <c r="FY258" s="87">
        <f>IFERROR(CE258/MAX(AVERAGE(DQ258:DR258),0),"Negativ EK")</f>
        <v>0.48800485879137562</v>
      </c>
      <c r="FZ258" s="87">
        <f>IFERROR(CF258/MAX(AVERAGE(DR258:DS258),0),"Negativ EK")</f>
        <v>0.56079115764979637</v>
      </c>
      <c r="GA258" s="87">
        <f>IFERROR(CG258/MAX(AVERAGE(DS258:DT258),0),"Negativ EK")</f>
        <v>0.56459330143540665</v>
      </c>
      <c r="GB258" s="87">
        <f>IFERROR(CH258/MAX(AVERAGE(DT258:DU258),0),"Negativ EK")</f>
        <v>0.33801134667064792</v>
      </c>
      <c r="GC258" s="87">
        <f>IFERROR(CI258/MAX(AVERAGE(DU258:DV258),0),"Negativ EK")</f>
        <v>0.55436046511627912</v>
      </c>
      <c r="GD258" s="87">
        <f>IFERROR(CJ258/MAX(AVERAGE(DV258:DW258),0),"Negativ EK")</f>
        <v>0.87407695297318311</v>
      </c>
      <c r="GE258" s="87">
        <f>(GJ258-GK258)/ABS(GK258)</f>
        <v>-1</v>
      </c>
      <c r="GF258" s="87">
        <f>(GK258-GL258)/ABS(GL258)</f>
        <v>-0.43471908799441517</v>
      </c>
      <c r="GG258" s="87">
        <f>(GL258-GM258)/ABS(GM258)</f>
        <v>0.19596728844387254</v>
      </c>
      <c r="GH258" s="87">
        <f>(GM258-GN258)/ABS(GN258)</f>
        <v>-0.29396532981525975</v>
      </c>
      <c r="GI258" s="87">
        <f>(GN258-GO258)/ABS(GO258)</f>
        <v>0.60811669840785898</v>
      </c>
      <c r="GJ258" s="87">
        <f>IFERROR(BG258/AVERAGE(EE258:EF258),"i.a")</f>
        <v>0</v>
      </c>
      <c r="GK258" s="87">
        <f>IFERROR(BH258/AVERAGE(EF258:EG258),"i.a")</f>
        <v>7.5611039171252822E-2</v>
      </c>
      <c r="GL258" s="87">
        <f>IFERROR(BI258/AVERAGE(EG258:EH258),"i.a")</f>
        <v>0.13375834486076862</v>
      </c>
      <c r="GM258" s="87">
        <f>IFERROR(BJ258/AVERAGE(EH258:EI258),"i.a")</f>
        <v>0.11184113993185189</v>
      </c>
      <c r="GN258" s="87">
        <f>IFERROR(BK258/AVERAGE(EI258:EJ258),"i.a")</f>
        <v>0.15840743331002097</v>
      </c>
      <c r="GO258" s="87">
        <f>IFERROR(BL258/AVERAGE(EJ258:EK258),"i.a")</f>
        <v>9.8504936530324397E-2</v>
      </c>
      <c r="GP258" s="87">
        <f>IFERROR(BM258/AVERAGE(EK258:EL258),"i.a")</f>
        <v>0.1335235201091507</v>
      </c>
      <c r="GQ258" s="87">
        <f>IFERROR(BN258/AVERAGE(EL258:EM258),"i.a")</f>
        <v>0.15763267619317492</v>
      </c>
      <c r="GR258" s="87">
        <f>IFERROR(BO258/AVERAGE(EM258:EN258),"i.a")</f>
        <v>0.1394990366088632</v>
      </c>
      <c r="GS258" s="87">
        <f>IFERROR(BP258/AVERAGE(EN258:EO258),"i.a")</f>
        <v>0.24781322761311436</v>
      </c>
      <c r="GT258" s="87">
        <f>IFERROR(BQ258/AVERAGE(EO258:EP258),"i.a")</f>
        <v>0.34805428507160535</v>
      </c>
      <c r="GU258" s="217" t="e">
        <f>(GZ258-HA258)/ABS(HA258)</f>
        <v>#VALUE!</v>
      </c>
      <c r="GV258" s="87">
        <f>(HA258-HB258)/ABS(HB258)</f>
        <v>-0.10983291247539158</v>
      </c>
      <c r="GW258" s="87">
        <f>(HB258-HC258)/ABS(HC258)</f>
        <v>0.5407165366603891</v>
      </c>
      <c r="GX258" s="87">
        <f>(HC258-HD258)/ABS(HD258)</f>
        <v>-0.21833436508230775</v>
      </c>
      <c r="GY258" s="87">
        <f>(HD258-HE258)/ABS(HE258)</f>
        <v>7.2242705804713536E-2</v>
      </c>
      <c r="GZ258" s="87" t="str">
        <f>IFERROR(DL258/EE258,"i.a.")</f>
        <v>i.a.</v>
      </c>
      <c r="HA258" s="87">
        <f>IFERROR(DM258/EF258,"i.a.")</f>
        <v>0.19868651963888334</v>
      </c>
      <c r="HB258" s="87">
        <f>IFERROR(DN258/EG258,"i.a.")</f>
        <v>0.2232013769363167</v>
      </c>
      <c r="HC258" s="87">
        <f>IFERROR(DO258/EH258,"i.a.")</f>
        <v>0.14486855409504548</v>
      </c>
      <c r="HD258" s="87">
        <f>IFERROR(DP258/EI258,"i.a.")</f>
        <v>0.18533314965330391</v>
      </c>
      <c r="HE258" s="87">
        <f>IFERROR(DQ258/EJ258,"i.a.")</f>
        <v>0.17284626759406321</v>
      </c>
      <c r="HF258" s="87">
        <f>IFERROR(DR258/EK258,"i.a.")</f>
        <v>0.19952300622418709</v>
      </c>
      <c r="HG258" s="87">
        <f>IFERROR(DS258/EL258,"i.a.")</f>
        <v>0.22884845264975429</v>
      </c>
      <c r="HH258" s="87">
        <f>IFERROR(DT258/EM258,"i.a.")</f>
        <v>0.31446345256609642</v>
      </c>
      <c r="HI258" s="87">
        <f>IFERROR(DU258/EN258,"i.a.")</f>
        <v>0.43016431924882631</v>
      </c>
      <c r="HJ258" s="87">
        <f>IFERROR(DV258/EO258,"i.a.")</f>
        <v>0.43616876950210282</v>
      </c>
      <c r="HK258" s="87">
        <f>IFERROR(DW258/EP258,"i.a.")</f>
        <v>0.32366744887696947</v>
      </c>
      <c r="HL258" s="217" t="e">
        <f>(HQ258-HR258)/ABS(HR258)</f>
        <v>#VALUE!</v>
      </c>
      <c r="HM258" s="87" t="e">
        <f>(HR258-HS258)/ABS(HS258)</f>
        <v>#VALUE!</v>
      </c>
      <c r="HN258" s="87" t="e">
        <f>(HS258-HT258)/ABS(HT258)</f>
        <v>#VALUE!</v>
      </c>
      <c r="HO258" s="87" t="e">
        <f>(HT258-HU258)/ABS(HU258)</f>
        <v>#VALUE!</v>
      </c>
      <c r="HP258" s="87" t="e">
        <f>(HU258-HV258)/ABS(HV258)</f>
        <v>#VALUE!</v>
      </c>
      <c r="HQ258" s="87" t="str">
        <f>IFERROR(BG258/U258,"i.a")</f>
        <v>i.a</v>
      </c>
      <c r="HR258" s="87" t="str">
        <f>IFERROR(BH258/V258,"i.a")</f>
        <v>i.a</v>
      </c>
      <c r="HS258" s="87" t="str">
        <f>IFERROR(BI258/W258,"i.a")</f>
        <v>i.a</v>
      </c>
      <c r="HT258" s="87" t="str">
        <f>IFERROR(BJ258/X258,"i.a")</f>
        <v>i.a</v>
      </c>
      <c r="HU258" s="87" t="str">
        <f>IFERROR(BK258/Y258,"i.a")</f>
        <v>i.a</v>
      </c>
      <c r="HV258" s="87" t="str">
        <f>IFERROR(BL258/Z258,"i.a")</f>
        <v>i.a</v>
      </c>
      <c r="HW258" s="87" t="str">
        <f>IFERROR(BM258/AA258,"i.a")</f>
        <v>i.a</v>
      </c>
      <c r="HX258" s="87" t="str">
        <f>IFERROR(BN258/AB258,"i.a")</f>
        <v>i.a</v>
      </c>
      <c r="HY258" s="87" t="str">
        <f>IFERROR(BO258/AC258,"i.a")</f>
        <v>i.a</v>
      </c>
      <c r="HZ258" s="87" t="str">
        <f>IFERROR(BP258/AD258,"i.a")</f>
        <v>i.a</v>
      </c>
      <c r="IA258" s="87" t="str">
        <f>IFERROR(BQ258/AE258,"i.a")</f>
        <v>i.a</v>
      </c>
      <c r="IB258" s="87" t="str">
        <f>IFERROR(BR258/AF258,"i.a")</f>
        <v>i.a</v>
      </c>
      <c r="IC258" s="87" t="e">
        <f>(IH258-II258)/ABS(II258)</f>
        <v>#VALUE!</v>
      </c>
      <c r="ID258" s="87" t="e">
        <f>(II258-IJ258)/ABS(IJ258)</f>
        <v>#VALUE!</v>
      </c>
      <c r="IE258" s="87" t="e">
        <f>(IJ258-IK258)/ABS(IK258)</f>
        <v>#VALUE!</v>
      </c>
      <c r="IF258" s="87" t="e">
        <f>(IK258-IL258)/ABS(IL258)</f>
        <v>#VALUE!</v>
      </c>
      <c r="IG258" s="87" t="e">
        <f>(IL258-IM258)/ABS(IM258)</f>
        <v>#VALUE!</v>
      </c>
      <c r="IH258" s="87" t="str">
        <f>IFERROR(BZ258/U258,"i.a")</f>
        <v>i.a</v>
      </c>
      <c r="II258" s="87" t="str">
        <f>IFERROR(CA258/V258,"i.a")</f>
        <v>i.a</v>
      </c>
      <c r="IJ258" s="87" t="str">
        <f>IFERROR(CB258/W258,"i.a")</f>
        <v>i.a</v>
      </c>
      <c r="IK258" s="87" t="str">
        <f>IFERROR(CC258/X258,"i.a")</f>
        <v>i.a</v>
      </c>
      <c r="IL258" s="87" t="str">
        <f>IFERROR(CD258/Y258,"i.a")</f>
        <v>i.a</v>
      </c>
      <c r="IM258" s="87" t="str">
        <f>IFERROR(CE258/Z258,"i.a")</f>
        <v>i.a</v>
      </c>
      <c r="IN258" s="87" t="str">
        <f>IFERROR(CF258/AA258,"i.a")</f>
        <v>i.a</v>
      </c>
      <c r="IO258" s="87" t="str">
        <f>IFERROR(CG258/AB258,"i.a")</f>
        <v>i.a</v>
      </c>
      <c r="IP258" s="87" t="str">
        <f>IFERROR(CH258/AC258,"i.a")</f>
        <v>i.a</v>
      </c>
      <c r="IQ258" s="87" t="str">
        <f>IFERROR(CI258/AD258,"i.a")</f>
        <v>i.a</v>
      </c>
      <c r="IR258" s="87" t="str">
        <f>IFERROR(CJ258/AE258,"i.a")</f>
        <v>i.a</v>
      </c>
      <c r="IS258" s="87" t="str">
        <f>IFERROR(CK258/AF258,"i.a")</f>
        <v>i.a</v>
      </c>
      <c r="IT258" s="87" t="e">
        <f>(IY258-IZ258)/ABS(IZ258)</f>
        <v>#VALUE!</v>
      </c>
      <c r="IU258" s="87">
        <f>(IZ258-JA258)/ABS(JA258)</f>
        <v>-0.68869545484017369</v>
      </c>
      <c r="IV258" s="87">
        <f>(JA258-JB258)/ABS(JB258)</f>
        <v>0.11492857887602966</v>
      </c>
      <c r="IW258" s="87">
        <f>(JB258-JC258)/ABS(JC258)</f>
        <v>-0.10955351116222094</v>
      </c>
      <c r="IX258" s="87">
        <f>(JC258-JD258)/ABS(JD258)</f>
        <v>0.77464446704205692</v>
      </c>
      <c r="IY258" s="88" t="str">
        <f>IFERROR(BZ258/EX258,"i.a.")</f>
        <v>i.a.</v>
      </c>
      <c r="IZ258" s="88">
        <f>IFERROR(CA258/EY258,"i.a.")</f>
        <v>2.3194444444444445E-2</v>
      </c>
      <c r="JA258" s="88">
        <f>IFERROR(CB258/EZ258,"i.a.")</f>
        <v>7.4507246376811595E-2</v>
      </c>
      <c r="JB258" s="88">
        <f>IFERROR(CC258/FA258,"i.a.")</f>
        <v>6.6826923076923075E-2</v>
      </c>
      <c r="JC258" s="88">
        <f>IFERROR(CD258/FB258,"i.a.")</f>
        <v>7.5048780487804875E-2</v>
      </c>
      <c r="JD258" s="88">
        <f>IFERROR(CE258/FC258,"i.a.")</f>
        <v>4.2289473684210523E-2</v>
      </c>
      <c r="JE258" s="88">
        <f>IFERROR(CF258/FD258,"i.a.")</f>
        <v>5.5085714285714286E-2</v>
      </c>
      <c r="JF258" s="88">
        <f>IFERROR(CG258/FE258,"i.a.")</f>
        <v>5.7156249999999999E-2</v>
      </c>
      <c r="JG258" s="88">
        <f>IFERROR(CH258/FF258,"i.a.")</f>
        <v>4.5279999999999994E-2</v>
      </c>
      <c r="JH258" s="88">
        <f>IFERROR(CI258/FG258,"i.a.")</f>
        <v>0.10036842105263158</v>
      </c>
      <c r="JI258" s="88" t="str">
        <f>IFERROR(CJ258/FH258,"i.a.")</f>
        <v>i.a.</v>
      </c>
      <c r="JJ258" s="88" t="str">
        <f>IFERROR(CK258/FI258,"i.a.")</f>
        <v>i.a.</v>
      </c>
      <c r="JK258" s="87" t="e">
        <f>(JP258-JQ258)/ABS(JQ258)</f>
        <v>#VALUE!</v>
      </c>
      <c r="JL258" s="87" t="e">
        <f>(JQ258-JR258)/ABS(JR258)</f>
        <v>#DIV/0!</v>
      </c>
      <c r="JM258" s="87" t="e">
        <f>(JR258-JS258)/ABS(JS258)</f>
        <v>#DIV/0!</v>
      </c>
      <c r="JN258" s="87" t="e">
        <f>(JS258-JT258)/ABS(JT258)</f>
        <v>#DIV/0!</v>
      </c>
      <c r="JO258" s="87" t="e">
        <f>(JT258-JU258)/ABS(JU258)</f>
        <v>#DIV/0!</v>
      </c>
      <c r="JP258" s="85" t="str">
        <f>IFERROR(U258/EX258,"i.a")</f>
        <v>i.a</v>
      </c>
      <c r="JQ258" s="85">
        <f>IFERROR(V258/EY258,"i.a")</f>
        <v>0</v>
      </c>
      <c r="JR258" s="85">
        <f>IFERROR(W258/EZ258,"i.a")</f>
        <v>0</v>
      </c>
      <c r="JS258" s="85">
        <f>IFERROR(X258/FA258,"i.a")</f>
        <v>0</v>
      </c>
      <c r="JT258" s="85">
        <f>IFERROR(Y258/FB258,"i.a")</f>
        <v>0</v>
      </c>
      <c r="JU258" s="85">
        <f>IFERROR(Z258/FC258,"i.a")</f>
        <v>0</v>
      </c>
      <c r="JV258" s="85">
        <f>IFERROR(AA258/FD258,"i.a")</f>
        <v>0</v>
      </c>
      <c r="JW258" s="85">
        <f>IFERROR(AB258/FE258,"i.a")</f>
        <v>0</v>
      </c>
      <c r="JX258" s="85">
        <f>IFERROR(AC258/FF258,"i.a")</f>
        <v>0</v>
      </c>
      <c r="JY258" s="85">
        <f>IFERROR(AD258/FG258,"i.a")</f>
        <v>0</v>
      </c>
      <c r="JZ258" s="85" t="str">
        <f>IFERROR(AE258/FH258,"i.a")</f>
        <v>i.a</v>
      </c>
      <c r="KA258" s="218" t="str">
        <f>IFERROR(AF258/FI258,"i.a")</f>
        <v>i.a</v>
      </c>
      <c r="KB258" s="7"/>
      <c r="KC258" s="7"/>
      <c r="KD258" s="22"/>
      <c r="KE258" s="22"/>
      <c r="KF258" s="22"/>
      <c r="KG258" s="22"/>
    </row>
    <row r="259" spans="1:293" s="11" customFormat="1" ht="15.75" customHeight="1" x14ac:dyDescent="0.25">
      <c r="A259" s="104" t="s">
        <v>337</v>
      </c>
      <c r="B259" s="167">
        <v>32068278</v>
      </c>
      <c r="C259" s="72" t="s">
        <v>59</v>
      </c>
      <c r="D259" s="72" t="s">
        <v>749</v>
      </c>
      <c r="E259" s="73">
        <v>494100</v>
      </c>
      <c r="F259" s="73"/>
      <c r="G259" s="72"/>
      <c r="H259" s="74">
        <v>45462</v>
      </c>
      <c r="I259" s="72"/>
      <c r="J259" s="72" t="s">
        <v>51</v>
      </c>
      <c r="K259" s="72" t="s">
        <v>51</v>
      </c>
      <c r="L259" s="72" t="s">
        <v>51</v>
      </c>
      <c r="M259" s="72" t="s">
        <v>51</v>
      </c>
      <c r="N259" s="168" t="e">
        <f>U259/V259-1</f>
        <v>#DIV/0!</v>
      </c>
      <c r="O259" s="168" t="e">
        <f>V259/W259-1</f>
        <v>#DIV/0!</v>
      </c>
      <c r="P259" s="168" t="e">
        <f>W259/X259-1</f>
        <v>#DIV/0!</v>
      </c>
      <c r="Q259" s="168" t="e">
        <f>X259/Y259-1</f>
        <v>#DIV/0!</v>
      </c>
      <c r="R259" s="168" t="e">
        <f>Y259/Z259-1</f>
        <v>#DIV/0!</v>
      </c>
      <c r="S259" s="233">
        <f>U259-V259</f>
        <v>0</v>
      </c>
      <c r="T259" s="233">
        <f>V259-W259</f>
        <v>0</v>
      </c>
      <c r="U259" s="79"/>
      <c r="V259" s="79"/>
      <c r="W259" s="79"/>
      <c r="X259" s="79"/>
      <c r="Y259" s="79"/>
      <c r="Z259" s="79"/>
      <c r="AA259" s="79"/>
      <c r="AB259" s="79"/>
      <c r="AC259" s="79"/>
      <c r="AD259" s="79"/>
      <c r="AE259" s="79"/>
      <c r="AF259" s="79"/>
      <c r="AG259" s="86">
        <f>(AN259-AO259)/ABS(AO259)</f>
        <v>-1</v>
      </c>
      <c r="AH259" s="86">
        <f>(AO259-AP259)/ABS(AP259)</f>
        <v>-0.23678929765886292</v>
      </c>
      <c r="AI259" s="86">
        <f>(AP259-AQ259)/ABS(AQ259)</f>
        <v>8.1075332851248405E-2</v>
      </c>
      <c r="AJ259" s="86">
        <f>(AQ259-AR259)/ABS(AR259)</f>
        <v>-6.8950495049504942E-2</v>
      </c>
      <c r="AK259" s="86">
        <f>(AR259-AS259)/ABS(AS259)</f>
        <v>-8.9860505352701528E-2</v>
      </c>
      <c r="AL259" s="233">
        <f>AO259-AP259</f>
        <v>-6.0180000000000007</v>
      </c>
      <c r="AM259" s="233">
        <f>AP259-AQ259</f>
        <v>1.9059999999999988</v>
      </c>
      <c r="AN259" s="148"/>
      <c r="AO259" s="148">
        <v>19.396999999999998</v>
      </c>
      <c r="AP259" s="148">
        <v>25.414999999999999</v>
      </c>
      <c r="AQ259" s="148">
        <v>23.509</v>
      </c>
      <c r="AR259" s="148">
        <v>25.25</v>
      </c>
      <c r="AS259" s="148">
        <v>27.742999999999999</v>
      </c>
      <c r="AT259" s="148">
        <v>28.257999999999999</v>
      </c>
      <c r="AU259" s="148">
        <v>27.483000000000001</v>
      </c>
      <c r="AV259" s="148">
        <v>25.507999999999999</v>
      </c>
      <c r="AW259" s="148">
        <v>24.411999999999999</v>
      </c>
      <c r="AX259" s="148">
        <v>26.718</v>
      </c>
      <c r="AY259" s="148">
        <v>23.606999999999999</v>
      </c>
      <c r="AZ259" s="86">
        <f>(BG259-BH259)/ABS(BH259)</f>
        <v>-1</v>
      </c>
      <c r="BA259" s="86">
        <f>(BH259-BI259)/ABS(BI259)</f>
        <v>-0.76299924642049732</v>
      </c>
      <c r="BB259" s="86">
        <f>(BI259-BJ259)/ABS(BJ259)</f>
        <v>0.22304147465437787</v>
      </c>
      <c r="BC259" s="86">
        <f>(BJ259-BK259)/ABS(BK259)</f>
        <v>0.52816901408450712</v>
      </c>
      <c r="BD259" s="86">
        <f>(BK259-BL259)/ABS(BL259)</f>
        <v>-0.18390804597701152</v>
      </c>
      <c r="BE259" s="233">
        <f>BG259-BH259</f>
        <v>-0.629</v>
      </c>
      <c r="BF259" s="233">
        <f>BH259-BI259</f>
        <v>-2.0249999999999999</v>
      </c>
      <c r="BG259" s="148"/>
      <c r="BH259" s="148">
        <v>0.629</v>
      </c>
      <c r="BI259" s="148">
        <v>2.6539999999999999</v>
      </c>
      <c r="BJ259" s="148">
        <v>2.17</v>
      </c>
      <c r="BK259" s="148">
        <v>1.42</v>
      </c>
      <c r="BL259" s="148">
        <v>1.74</v>
      </c>
      <c r="BM259" s="148">
        <v>3.2440000000000002</v>
      </c>
      <c r="BN259" s="148">
        <v>3.0880000000000001</v>
      </c>
      <c r="BO259" s="148">
        <v>2.5299999999999998</v>
      </c>
      <c r="BP259" s="148">
        <v>2.262</v>
      </c>
      <c r="BQ259" s="148">
        <v>3.278</v>
      </c>
      <c r="BR259" s="148">
        <v>3.3889999999999998</v>
      </c>
      <c r="BS259" s="86">
        <f>(BZ259-CA259)/ABS(CA259)</f>
        <v>-1</v>
      </c>
      <c r="BT259" s="86">
        <f>(CA259-CB259)/ABS(CB259)</f>
        <v>-0.82317319337908756</v>
      </c>
      <c r="BU259" s="86">
        <f>(CB259-CC259)/ABS(CC259)</f>
        <v>0.32389096739711376</v>
      </c>
      <c r="BV259" s="86">
        <f>(CC259-CD259)/ABS(CD259)</f>
        <v>0.97362869198312241</v>
      </c>
      <c r="BW259" s="86">
        <f>(CD259-CE259)/ABS(CE259)</f>
        <v>-0.28668171557562078</v>
      </c>
      <c r="BX259" s="233">
        <f>BZ259-CA259</f>
        <v>-0.438</v>
      </c>
      <c r="BY259" s="233">
        <f>CA259-CB259</f>
        <v>-2.0389999999999997</v>
      </c>
      <c r="BZ259" s="148"/>
      <c r="CA259" s="148">
        <v>0.438</v>
      </c>
      <c r="CB259" s="148">
        <v>2.4769999999999999</v>
      </c>
      <c r="CC259" s="148">
        <v>1.871</v>
      </c>
      <c r="CD259" s="148">
        <v>0.94799999999999995</v>
      </c>
      <c r="CE259" s="148">
        <v>1.329</v>
      </c>
      <c r="CF259" s="148">
        <v>2.8380000000000001</v>
      </c>
      <c r="CG259" s="148">
        <v>2.645</v>
      </c>
      <c r="CH259" s="148">
        <v>2.09</v>
      </c>
      <c r="CI259" s="148">
        <v>1.9079999999999999</v>
      </c>
      <c r="CJ259" s="148">
        <v>2.8519999999999999</v>
      </c>
      <c r="CK259" s="148">
        <v>2.835</v>
      </c>
      <c r="CL259" s="87">
        <f>(CS259-CT259)/ABS(CT259)</f>
        <v>-1</v>
      </c>
      <c r="CM259" s="87">
        <f>(CT259-CU259)/ABS(CU259)</f>
        <v>-0.64054848188050928</v>
      </c>
      <c r="CN259" s="87">
        <f>(CU259-CV259)/ABS(CV259)</f>
        <v>0.1899766899766899</v>
      </c>
      <c r="CO259" s="87">
        <f>(CV259-CW259)/ABS(CW259)</f>
        <v>1.07496977025393</v>
      </c>
      <c r="CP259" s="87">
        <f>(CW259-CX259)/ABS(CX259)</f>
        <v>-0.33306451612903226</v>
      </c>
      <c r="CQ259" s="233">
        <f>CS259-CT259</f>
        <v>-0.73399999999999999</v>
      </c>
      <c r="CR259" s="233">
        <f>CT259-CU259</f>
        <v>-1.3079999999999998</v>
      </c>
      <c r="CS259" s="149"/>
      <c r="CT259" s="149">
        <v>0.73399999999999999</v>
      </c>
      <c r="CU259" s="149">
        <v>2.0419999999999998</v>
      </c>
      <c r="CV259" s="149">
        <v>1.716</v>
      </c>
      <c r="CW259" s="149">
        <v>0.82699999999999996</v>
      </c>
      <c r="CX259" s="149">
        <v>1.24</v>
      </c>
      <c r="CY259" s="149">
        <v>2.41</v>
      </c>
      <c r="CZ259" s="149">
        <v>1.9750000000000001</v>
      </c>
      <c r="DA259" s="149">
        <v>1.613</v>
      </c>
      <c r="DB259" s="149">
        <v>1.643</v>
      </c>
      <c r="DC259" s="149">
        <v>1.9379999999999999</v>
      </c>
      <c r="DD259" s="149">
        <v>1.956</v>
      </c>
      <c r="DE259" s="86">
        <f>(DL259-DM259)/ABS(DM259)</f>
        <v>-1</v>
      </c>
      <c r="DF259" s="86">
        <f>(DM259-DN259)/ABS(DN259)</f>
        <v>-0.28803944080502469</v>
      </c>
      <c r="DG259" s="86">
        <f>(DN259-DO259)/ABS(DO259)</f>
        <v>7.5699237195786404E-2</v>
      </c>
      <c r="DH259" s="86">
        <f>(DO259-DP259)/ABS(DP259)</f>
        <v>9.6900151406486668E-2</v>
      </c>
      <c r="DI259" s="86">
        <f>(DP259-DQ259)/ABS(DQ259)</f>
        <v>7.0551100494796112E-2</v>
      </c>
      <c r="DJ259" s="233">
        <f>DL259-DM259</f>
        <v>-10.542</v>
      </c>
      <c r="DK259" s="233">
        <f>DM259-DN259</f>
        <v>-4.2650000000000006</v>
      </c>
      <c r="DL259" s="149"/>
      <c r="DM259" s="149">
        <v>10.542</v>
      </c>
      <c r="DN259" s="149">
        <v>14.807</v>
      </c>
      <c r="DO259" s="149">
        <v>13.765000000000001</v>
      </c>
      <c r="DP259" s="149">
        <v>12.548999999999999</v>
      </c>
      <c r="DQ259" s="149">
        <v>11.722</v>
      </c>
      <c r="DR259" s="149">
        <v>12.481</v>
      </c>
      <c r="DS259" s="149">
        <v>11.071</v>
      </c>
      <c r="DT259" s="149">
        <v>9.5950000000000006</v>
      </c>
      <c r="DU259" s="149">
        <v>8.4819999999999993</v>
      </c>
      <c r="DV259" s="149">
        <v>6.8390000000000004</v>
      </c>
      <c r="DW259" s="149">
        <v>6.8760000000000003</v>
      </c>
      <c r="DX259" s="86">
        <f>EE259/EF259-1</f>
        <v>-1</v>
      </c>
      <c r="DY259" s="86">
        <f>EF259/EG259-1</f>
        <v>-0.30345796032999817</v>
      </c>
      <c r="DZ259" s="86">
        <f>EG259/EH259-1</f>
        <v>-5.3843087756593411E-2</v>
      </c>
      <c r="EA259" s="86">
        <f>EH259/EI259-1</f>
        <v>-8.8000969373845161E-2</v>
      </c>
      <c r="EB259" s="86">
        <f>EI259/EJ259-1</f>
        <v>-6.7275090415913175E-2</v>
      </c>
      <c r="EC259" s="233">
        <f>EE259-EF259</f>
        <v>-19.841000000000001</v>
      </c>
      <c r="ED259" s="233">
        <f>EF259-EG259</f>
        <v>-8.6439999999999984</v>
      </c>
      <c r="EE259" s="80"/>
      <c r="EF259" s="80">
        <v>19.841000000000001</v>
      </c>
      <c r="EG259" s="80">
        <v>28.484999999999999</v>
      </c>
      <c r="EH259" s="80">
        <v>30.106000000000002</v>
      </c>
      <c r="EI259" s="80">
        <v>33.011000000000003</v>
      </c>
      <c r="EJ259" s="80">
        <v>35.392000000000003</v>
      </c>
      <c r="EK259" s="80">
        <v>35.360999999999997</v>
      </c>
      <c r="EL259" s="80">
        <v>32.826999999999998</v>
      </c>
      <c r="EM259" s="80">
        <v>27.276</v>
      </c>
      <c r="EN259" s="80">
        <v>22.312999999999999</v>
      </c>
      <c r="EO259" s="80">
        <v>19.481000000000002</v>
      </c>
      <c r="EP259" s="80">
        <v>18.797999999999998</v>
      </c>
      <c r="EQ259" s="86">
        <f>EX259/EY259-1</f>
        <v>-1</v>
      </c>
      <c r="ER259" s="86">
        <f>EY259/EZ259-1</f>
        <v>-0.19999999999999996</v>
      </c>
      <c r="ES259" s="86">
        <f>EZ259/FA259-1</f>
        <v>0</v>
      </c>
      <c r="ET259" s="86">
        <f>FA259/FB259-1</f>
        <v>0</v>
      </c>
      <c r="EU259" s="86">
        <f>FB259/FC259-1</f>
        <v>-0.125</v>
      </c>
      <c r="EV259" s="233">
        <f>EX259-EY259</f>
        <v>-28</v>
      </c>
      <c r="EW259" s="233">
        <f>EY259-EZ259</f>
        <v>-7</v>
      </c>
      <c r="EX259" s="92"/>
      <c r="EY259" s="92">
        <v>28</v>
      </c>
      <c r="EZ259" s="92">
        <v>35</v>
      </c>
      <c r="FA259" s="92">
        <v>35</v>
      </c>
      <c r="FB259" s="92">
        <v>35</v>
      </c>
      <c r="FC259" s="92">
        <v>40</v>
      </c>
      <c r="FD259" s="92">
        <v>41</v>
      </c>
      <c r="FE259" s="92">
        <v>41</v>
      </c>
      <c r="FF259" s="92">
        <v>39</v>
      </c>
      <c r="FG259" s="92"/>
      <c r="FH259" s="92"/>
      <c r="FI259" s="92"/>
      <c r="FJ259" s="123"/>
      <c r="FK259" s="78" t="s">
        <v>387</v>
      </c>
      <c r="FL259" s="76">
        <v>3600</v>
      </c>
      <c r="FM259" s="78" t="s">
        <v>349</v>
      </c>
      <c r="FN259" s="78" t="s">
        <v>57</v>
      </c>
      <c r="FO259" s="175">
        <f>(FT259-FU259)/ABS(FU259)</f>
        <v>-1</v>
      </c>
      <c r="FP259" s="175">
        <f>(FU259-FV259)/ABS(FV259)</f>
        <v>-0.80069053932018175</v>
      </c>
      <c r="FQ259" s="175">
        <f>(FV259-FW259)/ABS(FW259)</f>
        <v>0.21926595674393265</v>
      </c>
      <c r="FR259" s="175">
        <f>(FW259-FX259)/ABS(FX259)</f>
        <v>0.82039758239425287</v>
      </c>
      <c r="FS259" s="175">
        <f>(FX259-FY259)/ABS(FY259)</f>
        <v>-0.28868021762913559</v>
      </c>
      <c r="FT259" s="87">
        <f>IFERROR(BZ259/MAX(AVERAGE(DL259:DM259),0),"Negativ EK")</f>
        <v>0</v>
      </c>
      <c r="FU259" s="87">
        <f>IFERROR(CA259/MAX(AVERAGE(DM259:DN259),0),"Negativ EK")</f>
        <v>3.4557576235748948E-2</v>
      </c>
      <c r="FV259" s="87">
        <f>IFERROR(CB259/MAX(AVERAGE(DN259:DO259),0),"Negativ EK")</f>
        <v>0.17338653226935458</v>
      </c>
      <c r="FW259" s="87">
        <f>IFERROR(CC259/MAX(AVERAGE(DO259:DP259),0),"Negativ EK")</f>
        <v>0.14220566998555903</v>
      </c>
      <c r="FX259" s="87">
        <f>IFERROR(CD259/MAX(AVERAGE(DP259:DQ259),0),"Negativ EK")</f>
        <v>7.8117918503563921E-2</v>
      </c>
      <c r="FY259" s="87">
        <f>IFERROR(CE259/MAX(AVERAGE(DQ259:DR259),0),"Negativ EK")</f>
        <v>0.1098210965582779</v>
      </c>
      <c r="FZ259" s="87">
        <f>IFERROR(CF259/MAX(AVERAGE(DR259:DS259),0),"Negativ EK")</f>
        <v>0.24099864130434784</v>
      </c>
      <c r="GA259" s="87">
        <f>IFERROR(CG259/MAX(AVERAGE(DS259:DT259),0),"Negativ EK")</f>
        <v>0.25597599922578146</v>
      </c>
      <c r="GB259" s="87">
        <f>IFERROR(CH259/MAX(AVERAGE(DT259:DU259),0),"Negativ EK")</f>
        <v>0.23123305858272944</v>
      </c>
      <c r="GC259" s="87">
        <f>IFERROR(CI259/MAX(AVERAGE(DU259:DV259),0),"Negativ EK")</f>
        <v>0.24906990405326024</v>
      </c>
      <c r="GD259" s="87">
        <f>IFERROR(CJ259/MAX(AVERAGE(DV259:DW259),0),"Negativ EK")</f>
        <v>0.4158950054684652</v>
      </c>
      <c r="GE259" s="87">
        <f>(GJ259-GK259)/ABS(GK259)</f>
        <v>-1</v>
      </c>
      <c r="GF259" s="87">
        <f>(GK259-GL259)/ABS(GL259)</f>
        <v>-0.71265755177385581</v>
      </c>
      <c r="GG259" s="87">
        <f>(GL259-GM259)/ABS(GM259)</f>
        <v>0.31751819828574995</v>
      </c>
      <c r="GH259" s="87">
        <f>(GM259-GN259)/ABS(GN259)</f>
        <v>0.65615198869436975</v>
      </c>
      <c r="GI259" s="87">
        <f>(GN259-GO259)/ABS(GO259)</f>
        <v>-0.15587102871235917</v>
      </c>
      <c r="GJ259" s="87">
        <f>IFERROR(BG259/AVERAGE(EE259:EF259),"i.a")</f>
        <v>0</v>
      </c>
      <c r="GK259" s="87">
        <f>IFERROR(BH259/AVERAGE(EF259:EG259),"i.a")</f>
        <v>2.6031535819227746E-2</v>
      </c>
      <c r="GL259" s="87">
        <f>IFERROR(BI259/AVERAGE(EG259:EH259),"i.a")</f>
        <v>9.059411855063064E-2</v>
      </c>
      <c r="GM259" s="87">
        <f>IFERROR(BJ259/AVERAGE(EH259:EI259),"i.a")</f>
        <v>6.8761189536891795E-2</v>
      </c>
      <c r="GN259" s="87">
        <f>IFERROR(BK259/AVERAGE(EI259:EJ259),"i.a")</f>
        <v>4.1518646842974717E-2</v>
      </c>
      <c r="GO259" s="87">
        <f>IFERROR(BL259/AVERAGE(EJ259:EK259),"i.a")</f>
        <v>4.9185193560697074E-2</v>
      </c>
      <c r="GP259" s="87">
        <f>IFERROR(BM259/AVERAGE(EK259:EL259),"i.a")</f>
        <v>9.5148706517275791E-2</v>
      </c>
      <c r="GQ259" s="87">
        <f>IFERROR(BN259/AVERAGE(EL259:EM259),"i.a")</f>
        <v>0.1027569339300867</v>
      </c>
      <c r="GR259" s="87">
        <f>IFERROR(BO259/AVERAGE(EM259:EN259),"i.a")</f>
        <v>0.1020387585956563</v>
      </c>
      <c r="GS259" s="87">
        <f>IFERROR(BP259/AVERAGE(EN259:EO259),"i.a")</f>
        <v>0.108245202660669</v>
      </c>
      <c r="GT259" s="87">
        <f>IFERROR(BQ259/AVERAGE(EO259:EP259),"i.a")</f>
        <v>0.17126884192377023</v>
      </c>
      <c r="GU259" s="217" t="e">
        <f>(GZ259-HA259)/ABS(HA259)</f>
        <v>#VALUE!</v>
      </c>
      <c r="GV259" s="87">
        <f>(HA259-HB259)/ABS(HB259)</f>
        <v>2.2135806091873964E-2</v>
      </c>
      <c r="GW259" s="87">
        <f>(HB259-HC259)/ABS(HC259)</f>
        <v>0.13691420870691048</v>
      </c>
      <c r="GX259" s="87">
        <f>(HC259-HD259)/ABS(HD259)</f>
        <v>0.20274267249317526</v>
      </c>
      <c r="GY259" s="87">
        <f>(HD259-HE259)/ABS(HE259)</f>
        <v>0.14776724572754005</v>
      </c>
      <c r="GZ259" s="87" t="str">
        <f>IFERROR(DL259/EE259,"i.a.")</f>
        <v>i.a.</v>
      </c>
      <c r="HA259" s="87">
        <f>IFERROR(DM259/EF259,"i.a.")</f>
        <v>0.53132402600675366</v>
      </c>
      <c r="HB259" s="87">
        <f>IFERROR(DN259/EG259,"i.a.")</f>
        <v>0.51981744777953309</v>
      </c>
      <c r="HC259" s="87">
        <f>IFERROR(DO259/EH259,"i.a.")</f>
        <v>0.45721783033282404</v>
      </c>
      <c r="HD259" s="87">
        <f>IFERROR(DP259/EI259,"i.a.")</f>
        <v>0.38014601193541542</v>
      </c>
      <c r="HE259" s="87">
        <f>IFERROR(DQ259/EJ259,"i.a.")</f>
        <v>0.33120479204339959</v>
      </c>
      <c r="HF259" s="87">
        <f>IFERROR(DR259/EK259,"i.a.")</f>
        <v>0.35295947512796588</v>
      </c>
      <c r="HG259" s="87">
        <f>IFERROR(DS259/EL259,"i.a.")</f>
        <v>0.33725287111219426</v>
      </c>
      <c r="HH259" s="87">
        <f>IFERROR(DT259/EM259,"i.a.")</f>
        <v>0.35177445373221883</v>
      </c>
      <c r="HI259" s="87">
        <f>IFERROR(DU259/EN259,"i.a.")</f>
        <v>0.38013713978398245</v>
      </c>
      <c r="HJ259" s="87">
        <f>IFERROR(DV259/EO259,"i.a.")</f>
        <v>0.35106000718648939</v>
      </c>
      <c r="HK259" s="87">
        <f>IFERROR(DW259/EP259,"i.a.")</f>
        <v>0.36578359399936167</v>
      </c>
      <c r="HL259" s="217" t="e">
        <f>(HQ259-HR259)/ABS(HR259)</f>
        <v>#VALUE!</v>
      </c>
      <c r="HM259" s="87" t="e">
        <f>(HR259-HS259)/ABS(HS259)</f>
        <v>#VALUE!</v>
      </c>
      <c r="HN259" s="87" t="e">
        <f>(HS259-HT259)/ABS(HT259)</f>
        <v>#VALUE!</v>
      </c>
      <c r="HO259" s="87" t="e">
        <f>(HT259-HU259)/ABS(HU259)</f>
        <v>#VALUE!</v>
      </c>
      <c r="HP259" s="87" t="e">
        <f>(HU259-HV259)/ABS(HV259)</f>
        <v>#VALUE!</v>
      </c>
      <c r="HQ259" s="87" t="str">
        <f>IFERROR(BG259/U259,"i.a")</f>
        <v>i.a</v>
      </c>
      <c r="HR259" s="87" t="str">
        <f>IFERROR(BH259/V259,"i.a")</f>
        <v>i.a</v>
      </c>
      <c r="HS259" s="87" t="str">
        <f>IFERROR(BI259/W259,"i.a")</f>
        <v>i.a</v>
      </c>
      <c r="HT259" s="87" t="str">
        <f>IFERROR(BJ259/X259,"i.a")</f>
        <v>i.a</v>
      </c>
      <c r="HU259" s="87" t="str">
        <f>IFERROR(BK259/Y259,"i.a")</f>
        <v>i.a</v>
      </c>
      <c r="HV259" s="87" t="str">
        <f>IFERROR(BL259/Z259,"i.a")</f>
        <v>i.a</v>
      </c>
      <c r="HW259" s="87" t="str">
        <f>IFERROR(BM259/AA259,"i.a")</f>
        <v>i.a</v>
      </c>
      <c r="HX259" s="87" t="str">
        <f>IFERROR(BN259/AB259,"i.a")</f>
        <v>i.a</v>
      </c>
      <c r="HY259" s="87" t="str">
        <f>IFERROR(BO259/AC259,"i.a")</f>
        <v>i.a</v>
      </c>
      <c r="HZ259" s="87" t="str">
        <f>IFERROR(BP259/AD259,"i.a")</f>
        <v>i.a</v>
      </c>
      <c r="IA259" s="87" t="str">
        <f>IFERROR(BQ259/AE259,"i.a")</f>
        <v>i.a</v>
      </c>
      <c r="IB259" s="87" t="str">
        <f>IFERROR(BR259/AF259,"i.a")</f>
        <v>i.a</v>
      </c>
      <c r="IC259" s="87" t="e">
        <f>(IH259-II259)/ABS(II259)</f>
        <v>#VALUE!</v>
      </c>
      <c r="ID259" s="87" t="e">
        <f>(II259-IJ259)/ABS(IJ259)</f>
        <v>#VALUE!</v>
      </c>
      <c r="IE259" s="87" t="e">
        <f>(IJ259-IK259)/ABS(IK259)</f>
        <v>#VALUE!</v>
      </c>
      <c r="IF259" s="87" t="e">
        <f>(IK259-IL259)/ABS(IL259)</f>
        <v>#VALUE!</v>
      </c>
      <c r="IG259" s="87" t="e">
        <f>(IL259-IM259)/ABS(IM259)</f>
        <v>#VALUE!</v>
      </c>
      <c r="IH259" s="87" t="str">
        <f>IFERROR(BZ259/U259,"i.a")</f>
        <v>i.a</v>
      </c>
      <c r="II259" s="87" t="str">
        <f>IFERROR(CA259/V259,"i.a")</f>
        <v>i.a</v>
      </c>
      <c r="IJ259" s="87" t="str">
        <f>IFERROR(CB259/W259,"i.a")</f>
        <v>i.a</v>
      </c>
      <c r="IK259" s="87" t="str">
        <f>IFERROR(CC259/X259,"i.a")</f>
        <v>i.a</v>
      </c>
      <c r="IL259" s="87" t="str">
        <f>IFERROR(CD259/Y259,"i.a")</f>
        <v>i.a</v>
      </c>
      <c r="IM259" s="87" t="str">
        <f>IFERROR(CE259/Z259,"i.a")</f>
        <v>i.a</v>
      </c>
      <c r="IN259" s="87" t="str">
        <f>IFERROR(CF259/AA259,"i.a")</f>
        <v>i.a</v>
      </c>
      <c r="IO259" s="87" t="str">
        <f>IFERROR(CG259/AB259,"i.a")</f>
        <v>i.a</v>
      </c>
      <c r="IP259" s="87" t="str">
        <f>IFERROR(CH259/AC259,"i.a")</f>
        <v>i.a</v>
      </c>
      <c r="IQ259" s="87" t="str">
        <f>IFERROR(CI259/AD259,"i.a")</f>
        <v>i.a</v>
      </c>
      <c r="IR259" s="87" t="str">
        <f>IFERROR(CJ259/AE259,"i.a")</f>
        <v>i.a</v>
      </c>
      <c r="IS259" s="87" t="str">
        <f>IFERROR(CK259/AF259,"i.a")</f>
        <v>i.a</v>
      </c>
      <c r="IT259" s="87" t="e">
        <f>(IY259-IZ259)/ABS(IZ259)</f>
        <v>#VALUE!</v>
      </c>
      <c r="IU259" s="87">
        <f>(IZ259-JA259)/ABS(JA259)</f>
        <v>-0.77896649172385957</v>
      </c>
      <c r="IV259" s="87">
        <f>(JA259-JB259)/ABS(JB259)</f>
        <v>0.32389096739711382</v>
      </c>
      <c r="IW259" s="87">
        <f>(JB259-JC259)/ABS(JC259)</f>
        <v>0.9736286919831223</v>
      </c>
      <c r="IX259" s="87">
        <f>(JC259-JD259)/ABS(JD259)</f>
        <v>-0.1847791035149951</v>
      </c>
      <c r="IY259" s="88" t="str">
        <f>IFERROR(BZ259/EX259,"i.a.")</f>
        <v>i.a.</v>
      </c>
      <c r="IZ259" s="88">
        <f>IFERROR(CA259/EY259,"i.a.")</f>
        <v>1.5642857142857142E-2</v>
      </c>
      <c r="JA259" s="88">
        <f>IFERROR(CB259/EZ259,"i.a.")</f>
        <v>7.0771428571428568E-2</v>
      </c>
      <c r="JB259" s="88">
        <f>IFERROR(CC259/FA259,"i.a.")</f>
        <v>5.3457142857142856E-2</v>
      </c>
      <c r="JC259" s="88">
        <f>IFERROR(CD259/FB259,"i.a.")</f>
        <v>2.7085714285714286E-2</v>
      </c>
      <c r="JD259" s="88">
        <f>IFERROR(CE259/FC259,"i.a.")</f>
        <v>3.3224999999999998E-2</v>
      </c>
      <c r="JE259" s="88">
        <f>IFERROR(CF259/FD259,"i.a.")</f>
        <v>6.9219512195121957E-2</v>
      </c>
      <c r="JF259" s="88">
        <f>IFERROR(CG259/FE259,"i.a.")</f>
        <v>6.4512195121951221E-2</v>
      </c>
      <c r="JG259" s="88">
        <f>IFERROR(CH259/FF259,"i.a.")</f>
        <v>5.3589743589743589E-2</v>
      </c>
      <c r="JH259" s="88" t="str">
        <f>IFERROR(CI259/FG259,"i.a.")</f>
        <v>i.a.</v>
      </c>
      <c r="JI259" s="88" t="str">
        <f>IFERROR(CJ259/FH259,"i.a.")</f>
        <v>i.a.</v>
      </c>
      <c r="JJ259" s="88" t="str">
        <f>IFERROR(CK259/FI259,"i.a.")</f>
        <v>i.a.</v>
      </c>
      <c r="JK259" s="87" t="e">
        <f>(JP259-JQ259)/ABS(JQ259)</f>
        <v>#VALUE!</v>
      </c>
      <c r="JL259" s="87" t="e">
        <f>(JQ259-JR259)/ABS(JR259)</f>
        <v>#DIV/0!</v>
      </c>
      <c r="JM259" s="87" t="e">
        <f>(JR259-JS259)/ABS(JS259)</f>
        <v>#DIV/0!</v>
      </c>
      <c r="JN259" s="87" t="e">
        <f>(JS259-JT259)/ABS(JT259)</f>
        <v>#DIV/0!</v>
      </c>
      <c r="JO259" s="87" t="e">
        <f>(JT259-JU259)/ABS(JU259)</f>
        <v>#DIV/0!</v>
      </c>
      <c r="JP259" s="85" t="str">
        <f>IFERROR(U259/EX259,"i.a")</f>
        <v>i.a</v>
      </c>
      <c r="JQ259" s="85">
        <f>IFERROR(V259/EY259,"i.a")</f>
        <v>0</v>
      </c>
      <c r="JR259" s="85">
        <f>IFERROR(W259/EZ259,"i.a")</f>
        <v>0</v>
      </c>
      <c r="JS259" s="85">
        <f>IFERROR(X259/FA259,"i.a")</f>
        <v>0</v>
      </c>
      <c r="JT259" s="85">
        <f>IFERROR(Y259/FB259,"i.a")</f>
        <v>0</v>
      </c>
      <c r="JU259" s="85">
        <f>IFERROR(Z259/FC259,"i.a")</f>
        <v>0</v>
      </c>
      <c r="JV259" s="85">
        <f>IFERROR(AA259/FD259,"i.a")</f>
        <v>0</v>
      </c>
      <c r="JW259" s="85">
        <f>IFERROR(AB259/FE259,"i.a")</f>
        <v>0</v>
      </c>
      <c r="JX259" s="85">
        <f>IFERROR(AC259/FF259,"i.a")</f>
        <v>0</v>
      </c>
      <c r="JY259" s="85" t="str">
        <f>IFERROR(AD259/FG259,"i.a")</f>
        <v>i.a</v>
      </c>
      <c r="JZ259" s="85" t="str">
        <f>IFERROR(AE259/FH259,"i.a")</f>
        <v>i.a</v>
      </c>
      <c r="KA259" s="218" t="str">
        <f>IFERROR(AF259/FI259,"i.a")</f>
        <v>i.a</v>
      </c>
      <c r="KB259" s="7"/>
      <c r="KC259" s="7"/>
      <c r="KD259" s="22"/>
      <c r="KE259" s="22"/>
      <c r="KF259" s="22"/>
      <c r="KG259" s="22"/>
    </row>
    <row r="260" spans="1:293" s="11" customFormat="1" ht="15.75" customHeight="1" x14ac:dyDescent="0.25">
      <c r="A260" s="104" t="s">
        <v>589</v>
      </c>
      <c r="B260" s="167">
        <v>10400686</v>
      </c>
      <c r="C260" s="72" t="s">
        <v>55</v>
      </c>
      <c r="D260" s="72" t="s">
        <v>748</v>
      </c>
      <c r="E260" s="73">
        <v>522920</v>
      </c>
      <c r="F260" s="73"/>
      <c r="G260" s="72"/>
      <c r="H260" s="77">
        <v>45485</v>
      </c>
      <c r="I260" s="72"/>
      <c r="J260" s="72" t="s">
        <v>51</v>
      </c>
      <c r="K260" s="72" t="s">
        <v>51</v>
      </c>
      <c r="L260" s="72" t="s">
        <v>51</v>
      </c>
      <c r="M260" s="72" t="s">
        <v>51</v>
      </c>
      <c r="N260" s="168">
        <f>U260/V260-1</f>
        <v>-1</v>
      </c>
      <c r="O260" s="168">
        <f>V260/W260-1</f>
        <v>-6.850605931223086E-2</v>
      </c>
      <c r="P260" s="168">
        <f>W260/X260-1</f>
        <v>0.23138561309374439</v>
      </c>
      <c r="Q260" s="168">
        <f>X260/Y260-1</f>
        <v>0.1167559738070707</v>
      </c>
      <c r="R260" s="168">
        <f>Y260/Z260-1</f>
        <v>-1.3573563868465754E-2</v>
      </c>
      <c r="S260" s="233">
        <f>U260-V260</f>
        <v>-1485.7170000000001</v>
      </c>
      <c r="T260" s="233">
        <f>V260-W260</f>
        <v>-109.26599999999985</v>
      </c>
      <c r="U260" s="79"/>
      <c r="V260" s="79">
        <v>1485.7170000000001</v>
      </c>
      <c r="W260" s="79">
        <v>1594.9829999999999</v>
      </c>
      <c r="X260" s="79">
        <v>1295.2750000000001</v>
      </c>
      <c r="Y260" s="79">
        <v>1159.855</v>
      </c>
      <c r="Z260" s="79">
        <v>1175.8150000000001</v>
      </c>
      <c r="AA260" s="79">
        <v>974.34299999999996</v>
      </c>
      <c r="AB260" s="79">
        <v>935.26400000000001</v>
      </c>
      <c r="AC260" s="79">
        <v>835.79200000000003</v>
      </c>
      <c r="AD260" s="79">
        <v>787.745</v>
      </c>
      <c r="AE260" s="79">
        <v>687.05</v>
      </c>
      <c r="AF260" s="79">
        <v>737.85</v>
      </c>
      <c r="AG260" s="86">
        <f>(AN260-AO260)/ABS(AO260)</f>
        <v>-1</v>
      </c>
      <c r="AH260" s="86">
        <f>(AO260-AP260)/ABS(AP260)</f>
        <v>-9.9848182444619554E-3</v>
      </c>
      <c r="AI260" s="86">
        <f>(AP260-AQ260)/ABS(AQ260)</f>
        <v>0.18457415844707417</v>
      </c>
      <c r="AJ260" s="86">
        <f>(AQ260-AR260)/ABS(AR260)</f>
        <v>0.11907837992262828</v>
      </c>
      <c r="AK260" s="86">
        <f>(AR260-AS260)/ABS(AS260)</f>
        <v>0.14204429740524765</v>
      </c>
      <c r="AL260" s="233">
        <f>AO260-AP260</f>
        <v>-3.6370000000000005</v>
      </c>
      <c r="AM260" s="233">
        <f>AP260-AQ260</f>
        <v>56.755999999999972</v>
      </c>
      <c r="AN260" s="148"/>
      <c r="AO260" s="148">
        <v>360.61599999999999</v>
      </c>
      <c r="AP260" s="148">
        <v>364.25299999999999</v>
      </c>
      <c r="AQ260" s="148">
        <v>307.49700000000001</v>
      </c>
      <c r="AR260" s="148">
        <v>274.77699999999999</v>
      </c>
      <c r="AS260" s="148">
        <v>240.601</v>
      </c>
      <c r="AT260" s="148">
        <v>189.97499999999999</v>
      </c>
      <c r="AU260" s="148">
        <v>182.53399999999999</v>
      </c>
      <c r="AV260" s="148">
        <v>157.934</v>
      </c>
      <c r="AW260" s="148">
        <v>156.63800000000001</v>
      </c>
      <c r="AX260" s="148">
        <v>189.03100000000001</v>
      </c>
      <c r="AY260" s="148">
        <v>185.851</v>
      </c>
      <c r="AZ260" s="86">
        <f>(BG260-BH260)/ABS(BH260)</f>
        <v>1</v>
      </c>
      <c r="BA260" s="86">
        <f>(BH260-BI260)/ABS(BI260)</f>
        <v>-1.1026303131566291</v>
      </c>
      <c r="BB260" s="86">
        <f>(BI260-BJ260)/ABS(BJ260)</f>
        <v>-0.2523281344639613</v>
      </c>
      <c r="BC260" s="86">
        <f>(BJ260-BK260)/ABS(BK260)</f>
        <v>0.12449183747312867</v>
      </c>
      <c r="BD260" s="86">
        <f>(BK260-BL260)/ABS(BL260)</f>
        <v>2.7430688336520075</v>
      </c>
      <c r="BE260" s="233">
        <f>BG260-BH260</f>
        <v>4.0540000000000003</v>
      </c>
      <c r="BF260" s="233">
        <f>BH260-BI260</f>
        <v>-43.555</v>
      </c>
      <c r="BG260" s="148"/>
      <c r="BH260" s="148">
        <v>-4.0540000000000003</v>
      </c>
      <c r="BI260" s="148">
        <v>39.500999999999998</v>
      </c>
      <c r="BJ260" s="148">
        <v>52.832000000000001</v>
      </c>
      <c r="BK260" s="148">
        <v>46.982999999999997</v>
      </c>
      <c r="BL260" s="148">
        <v>12.552</v>
      </c>
      <c r="BM260" s="148">
        <v>18.681000000000001</v>
      </c>
      <c r="BN260" s="148">
        <v>28.271000000000001</v>
      </c>
      <c r="BO260" s="148">
        <v>20.864000000000001</v>
      </c>
      <c r="BP260" s="148">
        <v>21.465</v>
      </c>
      <c r="BQ260" s="148">
        <v>13.069000000000001</v>
      </c>
      <c r="BR260" s="148">
        <v>10.278</v>
      </c>
      <c r="BS260" s="86">
        <f>(BZ260-CA260)/ABS(CA260)</f>
        <v>1</v>
      </c>
      <c r="BT260" s="86">
        <f>(CA260-CB260)/ABS(CB260)</f>
        <v>-1.4139381985535833</v>
      </c>
      <c r="BU260" s="86">
        <f>(CB260-CC260)/ABS(CC260)</f>
        <v>-0.28630417237560774</v>
      </c>
      <c r="BV260" s="86">
        <f>(CC260-CD260)/ABS(CD260)</f>
        <v>0.15997909908340785</v>
      </c>
      <c r="BW260" s="86">
        <f>(CD260-CE260)/ABS(CE260)</f>
        <v>2.4862239089184062</v>
      </c>
      <c r="BX260" s="233">
        <f>BZ260-CA260</f>
        <v>15.74</v>
      </c>
      <c r="BY260" s="233">
        <f>CA260-CB260</f>
        <v>-53.765000000000001</v>
      </c>
      <c r="BZ260" s="148"/>
      <c r="CA260" s="148">
        <v>-15.74</v>
      </c>
      <c r="CB260" s="148">
        <v>38.024999999999999</v>
      </c>
      <c r="CC260" s="148">
        <v>53.279000000000003</v>
      </c>
      <c r="CD260" s="148">
        <v>45.930999999999997</v>
      </c>
      <c r="CE260" s="148">
        <v>13.175000000000001</v>
      </c>
      <c r="CF260" s="148">
        <v>16.661999999999999</v>
      </c>
      <c r="CG260" s="148">
        <v>23.279</v>
      </c>
      <c r="CH260" s="148">
        <v>25.349</v>
      </c>
      <c r="CI260" s="148">
        <v>23.148</v>
      </c>
      <c r="CJ260" s="148">
        <v>7.806</v>
      </c>
      <c r="CK260" s="148">
        <v>5.1420000000000003</v>
      </c>
      <c r="CL260" s="87">
        <f>(CS260-CT260)/ABS(CT260)</f>
        <v>1</v>
      </c>
      <c r="CM260" s="87">
        <f>(CT260-CU260)/ABS(CU260)</f>
        <v>-1.7332309791879905</v>
      </c>
      <c r="CN260" s="87">
        <f>(CU260-CV260)/ABS(CV260)</f>
        <v>-0.2927635547619622</v>
      </c>
      <c r="CO260" s="87">
        <f>(CV260-CW260)/ABS(CW260)</f>
        <v>0.15427250445632781</v>
      </c>
      <c r="CP260" s="87">
        <f>(CW260-CX260)/ABS(CX260)</f>
        <v>2.5932746196957566</v>
      </c>
      <c r="CQ260" s="233">
        <f>CS260-CT260</f>
        <v>21.491</v>
      </c>
      <c r="CR260" s="233">
        <f>CT260-CU260</f>
        <v>-50.801000000000002</v>
      </c>
      <c r="CS260" s="149"/>
      <c r="CT260" s="149">
        <v>-21.491</v>
      </c>
      <c r="CU260" s="149">
        <v>29.31</v>
      </c>
      <c r="CV260" s="149">
        <v>41.442999999999998</v>
      </c>
      <c r="CW260" s="149">
        <v>35.904000000000003</v>
      </c>
      <c r="CX260" s="149">
        <v>9.9920000000000009</v>
      </c>
      <c r="CY260" s="149">
        <v>12.509</v>
      </c>
      <c r="CZ260" s="149">
        <v>17.751000000000001</v>
      </c>
      <c r="DA260" s="149">
        <v>18.719000000000001</v>
      </c>
      <c r="DB260" s="149">
        <v>16.446000000000002</v>
      </c>
      <c r="DC260" s="149">
        <v>3.7450000000000001</v>
      </c>
      <c r="DD260" s="149">
        <v>3.4540000000000002</v>
      </c>
      <c r="DE260" s="86">
        <f>(DL260-DM260)/ABS(DM260)</f>
        <v>-1</v>
      </c>
      <c r="DF260" s="86">
        <f>(DM260-DN260)/ABS(DN260)</f>
        <v>-0.30548454888739784</v>
      </c>
      <c r="DG260" s="86">
        <f>(DN260-DO260)/ABS(DO260)</f>
        <v>5.7686781187869025E-2</v>
      </c>
      <c r="DH260" s="86">
        <f>(DO260-DP260)/ABS(DP260)</f>
        <v>0.35288656849054217</v>
      </c>
      <c r="DI260" s="86">
        <f>(DP260-DQ260)/ABS(DQ260)</f>
        <v>0.35892348831191234</v>
      </c>
      <c r="DJ260" s="233">
        <f>DL260-DM260</f>
        <v>-125.251</v>
      </c>
      <c r="DK260" s="233">
        <f>DM260-DN260</f>
        <v>-55.091999999999985</v>
      </c>
      <c r="DL260" s="149"/>
      <c r="DM260" s="149">
        <v>125.251</v>
      </c>
      <c r="DN260" s="149">
        <v>180.34299999999999</v>
      </c>
      <c r="DO260" s="149">
        <v>170.50700000000001</v>
      </c>
      <c r="DP260" s="149">
        <v>126.032</v>
      </c>
      <c r="DQ260" s="149">
        <v>92.744</v>
      </c>
      <c r="DR260" s="149">
        <v>82.369</v>
      </c>
      <c r="DS260" s="149">
        <v>70.314999999999998</v>
      </c>
      <c r="DT260" s="149">
        <v>54.813000000000002</v>
      </c>
      <c r="DU260" s="149">
        <v>54.96</v>
      </c>
      <c r="DV260" s="149">
        <v>39.847000000000001</v>
      </c>
      <c r="DW260" s="149">
        <v>37.716999999999999</v>
      </c>
      <c r="DX260" s="86">
        <f>EE260/EF260-1</f>
        <v>-1</v>
      </c>
      <c r="DY260" s="86">
        <f>EF260/EG260-1</f>
        <v>3.3835785132645402E-2</v>
      </c>
      <c r="DZ260" s="86">
        <f>EG260/EH260-1</f>
        <v>0.13944194505599694</v>
      </c>
      <c r="EA260" s="86">
        <f>EH260/EI260-1</f>
        <v>0.26102963365320786</v>
      </c>
      <c r="EB260" s="86">
        <f>EI260/EJ260-1</f>
        <v>0.34966176813622551</v>
      </c>
      <c r="EC260" s="233">
        <f>EE260-EF260</f>
        <v>-541.48699999999997</v>
      </c>
      <c r="ED260" s="233">
        <f>EF260-EG260</f>
        <v>17.72199999999998</v>
      </c>
      <c r="EE260" s="80"/>
      <c r="EF260" s="80">
        <v>541.48699999999997</v>
      </c>
      <c r="EG260" s="80">
        <v>523.76499999999999</v>
      </c>
      <c r="EH260" s="80">
        <v>459.66800000000001</v>
      </c>
      <c r="EI260" s="80">
        <v>364.51799999999997</v>
      </c>
      <c r="EJ260" s="80">
        <v>270.08100000000002</v>
      </c>
      <c r="EK260" s="80">
        <v>255.68799999999999</v>
      </c>
      <c r="EL260" s="80">
        <v>224.13800000000001</v>
      </c>
      <c r="EM260" s="80">
        <v>180.57900000000001</v>
      </c>
      <c r="EN260" s="80">
        <v>173.88</v>
      </c>
      <c r="EO260" s="80">
        <v>235.01400000000001</v>
      </c>
      <c r="EP260" s="80">
        <v>150.72499999999999</v>
      </c>
      <c r="EQ260" s="86">
        <f>EX260/EY260-1</f>
        <v>-1</v>
      </c>
      <c r="ER260" s="86">
        <f>EY260/EZ260-1</f>
        <v>0.13157894736842102</v>
      </c>
      <c r="ES260" s="86">
        <f>EZ260/FA260-1</f>
        <v>6.1170212765957466E-2</v>
      </c>
      <c r="ET260" s="86">
        <f>FA260/FB260-1</f>
        <v>1.3477088948786964E-2</v>
      </c>
      <c r="EU260" s="86">
        <f>FB260/FC260-1</f>
        <v>-5.3619302949061698E-3</v>
      </c>
      <c r="EV260" s="233">
        <f>EX260-EY260</f>
        <v>-903</v>
      </c>
      <c r="EW260" s="233">
        <f>EY260-EZ260</f>
        <v>105</v>
      </c>
      <c r="EX260" s="92"/>
      <c r="EY260" s="92">
        <v>903</v>
      </c>
      <c r="EZ260" s="92">
        <v>798</v>
      </c>
      <c r="FA260" s="92">
        <v>752</v>
      </c>
      <c r="FB260" s="92">
        <v>742</v>
      </c>
      <c r="FC260" s="92">
        <v>746</v>
      </c>
      <c r="FD260" s="92">
        <v>543</v>
      </c>
      <c r="FE260" s="92">
        <v>531</v>
      </c>
      <c r="FF260" s="92">
        <v>517</v>
      </c>
      <c r="FG260" s="92">
        <v>501</v>
      </c>
      <c r="FH260" s="92">
        <v>475</v>
      </c>
      <c r="FI260" s="92">
        <v>379</v>
      </c>
      <c r="FJ260" s="123"/>
      <c r="FK260" s="75" t="s">
        <v>401</v>
      </c>
      <c r="FL260" s="76">
        <v>6330</v>
      </c>
      <c r="FM260" s="75" t="s">
        <v>100</v>
      </c>
      <c r="FN260" s="75" t="s">
        <v>63</v>
      </c>
      <c r="FO260" s="175">
        <f>(FT260-FU260)/ABS(FU260)</f>
        <v>1</v>
      </c>
      <c r="FP260" s="175">
        <f>(FU260-FV260)/ABS(FV260)</f>
        <v>-1.4752390981580943</v>
      </c>
      <c r="FQ260" s="175">
        <f>(FV260-FW260)/ABS(FW260)</f>
        <v>-0.39678310666122385</v>
      </c>
      <c r="FR260" s="175">
        <f>(FW260-FX260)/ABS(FX260)</f>
        <v>-0.14420839288905785</v>
      </c>
      <c r="FS260" s="175">
        <f>(FX260-FY260)/ABS(FY260)</f>
        <v>1.7904483460819685</v>
      </c>
      <c r="FT260" s="87">
        <f>IFERROR(BZ260/MAX(AVERAGE(DL260:DM260),0),"Negativ EK")</f>
        <v>0</v>
      </c>
      <c r="FU260" s="87">
        <f>IFERROR(CA260/MAX(AVERAGE(DM260:DN260),0),"Negativ EK")</f>
        <v>-0.10301249370079256</v>
      </c>
      <c r="FV260" s="87">
        <f>IFERROR(CB260/MAX(AVERAGE(DN260:DO260),0),"Negativ EK")</f>
        <v>0.2167592988456605</v>
      </c>
      <c r="FW260" s="87">
        <f>IFERROR(CC260/MAX(AVERAGE(DO260:DP260),0),"Negativ EK")</f>
        <v>0.35933890651819833</v>
      </c>
      <c r="FX260" s="87">
        <f>IFERROR(CD260/MAX(AVERAGE(DP260:DQ260),0),"Negativ EK")</f>
        <v>0.41989066442388556</v>
      </c>
      <c r="FY260" s="87">
        <f>IFERROR(CE260/MAX(AVERAGE(DQ260:DR260),0),"Negativ EK")</f>
        <v>0.15047426518876383</v>
      </c>
      <c r="FZ260" s="87">
        <f>IFERROR(CF260/MAX(AVERAGE(DR260:DS260),0),"Negativ EK")</f>
        <v>0.21825469597338293</v>
      </c>
      <c r="GA260" s="87">
        <f>IFERROR(CG260/MAX(AVERAGE(DS260:DT260),0),"Negativ EK")</f>
        <v>0.37208298702129022</v>
      </c>
      <c r="GB260" s="87">
        <f>IFERROR(CH260/MAX(AVERAGE(DT260:DU260),0),"Negativ EK")</f>
        <v>0.46184398713709202</v>
      </c>
      <c r="GC260" s="87">
        <f>IFERROR(CI260/MAX(AVERAGE(DU260:DV260),0),"Negativ EK")</f>
        <v>0.48831837311590914</v>
      </c>
      <c r="GD260" s="87">
        <f>IFERROR(CJ260/MAX(AVERAGE(DV260:DW260),0),"Negativ EK")</f>
        <v>0.20127894383992576</v>
      </c>
      <c r="GE260" s="87">
        <f>(GJ260-GK260)/ABS(GK260)</f>
        <v>1</v>
      </c>
      <c r="GF260" s="87">
        <f>(GK260-GL260)/ABS(GL260)</f>
        <v>-1.0947475684237749</v>
      </c>
      <c r="GG260" s="87">
        <f>(GL260-GM260)/ABS(GM260)</f>
        <v>-0.37339840724412804</v>
      </c>
      <c r="GH260" s="87">
        <f>(GM260-GN260)/ABS(GN260)</f>
        <v>-0.13417433010435742</v>
      </c>
      <c r="GI260" s="87">
        <f>(GN260-GO260)/ABS(GO260)</f>
        <v>2.1011545205718614</v>
      </c>
      <c r="GJ260" s="87">
        <f>IFERROR(BG260/AVERAGE(EE260:EF260),"i.a")</f>
        <v>0</v>
      </c>
      <c r="GK260" s="87">
        <f>IFERROR(BH260/AVERAGE(EF260:EG260),"i.a")</f>
        <v>-7.6113445457037408E-3</v>
      </c>
      <c r="GL260" s="87">
        <f>IFERROR(BI260/AVERAGE(EG260:EH260),"i.a")</f>
        <v>8.0332874735747115E-2</v>
      </c>
      <c r="GM260" s="87">
        <f>IFERROR(BJ260/AVERAGE(EH260:EI260),"i.a")</f>
        <v>0.12820407044041032</v>
      </c>
      <c r="GN260" s="87">
        <f>IFERROR(BK260/AVERAGE(EI260:EJ260),"i.a")</f>
        <v>0.14807145929949464</v>
      </c>
      <c r="GO260" s="87">
        <f>IFERROR(BL260/AVERAGE(EJ260:EK260),"i.a")</f>
        <v>4.7747204570828629E-2</v>
      </c>
      <c r="GP260" s="87">
        <f>IFERROR(BM260/AVERAGE(EK260:EL260),"i.a")</f>
        <v>7.7865726325793097E-2</v>
      </c>
      <c r="GQ260" s="87">
        <f>IFERROR(BN260/AVERAGE(EL260:EM260),"i.a")</f>
        <v>0.13970749931433571</v>
      </c>
      <c r="GR260" s="87">
        <f>IFERROR(BO260/AVERAGE(EM260:EN260),"i.a")</f>
        <v>0.11772306529104919</v>
      </c>
      <c r="GS260" s="87">
        <f>IFERROR(BP260/AVERAGE(EN260:EO260),"i.a")</f>
        <v>0.10499053544439389</v>
      </c>
      <c r="GT260" s="87">
        <f>IFERROR(BQ260/AVERAGE(EO260:EP260),"i.a")</f>
        <v>6.7760843471881244E-2</v>
      </c>
      <c r="GU260" s="217" t="e">
        <f>(GZ260-HA260)/ABS(HA260)</f>
        <v>#VALUE!</v>
      </c>
      <c r="GV260" s="87">
        <f>(HA260-HB260)/ABS(HB260)</f>
        <v>-0.328214924362003</v>
      </c>
      <c r="GW260" s="87">
        <f>(HB260-HC260)/ABS(HC260)</f>
        <v>-7.1750179307388987E-2</v>
      </c>
      <c r="GX260" s="87">
        <f>(HC260-HD260)/ABS(HD260)</f>
        <v>7.2842804313189971E-2</v>
      </c>
      <c r="GY260" s="87">
        <f>(HD260-HE260)/ABS(HE260)</f>
        <v>6.8622527468319124E-3</v>
      </c>
      <c r="GZ260" s="87" t="str">
        <f>IFERROR(DL260/EE260,"i.a.")</f>
        <v>i.a.</v>
      </c>
      <c r="HA260" s="87">
        <f>IFERROR(DM260/EF260,"i.a.")</f>
        <v>0.23130933891303027</v>
      </c>
      <c r="HB260" s="87">
        <f>IFERROR(DN260/EG260,"i.a.")</f>
        <v>0.34432044905635162</v>
      </c>
      <c r="HC260" s="87">
        <f>IFERROR(DO260/EH260,"i.a.")</f>
        <v>0.3709351096878617</v>
      </c>
      <c r="HD260" s="87">
        <f>IFERROR(DP260/EI260,"i.a.")</f>
        <v>0.34574972978014806</v>
      </c>
      <c r="HE260" s="87">
        <f>IFERROR(DQ260/EJ260,"i.a.")</f>
        <v>0.34339327831280242</v>
      </c>
      <c r="HF260" s="87">
        <f>IFERROR(DR260/EK260,"i.a.")</f>
        <v>0.32214652232408247</v>
      </c>
      <c r="HG260" s="87">
        <f>IFERROR(DS260/EL260,"i.a.")</f>
        <v>0.31371298039600604</v>
      </c>
      <c r="HH260" s="87">
        <f>IFERROR(DT260/EM260,"i.a.")</f>
        <v>0.30354027876995665</v>
      </c>
      <c r="HI260" s="87">
        <f>IFERROR(DU260/EN260,"i.a.")</f>
        <v>0.31608005521048999</v>
      </c>
      <c r="HJ260" s="87">
        <f>IFERROR(DV260/EO260,"i.a.")</f>
        <v>0.16955160118120621</v>
      </c>
      <c r="HK260" s="87">
        <f>IFERROR(DW260/EP260,"i.a.")</f>
        <v>0.25023718692983909</v>
      </c>
      <c r="HL260" s="217" t="e">
        <f>(HQ260-HR260)/ABS(HR260)</f>
        <v>#VALUE!</v>
      </c>
      <c r="HM260" s="87">
        <f>(HR260-HS260)/ABS(HS260)</f>
        <v>-1.1101781865385532</v>
      </c>
      <c r="HN260" s="87">
        <f>(HS260-HT260)/ABS(HT260)</f>
        <v>-0.39282069110943962</v>
      </c>
      <c r="HO260" s="87">
        <f>(HT260-HU260)/ABS(HU260)</f>
        <v>6.9270850996085934E-3</v>
      </c>
      <c r="HP260" s="87">
        <f>(HU260-HV260)/ABS(HV260)</f>
        <v>2.7945747361873128</v>
      </c>
      <c r="HQ260" s="87" t="str">
        <f>IFERROR(BG260/U260,"i.a")</f>
        <v>i.a</v>
      </c>
      <c r="HR260" s="87">
        <f>IFERROR(BH260/V260,"i.a")</f>
        <v>-2.7286488611222731E-3</v>
      </c>
      <c r="HS260" s="87">
        <f>IFERROR(BI260/W260,"i.a")</f>
        <v>2.4765781202683666E-2</v>
      </c>
      <c r="HT260" s="87">
        <f>IFERROR(BJ260/X260,"i.a")</f>
        <v>4.0788249599505895E-2</v>
      </c>
      <c r="HU260" s="87">
        <f>IFERROR(BK260/Y260,"i.a")</f>
        <v>4.0507649663104439E-2</v>
      </c>
      <c r="HV260" s="87">
        <f>IFERROR(BL260/Z260,"i.a")</f>
        <v>1.0675148726627913E-2</v>
      </c>
      <c r="HW260" s="87">
        <f>IFERROR(BM260/AA260,"i.a")</f>
        <v>1.9172919598129202E-2</v>
      </c>
      <c r="HX260" s="87">
        <f>IFERROR(BN260/AB260,"i.a")</f>
        <v>3.0227828720019161E-2</v>
      </c>
      <c r="HY260" s="87">
        <f>IFERROR(BO260/AC260,"i.a")</f>
        <v>2.4963148725998814E-2</v>
      </c>
      <c r="HZ260" s="87">
        <f>IFERROR(BP260/AD260,"i.a")</f>
        <v>2.7248665494544553E-2</v>
      </c>
      <c r="IA260" s="87">
        <f>IFERROR(BQ260/AE260,"i.a")</f>
        <v>1.9021905247070814E-2</v>
      </c>
      <c r="IB260" s="87">
        <f>IFERROR(BR260/AF260,"i.a")</f>
        <v>1.3929660500101648E-2</v>
      </c>
      <c r="IC260" s="87" t="e">
        <f>(IH260-II260)/ABS(II260)</f>
        <v>#VALUE!</v>
      </c>
      <c r="ID260" s="87">
        <f>(II260-IJ260)/ABS(IJ260)</f>
        <v>-1.4443809889390709</v>
      </c>
      <c r="IE260" s="87">
        <f>(IJ260-IK260)/ABS(IK260)</f>
        <v>-0.42041240368945326</v>
      </c>
      <c r="IF260" s="87">
        <f>(IK260-IL260)/ABS(IL260)</f>
        <v>3.8704180940252818E-2</v>
      </c>
      <c r="IG260" s="87">
        <f>(IL260-IM260)/ABS(IM260)</f>
        <v>2.5341955377740284</v>
      </c>
      <c r="IH260" s="87" t="str">
        <f>IFERROR(BZ260/U260,"i.a")</f>
        <v>i.a</v>
      </c>
      <c r="II260" s="87">
        <f>IFERROR(CA260/V260,"i.a")</f>
        <v>-1.0594211414421455E-2</v>
      </c>
      <c r="IJ260" s="87">
        <f>IFERROR(CB260/W260,"i.a")</f>
        <v>2.3840379489938137E-2</v>
      </c>
      <c r="IK260" s="87">
        <f>IFERROR(CC260/X260,"i.a")</f>
        <v>4.1133350060797901E-2</v>
      </c>
      <c r="IL260" s="87">
        <f>IFERROR(CD260/Y260,"i.a")</f>
        <v>3.9600639735139304E-2</v>
      </c>
      <c r="IM260" s="87">
        <f>IFERROR(CE260/Z260,"i.a")</f>
        <v>1.1204993982896969E-2</v>
      </c>
      <c r="IN260" s="87">
        <f>IFERROR(CF260/AA260,"i.a")</f>
        <v>1.7100754046572922E-2</v>
      </c>
      <c r="IO260" s="87">
        <f>IFERROR(CG260/AB260,"i.a")</f>
        <v>2.4890298354261469E-2</v>
      </c>
      <c r="IP260" s="87">
        <f>IFERROR(CH260/AC260,"i.a")</f>
        <v>3.0329316384937879E-2</v>
      </c>
      <c r="IQ260" s="87">
        <f>IFERROR(CI260/AD260,"i.a")</f>
        <v>2.9385143669588509E-2</v>
      </c>
      <c r="IR260" s="87">
        <f>IFERROR(CJ260/AE260,"i.a")</f>
        <v>1.1361618513936396E-2</v>
      </c>
      <c r="IS260" s="87">
        <f>IFERROR(CK260/AF260,"i.a")</f>
        <v>6.9688961170969715E-3</v>
      </c>
      <c r="IT260" s="87" t="e">
        <f>(IY260-IZ260)/ABS(IZ260)</f>
        <v>#VALUE!</v>
      </c>
      <c r="IU260" s="87">
        <f>(IZ260-JA260)/ABS(JA260)</f>
        <v>-1.365805849884562</v>
      </c>
      <c r="IV260" s="87">
        <f>(JA260-JB260)/ABS(JB260)</f>
        <v>-0.32744453336648743</v>
      </c>
      <c r="IW260" s="87">
        <f>(JB260-JC260)/ABS(JC260)</f>
        <v>0.1445538451062349</v>
      </c>
      <c r="IX260" s="87">
        <f>(JC260-JD260)/ABS(JD260)</f>
        <v>2.505017568804758</v>
      </c>
      <c r="IY260" s="88" t="str">
        <f>IFERROR(BZ260/EX260,"i.a.")</f>
        <v>i.a.</v>
      </c>
      <c r="IZ260" s="88">
        <f>IFERROR(CA260/EY260,"i.a.")</f>
        <v>-1.743078626799557E-2</v>
      </c>
      <c r="JA260" s="88">
        <f>IFERROR(CB260/EZ260,"i.a.")</f>
        <v>4.7650375939849623E-2</v>
      </c>
      <c r="JB260" s="88">
        <f>IFERROR(CC260/FA260,"i.a.")</f>
        <v>7.0849734042553195E-2</v>
      </c>
      <c r="JC260" s="88">
        <f>IFERROR(CD260/FB260,"i.a.")</f>
        <v>6.1901617250673849E-2</v>
      </c>
      <c r="JD260" s="88">
        <f>IFERROR(CE260/FC260,"i.a.")</f>
        <v>1.7660857908847187E-2</v>
      </c>
      <c r="JE260" s="88">
        <f>IFERROR(CF260/FD260,"i.a.")</f>
        <v>3.0685082872928177E-2</v>
      </c>
      <c r="JF260" s="88">
        <f>IFERROR(CG260/FE260,"i.a.")</f>
        <v>4.3839924670433142E-2</v>
      </c>
      <c r="JG260" s="88">
        <f>IFERROR(CH260/FF260,"i.a.")</f>
        <v>4.9030947775628629E-2</v>
      </c>
      <c r="JH260" s="88">
        <f>IFERROR(CI260/FG260,"i.a.")</f>
        <v>4.620359281437126E-2</v>
      </c>
      <c r="JI260" s="88">
        <f>IFERROR(CJ260/FH260,"i.a.")</f>
        <v>1.6433684210526316E-2</v>
      </c>
      <c r="JJ260" s="88">
        <f>IFERROR(CK260/FI260,"i.a.")</f>
        <v>1.3567282321899738E-2</v>
      </c>
      <c r="JK260" s="87" t="e">
        <f>(JP260-JQ260)/ABS(JQ260)</f>
        <v>#VALUE!</v>
      </c>
      <c r="JL260" s="87">
        <f>(JQ260-JR260)/ABS(JR260)</f>
        <v>-0.17681930822941322</v>
      </c>
      <c r="JM260" s="87">
        <f>(JR260-JS260)/ABS(JS260)</f>
        <v>0.16040348502067137</v>
      </c>
      <c r="JN260" s="87">
        <f>(JS260-JT260)/ABS(JT260)</f>
        <v>0.10190549543197684</v>
      </c>
      <c r="JO260" s="87">
        <f>(JT260-JU260)/ABS(JU260)</f>
        <v>-8.2559011399938598E-3</v>
      </c>
      <c r="JP260" s="85" t="str">
        <f>IFERROR(U260/EX260,"i.a")</f>
        <v>i.a</v>
      </c>
      <c r="JQ260" s="85">
        <f>IFERROR(V260/EY260,"i.a")</f>
        <v>1.6453122923588042</v>
      </c>
      <c r="JR260" s="85">
        <f>IFERROR(W260/EZ260,"i.a")</f>
        <v>1.9987255639097743</v>
      </c>
      <c r="JS260" s="85">
        <f>IFERROR(X260/FA260,"i.a")</f>
        <v>1.7224401595744683</v>
      </c>
      <c r="JT260" s="85">
        <f>IFERROR(Y260/FB260,"i.a")</f>
        <v>1.5631469002695417</v>
      </c>
      <c r="JU260" s="85">
        <f>IFERROR(Z260/FC260,"i.a")</f>
        <v>1.5761595174262735</v>
      </c>
      <c r="JV260" s="85">
        <f>IFERROR(AA260/FD260,"i.a")</f>
        <v>1.7943701657458562</v>
      </c>
      <c r="JW260" s="85">
        <f>IFERROR(AB260/FE260,"i.a")</f>
        <v>1.7613258003766479</v>
      </c>
      <c r="JX260" s="85">
        <f>IFERROR(AC260/FF260,"i.a")</f>
        <v>1.6166189555125725</v>
      </c>
      <c r="JY260" s="85">
        <f>IFERROR(AD260/FG260,"i.a")</f>
        <v>1.5723453093812376</v>
      </c>
      <c r="JZ260" s="85">
        <f>IFERROR(AE260/FH260,"i.a")</f>
        <v>1.4464210526315788</v>
      </c>
      <c r="KA260" s="218">
        <f>IFERROR(AF260/FI260,"i.a")</f>
        <v>1.9468337730870713</v>
      </c>
      <c r="KB260" s="7"/>
      <c r="KC260" s="7"/>
      <c r="KD260" s="22"/>
      <c r="KE260" s="22"/>
      <c r="KF260" s="22"/>
      <c r="KG260" s="22"/>
    </row>
    <row r="261" spans="1:293" s="11" customFormat="1" ht="15.75" customHeight="1" x14ac:dyDescent="0.25">
      <c r="A261" s="104" t="s">
        <v>332</v>
      </c>
      <c r="B261" s="167">
        <v>31501369</v>
      </c>
      <c r="C261" s="72" t="s">
        <v>59</v>
      </c>
      <c r="D261" s="72" t="s">
        <v>749</v>
      </c>
      <c r="E261" s="73">
        <v>494100</v>
      </c>
      <c r="F261" s="73"/>
      <c r="G261" s="72"/>
      <c r="H261" s="74">
        <v>45373</v>
      </c>
      <c r="I261" s="72"/>
      <c r="J261" s="72" t="s">
        <v>51</v>
      </c>
      <c r="K261" s="72" t="s">
        <v>51</v>
      </c>
      <c r="L261" s="72" t="s">
        <v>51</v>
      </c>
      <c r="M261" s="72" t="s">
        <v>51</v>
      </c>
      <c r="N261" s="168" t="e">
        <f>U261/V261-1</f>
        <v>#DIV/0!</v>
      </c>
      <c r="O261" s="168" t="e">
        <f>V261/W261-1</f>
        <v>#DIV/0!</v>
      </c>
      <c r="P261" s="168" t="e">
        <f>W261/X261-1</f>
        <v>#DIV/0!</v>
      </c>
      <c r="Q261" s="168" t="e">
        <f>X261/Y261-1</f>
        <v>#DIV/0!</v>
      </c>
      <c r="R261" s="168" t="e">
        <f>Y261/Z261-1</f>
        <v>#DIV/0!</v>
      </c>
      <c r="S261" s="233">
        <f>U261-V261</f>
        <v>0</v>
      </c>
      <c r="T261" s="233">
        <f>V261-W261</f>
        <v>0</v>
      </c>
      <c r="U261" s="79"/>
      <c r="V261" s="79"/>
      <c r="W261" s="79"/>
      <c r="X261" s="79"/>
      <c r="Y261" s="79"/>
      <c r="Z261" s="79"/>
      <c r="AA261" s="79"/>
      <c r="AB261" s="79"/>
      <c r="AC261" s="79"/>
      <c r="AD261" s="79"/>
      <c r="AE261" s="79"/>
      <c r="AF261" s="79"/>
      <c r="AG261" s="86">
        <f>(AN261-AO261)/ABS(AO261)</f>
        <v>-1</v>
      </c>
      <c r="AH261" s="86">
        <f>(AO261-AP261)/ABS(AP261)</f>
        <v>9.8736013261500263E-2</v>
      </c>
      <c r="AI261" s="86">
        <f>(AP261-AQ261)/ABS(AQ261)</f>
        <v>0.16354576870529616</v>
      </c>
      <c r="AJ261" s="86">
        <f>(AQ261-AR261)/ABS(AR261)</f>
        <v>0.12003240469868122</v>
      </c>
      <c r="AK261" s="86">
        <f>(AR261-AS261)/ABS(AS261)</f>
        <v>2.5760583537232807E-2</v>
      </c>
      <c r="AL261" s="233">
        <f>AO261-AP261</f>
        <v>2.8590000000000018</v>
      </c>
      <c r="AM261" s="233">
        <f>AP261-AQ261</f>
        <v>4.07</v>
      </c>
      <c r="AN261" s="148"/>
      <c r="AO261" s="148">
        <v>31.815000000000001</v>
      </c>
      <c r="AP261" s="148">
        <v>28.956</v>
      </c>
      <c r="AQ261" s="148">
        <v>24.885999999999999</v>
      </c>
      <c r="AR261" s="148">
        <v>22.219000000000001</v>
      </c>
      <c r="AS261" s="148">
        <v>21.661000000000001</v>
      </c>
      <c r="AT261" s="148">
        <v>21.37</v>
      </c>
      <c r="AU261" s="148">
        <v>21.581</v>
      </c>
      <c r="AV261" s="148">
        <v>18.742000000000001</v>
      </c>
      <c r="AW261" s="148">
        <v>12.919</v>
      </c>
      <c r="AX261" s="148">
        <v>10.696</v>
      </c>
      <c r="AY261" s="148">
        <v>9.641</v>
      </c>
      <c r="AZ261" s="86">
        <f>(BG261-BH261)/ABS(BH261)</f>
        <v>-1</v>
      </c>
      <c r="BA261" s="86">
        <f>(BH261-BI261)/ABS(BI261)</f>
        <v>0.18629421221864945</v>
      </c>
      <c r="BB261" s="86">
        <f>(BI261-BJ261)/ABS(BJ261)</f>
        <v>0.15372130767447259</v>
      </c>
      <c r="BC261" s="86">
        <f>(BJ261-BK261)/ABS(BK261)</f>
        <v>0.74827725982975257</v>
      </c>
      <c r="BD261" s="86">
        <f>(BK261-BL261)/ABS(BL261)</f>
        <v>0.39615166949632158</v>
      </c>
      <c r="BE261" s="233">
        <f>BG261-BH261</f>
        <v>-5.9029999999999996</v>
      </c>
      <c r="BF261" s="233">
        <f>BH261-BI261</f>
        <v>0.9269999999999996</v>
      </c>
      <c r="BG261" s="148"/>
      <c r="BH261" s="148">
        <v>5.9029999999999996</v>
      </c>
      <c r="BI261" s="148">
        <v>4.976</v>
      </c>
      <c r="BJ261" s="148">
        <v>4.3129999999999997</v>
      </c>
      <c r="BK261" s="148">
        <v>2.4670000000000001</v>
      </c>
      <c r="BL261" s="148">
        <v>1.7669999999999999</v>
      </c>
      <c r="BM261" s="148">
        <v>3.069</v>
      </c>
      <c r="BN261" s="148">
        <v>4.774</v>
      </c>
      <c r="BO261" s="148">
        <v>4.931</v>
      </c>
      <c r="BP261" s="148">
        <v>3.4180000000000001</v>
      </c>
      <c r="BQ261" s="148">
        <v>1.5209999999999999</v>
      </c>
      <c r="BR261" s="148">
        <v>1.2250000000000001</v>
      </c>
      <c r="BS261" s="86">
        <f>(BZ261-CA261)/ABS(CA261)</f>
        <v>-1</v>
      </c>
      <c r="BT261" s="86">
        <f>(CA261-CB261)/ABS(CB261)</f>
        <v>0.13710187724108847</v>
      </c>
      <c r="BU261" s="86">
        <f>(CB261-CC261)/ABS(CC261)</f>
        <v>0.14516908212560387</v>
      </c>
      <c r="BV261" s="86">
        <f>(CC261-CD261)/ABS(CD261)</f>
        <v>1.089853609288238</v>
      </c>
      <c r="BW261" s="86">
        <f>(CD261-CE261)/ABS(CE261)</f>
        <v>0.7577639751552796</v>
      </c>
      <c r="BX261" s="233">
        <f>BZ261-CA261</f>
        <v>-5.391</v>
      </c>
      <c r="BY261" s="233">
        <f>CA261-CB261</f>
        <v>0.65000000000000036</v>
      </c>
      <c r="BZ261" s="148"/>
      <c r="CA261" s="148">
        <v>5.391</v>
      </c>
      <c r="CB261" s="148">
        <v>4.7409999999999997</v>
      </c>
      <c r="CC261" s="148">
        <v>4.1399999999999997</v>
      </c>
      <c r="CD261" s="148">
        <v>1.9810000000000001</v>
      </c>
      <c r="CE261" s="148">
        <v>1.127</v>
      </c>
      <c r="CF261" s="148">
        <v>2.3969999999999998</v>
      </c>
      <c r="CG261" s="148">
        <v>4.0469999999999997</v>
      </c>
      <c r="CH261" s="148">
        <v>3.9009999999999998</v>
      </c>
      <c r="CI261" s="148">
        <v>3.3660000000000001</v>
      </c>
      <c r="CJ261" s="148">
        <v>1.385</v>
      </c>
      <c r="CK261" s="148">
        <v>0.81100000000000005</v>
      </c>
      <c r="CL261" s="87">
        <f>(CS261-CT261)/ABS(CT261)</f>
        <v>-1</v>
      </c>
      <c r="CM261" s="87">
        <f>(CT261-CU261)/ABS(CU261)</f>
        <v>6.8014705882353033E-2</v>
      </c>
      <c r="CN261" s="87">
        <f>(CU261-CV261)/ABS(CV261)</f>
        <v>0.13400833829660505</v>
      </c>
      <c r="CO261" s="87">
        <f>(CV261-CW261)/ABS(CW261)</f>
        <v>1.1762799740764747</v>
      </c>
      <c r="CP261" s="87">
        <f>(CW261-CX261)/ABS(CX261)</f>
        <v>0.75540386803185433</v>
      </c>
      <c r="CQ261" s="233">
        <f>CS261-CT261</f>
        <v>-4.0670000000000002</v>
      </c>
      <c r="CR261" s="233">
        <f>CT261-CU261</f>
        <v>0.25900000000000034</v>
      </c>
      <c r="CS261" s="149"/>
      <c r="CT261" s="149">
        <v>4.0670000000000002</v>
      </c>
      <c r="CU261" s="149">
        <v>3.8079999999999998</v>
      </c>
      <c r="CV261" s="149">
        <v>3.3580000000000001</v>
      </c>
      <c r="CW261" s="149">
        <v>1.5429999999999999</v>
      </c>
      <c r="CX261" s="149">
        <v>0.879</v>
      </c>
      <c r="CY261" s="149">
        <v>1.869</v>
      </c>
      <c r="CZ261" s="149">
        <v>3.1680000000000001</v>
      </c>
      <c r="DA261" s="149">
        <v>3.073</v>
      </c>
      <c r="DB261" s="149">
        <v>2.5649999999999999</v>
      </c>
      <c r="DC261" s="149">
        <v>1.0269999999999999</v>
      </c>
      <c r="DD261" s="149">
        <v>0.71699999999999997</v>
      </c>
      <c r="DE261" s="86">
        <f>(DL261-DM261)/ABS(DM261)</f>
        <v>-1</v>
      </c>
      <c r="DF261" s="86">
        <f>(DM261-DN261)/ABS(DN261)</f>
        <v>-3.5462881929911289E-2</v>
      </c>
      <c r="DG261" s="86">
        <f>(DN261-DO261)/ABS(DO261)</f>
        <v>0.16944778178258355</v>
      </c>
      <c r="DH261" s="86">
        <f>(DO261-DP261)/ABS(DP261)</f>
        <v>0.17573506330438413</v>
      </c>
      <c r="DI261" s="86">
        <f>(DP261-DQ261)/ABS(DQ261)</f>
        <v>8.7815149963007183E-2</v>
      </c>
      <c r="DJ261" s="233">
        <f>DL261-DM261</f>
        <v>-25.349</v>
      </c>
      <c r="DK261" s="233">
        <f>DM261-DN261</f>
        <v>-0.93199999999999861</v>
      </c>
      <c r="DL261" s="149"/>
      <c r="DM261" s="149">
        <v>25.349</v>
      </c>
      <c r="DN261" s="149">
        <v>26.280999999999999</v>
      </c>
      <c r="DO261" s="149">
        <v>22.472999999999999</v>
      </c>
      <c r="DP261" s="149">
        <v>19.114000000000001</v>
      </c>
      <c r="DQ261" s="149">
        <v>17.571000000000002</v>
      </c>
      <c r="DR261" s="149">
        <v>16.692</v>
      </c>
      <c r="DS261" s="149">
        <v>14.823</v>
      </c>
      <c r="DT261" s="149">
        <v>9.01</v>
      </c>
      <c r="DU261" s="149">
        <v>5.6890000000000001</v>
      </c>
      <c r="DV261" s="149">
        <v>5.1230000000000002</v>
      </c>
      <c r="DW261" s="149">
        <v>4.0960000000000001</v>
      </c>
      <c r="DX261" s="86">
        <f>EE261/EF261-1</f>
        <v>-1</v>
      </c>
      <c r="DY261" s="86">
        <f>EF261/EG261-1</f>
        <v>6.061779383927024E-2</v>
      </c>
      <c r="DZ261" s="86">
        <f>EG261/EH261-1</f>
        <v>4.9532668081455844E-2</v>
      </c>
      <c r="EA261" s="86">
        <f>EH261/EI261-1</f>
        <v>-7.4760303302487841E-2</v>
      </c>
      <c r="EB261" s="86">
        <f>EI261/EJ261-1</f>
        <v>-8.7594579656559146E-2</v>
      </c>
      <c r="EC261" s="233">
        <f>EE261-EF261</f>
        <v>-49.305999999999997</v>
      </c>
      <c r="ED261" s="233">
        <f>EF261-EG261</f>
        <v>2.8179999999999978</v>
      </c>
      <c r="EE261" s="80"/>
      <c r="EF261" s="80">
        <v>49.305999999999997</v>
      </c>
      <c r="EG261" s="80">
        <v>46.488</v>
      </c>
      <c r="EH261" s="80">
        <v>44.293999999999997</v>
      </c>
      <c r="EI261" s="80">
        <v>47.872999999999998</v>
      </c>
      <c r="EJ261" s="80">
        <v>52.469000000000001</v>
      </c>
      <c r="EK261" s="80">
        <v>56.927999999999997</v>
      </c>
      <c r="EL261" s="80">
        <v>51.761000000000003</v>
      </c>
      <c r="EM261" s="80">
        <v>37.003</v>
      </c>
      <c r="EN261" s="80">
        <v>12.323</v>
      </c>
      <c r="EO261" s="80">
        <v>9.6050000000000004</v>
      </c>
      <c r="EP261" s="80">
        <v>9.1760000000000002</v>
      </c>
      <c r="EQ261" s="86">
        <f>EX261/EY261-1</f>
        <v>-1</v>
      </c>
      <c r="ER261" s="86">
        <f>EY261/EZ261-1</f>
        <v>8.6956521739130377E-2</v>
      </c>
      <c r="ES261" s="86">
        <f>EZ261/FA261-1</f>
        <v>9.5238095238095344E-2</v>
      </c>
      <c r="ET261" s="86">
        <f>FA261/FB261-1</f>
        <v>0.10526315789473695</v>
      </c>
      <c r="EU261" s="86">
        <f>FB261/FC261-1</f>
        <v>5.555555555555558E-2</v>
      </c>
      <c r="EV261" s="233">
        <f>EX261-EY261</f>
        <v>-25</v>
      </c>
      <c r="EW261" s="233">
        <f>EY261-EZ261</f>
        <v>2</v>
      </c>
      <c r="EX261" s="92"/>
      <c r="EY261" s="92">
        <v>25</v>
      </c>
      <c r="EZ261" s="92">
        <v>23</v>
      </c>
      <c r="FA261" s="92">
        <v>21</v>
      </c>
      <c r="FB261" s="92">
        <v>19</v>
      </c>
      <c r="FC261" s="92">
        <v>18</v>
      </c>
      <c r="FD261" s="92">
        <v>17</v>
      </c>
      <c r="FE261" s="92">
        <v>17</v>
      </c>
      <c r="FF261" s="92">
        <v>15</v>
      </c>
      <c r="FG261" s="92"/>
      <c r="FH261" s="92"/>
      <c r="FI261" s="92"/>
      <c r="FJ261" s="75"/>
      <c r="FK261" s="75" t="s">
        <v>403</v>
      </c>
      <c r="FL261" s="76">
        <v>7700</v>
      </c>
      <c r="FM261" s="78" t="s">
        <v>260</v>
      </c>
      <c r="FN261" s="78" t="s">
        <v>89</v>
      </c>
      <c r="FO261" s="175">
        <f>(FT261-FU261)/ABS(FU261)</f>
        <v>-1</v>
      </c>
      <c r="FP261" s="175">
        <f>(FU261-FV261)/ABS(FV261)</f>
        <v>7.3760699651598483E-2</v>
      </c>
      <c r="FQ261" s="175">
        <f>(FV261-FW261)/ABS(FW261)</f>
        <v>-2.3174578119590197E-2</v>
      </c>
      <c r="FR261" s="175">
        <f>(FW261-FX261)/ABS(FX261)</f>
        <v>0.84351551342340159</v>
      </c>
      <c r="FS261" s="175">
        <f>(FX261-FY261)/ABS(FY261)</f>
        <v>0.6417136998976517</v>
      </c>
      <c r="FT261" s="87">
        <f>IFERROR(BZ261/MAX(AVERAGE(DL261:DM261),0),"Negativ EK")</f>
        <v>0</v>
      </c>
      <c r="FU261" s="87">
        <f>IFERROR(CA261/MAX(AVERAGE(DM261:DN261),0),"Negativ EK")</f>
        <v>0.20883207437536319</v>
      </c>
      <c r="FV261" s="87">
        <f>IFERROR(CB261/MAX(AVERAGE(DN261:DO261),0),"Negativ EK")</f>
        <v>0.19448660622718136</v>
      </c>
      <c r="FW261" s="87">
        <f>IFERROR(CC261/MAX(AVERAGE(DO261:DP261),0),"Negativ EK")</f>
        <v>0.19910068050111809</v>
      </c>
      <c r="FX261" s="87">
        <f>IFERROR(CD261/MAX(AVERAGE(DP261:DQ261),0),"Negativ EK")</f>
        <v>0.10800054518195448</v>
      </c>
      <c r="FY261" s="87">
        <f>IFERROR(CE261/MAX(AVERAGE(DQ261:DR261),0),"Negativ EK")</f>
        <v>6.5785249394390441E-2</v>
      </c>
      <c r="FZ261" s="87">
        <f>IFERROR(CF261/MAX(AVERAGE(DR261:DS261),0),"Negativ EK")</f>
        <v>0.15211803902903379</v>
      </c>
      <c r="GA261" s="87">
        <f>IFERROR(CG261/MAX(AVERAGE(DS261:DT261),0),"Negativ EK")</f>
        <v>0.33961314144253768</v>
      </c>
      <c r="GB261" s="87">
        <f>IFERROR(CH261/MAX(AVERAGE(DT261:DU261),0),"Negativ EK")</f>
        <v>0.53078440710252395</v>
      </c>
      <c r="GC261" s="87">
        <f>IFERROR(CI261/MAX(AVERAGE(DU261:DV261),0),"Negativ EK")</f>
        <v>0.62264150943396224</v>
      </c>
      <c r="GD261" s="87">
        <f>IFERROR(CJ261/MAX(AVERAGE(DV261:DW261),0),"Negativ EK")</f>
        <v>0.30046642802907036</v>
      </c>
      <c r="GE261" s="87">
        <f>(GJ261-GK261)/ABS(GK261)</f>
        <v>-1</v>
      </c>
      <c r="GF261" s="87">
        <f>(GK261-GL261)/ABS(GL261)</f>
        <v>0.12422658176538645</v>
      </c>
      <c r="GG261" s="87">
        <f>(GL261-GM261)/ABS(GM261)</f>
        <v>0.17132285876531825</v>
      </c>
      <c r="GH261" s="87">
        <f>(GM261-GN261)/ABS(GN261)</f>
        <v>0.90334541436562998</v>
      </c>
      <c r="GI261" s="87">
        <f>(GN261-GO261)/ABS(GO261)</f>
        <v>0.52214231516103993</v>
      </c>
      <c r="GJ261" s="87">
        <f>IFERROR(BG261/AVERAGE(EE261:EF261),"i.a")</f>
        <v>0</v>
      </c>
      <c r="GK261" s="87">
        <f>IFERROR(BH261/AVERAGE(EF261:EG261),"i.a")</f>
        <v>0.12324362694949578</v>
      </c>
      <c r="GL261" s="87">
        <f>IFERROR(BI261/AVERAGE(EG261:EH261),"i.a")</f>
        <v>0.10962525610803904</v>
      </c>
      <c r="GM261" s="87">
        <f>IFERROR(BJ261/AVERAGE(EH261:EI261),"i.a")</f>
        <v>9.3590981587770017E-2</v>
      </c>
      <c r="GN261" s="87">
        <f>IFERROR(BK261/AVERAGE(EI261:EJ261),"i.a")</f>
        <v>4.9171832333419707E-2</v>
      </c>
      <c r="GO261" s="87">
        <f>IFERROR(BL261/AVERAGE(EJ261:EK261),"i.a")</f>
        <v>3.2304359351718971E-2</v>
      </c>
      <c r="GP261" s="87">
        <f>IFERROR(BM261/AVERAGE(EK261:EL261),"i.a")</f>
        <v>5.6473056151036448E-2</v>
      </c>
      <c r="GQ261" s="87">
        <f>IFERROR(BN261/AVERAGE(EL261:EM261),"i.a")</f>
        <v>0.10756613041323057</v>
      </c>
      <c r="GR261" s="87">
        <f>IFERROR(BO261/AVERAGE(EM261:EN261),"i.a")</f>
        <v>0.19993512549162715</v>
      </c>
      <c r="GS261" s="87">
        <f>IFERROR(BP261/AVERAGE(EN261:EO261),"i.a")</f>
        <v>0.3117475373951113</v>
      </c>
      <c r="GT261" s="87">
        <f>IFERROR(BQ261/AVERAGE(EO261:EP261),"i.a")</f>
        <v>0.16197220595282466</v>
      </c>
      <c r="GU261" s="217" t="e">
        <f>(GZ261-HA261)/ABS(HA261)</f>
        <v>#VALUE!</v>
      </c>
      <c r="GV261" s="87">
        <f>(HA261-HB261)/ABS(HB261)</f>
        <v>-9.0589349271036151E-2</v>
      </c>
      <c r="GW261" s="87">
        <f>(HB261-HC261)/ABS(HC261)</f>
        <v>0.11425572290220601</v>
      </c>
      <c r="GX261" s="87">
        <f>(HC261-HD261)/ABS(HD261)</f>
        <v>0.27073564558564989</v>
      </c>
      <c r="GY261" s="87">
        <f>(HD261-HE261)/ABS(HE261)</f>
        <v>0.19224976716330777</v>
      </c>
      <c r="GZ261" s="87" t="str">
        <f>IFERROR(DL261/EE261,"i.a.")</f>
        <v>i.a.</v>
      </c>
      <c r="HA261" s="87">
        <f>IFERROR(DM261/EF261,"i.a.")</f>
        <v>0.51411592909585047</v>
      </c>
      <c r="HB261" s="87">
        <f>IFERROR(DN261/EG261,"i.a.")</f>
        <v>0.56532868697298222</v>
      </c>
      <c r="HC261" s="87">
        <f>IFERROR(DO261/EH261,"i.a.")</f>
        <v>0.50735991330654262</v>
      </c>
      <c r="HD261" s="87">
        <f>IFERROR(DP261/EI261,"i.a.")</f>
        <v>0.39926472124161849</v>
      </c>
      <c r="HE261" s="87">
        <f>IFERROR(DQ261/EJ261,"i.a.")</f>
        <v>0.33488345499247174</v>
      </c>
      <c r="HF261" s="87">
        <f>IFERROR(DR261/EK261,"i.a.")</f>
        <v>0.29321247892074198</v>
      </c>
      <c r="HG261" s="87">
        <f>IFERROR(DS261/EL261,"i.a.")</f>
        <v>0.28637391085952746</v>
      </c>
      <c r="HH261" s="87">
        <f>IFERROR(DT261/EM261,"i.a.")</f>
        <v>0.24349377077534254</v>
      </c>
      <c r="HI261" s="87">
        <f>IFERROR(DU261/EN261,"i.a.")</f>
        <v>0.46165706402661688</v>
      </c>
      <c r="HJ261" s="87">
        <f>IFERROR(DV261/EO261,"i.a.")</f>
        <v>0.5333680374804789</v>
      </c>
      <c r="HK261" s="87">
        <f>IFERROR(DW261/EP261,"i.a.")</f>
        <v>0.44638186573670446</v>
      </c>
      <c r="HL261" s="217" t="e">
        <f>(HQ261-HR261)/ABS(HR261)</f>
        <v>#VALUE!</v>
      </c>
      <c r="HM261" s="87" t="e">
        <f>(HR261-HS261)/ABS(HS261)</f>
        <v>#VALUE!</v>
      </c>
      <c r="HN261" s="87" t="e">
        <f>(HS261-HT261)/ABS(HT261)</f>
        <v>#VALUE!</v>
      </c>
      <c r="HO261" s="87" t="e">
        <f>(HT261-HU261)/ABS(HU261)</f>
        <v>#VALUE!</v>
      </c>
      <c r="HP261" s="87" t="e">
        <f>(HU261-HV261)/ABS(HV261)</f>
        <v>#VALUE!</v>
      </c>
      <c r="HQ261" s="87" t="str">
        <f>IFERROR(BG261/U261,"i.a")</f>
        <v>i.a</v>
      </c>
      <c r="HR261" s="87" t="str">
        <f>IFERROR(BH261/V261,"i.a")</f>
        <v>i.a</v>
      </c>
      <c r="HS261" s="87" t="str">
        <f>IFERROR(BI261/W261,"i.a")</f>
        <v>i.a</v>
      </c>
      <c r="HT261" s="87" t="str">
        <f>IFERROR(BJ261/X261,"i.a")</f>
        <v>i.a</v>
      </c>
      <c r="HU261" s="87" t="str">
        <f>IFERROR(BK261/Y261,"i.a")</f>
        <v>i.a</v>
      </c>
      <c r="HV261" s="87" t="str">
        <f>IFERROR(BL261/Z261,"i.a")</f>
        <v>i.a</v>
      </c>
      <c r="HW261" s="87" t="str">
        <f>IFERROR(BM261/AA261,"i.a")</f>
        <v>i.a</v>
      </c>
      <c r="HX261" s="87" t="str">
        <f>IFERROR(BN261/AB261,"i.a")</f>
        <v>i.a</v>
      </c>
      <c r="HY261" s="87" t="str">
        <f>IFERROR(BO261/AC261,"i.a")</f>
        <v>i.a</v>
      </c>
      <c r="HZ261" s="87" t="str">
        <f>IFERROR(BP261/AD261,"i.a")</f>
        <v>i.a</v>
      </c>
      <c r="IA261" s="87" t="str">
        <f>IFERROR(BQ261/AE261,"i.a")</f>
        <v>i.a</v>
      </c>
      <c r="IB261" s="87" t="str">
        <f>IFERROR(BR261/AF261,"i.a")</f>
        <v>i.a</v>
      </c>
      <c r="IC261" s="87" t="e">
        <f>(IH261-II261)/ABS(II261)</f>
        <v>#VALUE!</v>
      </c>
      <c r="ID261" s="87" t="e">
        <f>(II261-IJ261)/ABS(IJ261)</f>
        <v>#VALUE!</v>
      </c>
      <c r="IE261" s="87" t="e">
        <f>(IJ261-IK261)/ABS(IK261)</f>
        <v>#VALUE!</v>
      </c>
      <c r="IF261" s="87" t="e">
        <f>(IK261-IL261)/ABS(IL261)</f>
        <v>#VALUE!</v>
      </c>
      <c r="IG261" s="87" t="e">
        <f>(IL261-IM261)/ABS(IM261)</f>
        <v>#VALUE!</v>
      </c>
      <c r="IH261" s="87" t="str">
        <f>IFERROR(BZ261/U261,"i.a")</f>
        <v>i.a</v>
      </c>
      <c r="II261" s="87" t="str">
        <f>IFERROR(CA261/V261,"i.a")</f>
        <v>i.a</v>
      </c>
      <c r="IJ261" s="87" t="str">
        <f>IFERROR(CB261/W261,"i.a")</f>
        <v>i.a</v>
      </c>
      <c r="IK261" s="87" t="str">
        <f>IFERROR(CC261/X261,"i.a")</f>
        <v>i.a</v>
      </c>
      <c r="IL261" s="87" t="str">
        <f>IFERROR(CD261/Y261,"i.a")</f>
        <v>i.a</v>
      </c>
      <c r="IM261" s="87" t="str">
        <f>IFERROR(CE261/Z261,"i.a")</f>
        <v>i.a</v>
      </c>
      <c r="IN261" s="87" t="str">
        <f>IFERROR(CF261/AA261,"i.a")</f>
        <v>i.a</v>
      </c>
      <c r="IO261" s="87" t="str">
        <f>IFERROR(CG261/AB261,"i.a")</f>
        <v>i.a</v>
      </c>
      <c r="IP261" s="87" t="str">
        <f>IFERROR(CH261/AC261,"i.a")</f>
        <v>i.a</v>
      </c>
      <c r="IQ261" s="87" t="str">
        <f>IFERROR(CI261/AD261,"i.a")</f>
        <v>i.a</v>
      </c>
      <c r="IR261" s="87" t="str">
        <f>IFERROR(CJ261/AE261,"i.a")</f>
        <v>i.a</v>
      </c>
      <c r="IS261" s="87" t="str">
        <f>IFERROR(CK261/AF261,"i.a")</f>
        <v>i.a</v>
      </c>
      <c r="IT261" s="87" t="e">
        <f>(IY261-IZ261)/ABS(IZ261)</f>
        <v>#VALUE!</v>
      </c>
      <c r="IU261" s="87">
        <f>(IZ261-JA261)/ABS(JA261)</f>
        <v>4.6133727061801411E-2</v>
      </c>
      <c r="IV261" s="87">
        <f>(JA261-JB261)/ABS(JB261)</f>
        <v>4.5589161940768758E-2</v>
      </c>
      <c r="IW261" s="87">
        <f>(JB261-JC261)/ABS(JC261)</f>
        <v>0.89081993221316758</v>
      </c>
      <c r="IX261" s="87">
        <f>(JC261-JD261)/ABS(JD261)</f>
        <v>0.66525008172605427</v>
      </c>
      <c r="IY261" s="88" t="str">
        <f>IFERROR(BZ261/EX261,"i.a.")</f>
        <v>i.a.</v>
      </c>
      <c r="IZ261" s="88">
        <f>IFERROR(CA261/EY261,"i.a.")</f>
        <v>0.21564</v>
      </c>
      <c r="JA261" s="88">
        <f>IFERROR(CB261/EZ261,"i.a.")</f>
        <v>0.20613043478260867</v>
      </c>
      <c r="JB261" s="88">
        <f>IFERROR(CC261/FA261,"i.a.")</f>
        <v>0.19714285714285712</v>
      </c>
      <c r="JC261" s="88">
        <f>IFERROR(CD261/FB261,"i.a.")</f>
        <v>0.10426315789473685</v>
      </c>
      <c r="JD261" s="88">
        <f>IFERROR(CE261/FC261,"i.a.")</f>
        <v>6.2611111111111117E-2</v>
      </c>
      <c r="JE261" s="88">
        <f>IFERROR(CF261/FD261,"i.a.")</f>
        <v>0.14099999999999999</v>
      </c>
      <c r="JF261" s="88">
        <f>IFERROR(CG261/FE261,"i.a.")</f>
        <v>0.23805882352941174</v>
      </c>
      <c r="JG261" s="88">
        <f>IFERROR(CH261/FF261,"i.a.")</f>
        <v>0.26006666666666667</v>
      </c>
      <c r="JH261" s="88" t="str">
        <f>IFERROR(CI261/FG261,"i.a.")</f>
        <v>i.a.</v>
      </c>
      <c r="JI261" s="88" t="str">
        <f>IFERROR(CJ261/FH261,"i.a.")</f>
        <v>i.a.</v>
      </c>
      <c r="JJ261" s="88" t="str">
        <f>IFERROR(CK261/FI261,"i.a.")</f>
        <v>i.a.</v>
      </c>
      <c r="JK261" s="87" t="e">
        <f>(JP261-JQ261)/ABS(JQ261)</f>
        <v>#VALUE!</v>
      </c>
      <c r="JL261" s="87" t="e">
        <f>(JQ261-JR261)/ABS(JR261)</f>
        <v>#DIV/0!</v>
      </c>
      <c r="JM261" s="87" t="e">
        <f>(JR261-JS261)/ABS(JS261)</f>
        <v>#DIV/0!</v>
      </c>
      <c r="JN261" s="87" t="e">
        <f>(JS261-JT261)/ABS(JT261)</f>
        <v>#DIV/0!</v>
      </c>
      <c r="JO261" s="87" t="e">
        <f>(JT261-JU261)/ABS(JU261)</f>
        <v>#DIV/0!</v>
      </c>
      <c r="JP261" s="85" t="str">
        <f>IFERROR(U261/EX261,"i.a")</f>
        <v>i.a</v>
      </c>
      <c r="JQ261" s="85">
        <f>IFERROR(V261/EY261,"i.a")</f>
        <v>0</v>
      </c>
      <c r="JR261" s="85">
        <f>IFERROR(W261/EZ261,"i.a")</f>
        <v>0</v>
      </c>
      <c r="JS261" s="85">
        <f>IFERROR(X261/FA261,"i.a")</f>
        <v>0</v>
      </c>
      <c r="JT261" s="85">
        <f>IFERROR(Y261/FB261,"i.a")</f>
        <v>0</v>
      </c>
      <c r="JU261" s="85">
        <f>IFERROR(Z261/FC261,"i.a")</f>
        <v>0</v>
      </c>
      <c r="JV261" s="85">
        <f>IFERROR(AA261/FD261,"i.a")</f>
        <v>0</v>
      </c>
      <c r="JW261" s="85">
        <f>IFERROR(AB261/FE261,"i.a")</f>
        <v>0</v>
      </c>
      <c r="JX261" s="85">
        <f>IFERROR(AC261/FF261,"i.a")</f>
        <v>0</v>
      </c>
      <c r="JY261" s="85" t="str">
        <f>IFERROR(AD261/FG261,"i.a")</f>
        <v>i.a</v>
      </c>
      <c r="JZ261" s="85" t="str">
        <f>IFERROR(AE261/FH261,"i.a")</f>
        <v>i.a</v>
      </c>
      <c r="KA261" s="218" t="str">
        <f>IFERROR(AF261/FI261,"i.a")</f>
        <v>i.a</v>
      </c>
      <c r="KB261" s="7"/>
      <c r="KC261" s="7"/>
      <c r="KD261" s="22"/>
      <c r="KE261" s="22"/>
      <c r="KF261" s="22"/>
      <c r="KG261" s="22"/>
    </row>
    <row r="262" spans="1:293" s="11" customFormat="1" ht="15.75" customHeight="1" x14ac:dyDescent="0.25">
      <c r="A262" s="104" t="s">
        <v>277</v>
      </c>
      <c r="B262" s="167">
        <v>27918298</v>
      </c>
      <c r="C262" s="72" t="s">
        <v>59</v>
      </c>
      <c r="D262" s="72" t="s">
        <v>749</v>
      </c>
      <c r="E262" s="73">
        <v>999999</v>
      </c>
      <c r="F262" s="73"/>
      <c r="G262" s="72"/>
      <c r="H262" s="74">
        <v>45288</v>
      </c>
      <c r="I262" s="72"/>
      <c r="J262" s="72" t="s">
        <v>60</v>
      </c>
      <c r="K262" s="72" t="s">
        <v>60</v>
      </c>
      <c r="L262" s="72" t="s">
        <v>60</v>
      </c>
      <c r="M262" s="72" t="s">
        <v>60</v>
      </c>
      <c r="N262" s="168" t="e">
        <f>U262/V262-1</f>
        <v>#DIV/0!</v>
      </c>
      <c r="O262" s="168" t="e">
        <f>V262/W262-1</f>
        <v>#DIV/0!</v>
      </c>
      <c r="P262" s="168" t="e">
        <f>W262/X262-1</f>
        <v>#DIV/0!</v>
      </c>
      <c r="Q262" s="168" t="e">
        <f>X262/Y262-1</f>
        <v>#DIV/0!</v>
      </c>
      <c r="R262" s="168" t="e">
        <f>Y262/Z262-1</f>
        <v>#DIV/0!</v>
      </c>
      <c r="S262" s="233">
        <f>U262-V262</f>
        <v>0</v>
      </c>
      <c r="T262" s="233">
        <f>V262-W262</f>
        <v>0</v>
      </c>
      <c r="U262" s="79"/>
      <c r="V262" s="79"/>
      <c r="W262" s="79"/>
      <c r="X262" s="79"/>
      <c r="Y262" s="79"/>
      <c r="Z262" s="79"/>
      <c r="AA262" s="79"/>
      <c r="AB262" s="79"/>
      <c r="AC262" s="79"/>
      <c r="AD262" s="79"/>
      <c r="AE262" s="79"/>
      <c r="AF262" s="79"/>
      <c r="AG262" s="86">
        <f>(AN262-AO262)/ABS(AO262)</f>
        <v>-1</v>
      </c>
      <c r="AH262" s="86">
        <f>(AO262-AP262)/ABS(AP262)</f>
        <v>7.4463548213323821E-2</v>
      </c>
      <c r="AI262" s="86">
        <f>(AP262-AQ262)/ABS(AQ262)</f>
        <v>-5.9181281609984308E-2</v>
      </c>
      <c r="AJ262" s="86">
        <f>(AQ262-AR262)/ABS(AR262)</f>
        <v>8.7771486326622156E-2</v>
      </c>
      <c r="AK262" s="86">
        <f>(AR262-AS262)/ABS(AS262)</f>
        <v>9.7875291595737796E-2</v>
      </c>
      <c r="AL262" s="233">
        <f>AO262-AP262</f>
        <v>6.6350000000000051</v>
      </c>
      <c r="AM262" s="233">
        <f>AP262-AQ262</f>
        <v>-5.605000000000004</v>
      </c>
      <c r="AN262" s="148"/>
      <c r="AO262" s="148">
        <v>95.739000000000004</v>
      </c>
      <c r="AP262" s="148">
        <v>89.103999999999999</v>
      </c>
      <c r="AQ262" s="148">
        <v>94.709000000000003</v>
      </c>
      <c r="AR262" s="148">
        <v>87.066999999999993</v>
      </c>
      <c r="AS262" s="148">
        <v>79.305000000000007</v>
      </c>
      <c r="AT262" s="148">
        <v>89.019000000000005</v>
      </c>
      <c r="AU262" s="148">
        <v>92.533000000000001</v>
      </c>
      <c r="AV262" s="148">
        <v>83.474945000000005</v>
      </c>
      <c r="AW262" s="148">
        <v>52.368000000000002</v>
      </c>
      <c r="AX262" s="148">
        <v>51.796999999999997</v>
      </c>
      <c r="AY262" s="148">
        <v>39.462000000000003</v>
      </c>
      <c r="AZ262" s="86">
        <f>(BG262-BH262)/ABS(BH262)</f>
        <v>-1</v>
      </c>
      <c r="BA262" s="86">
        <f>(BH262-BI262)/ABS(BI262)</f>
        <v>2.2290036515388629</v>
      </c>
      <c r="BB262" s="86">
        <f>(BI262-BJ262)/ABS(BJ262)</f>
        <v>-0.76377079482439925</v>
      </c>
      <c r="BC262" s="86">
        <f>(BJ262-BK262)/ABS(BK262)</f>
        <v>3.7098084735925712</v>
      </c>
      <c r="BD262" s="86">
        <f>(BK262-BL262)/ABS(BL262)</f>
        <v>1.5029188558085229</v>
      </c>
      <c r="BE262" s="233">
        <f>BG262-BH262</f>
        <v>-6.19</v>
      </c>
      <c r="BF262" s="233">
        <f>BH262-BI262</f>
        <v>4.2730000000000006</v>
      </c>
      <c r="BG262" s="148"/>
      <c r="BH262" s="148">
        <v>6.19</v>
      </c>
      <c r="BI262" s="148">
        <v>1.917</v>
      </c>
      <c r="BJ262" s="148">
        <v>8.1150000000000002</v>
      </c>
      <c r="BK262" s="148">
        <v>1.7230000000000001</v>
      </c>
      <c r="BL262" s="148">
        <v>-3.4260000000000002</v>
      </c>
      <c r="BM262" s="148">
        <v>-7.806</v>
      </c>
      <c r="BN262" s="148">
        <v>0.22700000000000001</v>
      </c>
      <c r="BO262" s="148">
        <v>5.6776160000000004</v>
      </c>
      <c r="BP262" s="148">
        <v>5.3490000000000002</v>
      </c>
      <c r="BQ262" s="148">
        <v>3.2719999999999998</v>
      </c>
      <c r="BR262" s="148">
        <v>2.1419999999999999</v>
      </c>
      <c r="BS262" s="86">
        <f>(BZ262-CA262)/ABS(CA262)</f>
        <v>-1</v>
      </c>
      <c r="BT262" s="86">
        <f>(CA262-CB262)/ABS(CB262)</f>
        <v>1.8111979166666663</v>
      </c>
      <c r="BU262" s="86">
        <f>(CB262-CC262)/ABS(CC262)</f>
        <v>-0.79462494985960686</v>
      </c>
      <c r="BV262" s="86">
        <f>(CC262-CD262)/ABS(CD262)</f>
        <v>1870.7499999999998</v>
      </c>
      <c r="BW262" s="86">
        <f>(CD262-CE262)/ABS(CE262)</f>
        <v>0.99922405431619798</v>
      </c>
      <c r="BX262" s="233">
        <f>BZ262-CA262</f>
        <v>-4.3179999999999996</v>
      </c>
      <c r="BY262" s="233">
        <f>CA262-CB262</f>
        <v>2.7819999999999996</v>
      </c>
      <c r="BZ262" s="148"/>
      <c r="CA262" s="148">
        <v>4.3179999999999996</v>
      </c>
      <c r="CB262" s="148">
        <v>1.536</v>
      </c>
      <c r="CC262" s="148">
        <v>7.4790000000000001</v>
      </c>
      <c r="CD262" s="148">
        <v>-4.0000000000000001E-3</v>
      </c>
      <c r="CE262" s="148">
        <v>-5.1550000000000002</v>
      </c>
      <c r="CF262" s="148">
        <v>-8.5879999999999992</v>
      </c>
      <c r="CG262" s="148">
        <v>-0.77700000000000002</v>
      </c>
      <c r="CH262" s="148">
        <v>4.9459679999999997</v>
      </c>
      <c r="CI262" s="148">
        <v>4.9139999999999997</v>
      </c>
      <c r="CJ262" s="148">
        <v>2.3849999999999998</v>
      </c>
      <c r="CK262" s="148">
        <v>1.208</v>
      </c>
      <c r="CL262" s="87">
        <f>(CS262-CT262)/ABS(CT262)</f>
        <v>-1</v>
      </c>
      <c r="CM262" s="87">
        <f>(CT262-CU262)/ABS(CU262)</f>
        <v>2.0346715328467151</v>
      </c>
      <c r="CN262" s="87">
        <f>(CU262-CV262)/ABS(CV262)</f>
        <v>-0.81561238223418575</v>
      </c>
      <c r="CO262" s="87">
        <f>(CV262-CW262)/ABS(CW262)</f>
        <v>44.072463768115938</v>
      </c>
      <c r="CP262" s="87">
        <f>(CW262-CX262)/ABS(CX262)</f>
        <v>0.96715067840990243</v>
      </c>
      <c r="CQ262" s="233">
        <f>CS262-CT262</f>
        <v>-3.3260000000000001</v>
      </c>
      <c r="CR262" s="233">
        <f>CT262-CU262</f>
        <v>2.23</v>
      </c>
      <c r="CS262" s="149"/>
      <c r="CT262" s="149">
        <v>3.3260000000000001</v>
      </c>
      <c r="CU262" s="149">
        <v>1.0960000000000001</v>
      </c>
      <c r="CV262" s="149">
        <v>5.944</v>
      </c>
      <c r="CW262" s="149">
        <v>-0.13800000000000001</v>
      </c>
      <c r="CX262" s="149">
        <v>-4.2009999999999996</v>
      </c>
      <c r="CY262" s="149">
        <v>-8.5280000000000005</v>
      </c>
      <c r="CZ262" s="149">
        <v>-0.83499999999999996</v>
      </c>
      <c r="DA262" s="149">
        <v>3.6199180000000002</v>
      </c>
      <c r="DB262" s="149">
        <v>3.7080000000000002</v>
      </c>
      <c r="DC262" s="149">
        <v>1.7390000000000001</v>
      </c>
      <c r="DD262" s="149">
        <v>0.85199999999999998</v>
      </c>
      <c r="DE262" s="86">
        <f>(DL262-DM262)/ABS(DM262)</f>
        <v>-1</v>
      </c>
      <c r="DF262" s="86">
        <f>(DM262-DN262)/ABS(DN262)</f>
        <v>0.21526114814575112</v>
      </c>
      <c r="DG262" s="86">
        <f>(DN262-DO262)/ABS(DO262)</f>
        <v>-3.1612903225806122E-3</v>
      </c>
      <c r="DH262" s="86">
        <f>(DO262-DP262)/ABS(DP262)</f>
        <v>0.65598290598290609</v>
      </c>
      <c r="DI262" s="86">
        <f>(DP262-DQ262)/ABS(DQ262)</f>
        <v>-1.4529374605180029E-2</v>
      </c>
      <c r="DJ262" s="233">
        <f>DL262-DM262</f>
        <v>-18.777000000000001</v>
      </c>
      <c r="DK262" s="233">
        <f>DM262-DN262</f>
        <v>3.3260000000000005</v>
      </c>
      <c r="DL262" s="149"/>
      <c r="DM262" s="149">
        <v>18.777000000000001</v>
      </c>
      <c r="DN262" s="149">
        <v>15.451000000000001</v>
      </c>
      <c r="DO262" s="149">
        <v>15.5</v>
      </c>
      <c r="DP262" s="149">
        <v>9.36</v>
      </c>
      <c r="DQ262" s="149">
        <v>9.4979999999999993</v>
      </c>
      <c r="DR262" s="149">
        <v>10.281000000000001</v>
      </c>
      <c r="DS262" s="149">
        <v>19.015999999999998</v>
      </c>
      <c r="DT262" s="149">
        <v>20.547763</v>
      </c>
      <c r="DU262" s="149">
        <v>17.550999999999998</v>
      </c>
      <c r="DV262" s="149">
        <v>13.929</v>
      </c>
      <c r="DW262" s="149">
        <v>12.27</v>
      </c>
      <c r="DX262" s="86">
        <f>EE262/EF262-1</f>
        <v>-1</v>
      </c>
      <c r="DY262" s="86">
        <f>EF262/EG262-1</f>
        <v>0.12332945262813544</v>
      </c>
      <c r="DZ262" s="86">
        <f>EG262/EH262-1</f>
        <v>0.42530170049369187</v>
      </c>
      <c r="EA262" s="86">
        <f>EH262/EI262-1</f>
        <v>0.11496766104493816</v>
      </c>
      <c r="EB262" s="86">
        <f>EI262/EJ262-1</f>
        <v>-2.8289131565262804E-2</v>
      </c>
      <c r="EC262" s="233">
        <f>EE262-EF262</f>
        <v>-116.751</v>
      </c>
      <c r="ED262" s="233">
        <f>EF262-EG262</f>
        <v>12.817999999999998</v>
      </c>
      <c r="EE262" s="80"/>
      <c r="EF262" s="80">
        <v>116.751</v>
      </c>
      <c r="EG262" s="80">
        <v>103.93300000000001</v>
      </c>
      <c r="EH262" s="80">
        <v>72.92</v>
      </c>
      <c r="EI262" s="80">
        <v>65.400999999999996</v>
      </c>
      <c r="EJ262" s="80">
        <v>67.305000000000007</v>
      </c>
      <c r="EK262" s="80">
        <v>70.831000000000003</v>
      </c>
      <c r="EL262" s="80">
        <v>76.605999999999995</v>
      </c>
      <c r="EM262" s="80">
        <v>66.755679000000001</v>
      </c>
      <c r="EN262" s="80">
        <v>55.606999999999999</v>
      </c>
      <c r="EO262" s="80">
        <v>54.06</v>
      </c>
      <c r="EP262" s="80">
        <v>50.014000000000003</v>
      </c>
      <c r="EQ262" s="86">
        <f>EX262/EY262-1</f>
        <v>-1</v>
      </c>
      <c r="ER262" s="86">
        <f>EY262/EZ262-1</f>
        <v>-5.0561797752809001E-2</v>
      </c>
      <c r="ES262" s="86">
        <f>EZ262/FA262-1</f>
        <v>4.0935672514619936E-2</v>
      </c>
      <c r="ET262" s="86">
        <f>FA262/FB262-1</f>
        <v>-5.8139534883721034E-3</v>
      </c>
      <c r="EU262" s="86">
        <f>FB262/FC262-1</f>
        <v>8.1761006289308158E-2</v>
      </c>
      <c r="EV262" s="233">
        <f>EX262-EY262</f>
        <v>-169</v>
      </c>
      <c r="EW262" s="233">
        <f>EY262-EZ262</f>
        <v>-9</v>
      </c>
      <c r="EX262" s="92"/>
      <c r="EY262" s="92">
        <v>169</v>
      </c>
      <c r="EZ262" s="92">
        <v>178</v>
      </c>
      <c r="FA262" s="92">
        <v>171</v>
      </c>
      <c r="FB262" s="92">
        <v>172</v>
      </c>
      <c r="FC262" s="92">
        <v>159</v>
      </c>
      <c r="FD262" s="92">
        <v>192</v>
      </c>
      <c r="FE262" s="92">
        <v>190</v>
      </c>
      <c r="FF262" s="92"/>
      <c r="FG262" s="92"/>
      <c r="FH262" s="92"/>
      <c r="FI262" s="92"/>
      <c r="FJ262" s="120"/>
      <c r="FK262" s="123" t="s">
        <v>399</v>
      </c>
      <c r="FL262" s="76">
        <v>8949</v>
      </c>
      <c r="FM262" s="75" t="s">
        <v>168</v>
      </c>
      <c r="FN262" s="75" t="s">
        <v>53</v>
      </c>
      <c r="FO262" s="175">
        <f>(FT262-FU262)/ABS(FU262)</f>
        <v>-1</v>
      </c>
      <c r="FP262" s="175">
        <f>(FU262-FV262)/ABS(FV262)</f>
        <v>1.5420529016813715</v>
      </c>
      <c r="FQ262" s="175">
        <f>(FV262-FW262)/ABS(FW262)</f>
        <v>-0.83504171928240856</v>
      </c>
      <c r="FR262" s="175">
        <f>(FW262-FX262)/ABS(FX262)</f>
        <v>1419.3324818986323</v>
      </c>
      <c r="FS262" s="175">
        <f>(FX262-FY262)/ABS(FY262)</f>
        <v>0.99918615814614897</v>
      </c>
      <c r="FT262" s="87">
        <f>IFERROR(BZ262/MAX(AVERAGE(DL262:DM262),0),"Negativ EK")</f>
        <v>0</v>
      </c>
      <c r="FU262" s="87">
        <f>IFERROR(CA262/MAX(AVERAGE(DM262:DN262),0),"Negativ EK")</f>
        <v>0.25230805188734368</v>
      </c>
      <c r="FV262" s="87">
        <f>IFERROR(CB262/MAX(AVERAGE(DN262:DO262),0),"Negativ EK")</f>
        <v>9.9253659009401959E-2</v>
      </c>
      <c r="FW262" s="87">
        <f>IFERROR(CC262/MAX(AVERAGE(DO262:DP262),0),"Negativ EK")</f>
        <v>0.60168946098149645</v>
      </c>
      <c r="FX262" s="87">
        <f>IFERROR(CD262/MAX(AVERAGE(DP262:DQ262),0),"Negativ EK")</f>
        <v>-4.2422314137236194E-4</v>
      </c>
      <c r="FY262" s="87">
        <f>IFERROR(CE262/MAX(AVERAGE(DQ262:DR262),0),"Negativ EK")</f>
        <v>-0.52125992213964312</v>
      </c>
      <c r="FZ262" s="87">
        <f>IFERROR(CF262/MAX(AVERAGE(DR262:DS262),0),"Negativ EK")</f>
        <v>-0.58627163190770382</v>
      </c>
      <c r="GA262" s="87">
        <f>IFERROR(CG262/MAX(AVERAGE(DS262:DT262),0),"Negativ EK")</f>
        <v>-3.9278366923793377E-2</v>
      </c>
      <c r="GB262" s="87">
        <f>IFERROR(CH262/MAX(AVERAGE(DT262:DU262),0),"Negativ EK")</f>
        <v>0.25963929590049944</v>
      </c>
      <c r="GC262" s="87">
        <f>IFERROR(CI262/MAX(AVERAGE(DU262:DV262),0),"Negativ EK")</f>
        <v>0.3121982210927573</v>
      </c>
      <c r="GD262" s="87">
        <f>IFERROR(CJ262/MAX(AVERAGE(DV262:DW262),0),"Negativ EK")</f>
        <v>0.18206801786327723</v>
      </c>
      <c r="GE262" s="87">
        <f>(GJ262-GK262)/ABS(GK262)</f>
        <v>-1</v>
      </c>
      <c r="GF262" s="87">
        <f>(GK262-GL262)/ABS(GL262)</f>
        <v>1.5876773249787139</v>
      </c>
      <c r="GG262" s="87">
        <f>(GL262-GM262)/ABS(GM262)</f>
        <v>-0.81523943676898747</v>
      </c>
      <c r="GH262" s="87">
        <f>(GM262-GN262)/ABS(GN262)</f>
        <v>3.5186185994648378</v>
      </c>
      <c r="GI262" s="87">
        <f>(GN262-GO262)/ABS(GO262)</f>
        <v>1.5234970465989941</v>
      </c>
      <c r="GJ262" s="87">
        <f>IFERROR(BG262/AVERAGE(EE262:EF262),"i.a")</f>
        <v>0</v>
      </c>
      <c r="GK262" s="87">
        <f>IFERROR(BH262/AVERAGE(EF262:EG262),"i.a")</f>
        <v>5.60983125192583E-2</v>
      </c>
      <c r="GL262" s="87">
        <f>IFERROR(BI262/AVERAGE(EG262:EH262),"i.a")</f>
        <v>2.1679021560278875E-2</v>
      </c>
      <c r="GM262" s="87">
        <f>IFERROR(BJ262/AVERAGE(EH262:EI262),"i.a")</f>
        <v>0.11733576246556922</v>
      </c>
      <c r="GN262" s="87">
        <f>IFERROR(BK262/AVERAGE(EI262:EJ262),"i.a")</f>
        <v>2.596717556101457E-2</v>
      </c>
      <c r="GO262" s="87">
        <f>IFERROR(BL262/AVERAGE(EJ262:EK262),"i.a")</f>
        <v>-4.9603289511785484E-2</v>
      </c>
      <c r="GP262" s="87">
        <f>IFERROR(BM262/AVERAGE(EK262:EL262),"i.a")</f>
        <v>-0.10588929508874977</v>
      </c>
      <c r="GQ262" s="87">
        <f>IFERROR(BN262/AVERAGE(EL262:EM262),"i.a")</f>
        <v>3.1668155895411918E-3</v>
      </c>
      <c r="GR262" s="87">
        <f>IFERROR(BO262/AVERAGE(EM262:EN262),"i.a")</f>
        <v>9.2799798866777028E-2</v>
      </c>
      <c r="GS262" s="87">
        <f>IFERROR(BP262/AVERAGE(EN262:EO262),"i.a")</f>
        <v>9.7549855471563918E-2</v>
      </c>
      <c r="GT262" s="87">
        <f>IFERROR(BQ262/AVERAGE(EO262:EP262),"i.a")</f>
        <v>6.2878336568211068E-2</v>
      </c>
      <c r="GU262" s="217" t="e">
        <f>(GZ262-HA262)/ABS(HA262)</f>
        <v>#VALUE!</v>
      </c>
      <c r="GV262" s="87">
        <f>(HA262-HB262)/ABS(HB262)</f>
        <v>8.183858733743056E-2</v>
      </c>
      <c r="GW262" s="87">
        <f>(HB262-HC262)/ABS(HC262)</f>
        <v>-0.30061213753401306</v>
      </c>
      <c r="GX262" s="87">
        <f>(HC262-HD262)/ABS(HD262)</f>
        <v>0.48522953968990712</v>
      </c>
      <c r="GY262" s="87">
        <f>(HD262-HE262)/ABS(HE262)</f>
        <v>1.4160340701187534E-2</v>
      </c>
      <c r="GZ262" s="87" t="str">
        <f>IFERROR(DL262/EE262,"i.a.")</f>
        <v>i.a.</v>
      </c>
      <c r="HA262" s="87">
        <f>IFERROR(DM262/EF262,"i.a.")</f>
        <v>0.16082945756353265</v>
      </c>
      <c r="HB262" s="87">
        <f>IFERROR(DN262/EG262,"i.a.")</f>
        <v>0.14866308102335157</v>
      </c>
      <c r="HC262" s="87">
        <f>IFERROR(DO262/EH262,"i.a.")</f>
        <v>0.21256171146461875</v>
      </c>
      <c r="HD262" s="87">
        <f>IFERROR(DP262/EI262,"i.a.")</f>
        <v>0.14311707772052415</v>
      </c>
      <c r="HE262" s="87">
        <f>IFERROR(DQ262/EJ262,"i.a.")</f>
        <v>0.14111878760864718</v>
      </c>
      <c r="HF262" s="87">
        <f>IFERROR(DR262/EK262,"i.a.")</f>
        <v>0.14514831076788412</v>
      </c>
      <c r="HG262" s="87">
        <f>IFERROR(DS262/EL262,"i.a.")</f>
        <v>0.24823120904367804</v>
      </c>
      <c r="HH262" s="87">
        <f>IFERROR(DT262/EM262,"i.a.")</f>
        <v>0.3078054677565335</v>
      </c>
      <c r="HI262" s="87">
        <f>IFERROR(DU262/EN262,"i.a.")</f>
        <v>0.31562573057348892</v>
      </c>
      <c r="HJ262" s="87">
        <f>IFERROR(DV262/EO262,"i.a.")</f>
        <v>0.2576581576026637</v>
      </c>
      <c r="HK262" s="87">
        <f>IFERROR(DW262/EP262,"i.a.")</f>
        <v>0.24533130723397448</v>
      </c>
      <c r="HL262" s="217" t="e">
        <f>(HQ262-HR262)/ABS(HR262)</f>
        <v>#VALUE!</v>
      </c>
      <c r="HM262" s="87" t="e">
        <f>(HR262-HS262)/ABS(HS262)</f>
        <v>#VALUE!</v>
      </c>
      <c r="HN262" s="87" t="e">
        <f>(HS262-HT262)/ABS(HT262)</f>
        <v>#VALUE!</v>
      </c>
      <c r="HO262" s="87" t="e">
        <f>(HT262-HU262)/ABS(HU262)</f>
        <v>#VALUE!</v>
      </c>
      <c r="HP262" s="87" t="e">
        <f>(HU262-HV262)/ABS(HV262)</f>
        <v>#VALUE!</v>
      </c>
      <c r="HQ262" s="87" t="str">
        <f>IFERROR(BG262/U262,"i.a")</f>
        <v>i.a</v>
      </c>
      <c r="HR262" s="87" t="str">
        <f>IFERROR(BH262/V262,"i.a")</f>
        <v>i.a</v>
      </c>
      <c r="HS262" s="87" t="str">
        <f>IFERROR(BI262/W262,"i.a")</f>
        <v>i.a</v>
      </c>
      <c r="HT262" s="87" t="str">
        <f>IFERROR(BJ262/X262,"i.a")</f>
        <v>i.a</v>
      </c>
      <c r="HU262" s="87" t="str">
        <f>IFERROR(BK262/Y262,"i.a")</f>
        <v>i.a</v>
      </c>
      <c r="HV262" s="87" t="str">
        <f>IFERROR(BL262/Z262,"i.a")</f>
        <v>i.a</v>
      </c>
      <c r="HW262" s="87" t="str">
        <f>IFERROR(BM262/AA262,"i.a")</f>
        <v>i.a</v>
      </c>
      <c r="HX262" s="87" t="str">
        <f>IFERROR(BN262/AB262,"i.a")</f>
        <v>i.a</v>
      </c>
      <c r="HY262" s="87" t="str">
        <f>IFERROR(BO262/AC262,"i.a")</f>
        <v>i.a</v>
      </c>
      <c r="HZ262" s="87" t="str">
        <f>IFERROR(BP262/AD262,"i.a")</f>
        <v>i.a</v>
      </c>
      <c r="IA262" s="87" t="str">
        <f>IFERROR(BQ262/AE262,"i.a")</f>
        <v>i.a</v>
      </c>
      <c r="IB262" s="87" t="str">
        <f>IFERROR(BR262/AF262,"i.a")</f>
        <v>i.a</v>
      </c>
      <c r="IC262" s="87" t="e">
        <f>(IH262-II262)/ABS(II262)</f>
        <v>#VALUE!</v>
      </c>
      <c r="ID262" s="87" t="e">
        <f>(II262-IJ262)/ABS(IJ262)</f>
        <v>#VALUE!</v>
      </c>
      <c r="IE262" s="87" t="e">
        <f>(IJ262-IK262)/ABS(IK262)</f>
        <v>#VALUE!</v>
      </c>
      <c r="IF262" s="87" t="e">
        <f>(IK262-IL262)/ABS(IL262)</f>
        <v>#VALUE!</v>
      </c>
      <c r="IG262" s="87" t="e">
        <f>(IL262-IM262)/ABS(IM262)</f>
        <v>#VALUE!</v>
      </c>
      <c r="IH262" s="87" t="str">
        <f>IFERROR(BZ262/U262,"i.a")</f>
        <v>i.a</v>
      </c>
      <c r="II262" s="87" t="str">
        <f>IFERROR(CA262/V262,"i.a")</f>
        <v>i.a</v>
      </c>
      <c r="IJ262" s="87" t="str">
        <f>IFERROR(CB262/W262,"i.a")</f>
        <v>i.a</v>
      </c>
      <c r="IK262" s="87" t="str">
        <f>IFERROR(CC262/X262,"i.a")</f>
        <v>i.a</v>
      </c>
      <c r="IL262" s="87" t="str">
        <f>IFERROR(CD262/Y262,"i.a")</f>
        <v>i.a</v>
      </c>
      <c r="IM262" s="87" t="str">
        <f>IFERROR(CE262/Z262,"i.a")</f>
        <v>i.a</v>
      </c>
      <c r="IN262" s="87" t="str">
        <f>IFERROR(CF262/AA262,"i.a")</f>
        <v>i.a</v>
      </c>
      <c r="IO262" s="87" t="str">
        <f>IFERROR(CG262/AB262,"i.a")</f>
        <v>i.a</v>
      </c>
      <c r="IP262" s="87" t="str">
        <f>IFERROR(CH262/AC262,"i.a")</f>
        <v>i.a</v>
      </c>
      <c r="IQ262" s="87" t="str">
        <f>IFERROR(CI262/AD262,"i.a")</f>
        <v>i.a</v>
      </c>
      <c r="IR262" s="87" t="str">
        <f>IFERROR(CJ262/AE262,"i.a")</f>
        <v>i.a</v>
      </c>
      <c r="IS262" s="87" t="str">
        <f>IFERROR(CK262/AF262,"i.a")</f>
        <v>i.a</v>
      </c>
      <c r="IT262" s="87" t="e">
        <f>(IY262-IZ262)/ABS(IZ262)</f>
        <v>#VALUE!</v>
      </c>
      <c r="IU262" s="87">
        <f>(IZ262-JA262)/ABS(JA262)</f>
        <v>1.9609066814595655</v>
      </c>
      <c r="IV262" s="87">
        <f>(JA262-JB262)/ABS(JB262)</f>
        <v>-0.80270149677524028</v>
      </c>
      <c r="IW262" s="87">
        <f>(JB262-JC262)/ABS(JC262)</f>
        <v>1881.6842105263156</v>
      </c>
      <c r="IX262" s="87">
        <f>(JC262-JD262)/ABS(JD262)</f>
        <v>0.99928270137369457</v>
      </c>
      <c r="IY262" s="88" t="str">
        <f>IFERROR(BZ262/EX262,"i.a.")</f>
        <v>i.a.</v>
      </c>
      <c r="IZ262" s="88">
        <f>IFERROR(CA262/EY262,"i.a.")</f>
        <v>2.5550295857988164E-2</v>
      </c>
      <c r="JA262" s="88">
        <f>IFERROR(CB262/EZ262,"i.a.")</f>
        <v>8.6292134831460685E-3</v>
      </c>
      <c r="JB262" s="88">
        <f>IFERROR(CC262/FA262,"i.a.")</f>
        <v>4.3736842105263157E-2</v>
      </c>
      <c r="JC262" s="88">
        <f>IFERROR(CD262/FB262,"i.a.")</f>
        <v>-2.3255813953488374E-5</v>
      </c>
      <c r="JD262" s="88">
        <f>IFERROR(CE262/FC262,"i.a.")</f>
        <v>-3.2421383647798743E-2</v>
      </c>
      <c r="JE262" s="88">
        <f>IFERROR(CF262/FD262,"i.a.")</f>
        <v>-4.472916666666666E-2</v>
      </c>
      <c r="JF262" s="88">
        <f>IFERROR(CG262/FE262,"i.a.")</f>
        <v>-4.0894736842105265E-3</v>
      </c>
      <c r="JG262" s="88" t="str">
        <f>IFERROR(CH262/FF262,"i.a.")</f>
        <v>i.a.</v>
      </c>
      <c r="JH262" s="88" t="str">
        <f>IFERROR(CI262/FG262,"i.a.")</f>
        <v>i.a.</v>
      </c>
      <c r="JI262" s="88" t="str">
        <f>IFERROR(CJ262/FH262,"i.a.")</f>
        <v>i.a.</v>
      </c>
      <c r="JJ262" s="88" t="str">
        <f>IFERROR(CK262/FI262,"i.a.")</f>
        <v>i.a.</v>
      </c>
      <c r="JK262" s="87" t="e">
        <f>(JP262-JQ262)/ABS(JQ262)</f>
        <v>#VALUE!</v>
      </c>
      <c r="JL262" s="87" t="e">
        <f>(JQ262-JR262)/ABS(JR262)</f>
        <v>#DIV/0!</v>
      </c>
      <c r="JM262" s="87" t="e">
        <f>(JR262-JS262)/ABS(JS262)</f>
        <v>#DIV/0!</v>
      </c>
      <c r="JN262" s="87" t="e">
        <f>(JS262-JT262)/ABS(JT262)</f>
        <v>#DIV/0!</v>
      </c>
      <c r="JO262" s="87" t="e">
        <f>(JT262-JU262)/ABS(JU262)</f>
        <v>#DIV/0!</v>
      </c>
      <c r="JP262" s="85" t="str">
        <f>IFERROR(U262/EX262,"i.a")</f>
        <v>i.a</v>
      </c>
      <c r="JQ262" s="85">
        <f>IFERROR(V262/EY262,"i.a")</f>
        <v>0</v>
      </c>
      <c r="JR262" s="85">
        <f>IFERROR(W262/EZ262,"i.a")</f>
        <v>0</v>
      </c>
      <c r="JS262" s="85">
        <f>IFERROR(X262/FA262,"i.a")</f>
        <v>0</v>
      </c>
      <c r="JT262" s="85">
        <f>IFERROR(Y262/FB262,"i.a")</f>
        <v>0</v>
      </c>
      <c r="JU262" s="85">
        <f>IFERROR(Z262/FC262,"i.a")</f>
        <v>0</v>
      </c>
      <c r="JV262" s="85">
        <f>IFERROR(AA262/FD262,"i.a")</f>
        <v>0</v>
      </c>
      <c r="JW262" s="85">
        <f>IFERROR(AB262/FE262,"i.a")</f>
        <v>0</v>
      </c>
      <c r="JX262" s="85" t="str">
        <f>IFERROR(AC262/FF262,"i.a")</f>
        <v>i.a</v>
      </c>
      <c r="JY262" s="85" t="str">
        <f>IFERROR(AD262/FG262,"i.a")</f>
        <v>i.a</v>
      </c>
      <c r="JZ262" s="85" t="str">
        <f>IFERROR(AE262/FH262,"i.a")</f>
        <v>i.a</v>
      </c>
      <c r="KA262" s="218" t="str">
        <f>IFERROR(AF262/FI262,"i.a")</f>
        <v>i.a</v>
      </c>
      <c r="KB262" s="7"/>
      <c r="KC262" s="7"/>
      <c r="KD262" s="22"/>
      <c r="KE262" s="22"/>
      <c r="KF262" s="22"/>
      <c r="KG262" s="22"/>
    </row>
    <row r="263" spans="1:293" s="11" customFormat="1" ht="15.75" customHeight="1" x14ac:dyDescent="0.25">
      <c r="A263" s="104" t="s">
        <v>278</v>
      </c>
      <c r="B263" s="167">
        <v>21288977</v>
      </c>
      <c r="C263" s="72" t="s">
        <v>59</v>
      </c>
      <c r="D263" s="72" t="s">
        <v>749</v>
      </c>
      <c r="E263" s="73">
        <v>494100</v>
      </c>
      <c r="F263" s="73"/>
      <c r="G263" s="72"/>
      <c r="H263" s="74">
        <v>45413</v>
      </c>
      <c r="I263" s="72"/>
      <c r="J263" s="72" t="s">
        <v>51</v>
      </c>
      <c r="K263" s="72" t="s">
        <v>51</v>
      </c>
      <c r="L263" s="72" t="s">
        <v>51</v>
      </c>
      <c r="M263" s="72" t="s">
        <v>51</v>
      </c>
      <c r="N263" s="168" t="e">
        <f>U263/V263-1</f>
        <v>#DIV/0!</v>
      </c>
      <c r="O263" s="168" t="e">
        <f>V263/W263-1</f>
        <v>#DIV/0!</v>
      </c>
      <c r="P263" s="168" t="e">
        <f>W263/X263-1</f>
        <v>#DIV/0!</v>
      </c>
      <c r="Q263" s="168" t="e">
        <f>X263/Y263-1</f>
        <v>#DIV/0!</v>
      </c>
      <c r="R263" s="168" t="e">
        <f>Y263/Z263-1</f>
        <v>#DIV/0!</v>
      </c>
      <c r="S263" s="233">
        <f>U263-V263</f>
        <v>0</v>
      </c>
      <c r="T263" s="233">
        <f>V263-W263</f>
        <v>0</v>
      </c>
      <c r="U263" s="79"/>
      <c r="V263" s="79"/>
      <c r="W263" s="79"/>
      <c r="X263" s="79"/>
      <c r="Y263" s="79"/>
      <c r="Z263" s="79"/>
      <c r="AA263" s="79"/>
      <c r="AB263" s="79"/>
      <c r="AC263" s="79"/>
      <c r="AD263" s="79"/>
      <c r="AE263" s="79"/>
      <c r="AF263" s="79"/>
      <c r="AG263" s="86">
        <f>(AN263-AO263)/ABS(AO263)</f>
        <v>-1</v>
      </c>
      <c r="AH263" s="86">
        <f>(AO263-AP263)/ABS(AP263)</f>
        <v>0.22560937982104282</v>
      </c>
      <c r="AI263" s="86">
        <f>(AP263-AQ263)/ABS(AQ263)</f>
        <v>0.48442748091603061</v>
      </c>
      <c r="AJ263" s="86">
        <f>(AQ263-AR263)/ABS(AR263)</f>
        <v>1.0984173768180945</v>
      </c>
      <c r="AK263" s="86">
        <f>(AR263-AS263)/ABS(AS263)</f>
        <v>-0.4572799666168238</v>
      </c>
      <c r="AL263" s="233">
        <f>AO263-AP263</f>
        <v>10.967999999999996</v>
      </c>
      <c r="AM263" s="233">
        <f>AP263-AQ263</f>
        <v>15.865000000000002</v>
      </c>
      <c r="AN263" s="148"/>
      <c r="AO263" s="148">
        <v>59.582999999999998</v>
      </c>
      <c r="AP263" s="148">
        <v>48.615000000000002</v>
      </c>
      <c r="AQ263" s="148">
        <v>32.75</v>
      </c>
      <c r="AR263" s="148">
        <v>15.606999999999999</v>
      </c>
      <c r="AS263" s="148">
        <v>28.757000000000001</v>
      </c>
      <c r="AT263" s="148">
        <v>28.576000000000001</v>
      </c>
      <c r="AU263" s="148">
        <v>29.998000000000001</v>
      </c>
      <c r="AV263" s="148">
        <v>19.204999999999998</v>
      </c>
      <c r="AW263" s="148">
        <v>14.332000000000001</v>
      </c>
      <c r="AX263" s="148">
        <v>13.656000000000001</v>
      </c>
      <c r="AY263" s="148">
        <v>11.945</v>
      </c>
      <c r="AZ263" s="86">
        <f>(BG263-BH263)/ABS(BH263)</f>
        <v>-1</v>
      </c>
      <c r="BA263" s="86">
        <f>(BH263-BI263)/ABS(BI263)</f>
        <v>-0.25073024394094895</v>
      </c>
      <c r="BB263" s="86">
        <f>(BI263-BJ263)/ABS(BJ263)</f>
        <v>1.9301411057136244</v>
      </c>
      <c r="BC263" s="86">
        <f>(BJ263-BK263)/ABS(BK263)</f>
        <v>9.7208121827411287E-2</v>
      </c>
      <c r="BD263" s="86">
        <f>(BK263-BL263)/ABS(BL263)</f>
        <v>-1.745635910224435E-2</v>
      </c>
      <c r="BE263" s="233">
        <f>BG263-BH263</f>
        <v>-9.4909999999999997</v>
      </c>
      <c r="BF263" s="233">
        <f>BH263-BI263</f>
        <v>-3.1760000000000002</v>
      </c>
      <c r="BG263" s="148"/>
      <c r="BH263" s="148">
        <v>9.4909999999999997</v>
      </c>
      <c r="BI263" s="148">
        <v>12.667</v>
      </c>
      <c r="BJ263" s="148">
        <v>4.3230000000000004</v>
      </c>
      <c r="BK263" s="148">
        <v>3.94</v>
      </c>
      <c r="BL263" s="148">
        <v>4.01</v>
      </c>
      <c r="BM263" s="148">
        <v>2.4710000000000001</v>
      </c>
      <c r="BN263" s="148">
        <v>3.6469999999999998</v>
      </c>
      <c r="BO263" s="148">
        <v>4.1029999999999998</v>
      </c>
      <c r="BP263" s="148">
        <v>1.573</v>
      </c>
      <c r="BQ263" s="148">
        <v>2.222</v>
      </c>
      <c r="BR263" s="148">
        <v>1.4990000000000001</v>
      </c>
      <c r="BS263" s="86">
        <f>(BZ263-CA263)/ABS(CA263)</f>
        <v>-1</v>
      </c>
      <c r="BT263" s="86">
        <f>(CA263-CB263)/ABS(CB263)</f>
        <v>-0.23040152963671123</v>
      </c>
      <c r="BU263" s="86">
        <f>(CB263-CC263)/ABS(CC263)</f>
        <v>2.0355501813784764</v>
      </c>
      <c r="BV263" s="86">
        <f>(CC263-CD263)/ABS(CD263)</f>
        <v>0.1106634434595756</v>
      </c>
      <c r="BW263" s="86">
        <f>(CD263-CE263)/ABS(CE263)</f>
        <v>-1.1942675159235651E-2</v>
      </c>
      <c r="BX263" s="233">
        <f>BZ263-CA263</f>
        <v>-9.66</v>
      </c>
      <c r="BY263" s="233">
        <f>CA263-CB263</f>
        <v>-2.8919999999999995</v>
      </c>
      <c r="BZ263" s="148"/>
      <c r="CA263" s="148">
        <v>9.66</v>
      </c>
      <c r="CB263" s="148">
        <v>12.552</v>
      </c>
      <c r="CC263" s="148">
        <v>4.1349999999999998</v>
      </c>
      <c r="CD263" s="148">
        <v>3.7229999999999999</v>
      </c>
      <c r="CE263" s="148">
        <v>3.7679999999999998</v>
      </c>
      <c r="CF263" s="148">
        <v>2.0139999999999998</v>
      </c>
      <c r="CG263" s="148">
        <v>3.089</v>
      </c>
      <c r="CH263" s="148">
        <v>3.468</v>
      </c>
      <c r="CI263" s="148">
        <v>1.121</v>
      </c>
      <c r="CJ263" s="148">
        <v>1.74</v>
      </c>
      <c r="CK263" s="148">
        <v>1.056</v>
      </c>
      <c r="CL263" s="87">
        <f>(CS263-CT263)/ABS(CT263)</f>
        <v>-1</v>
      </c>
      <c r="CM263" s="87">
        <f>(CT263-CU263)/ABS(CU263)</f>
        <v>-0.22948968066536615</v>
      </c>
      <c r="CN263" s="87">
        <f>(CU263-CV263)/ABS(CV263)</f>
        <v>2.0529780564263329</v>
      </c>
      <c r="CO263" s="87">
        <f>(CV263-CW263)/ABS(CW263)</f>
        <v>0.12442721184349656</v>
      </c>
      <c r="CP263" s="87">
        <f>(CW263-CX263)/ABS(CX263)</f>
        <v>-2.6424159231297172E-2</v>
      </c>
      <c r="CQ263" s="233">
        <f>CS263-CT263</f>
        <v>-7.5039999999999996</v>
      </c>
      <c r="CR263" s="233">
        <f>CT263-CU263</f>
        <v>-2.2350000000000012</v>
      </c>
      <c r="CS263" s="149"/>
      <c r="CT263" s="149">
        <v>7.5039999999999996</v>
      </c>
      <c r="CU263" s="149">
        <v>9.7390000000000008</v>
      </c>
      <c r="CV263" s="149">
        <v>3.19</v>
      </c>
      <c r="CW263" s="149">
        <v>2.8370000000000002</v>
      </c>
      <c r="CX263" s="149">
        <v>2.9140000000000001</v>
      </c>
      <c r="CY263" s="149">
        <v>1.524</v>
      </c>
      <c r="CZ263" s="149">
        <v>2.39</v>
      </c>
      <c r="DA263" s="149">
        <v>2.64</v>
      </c>
      <c r="DB263" s="149">
        <v>0.82499999999999996</v>
      </c>
      <c r="DC263" s="149">
        <v>1.3080000000000001</v>
      </c>
      <c r="DD263" s="149">
        <v>0.86699999999999999</v>
      </c>
      <c r="DE263" s="86">
        <f>(DL263-DM263)/ABS(DM263)</f>
        <v>-1</v>
      </c>
      <c r="DF263" s="86">
        <f>(DM263-DN263)/ABS(DN263)</f>
        <v>0.22964164396976461</v>
      </c>
      <c r="DG263" s="86">
        <f>(DN263-DO263)/ABS(DO263)</f>
        <v>0.42464140907703701</v>
      </c>
      <c r="DH263" s="86">
        <f>(DO263-DP263)/ABS(DP263)</f>
        <v>0.16154352559882521</v>
      </c>
      <c r="DI263" s="86">
        <f>(DP263-DQ263)/ABS(DQ263)</f>
        <v>0.16783961204092501</v>
      </c>
      <c r="DJ263" s="233">
        <f>DL263-DM263</f>
        <v>-40.180999999999997</v>
      </c>
      <c r="DK263" s="233">
        <f>DM263-DN263</f>
        <v>7.5039999999999978</v>
      </c>
      <c r="DL263" s="149"/>
      <c r="DM263" s="149">
        <v>40.180999999999997</v>
      </c>
      <c r="DN263" s="149">
        <v>32.677</v>
      </c>
      <c r="DO263" s="149">
        <v>22.937000000000001</v>
      </c>
      <c r="DP263" s="149">
        <v>19.747</v>
      </c>
      <c r="DQ263" s="149">
        <v>16.908999999999999</v>
      </c>
      <c r="DR263" s="149">
        <v>13.996</v>
      </c>
      <c r="DS263" s="149">
        <v>12.472</v>
      </c>
      <c r="DT263" s="149">
        <v>13.082000000000001</v>
      </c>
      <c r="DU263" s="149">
        <v>10.442</v>
      </c>
      <c r="DV263" s="149">
        <v>9.6170000000000009</v>
      </c>
      <c r="DW263" s="149">
        <v>8.3089999999999993</v>
      </c>
      <c r="DX263" s="86">
        <f>EE263/EF263-1</f>
        <v>-1</v>
      </c>
      <c r="DY263" s="86">
        <f>EF263/EG263-1</f>
        <v>5.8884145443838243E-3</v>
      </c>
      <c r="DZ263" s="86">
        <f>EG263/EH263-1</f>
        <v>0.49047241303650679</v>
      </c>
      <c r="EA263" s="86">
        <f>EH263/EI263-1</f>
        <v>0.1344080874609892</v>
      </c>
      <c r="EB263" s="86">
        <f>EI263/EJ263-1</f>
        <v>4.5228041385659168E-2</v>
      </c>
      <c r="EC263" s="233">
        <f>EE263-EF263</f>
        <v>-88.828999999999994</v>
      </c>
      <c r="ED263" s="233">
        <f>EF263-EG263</f>
        <v>0.51999999999999602</v>
      </c>
      <c r="EE263" s="80"/>
      <c r="EF263" s="80">
        <v>88.828999999999994</v>
      </c>
      <c r="EG263" s="80">
        <v>88.308999999999997</v>
      </c>
      <c r="EH263" s="80">
        <v>59.249000000000002</v>
      </c>
      <c r="EI263" s="80">
        <v>52.228999999999999</v>
      </c>
      <c r="EJ263" s="80">
        <v>49.969000000000001</v>
      </c>
      <c r="EK263" s="80">
        <v>46.649000000000001</v>
      </c>
      <c r="EL263" s="80">
        <v>56.27</v>
      </c>
      <c r="EM263" s="80">
        <v>52.731000000000002</v>
      </c>
      <c r="EN263" s="80">
        <v>44.567999999999998</v>
      </c>
      <c r="EO263" s="80">
        <v>30.265000000000001</v>
      </c>
      <c r="EP263" s="80">
        <v>23.001999999999999</v>
      </c>
      <c r="EQ263" s="86">
        <f>EX263/EY263-1</f>
        <v>-1</v>
      </c>
      <c r="ER263" s="86">
        <f>EY263/EZ263-1</f>
        <v>0.44230769230769229</v>
      </c>
      <c r="ES263" s="86">
        <f>EZ263/FA263-1</f>
        <v>0.18181818181818188</v>
      </c>
      <c r="ET263" s="86">
        <f>FA263/FB263-1</f>
        <v>2.6666666666666665</v>
      </c>
      <c r="EU263" s="86">
        <f>FB263/FC263-1</f>
        <v>-0.69230769230769229</v>
      </c>
      <c r="EV263" s="233">
        <f>EX263-EY263</f>
        <v>-75</v>
      </c>
      <c r="EW263" s="233">
        <f>EY263-EZ263</f>
        <v>23</v>
      </c>
      <c r="EX263" s="92"/>
      <c r="EY263" s="92">
        <v>75</v>
      </c>
      <c r="EZ263" s="92">
        <v>52</v>
      </c>
      <c r="FA263" s="92">
        <v>44</v>
      </c>
      <c r="FB263" s="92">
        <v>12</v>
      </c>
      <c r="FC263" s="92">
        <v>39</v>
      </c>
      <c r="FD263" s="92">
        <v>44</v>
      </c>
      <c r="FE263" s="92">
        <v>48</v>
      </c>
      <c r="FF263" s="92">
        <v>22</v>
      </c>
      <c r="FG263" s="92">
        <v>22</v>
      </c>
      <c r="FH263" s="92"/>
      <c r="FI263" s="92"/>
      <c r="FJ263" s="123"/>
      <c r="FK263" s="75" t="s">
        <v>387</v>
      </c>
      <c r="FL263" s="76">
        <v>2635</v>
      </c>
      <c r="FM263" s="75" t="s">
        <v>114</v>
      </c>
      <c r="FN263" s="75" t="s">
        <v>57</v>
      </c>
      <c r="FO263" s="175">
        <f>(FT263-FU263)/ABS(FU263)</f>
        <v>-1</v>
      </c>
      <c r="FP263" s="175">
        <f>(FU263-FV263)/ABS(FV263)</f>
        <v>-0.41254976350182626</v>
      </c>
      <c r="FQ263" s="175">
        <f>(FV263-FW263)/ABS(FW263)</f>
        <v>1.3297986827410162</v>
      </c>
      <c r="FR263" s="175">
        <f>(FW263-FX263)/ABS(FX263)</f>
        <v>-4.6188754956091073E-2</v>
      </c>
      <c r="FS263" s="175">
        <f>(FX263-FY263)/ABS(FY263)</f>
        <v>-0.16696007136065522</v>
      </c>
      <c r="FT263" s="87">
        <f>IFERROR(BZ263/MAX(AVERAGE(DL263:DM263),0),"Negativ EK")</f>
        <v>0</v>
      </c>
      <c r="FU263" s="87">
        <f>IFERROR(CA263/MAX(AVERAGE(DM263:DN263),0),"Negativ EK")</f>
        <v>0.26517335090175409</v>
      </c>
      <c r="FV263" s="87">
        <f>IFERROR(CB263/MAX(AVERAGE(DN263:DO263),0),"Negativ EK")</f>
        <v>0.45139713021900957</v>
      </c>
      <c r="FW263" s="87">
        <f>IFERROR(CC263/MAX(AVERAGE(DO263:DP263),0),"Negativ EK")</f>
        <v>0.19374941430044046</v>
      </c>
      <c r="FX263" s="87">
        <f>IFERROR(CD263/MAX(AVERAGE(DP263:DQ263),0),"Negativ EK")</f>
        <v>0.20313182016586642</v>
      </c>
      <c r="FY263" s="87">
        <f>IFERROR(CE263/MAX(AVERAGE(DQ263:DR263),0),"Negativ EK")</f>
        <v>0.243844038181524</v>
      </c>
      <c r="FZ263" s="87">
        <f>IFERROR(CF263/MAX(AVERAGE(DR263:DS263),0),"Negativ EK")</f>
        <v>0.15218376907964332</v>
      </c>
      <c r="GA263" s="87">
        <f>IFERROR(CG263/MAX(AVERAGE(DS263:DT263),0),"Negativ EK")</f>
        <v>0.24176254206777803</v>
      </c>
      <c r="GB263" s="87">
        <f>IFERROR(CH263/MAX(AVERAGE(DT263:DU263),0),"Negativ EK")</f>
        <v>0.29484781499744939</v>
      </c>
      <c r="GC263" s="87">
        <f>IFERROR(CI263/MAX(AVERAGE(DU263:DV263),0),"Negativ EK")</f>
        <v>0.11177027768084151</v>
      </c>
      <c r="GD263" s="87">
        <f>IFERROR(CJ263/MAX(AVERAGE(DV263:DW263),0),"Negativ EK")</f>
        <v>0.1941314292089702</v>
      </c>
      <c r="GE263" s="87">
        <f>(GJ263-GK263)/ABS(GK263)</f>
        <v>-1</v>
      </c>
      <c r="GF263" s="87">
        <f>(GK263-GL263)/ABS(GL263)</f>
        <v>-0.37584963889983247</v>
      </c>
      <c r="GG263" s="87">
        <f>(GL263-GM263)/ABS(GM263)</f>
        <v>1.2136805200852778</v>
      </c>
      <c r="GH263" s="87">
        <f>(GM263-GN263)/ABS(GN263)</f>
        <v>5.8708950153195565E-3</v>
      </c>
      <c r="GI263" s="87">
        <f>(GN263-GO263)/ABS(GO263)</f>
        <v>-7.1103138062786578E-2</v>
      </c>
      <c r="GJ263" s="87">
        <f>IFERROR(BG263/AVERAGE(EE263:EF263),"i.a")</f>
        <v>0</v>
      </c>
      <c r="GK263" s="87">
        <f>IFERROR(BH263/AVERAGE(EF263:EG263),"i.a")</f>
        <v>0.10715938985423795</v>
      </c>
      <c r="GL263" s="87">
        <f>IFERROR(BI263/AVERAGE(EG263:EH263),"i.a")</f>
        <v>0.17168842082435382</v>
      </c>
      <c r="GM263" s="87">
        <f>IFERROR(BJ263/AVERAGE(EH263:EI263),"i.a")</f>
        <v>7.7557903801646969E-2</v>
      </c>
      <c r="GN263" s="87">
        <f>IFERROR(BK263/AVERAGE(EI263:EJ263),"i.a")</f>
        <v>7.7105227108162575E-2</v>
      </c>
      <c r="GO263" s="87">
        <f>IFERROR(BL263/AVERAGE(EJ263:EK263),"i.a")</f>
        <v>8.300730712703637E-2</v>
      </c>
      <c r="GP263" s="87">
        <f>IFERROR(BM263/AVERAGE(EK263:EL263),"i.a")</f>
        <v>4.8018344523363031E-2</v>
      </c>
      <c r="GQ263" s="87">
        <f>IFERROR(BN263/AVERAGE(EL263:EM263),"i.a")</f>
        <v>6.691681727690571E-2</v>
      </c>
      <c r="GR263" s="87">
        <f>IFERROR(BO263/AVERAGE(EM263:EN263),"i.a")</f>
        <v>8.4337968529995158E-2</v>
      </c>
      <c r="GS263" s="87">
        <f>IFERROR(BP263/AVERAGE(EN263:EO263),"i.a")</f>
        <v>4.2040276348669706E-2</v>
      </c>
      <c r="GT263" s="87">
        <f>IFERROR(BQ263/AVERAGE(EO263:EP263),"i.a")</f>
        <v>8.3428764525879065E-2</v>
      </c>
      <c r="GU263" s="217" t="e">
        <f>(GZ263-HA263)/ABS(HA263)</f>
        <v>#VALUE!</v>
      </c>
      <c r="GV263" s="87">
        <f>(HA263-HB263)/ABS(HB263)</f>
        <v>0.22244339052928588</v>
      </c>
      <c r="GW263" s="87">
        <f>(HB263-HC263)/ABS(HC263)</f>
        <v>-4.4167878173171686E-2</v>
      </c>
      <c r="GX263" s="87">
        <f>(HC263-HD263)/ABS(HD263)</f>
        <v>2.3920349685244209E-2</v>
      </c>
      <c r="GY263" s="87">
        <f>(HD263-HE263)/ABS(HE263)</f>
        <v>0.11730604786752537</v>
      </c>
      <c r="GZ263" s="87" t="str">
        <f>IFERROR(DL263/EE263,"i.a.")</f>
        <v>i.a.</v>
      </c>
      <c r="HA263" s="87">
        <f>IFERROR(DM263/EF263,"i.a.")</f>
        <v>0.45234101475869365</v>
      </c>
      <c r="HB263" s="87">
        <f>IFERROR(DN263/EG263,"i.a.")</f>
        <v>0.37003023474391061</v>
      </c>
      <c r="HC263" s="87">
        <f>IFERROR(DO263/EH263,"i.a.")</f>
        <v>0.38712889669023948</v>
      </c>
      <c r="HD263" s="87">
        <f>IFERROR(DP263/EI263,"i.a.")</f>
        <v>0.37808497195044899</v>
      </c>
      <c r="HE263" s="87">
        <f>IFERROR(DQ263/EJ263,"i.a.")</f>
        <v>0.33838980167703975</v>
      </c>
      <c r="HF263" s="87">
        <f>IFERROR(DR263/EK263,"i.a.")</f>
        <v>0.3000278676927694</v>
      </c>
      <c r="HG263" s="87">
        <f>IFERROR(DS263/EL263,"i.a.")</f>
        <v>0.22164563710680646</v>
      </c>
      <c r="HH263" s="87">
        <f>IFERROR(DT263/EM263,"i.a.")</f>
        <v>0.24808935920047032</v>
      </c>
      <c r="HI263" s="87">
        <f>IFERROR(DU263/EN263,"i.a.")</f>
        <v>0.23429366361514989</v>
      </c>
      <c r="HJ263" s="87">
        <f>IFERROR(DV263/EO263,"i.a.")</f>
        <v>0.31775978853461095</v>
      </c>
      <c r="HK263" s="87">
        <f>IFERROR(DW263/EP263,"i.a.")</f>
        <v>0.36122945830797321</v>
      </c>
      <c r="HL263" s="217" t="e">
        <f>(HQ263-HR263)/ABS(HR263)</f>
        <v>#VALUE!</v>
      </c>
      <c r="HM263" s="87" t="e">
        <f>(HR263-HS263)/ABS(HS263)</f>
        <v>#VALUE!</v>
      </c>
      <c r="HN263" s="87" t="e">
        <f>(HS263-HT263)/ABS(HT263)</f>
        <v>#VALUE!</v>
      </c>
      <c r="HO263" s="87" t="e">
        <f>(HT263-HU263)/ABS(HU263)</f>
        <v>#VALUE!</v>
      </c>
      <c r="HP263" s="87" t="e">
        <f>(HU263-HV263)/ABS(HV263)</f>
        <v>#VALUE!</v>
      </c>
      <c r="HQ263" s="87" t="str">
        <f>IFERROR(BG263/U263,"i.a")</f>
        <v>i.a</v>
      </c>
      <c r="HR263" s="87" t="str">
        <f>IFERROR(BH263/V263,"i.a")</f>
        <v>i.a</v>
      </c>
      <c r="HS263" s="87" t="str">
        <f>IFERROR(BI263/W263,"i.a")</f>
        <v>i.a</v>
      </c>
      <c r="HT263" s="87" t="str">
        <f>IFERROR(BJ263/X263,"i.a")</f>
        <v>i.a</v>
      </c>
      <c r="HU263" s="87" t="str">
        <f>IFERROR(BK263/Y263,"i.a")</f>
        <v>i.a</v>
      </c>
      <c r="HV263" s="87" t="str">
        <f>IFERROR(BL263/Z263,"i.a")</f>
        <v>i.a</v>
      </c>
      <c r="HW263" s="87" t="str">
        <f>IFERROR(BM263/AA263,"i.a")</f>
        <v>i.a</v>
      </c>
      <c r="HX263" s="87" t="str">
        <f>IFERROR(BN263/AB263,"i.a")</f>
        <v>i.a</v>
      </c>
      <c r="HY263" s="87" t="str">
        <f>IFERROR(BO263/AC263,"i.a")</f>
        <v>i.a</v>
      </c>
      <c r="HZ263" s="87" t="str">
        <f>IFERROR(BP263/AD263,"i.a")</f>
        <v>i.a</v>
      </c>
      <c r="IA263" s="87" t="str">
        <f>IFERROR(BQ263/AE263,"i.a")</f>
        <v>i.a</v>
      </c>
      <c r="IB263" s="87" t="str">
        <f>IFERROR(BR263/AF263,"i.a")</f>
        <v>i.a</v>
      </c>
      <c r="IC263" s="87" t="e">
        <f>(IH263-II263)/ABS(II263)</f>
        <v>#VALUE!</v>
      </c>
      <c r="ID263" s="87" t="e">
        <f>(II263-IJ263)/ABS(IJ263)</f>
        <v>#VALUE!</v>
      </c>
      <c r="IE263" s="87" t="e">
        <f>(IJ263-IK263)/ABS(IK263)</f>
        <v>#VALUE!</v>
      </c>
      <c r="IF263" s="87" t="e">
        <f>(IK263-IL263)/ABS(IL263)</f>
        <v>#VALUE!</v>
      </c>
      <c r="IG263" s="87" t="e">
        <f>(IL263-IM263)/ABS(IM263)</f>
        <v>#VALUE!</v>
      </c>
      <c r="IH263" s="87" t="str">
        <f>IFERROR(BZ263/U263,"i.a")</f>
        <v>i.a</v>
      </c>
      <c r="II263" s="87" t="str">
        <f>IFERROR(CA263/V263,"i.a")</f>
        <v>i.a</v>
      </c>
      <c r="IJ263" s="87" t="str">
        <f>IFERROR(CB263/W263,"i.a")</f>
        <v>i.a</v>
      </c>
      <c r="IK263" s="87" t="str">
        <f>IFERROR(CC263/X263,"i.a")</f>
        <v>i.a</v>
      </c>
      <c r="IL263" s="87" t="str">
        <f>IFERROR(CD263/Y263,"i.a")</f>
        <v>i.a</v>
      </c>
      <c r="IM263" s="87" t="str">
        <f>IFERROR(CE263/Z263,"i.a")</f>
        <v>i.a</v>
      </c>
      <c r="IN263" s="87" t="str">
        <f>IFERROR(CF263/AA263,"i.a")</f>
        <v>i.a</v>
      </c>
      <c r="IO263" s="87" t="str">
        <f>IFERROR(CG263/AB263,"i.a")</f>
        <v>i.a</v>
      </c>
      <c r="IP263" s="87" t="str">
        <f>IFERROR(CH263/AC263,"i.a")</f>
        <v>i.a</v>
      </c>
      <c r="IQ263" s="87" t="str">
        <f>IFERROR(CI263/AD263,"i.a")</f>
        <v>i.a</v>
      </c>
      <c r="IR263" s="87" t="str">
        <f>IFERROR(CJ263/AE263,"i.a")</f>
        <v>i.a</v>
      </c>
      <c r="IS263" s="87" t="str">
        <f>IFERROR(CK263/AF263,"i.a")</f>
        <v>i.a</v>
      </c>
      <c r="IT263" s="87" t="e">
        <f>(IY263-IZ263)/ABS(IZ263)</f>
        <v>#VALUE!</v>
      </c>
      <c r="IU263" s="87">
        <f>(IZ263-JA263)/ABS(JA263)</f>
        <v>-0.46641172721478646</v>
      </c>
      <c r="IV263" s="87">
        <f>(JA263-JB263)/ABS(JB263)</f>
        <v>1.5685424611664027</v>
      </c>
      <c r="IW263" s="87">
        <f>(JB263-JC263)/ABS(JC263)</f>
        <v>-0.69709178814738837</v>
      </c>
      <c r="IX263" s="87">
        <f>(JC263-JD263)/ABS(JD263)</f>
        <v>2.2111863057324839</v>
      </c>
      <c r="IY263" s="88" t="str">
        <f>IFERROR(BZ263/EX263,"i.a.")</f>
        <v>i.a.</v>
      </c>
      <c r="IZ263" s="88">
        <f>IFERROR(CA263/EY263,"i.a.")</f>
        <v>0.1288</v>
      </c>
      <c r="JA263" s="88">
        <f>IFERROR(CB263/EZ263,"i.a.")</f>
        <v>0.24138461538461536</v>
      </c>
      <c r="JB263" s="88">
        <f>IFERROR(CC263/FA263,"i.a.")</f>
        <v>9.3977272727272729E-2</v>
      </c>
      <c r="JC263" s="88">
        <f>IFERROR(CD263/FB263,"i.a.")</f>
        <v>0.31024999999999997</v>
      </c>
      <c r="JD263" s="88">
        <f>IFERROR(CE263/FC263,"i.a.")</f>
        <v>9.6615384615384617E-2</v>
      </c>
      <c r="JE263" s="88">
        <f>IFERROR(CF263/FD263,"i.a.")</f>
        <v>4.577272727272727E-2</v>
      </c>
      <c r="JF263" s="88">
        <f>IFERROR(CG263/FE263,"i.a.")</f>
        <v>6.4354166666666671E-2</v>
      </c>
      <c r="JG263" s="88">
        <f>IFERROR(CH263/FF263,"i.a.")</f>
        <v>0.15763636363636363</v>
      </c>
      <c r="JH263" s="88">
        <f>IFERROR(CI263/FG263,"i.a.")</f>
        <v>5.0954545454545454E-2</v>
      </c>
      <c r="JI263" s="88" t="str">
        <f>IFERROR(CJ263/FH263,"i.a.")</f>
        <v>i.a.</v>
      </c>
      <c r="JJ263" s="88" t="str">
        <f>IFERROR(CK263/FI263,"i.a.")</f>
        <v>i.a.</v>
      </c>
      <c r="JK263" s="87" t="e">
        <f>(JP263-JQ263)/ABS(JQ263)</f>
        <v>#VALUE!</v>
      </c>
      <c r="JL263" s="87" t="e">
        <f>(JQ263-JR263)/ABS(JR263)</f>
        <v>#DIV/0!</v>
      </c>
      <c r="JM263" s="87" t="e">
        <f>(JR263-JS263)/ABS(JS263)</f>
        <v>#DIV/0!</v>
      </c>
      <c r="JN263" s="87" t="e">
        <f>(JS263-JT263)/ABS(JT263)</f>
        <v>#DIV/0!</v>
      </c>
      <c r="JO263" s="87" t="e">
        <f>(JT263-JU263)/ABS(JU263)</f>
        <v>#DIV/0!</v>
      </c>
      <c r="JP263" s="85" t="str">
        <f>IFERROR(U263/EX263,"i.a")</f>
        <v>i.a</v>
      </c>
      <c r="JQ263" s="85">
        <f>IFERROR(V263/EY263,"i.a")</f>
        <v>0</v>
      </c>
      <c r="JR263" s="85">
        <f>IFERROR(W263/EZ263,"i.a")</f>
        <v>0</v>
      </c>
      <c r="JS263" s="85">
        <f>IFERROR(X263/FA263,"i.a")</f>
        <v>0</v>
      </c>
      <c r="JT263" s="85">
        <f>IFERROR(Y263/FB263,"i.a")</f>
        <v>0</v>
      </c>
      <c r="JU263" s="85">
        <f>IFERROR(Z263/FC263,"i.a")</f>
        <v>0</v>
      </c>
      <c r="JV263" s="85">
        <f>IFERROR(AA263/FD263,"i.a")</f>
        <v>0</v>
      </c>
      <c r="JW263" s="85">
        <f>IFERROR(AB263/FE263,"i.a")</f>
        <v>0</v>
      </c>
      <c r="JX263" s="85">
        <f>IFERROR(AC263/FF263,"i.a")</f>
        <v>0</v>
      </c>
      <c r="JY263" s="85">
        <f>IFERROR(AD263/FG263,"i.a")</f>
        <v>0</v>
      </c>
      <c r="JZ263" s="85" t="str">
        <f>IFERROR(AE263/FH263,"i.a")</f>
        <v>i.a</v>
      </c>
      <c r="KA263" s="218" t="str">
        <f>IFERROR(AF263/FI263,"i.a")</f>
        <v>i.a</v>
      </c>
      <c r="KB263" s="7"/>
      <c r="KC263" s="7"/>
      <c r="KD263" s="22"/>
      <c r="KE263" s="22"/>
      <c r="KF263" s="22"/>
      <c r="KG263" s="22"/>
    </row>
    <row r="264" spans="1:293" s="11" customFormat="1" ht="15.75" customHeight="1" x14ac:dyDescent="0.25">
      <c r="A264" s="104" t="s">
        <v>333</v>
      </c>
      <c r="B264" s="167">
        <v>30179498</v>
      </c>
      <c r="C264" s="72" t="s">
        <v>59</v>
      </c>
      <c r="D264" s="72" t="s">
        <v>749</v>
      </c>
      <c r="E264" s="73">
        <v>494100</v>
      </c>
      <c r="F264" s="73"/>
      <c r="G264" s="72"/>
      <c r="H264" s="74">
        <v>45443</v>
      </c>
      <c r="I264" s="72"/>
      <c r="J264" s="72" t="s">
        <v>51</v>
      </c>
      <c r="K264" s="72" t="s">
        <v>51</v>
      </c>
      <c r="L264" s="72" t="s">
        <v>51</v>
      </c>
      <c r="M264" s="72" t="s">
        <v>51</v>
      </c>
      <c r="N264" s="168" t="e">
        <f>U264/V264-1</f>
        <v>#DIV/0!</v>
      </c>
      <c r="O264" s="168" t="e">
        <f>V264/W264-1</f>
        <v>#DIV/0!</v>
      </c>
      <c r="P264" s="168" t="e">
        <f>W264/X264-1</f>
        <v>#DIV/0!</v>
      </c>
      <c r="Q264" s="168" t="e">
        <f>X264/Y264-1</f>
        <v>#DIV/0!</v>
      </c>
      <c r="R264" s="168" t="e">
        <f>Y264/Z264-1</f>
        <v>#DIV/0!</v>
      </c>
      <c r="S264" s="233">
        <f>U264-V264</f>
        <v>0</v>
      </c>
      <c r="T264" s="233">
        <f>V264-W264</f>
        <v>0</v>
      </c>
      <c r="U264" s="79"/>
      <c r="V264" s="79"/>
      <c r="W264" s="79"/>
      <c r="X264" s="79"/>
      <c r="Y264" s="79"/>
      <c r="Z264" s="79"/>
      <c r="AA264" s="79"/>
      <c r="AB264" s="79"/>
      <c r="AC264" s="79"/>
      <c r="AD264" s="79"/>
      <c r="AE264" s="79"/>
      <c r="AF264" s="79"/>
      <c r="AG264" s="86">
        <f>(AN264-AO264)/ABS(AO264)</f>
        <v>-1</v>
      </c>
      <c r="AH264" s="86">
        <f>(AO264-AP264)/ABS(AP264)</f>
        <v>0.14856642591376679</v>
      </c>
      <c r="AI264" s="86">
        <f>(AP264-AQ264)/ABS(AQ264)</f>
        <v>0.31489582134223554</v>
      </c>
      <c r="AJ264" s="86">
        <f>(AQ264-AR264)/ABS(AR264)</f>
        <v>-0.33086847679568654</v>
      </c>
      <c r="AK264" s="86">
        <f>(AR264-AS264)/ABS(AS264)</f>
        <v>-0.2095168508539593</v>
      </c>
      <c r="AL264" s="233">
        <f>AO264-AP264</f>
        <v>3.3940000000000019</v>
      </c>
      <c r="AM264" s="233">
        <f>AP264-AQ264</f>
        <v>5.4710000000000001</v>
      </c>
      <c r="AN264" s="148"/>
      <c r="AO264" s="148">
        <v>26.239000000000001</v>
      </c>
      <c r="AP264" s="148">
        <v>22.844999999999999</v>
      </c>
      <c r="AQ264" s="148">
        <v>17.373999999999999</v>
      </c>
      <c r="AR264" s="148">
        <v>25.965</v>
      </c>
      <c r="AS264" s="148">
        <v>32.847000000000001</v>
      </c>
      <c r="AT264" s="148">
        <v>41.411999999999999</v>
      </c>
      <c r="AU264" s="148">
        <v>44.003999999999998</v>
      </c>
      <c r="AV264" s="148">
        <v>45.078000000000003</v>
      </c>
      <c r="AW264" s="148">
        <v>40.362000000000002</v>
      </c>
      <c r="AX264" s="148">
        <v>33.656999999999996</v>
      </c>
      <c r="AY264" s="148">
        <v>32.097999999999999</v>
      </c>
      <c r="AZ264" s="86">
        <f>(BG264-BH264)/ABS(BH264)</f>
        <v>-1</v>
      </c>
      <c r="BA264" s="86">
        <f>(BH264-BI264)/ABS(BI264)</f>
        <v>0.74989800081599334</v>
      </c>
      <c r="BB264" s="86">
        <f>(BI264-BJ264)/ABS(BJ264)</f>
        <v>3.2478336221837094</v>
      </c>
      <c r="BC264" s="86">
        <f>(BJ264-BK264)/ABS(BK264)</f>
        <v>1.3701090442591406</v>
      </c>
      <c r="BD264" s="86">
        <f>(BK264-BL264)/ABS(BL264)</f>
        <v>-1.6226038338658146</v>
      </c>
      <c r="BE264" s="233">
        <f>BG264-BH264</f>
        <v>-4.2889999999999997</v>
      </c>
      <c r="BF264" s="233">
        <f>BH264-BI264</f>
        <v>1.8379999999999996</v>
      </c>
      <c r="BG264" s="148"/>
      <c r="BH264" s="148">
        <v>4.2889999999999997</v>
      </c>
      <c r="BI264" s="148">
        <v>2.4510000000000001</v>
      </c>
      <c r="BJ264" s="148">
        <v>0.57699999999999996</v>
      </c>
      <c r="BK264" s="148">
        <v>-1.5589999999999999</v>
      </c>
      <c r="BL264" s="148">
        <v>2.504</v>
      </c>
      <c r="BM264" s="148">
        <v>4.1349999999999998</v>
      </c>
      <c r="BN264" s="148">
        <v>6.8739999999999997</v>
      </c>
      <c r="BO264" s="148">
        <v>8.3019999999999996</v>
      </c>
      <c r="BP264" s="148">
        <v>7.7229999999999999</v>
      </c>
      <c r="BQ264" s="148">
        <v>5.8739999999999997</v>
      </c>
      <c r="BR264" s="148">
        <v>6.4050000000000002</v>
      </c>
      <c r="BS264" s="86">
        <f>(BZ264-CA264)/ABS(CA264)</f>
        <v>-1</v>
      </c>
      <c r="BT264" s="86">
        <f>(CA264-CB264)/ABS(CB264)</f>
        <v>0.82309278350515491</v>
      </c>
      <c r="BU264" s="86">
        <f>(CB264-CC264)/ABS(CC264)</f>
        <v>3.5754716981132071</v>
      </c>
      <c r="BV264" s="86">
        <f>(CC264-CD264)/ABS(CD264)</f>
        <v>1.3300124533001245</v>
      </c>
      <c r="BW264" s="86">
        <f>(CD264-CE264)/ABS(CE264)</f>
        <v>-1.652315190901706</v>
      </c>
      <c r="BX264" s="233">
        <f>BZ264-CA264</f>
        <v>-4.4210000000000003</v>
      </c>
      <c r="BY264" s="233">
        <f>CA264-CB264</f>
        <v>1.9960000000000004</v>
      </c>
      <c r="BZ264" s="148"/>
      <c r="CA264" s="148">
        <v>4.4210000000000003</v>
      </c>
      <c r="CB264" s="148">
        <v>2.4249999999999998</v>
      </c>
      <c r="CC264" s="148">
        <v>0.53</v>
      </c>
      <c r="CD264" s="148">
        <v>-1.6060000000000001</v>
      </c>
      <c r="CE264" s="148">
        <v>2.4620000000000002</v>
      </c>
      <c r="CF264" s="148">
        <v>4.0890000000000004</v>
      </c>
      <c r="CG264" s="148">
        <v>6.8540000000000001</v>
      </c>
      <c r="CH264" s="148">
        <v>8.3019999999999996</v>
      </c>
      <c r="CI264" s="148">
        <v>7.7229999999999999</v>
      </c>
      <c r="CJ264" s="148">
        <v>5.8739999999999997</v>
      </c>
      <c r="CK264" s="148">
        <v>6.4969999999999999</v>
      </c>
      <c r="CL264" s="87">
        <f>(CS264-CT264)/ABS(CT264)</f>
        <v>-1</v>
      </c>
      <c r="CM264" s="87">
        <f>(CT264-CU264)/ABS(CU264)</f>
        <v>0.82696390658174113</v>
      </c>
      <c r="CN264" s="87">
        <f>(CU264-CV264)/ABS(CV264)</f>
        <v>3.5839416058394158</v>
      </c>
      <c r="CO264" s="87">
        <f>(CV264-CW264)/ABS(CW264)</f>
        <v>1.3267090620031796</v>
      </c>
      <c r="CP264" s="87">
        <f>(CW264-CX264)/ABS(CX264)</f>
        <v>-1.6582940868655154</v>
      </c>
      <c r="CQ264" s="233">
        <f>CS264-CT264</f>
        <v>-3.4420000000000002</v>
      </c>
      <c r="CR264" s="233">
        <f>CT264-CU264</f>
        <v>1.5580000000000003</v>
      </c>
      <c r="CS264" s="149"/>
      <c r="CT264" s="149">
        <v>3.4420000000000002</v>
      </c>
      <c r="CU264" s="149">
        <v>1.8839999999999999</v>
      </c>
      <c r="CV264" s="149">
        <v>0.41099999999999998</v>
      </c>
      <c r="CW264" s="149">
        <v>-1.258</v>
      </c>
      <c r="CX264" s="149">
        <v>1.911</v>
      </c>
      <c r="CY264" s="149">
        <v>3.1890000000000001</v>
      </c>
      <c r="CZ264" s="149">
        <v>5.3479999999999999</v>
      </c>
      <c r="DA264" s="149">
        <v>6.51</v>
      </c>
      <c r="DB264" s="149">
        <v>5.9459999999999997</v>
      </c>
      <c r="DC264" s="149">
        <v>4.5069999999999997</v>
      </c>
      <c r="DD264" s="149">
        <v>4.8780000000000001</v>
      </c>
      <c r="DE264" s="86">
        <f>(DL264-DM264)/ABS(DM264)</f>
        <v>-1</v>
      </c>
      <c r="DF264" s="86">
        <f>(DM264-DN264)/ABS(DN264)</f>
        <v>0.75812790282243669</v>
      </c>
      <c r="DG264" s="86">
        <f>(DN264-DO264)/ABS(DO264)</f>
        <v>2.0623632385120345</v>
      </c>
      <c r="DH264" s="86">
        <f>(DO264-DP264)/ABS(DP264)</f>
        <v>0.81709741550695836</v>
      </c>
      <c r="DI264" s="86">
        <f>(DP264-DQ264)/ABS(DQ264)</f>
        <v>-0.96207208565827174</v>
      </c>
      <c r="DJ264" s="233">
        <f>DL264-DM264</f>
        <v>-4.9210000000000003</v>
      </c>
      <c r="DK264" s="233">
        <f>DM264-DN264</f>
        <v>2.1220000000000003</v>
      </c>
      <c r="DL264" s="149"/>
      <c r="DM264" s="149">
        <v>4.9210000000000003</v>
      </c>
      <c r="DN264" s="149">
        <v>2.7989999999999999</v>
      </c>
      <c r="DO264" s="149">
        <v>0.91400000000000003</v>
      </c>
      <c r="DP264" s="149">
        <v>0.503</v>
      </c>
      <c r="DQ264" s="149">
        <v>13.262</v>
      </c>
      <c r="DR264" s="149">
        <v>14.351000000000001</v>
      </c>
      <c r="DS264" s="149">
        <v>15.662000000000001</v>
      </c>
      <c r="DT264" s="149">
        <v>15.314</v>
      </c>
      <c r="DU264" s="149">
        <v>12.804</v>
      </c>
      <c r="DV264" s="149">
        <v>10.856999999999999</v>
      </c>
      <c r="DW264" s="149">
        <v>10.351000000000001</v>
      </c>
      <c r="DX264" s="86">
        <f>EE264/EF264-1</f>
        <v>-1</v>
      </c>
      <c r="DY264" s="86">
        <f>EF264/EG264-1</f>
        <v>8.7728909062450899E-2</v>
      </c>
      <c r="DZ264" s="86">
        <f>EG264/EH264-1</f>
        <v>0.31406828465651992</v>
      </c>
      <c r="EA264" s="86">
        <f>EH264/EI264-1</f>
        <v>-0.11551755503001637</v>
      </c>
      <c r="EB264" s="86">
        <f>EI264/EJ264-1</f>
        <v>-0.46646607784140548</v>
      </c>
      <c r="EC264" s="233">
        <f>EE264-EF264</f>
        <v>-13.898999999999999</v>
      </c>
      <c r="ED264" s="233">
        <f>EF264-EG264</f>
        <v>1.1209999999999987</v>
      </c>
      <c r="EE264" s="80"/>
      <c r="EF264" s="80">
        <v>13.898999999999999</v>
      </c>
      <c r="EG264" s="80">
        <v>12.778</v>
      </c>
      <c r="EH264" s="80">
        <v>9.7240000000000002</v>
      </c>
      <c r="EI264" s="80">
        <v>10.994</v>
      </c>
      <c r="EJ264" s="80">
        <v>20.606000000000002</v>
      </c>
      <c r="EK264" s="80">
        <v>25.588999999999999</v>
      </c>
      <c r="EL264" s="80">
        <v>26.204000000000001</v>
      </c>
      <c r="EM264" s="80">
        <v>25.446000000000002</v>
      </c>
      <c r="EN264" s="80">
        <v>21.760999999999999</v>
      </c>
      <c r="EO264" s="80">
        <v>18.850000000000001</v>
      </c>
      <c r="EP264" s="80">
        <v>18.658000000000001</v>
      </c>
      <c r="EQ264" s="86">
        <f>EX264/EY264-1</f>
        <v>-1</v>
      </c>
      <c r="ER264" s="86">
        <f>EY264/EZ264-1</f>
        <v>0.11363636363636354</v>
      </c>
      <c r="ES264" s="86">
        <f>EZ264/FA264-1</f>
        <v>4.7619047619047672E-2</v>
      </c>
      <c r="ET264" s="86">
        <f>FA264/FB264-1</f>
        <v>-0.20754716981132071</v>
      </c>
      <c r="EU264" s="86">
        <f>FB264/FC264-1</f>
        <v>-0.15873015873015872</v>
      </c>
      <c r="EV264" s="233">
        <f>EX264-EY264</f>
        <v>-49</v>
      </c>
      <c r="EW264" s="233">
        <f>EY264-EZ264</f>
        <v>5</v>
      </c>
      <c r="EX264" s="92"/>
      <c r="EY264" s="92">
        <v>49</v>
      </c>
      <c r="EZ264" s="92">
        <v>44</v>
      </c>
      <c r="FA264" s="92">
        <v>42</v>
      </c>
      <c r="FB264" s="92">
        <v>53</v>
      </c>
      <c r="FC264" s="92">
        <v>63</v>
      </c>
      <c r="FD264" s="92">
        <v>73</v>
      </c>
      <c r="FE264" s="92">
        <v>80</v>
      </c>
      <c r="FF264" s="92">
        <v>76</v>
      </c>
      <c r="FG264" s="92">
        <v>72</v>
      </c>
      <c r="FH264" s="92">
        <v>64</v>
      </c>
      <c r="FI264" s="92">
        <v>57</v>
      </c>
      <c r="FJ264" s="123"/>
      <c r="FK264" s="78" t="s">
        <v>403</v>
      </c>
      <c r="FL264" s="76">
        <v>7100</v>
      </c>
      <c r="FM264" s="78" t="s">
        <v>66</v>
      </c>
      <c r="FN264" s="78" t="s">
        <v>63</v>
      </c>
      <c r="FO264" s="175">
        <f>(FT264-FU264)/ABS(FU264)</f>
        <v>-1</v>
      </c>
      <c r="FP264" s="175">
        <f>(FU264-FV264)/ABS(FV264)</f>
        <v>-0.12316793974680824</v>
      </c>
      <c r="FQ264" s="175">
        <f>(FV264-FW264)/ABS(FW264)</f>
        <v>0.74614688829151998</v>
      </c>
      <c r="FR264" s="175">
        <f>(FW264-FX264)/ABS(FX264)</f>
        <v>4.2058019898914711</v>
      </c>
      <c r="FS264" s="175">
        <f>(FX264-FY264)/ABS(FY264)</f>
        <v>-2.3085637026057979</v>
      </c>
      <c r="FT264" s="87">
        <f>IFERROR(BZ264/MAX(AVERAGE(DL264:DM264),0),"Negativ EK")</f>
        <v>0</v>
      </c>
      <c r="FU264" s="87">
        <f>IFERROR(CA264/MAX(AVERAGE(DM264:DN264),0),"Negativ EK")</f>
        <v>1.1453367875647669</v>
      </c>
      <c r="FV264" s="87">
        <f>IFERROR(CB264/MAX(AVERAGE(DN264:DO264),0),"Negativ EK")</f>
        <v>1.3062213843253432</v>
      </c>
      <c r="FW264" s="87">
        <f>IFERROR(CC264/MAX(AVERAGE(DO264:DP264),0),"Negativ EK")</f>
        <v>0.74805928016937195</v>
      </c>
      <c r="FX264" s="87">
        <f>IFERROR(CD264/MAX(AVERAGE(DP264:DQ264),0),"Negativ EK")</f>
        <v>-0.23334544133672358</v>
      </c>
      <c r="FY264" s="87">
        <f>IFERROR(CE264/MAX(AVERAGE(DQ264:DR264),0),"Negativ EK")</f>
        <v>0.1783218049469453</v>
      </c>
      <c r="FZ264" s="87">
        <f>IFERROR(CF264/MAX(AVERAGE(DR264:DS264),0),"Negativ EK")</f>
        <v>0.27248192449938363</v>
      </c>
      <c r="GA264" s="87">
        <f>IFERROR(CG264/MAX(AVERAGE(DS264:DT264),0),"Negativ EK")</f>
        <v>0.44253615702479343</v>
      </c>
      <c r="GB264" s="87">
        <f>IFERROR(CH264/MAX(AVERAGE(DT264:DU264),0),"Negativ EK")</f>
        <v>0.59051141617469227</v>
      </c>
      <c r="GC264" s="87">
        <f>IFERROR(CI264/MAX(AVERAGE(DU264:DV264),0),"Negativ EK")</f>
        <v>0.65280419255314648</v>
      </c>
      <c r="GD264" s="87">
        <f>IFERROR(CJ264/MAX(AVERAGE(DV264:DW264),0),"Negativ EK")</f>
        <v>0.55394190871369298</v>
      </c>
      <c r="GE264" s="87">
        <f>(GJ264-GK264)/ABS(GK264)</f>
        <v>-1</v>
      </c>
      <c r="GF264" s="87">
        <f>(GK264-GL264)/ABS(GL264)</f>
        <v>0.47603571669833494</v>
      </c>
      <c r="GG264" s="87">
        <f>(GL264-GM264)/ABS(GM264)</f>
        <v>2.9110575497467819</v>
      </c>
      <c r="GH264" s="87">
        <f>(GM264-GN264)/ABS(GN264)</f>
        <v>1.5645065063514259</v>
      </c>
      <c r="GI264" s="87">
        <f>(GN264-GO264)/ABS(GO264)</f>
        <v>-1.9101640539693452</v>
      </c>
      <c r="GJ264" s="87">
        <f>IFERROR(BG264/AVERAGE(EE264:EF264),"i.a")</f>
        <v>0</v>
      </c>
      <c r="GK264" s="87">
        <f>IFERROR(BH264/AVERAGE(EF264:EG264),"i.a")</f>
        <v>0.3215503992203021</v>
      </c>
      <c r="GL264" s="87">
        <f>IFERROR(BI264/AVERAGE(EG264:EH264),"i.a")</f>
        <v>0.21784730246200337</v>
      </c>
      <c r="GM264" s="87">
        <f>IFERROR(BJ264/AVERAGE(EH264:EI264),"i.a")</f>
        <v>5.5700357177333716E-2</v>
      </c>
      <c r="GN264" s="87">
        <f>IFERROR(BK264/AVERAGE(EI264:EJ264),"i.a")</f>
        <v>-9.8670886075949357E-2</v>
      </c>
      <c r="GO264" s="87">
        <f>IFERROR(BL264/AVERAGE(EJ264:EK264),"i.a")</f>
        <v>0.10841000108236822</v>
      </c>
      <c r="GP264" s="87">
        <f>IFERROR(BM264/AVERAGE(EK264:EL264),"i.a")</f>
        <v>0.1596740872318653</v>
      </c>
      <c r="GQ264" s="87">
        <f>IFERROR(BN264/AVERAGE(EL264:EM264),"i.a")</f>
        <v>0.26617618586640845</v>
      </c>
      <c r="GR264" s="87">
        <f>IFERROR(BO264/AVERAGE(EM264:EN264),"i.a")</f>
        <v>0.35172749804054482</v>
      </c>
      <c r="GS264" s="87">
        <f>IFERROR(BP264/AVERAGE(EN264:EO264),"i.a")</f>
        <v>0.38034030188865081</v>
      </c>
      <c r="GT264" s="87">
        <f>IFERROR(BQ264/AVERAGE(EO264:EP264),"i.a")</f>
        <v>0.31321318118801317</v>
      </c>
      <c r="GU264" s="217" t="e">
        <f>(GZ264-HA264)/ABS(HA264)</f>
        <v>#VALUE!</v>
      </c>
      <c r="GV264" s="87">
        <f>(HA264-HB264)/ABS(HB264)</f>
        <v>0.61632911304878757</v>
      </c>
      <c r="GW264" s="87">
        <f>(HB264-HC264)/ABS(HC264)</f>
        <v>1.3304445242832232</v>
      </c>
      <c r="GX264" s="87">
        <f>(HC264-HD264)/ABS(HD264)</f>
        <v>1.0544188591200636</v>
      </c>
      <c r="GY264" s="87">
        <f>(HD264-HE264)/ABS(HE264)</f>
        <v>-0.92891189713246747</v>
      </c>
      <c r="GZ264" s="87" t="str">
        <f>IFERROR(DL264/EE264,"i.a.")</f>
        <v>i.a.</v>
      </c>
      <c r="HA264" s="87">
        <f>IFERROR(DM264/EF264,"i.a.")</f>
        <v>0.35405424850708689</v>
      </c>
      <c r="HB264" s="87">
        <f>IFERROR(DN264/EG264,"i.a.")</f>
        <v>0.2190483643762717</v>
      </c>
      <c r="HC264" s="87">
        <f>IFERROR(DO264/EH264,"i.a.")</f>
        <v>9.3994241053064587E-2</v>
      </c>
      <c r="HD264" s="87">
        <f>IFERROR(DP264/EI264,"i.a.")</f>
        <v>4.5752228488266329E-2</v>
      </c>
      <c r="HE264" s="87">
        <f>IFERROR(DQ264/EJ264,"i.a.")</f>
        <v>0.64359895176162285</v>
      </c>
      <c r="HF264" s="87">
        <f>IFERROR(DR264/EK264,"i.a.")</f>
        <v>0.56082691781624927</v>
      </c>
      <c r="HG264" s="87">
        <f>IFERROR(DS264/EL264,"i.a.")</f>
        <v>0.59769500839566481</v>
      </c>
      <c r="HH264" s="87">
        <f>IFERROR(DT264/EM264,"i.a.")</f>
        <v>0.60182346930755326</v>
      </c>
      <c r="HI264" s="87">
        <f>IFERROR(DU264/EN264,"i.a.")</f>
        <v>0.5883920775699647</v>
      </c>
      <c r="HJ264" s="87">
        <f>IFERROR(DV264/EO264,"i.a.")</f>
        <v>0.57596816976127307</v>
      </c>
      <c r="HK264" s="87">
        <f>IFERROR(DW264/EP264,"i.a.")</f>
        <v>0.55477543145031627</v>
      </c>
      <c r="HL264" s="217" t="e">
        <f>(HQ264-HR264)/ABS(HR264)</f>
        <v>#VALUE!</v>
      </c>
      <c r="HM264" s="87" t="e">
        <f>(HR264-HS264)/ABS(HS264)</f>
        <v>#VALUE!</v>
      </c>
      <c r="HN264" s="87" t="e">
        <f>(HS264-HT264)/ABS(HT264)</f>
        <v>#VALUE!</v>
      </c>
      <c r="HO264" s="87" t="e">
        <f>(HT264-HU264)/ABS(HU264)</f>
        <v>#VALUE!</v>
      </c>
      <c r="HP264" s="87" t="e">
        <f>(HU264-HV264)/ABS(HV264)</f>
        <v>#VALUE!</v>
      </c>
      <c r="HQ264" s="87" t="str">
        <f>IFERROR(BG264/U264,"i.a")</f>
        <v>i.a</v>
      </c>
      <c r="HR264" s="87" t="str">
        <f>IFERROR(BH264/V264,"i.a")</f>
        <v>i.a</v>
      </c>
      <c r="HS264" s="87" t="str">
        <f>IFERROR(BI264/W264,"i.a")</f>
        <v>i.a</v>
      </c>
      <c r="HT264" s="87" t="str">
        <f>IFERROR(BJ264/X264,"i.a")</f>
        <v>i.a</v>
      </c>
      <c r="HU264" s="87" t="str">
        <f>IFERROR(BK264/Y264,"i.a")</f>
        <v>i.a</v>
      </c>
      <c r="HV264" s="87" t="str">
        <f>IFERROR(BL264/Z264,"i.a")</f>
        <v>i.a</v>
      </c>
      <c r="HW264" s="87" t="str">
        <f>IFERROR(BM264/AA264,"i.a")</f>
        <v>i.a</v>
      </c>
      <c r="HX264" s="87" t="str">
        <f>IFERROR(BN264/AB264,"i.a")</f>
        <v>i.a</v>
      </c>
      <c r="HY264" s="87" t="str">
        <f>IFERROR(BO264/AC264,"i.a")</f>
        <v>i.a</v>
      </c>
      <c r="HZ264" s="87" t="str">
        <f>IFERROR(BP264/AD264,"i.a")</f>
        <v>i.a</v>
      </c>
      <c r="IA264" s="87" t="str">
        <f>IFERROR(BQ264/AE264,"i.a")</f>
        <v>i.a</v>
      </c>
      <c r="IB264" s="87" t="str">
        <f>IFERROR(BR264/AF264,"i.a")</f>
        <v>i.a</v>
      </c>
      <c r="IC264" s="87" t="e">
        <f>(IH264-II264)/ABS(II264)</f>
        <v>#VALUE!</v>
      </c>
      <c r="ID264" s="87" t="e">
        <f>(II264-IJ264)/ABS(IJ264)</f>
        <v>#VALUE!</v>
      </c>
      <c r="IE264" s="87" t="e">
        <f>(IJ264-IK264)/ABS(IK264)</f>
        <v>#VALUE!</v>
      </c>
      <c r="IF264" s="87" t="e">
        <f>(IK264-IL264)/ABS(IL264)</f>
        <v>#VALUE!</v>
      </c>
      <c r="IG264" s="87" t="e">
        <f>(IL264-IM264)/ABS(IM264)</f>
        <v>#VALUE!</v>
      </c>
      <c r="IH264" s="87" t="str">
        <f>IFERROR(BZ264/U264,"i.a")</f>
        <v>i.a</v>
      </c>
      <c r="II264" s="87" t="str">
        <f>IFERROR(CA264/V264,"i.a")</f>
        <v>i.a</v>
      </c>
      <c r="IJ264" s="87" t="str">
        <f>IFERROR(CB264/W264,"i.a")</f>
        <v>i.a</v>
      </c>
      <c r="IK264" s="87" t="str">
        <f>IFERROR(CC264/X264,"i.a")</f>
        <v>i.a</v>
      </c>
      <c r="IL264" s="87" t="str">
        <f>IFERROR(CD264/Y264,"i.a")</f>
        <v>i.a</v>
      </c>
      <c r="IM264" s="87" t="str">
        <f>IFERROR(CE264/Z264,"i.a")</f>
        <v>i.a</v>
      </c>
      <c r="IN264" s="87" t="str">
        <f>IFERROR(CF264/AA264,"i.a")</f>
        <v>i.a</v>
      </c>
      <c r="IO264" s="87" t="str">
        <f>IFERROR(CG264/AB264,"i.a")</f>
        <v>i.a</v>
      </c>
      <c r="IP264" s="87" t="str">
        <f>IFERROR(CH264/AC264,"i.a")</f>
        <v>i.a</v>
      </c>
      <c r="IQ264" s="87" t="str">
        <f>IFERROR(CI264/AD264,"i.a")</f>
        <v>i.a</v>
      </c>
      <c r="IR264" s="87" t="str">
        <f>IFERROR(CJ264/AE264,"i.a")</f>
        <v>i.a</v>
      </c>
      <c r="IS264" s="87" t="str">
        <f>IFERROR(CK264/AF264,"i.a")</f>
        <v>i.a</v>
      </c>
      <c r="IT264" s="87" t="e">
        <f>(IY264-IZ264)/ABS(IZ264)</f>
        <v>#VALUE!</v>
      </c>
      <c r="IU264" s="87">
        <f>(IZ264-JA264)/ABS(JA264)</f>
        <v>0.63706290763728213</v>
      </c>
      <c r="IV264" s="87">
        <f>(JA264-JB264)/ABS(JB264)</f>
        <v>3.3674957118353337</v>
      </c>
      <c r="IW264" s="87">
        <f>(JB264-JC264)/ABS(JC264)</f>
        <v>1.4164442863072999</v>
      </c>
      <c r="IX264" s="87">
        <f>(JC264-JD264)/ABS(JD264)</f>
        <v>-1.7753935288076883</v>
      </c>
      <c r="IY264" s="88" t="str">
        <f>IFERROR(BZ264/EX264,"i.a.")</f>
        <v>i.a.</v>
      </c>
      <c r="IZ264" s="88">
        <f>IFERROR(CA264/EY264,"i.a.")</f>
        <v>9.0224489795918378E-2</v>
      </c>
      <c r="JA264" s="88">
        <f>IFERROR(CB264/EZ264,"i.a.")</f>
        <v>5.5113636363636358E-2</v>
      </c>
      <c r="JB264" s="88">
        <f>IFERROR(CC264/FA264,"i.a.")</f>
        <v>1.261904761904762E-2</v>
      </c>
      <c r="JC264" s="88">
        <f>IFERROR(CD264/FB264,"i.a.")</f>
        <v>-3.0301886792452833E-2</v>
      </c>
      <c r="JD264" s="88">
        <f>IFERROR(CE264/FC264,"i.a.")</f>
        <v>3.9079365079365082E-2</v>
      </c>
      <c r="JE264" s="88">
        <f>IFERROR(CF264/FD264,"i.a.")</f>
        <v>5.6013698630136992E-2</v>
      </c>
      <c r="JF264" s="88">
        <f>IFERROR(CG264/FE264,"i.a.")</f>
        <v>8.5675000000000001E-2</v>
      </c>
      <c r="JG264" s="88">
        <f>IFERROR(CH264/FF264,"i.a.")</f>
        <v>0.10923684210526315</v>
      </c>
      <c r="JH264" s="88">
        <f>IFERROR(CI264/FG264,"i.a.")</f>
        <v>0.10726388888888888</v>
      </c>
      <c r="JI264" s="88">
        <f>IFERROR(CJ264/FH264,"i.a.")</f>
        <v>9.1781249999999995E-2</v>
      </c>
      <c r="JJ264" s="88">
        <f>IFERROR(CK264/FI264,"i.a.")</f>
        <v>0.11398245614035088</v>
      </c>
      <c r="JK264" s="87" t="e">
        <f>(JP264-JQ264)/ABS(JQ264)</f>
        <v>#VALUE!</v>
      </c>
      <c r="JL264" s="87" t="e">
        <f>(JQ264-JR264)/ABS(JR264)</f>
        <v>#DIV/0!</v>
      </c>
      <c r="JM264" s="87" t="e">
        <f>(JR264-JS264)/ABS(JS264)</f>
        <v>#DIV/0!</v>
      </c>
      <c r="JN264" s="87" t="e">
        <f>(JS264-JT264)/ABS(JT264)</f>
        <v>#DIV/0!</v>
      </c>
      <c r="JO264" s="87" t="e">
        <f>(JT264-JU264)/ABS(JU264)</f>
        <v>#DIV/0!</v>
      </c>
      <c r="JP264" s="85" t="str">
        <f>IFERROR(U264/EX264,"i.a")</f>
        <v>i.a</v>
      </c>
      <c r="JQ264" s="85">
        <f>IFERROR(V264/EY264,"i.a")</f>
        <v>0</v>
      </c>
      <c r="JR264" s="85">
        <f>IFERROR(W264/EZ264,"i.a")</f>
        <v>0</v>
      </c>
      <c r="JS264" s="85">
        <f>IFERROR(X264/FA264,"i.a")</f>
        <v>0</v>
      </c>
      <c r="JT264" s="85">
        <f>IFERROR(Y264/FB264,"i.a")</f>
        <v>0</v>
      </c>
      <c r="JU264" s="85">
        <f>IFERROR(Z264/FC264,"i.a")</f>
        <v>0</v>
      </c>
      <c r="JV264" s="85">
        <f>IFERROR(AA264/FD264,"i.a")</f>
        <v>0</v>
      </c>
      <c r="JW264" s="85">
        <f>IFERROR(AB264/FE264,"i.a")</f>
        <v>0</v>
      </c>
      <c r="JX264" s="85">
        <f>IFERROR(AC264/FF264,"i.a")</f>
        <v>0</v>
      </c>
      <c r="JY264" s="85">
        <f>IFERROR(AD264/FG264,"i.a")</f>
        <v>0</v>
      </c>
      <c r="JZ264" s="85">
        <f>IFERROR(AE264/FH264,"i.a")</f>
        <v>0</v>
      </c>
      <c r="KA264" s="218">
        <f>IFERROR(AF264/FI264,"i.a")</f>
        <v>0</v>
      </c>
      <c r="KB264" s="7"/>
      <c r="KC264" s="7"/>
      <c r="KD264" s="22"/>
      <c r="KE264" s="22"/>
      <c r="KF264" s="22"/>
      <c r="KG264" s="22"/>
    </row>
    <row r="265" spans="1:293" s="11" customFormat="1" ht="15.75" customHeight="1" x14ac:dyDescent="0.25">
      <c r="A265" s="104" t="s">
        <v>364</v>
      </c>
      <c r="B265" s="167">
        <v>24229904</v>
      </c>
      <c r="C265" s="72" t="s">
        <v>59</v>
      </c>
      <c r="D265" s="72" t="s">
        <v>749</v>
      </c>
      <c r="E265" s="73">
        <v>522920</v>
      </c>
      <c r="F265" s="73"/>
      <c r="G265" s="72"/>
      <c r="H265" s="74">
        <v>45385</v>
      </c>
      <c r="I265" s="72"/>
      <c r="J265" s="72" t="s">
        <v>746</v>
      </c>
      <c r="K265" s="72" t="s">
        <v>51</v>
      </c>
      <c r="L265" s="72" t="s">
        <v>51</v>
      </c>
      <c r="M265" s="72" t="s">
        <v>51</v>
      </c>
      <c r="N265" s="168" t="e">
        <f>U265/V265-1</f>
        <v>#DIV/0!</v>
      </c>
      <c r="O265" s="168" t="e">
        <f>V265/W265-1</f>
        <v>#DIV/0!</v>
      </c>
      <c r="P265" s="168" t="e">
        <f>W265/X265-1</f>
        <v>#DIV/0!</v>
      </c>
      <c r="Q265" s="168" t="e">
        <f>X265/Y265-1</f>
        <v>#DIV/0!</v>
      </c>
      <c r="R265" s="168" t="e">
        <f>Y265/Z265-1</f>
        <v>#DIV/0!</v>
      </c>
      <c r="S265" s="233">
        <f>U265-V265</f>
        <v>0</v>
      </c>
      <c r="T265" s="233">
        <f>V265-W265</f>
        <v>0</v>
      </c>
      <c r="U265" s="79"/>
      <c r="V265" s="79"/>
      <c r="W265" s="79"/>
      <c r="X265" s="79"/>
      <c r="Y265" s="79"/>
      <c r="Z265" s="79"/>
      <c r="AA265" s="79"/>
      <c r="AB265" s="79"/>
      <c r="AC265" s="79"/>
      <c r="AD265" s="79"/>
      <c r="AE265" s="79"/>
      <c r="AF265" s="79"/>
      <c r="AG265" s="86">
        <f>(AN265-AO265)/ABS(AO265)</f>
        <v>-1</v>
      </c>
      <c r="AH265" s="86">
        <f>(AO265-AP265)/ABS(AP265)</f>
        <v>-1.3585775876474639E-2</v>
      </c>
      <c r="AI265" s="86">
        <f>(AP265-AQ265)/ABS(AQ265)</f>
        <v>0.10501338749884585</v>
      </c>
      <c r="AJ265" s="86">
        <f>(AQ265-AR265)/ABS(AR265)</f>
        <v>0.19542183568054394</v>
      </c>
      <c r="AK265" s="86">
        <f>(AR265-AS265)/ABS(AS265)</f>
        <v>9.1745993493192013E-2</v>
      </c>
      <c r="AL265" s="233">
        <f>AO265-AP265</f>
        <v>-0.81299999999999528</v>
      </c>
      <c r="AM265" s="233">
        <f>AP265-AQ265</f>
        <v>5.6869999999999976</v>
      </c>
      <c r="AN265" s="148"/>
      <c r="AO265" s="148">
        <v>59.029000000000003</v>
      </c>
      <c r="AP265" s="148">
        <v>59.841999999999999</v>
      </c>
      <c r="AQ265" s="148">
        <v>54.155000000000001</v>
      </c>
      <c r="AR265" s="148">
        <v>45.302</v>
      </c>
      <c r="AS265" s="148">
        <v>41.494999999999997</v>
      </c>
      <c r="AT265" s="148">
        <v>37.908000000000001</v>
      </c>
      <c r="AU265" s="148">
        <v>25.986000000000001</v>
      </c>
      <c r="AV265" s="148">
        <v>23.073</v>
      </c>
      <c r="AW265" s="148">
        <v>22.821999999999999</v>
      </c>
      <c r="AX265" s="148">
        <v>21.048999999999999</v>
      </c>
      <c r="AY265" s="148">
        <v>18.175000000000001</v>
      </c>
      <c r="AZ265" s="86">
        <f>(BG265-BH265)/ABS(BH265)</f>
        <v>-1</v>
      </c>
      <c r="BA265" s="86">
        <f>(BH265-BI265)/ABS(BI265)</f>
        <v>-0.24884922498825732</v>
      </c>
      <c r="BB265" s="86">
        <f>(BI265-BJ265)/ABS(BJ265)</f>
        <v>9.5389997941963331E-2</v>
      </c>
      <c r="BC265" s="86">
        <f>(BJ265-BK265)/ABS(BK265)</f>
        <v>0.28885941644562335</v>
      </c>
      <c r="BD265" s="86">
        <f>(BK265-BL265)/ABS(BL265)</f>
        <v>0.39037433155080214</v>
      </c>
      <c r="BE265" s="233">
        <f>BG265-BH265</f>
        <v>-7.9960000000000004</v>
      </c>
      <c r="BF265" s="233">
        <f>BH265-BI265</f>
        <v>-2.6489999999999991</v>
      </c>
      <c r="BG265" s="148"/>
      <c r="BH265" s="148">
        <v>7.9960000000000004</v>
      </c>
      <c r="BI265" s="148">
        <v>10.645</v>
      </c>
      <c r="BJ265" s="148">
        <v>9.718</v>
      </c>
      <c r="BK265" s="148">
        <v>7.54</v>
      </c>
      <c r="BL265" s="148">
        <v>5.423</v>
      </c>
      <c r="BM265" s="148">
        <v>5.8010000000000002</v>
      </c>
      <c r="BN265" s="148">
        <v>2.9990000000000001</v>
      </c>
      <c r="BO265" s="148">
        <v>1.46</v>
      </c>
      <c r="BP265" s="148">
        <v>1.5149999999999999</v>
      </c>
      <c r="BQ265" s="148">
        <v>1.7809999999999999</v>
      </c>
      <c r="BR265" s="148">
        <v>2.113</v>
      </c>
      <c r="BS265" s="86">
        <f>(BZ265-CA265)/ABS(CA265)</f>
        <v>-1</v>
      </c>
      <c r="BT265" s="86">
        <f>(CA265-CB265)/ABS(CB265)</f>
        <v>-0.25281277045869793</v>
      </c>
      <c r="BU265" s="86">
        <f>(CB265-CC265)/ABS(CC265)</f>
        <v>0.11445718572500264</v>
      </c>
      <c r="BV265" s="86">
        <f>(CC265-CD265)/ABS(CD265)</f>
        <v>0.24065948677037624</v>
      </c>
      <c r="BW265" s="86">
        <f>(CD265-CE265)/ABS(CE265)</f>
        <v>0.22272801170541379</v>
      </c>
      <c r="BX265" s="233">
        <f>BZ265-CA265</f>
        <v>-7.77</v>
      </c>
      <c r="BY265" s="233">
        <f>CA265-CB265</f>
        <v>-2.6289999999999996</v>
      </c>
      <c r="BZ265" s="148"/>
      <c r="CA265" s="148">
        <v>7.77</v>
      </c>
      <c r="CB265" s="148">
        <v>10.398999999999999</v>
      </c>
      <c r="CC265" s="148">
        <v>9.3309999999999995</v>
      </c>
      <c r="CD265" s="148">
        <v>7.5209999999999999</v>
      </c>
      <c r="CE265" s="148">
        <v>6.1509999999999998</v>
      </c>
      <c r="CF265" s="148">
        <v>5.8019999999999996</v>
      </c>
      <c r="CG265" s="148">
        <v>2.698</v>
      </c>
      <c r="CH265" s="148">
        <v>1.75</v>
      </c>
      <c r="CI265" s="148">
        <v>1.2250000000000001</v>
      </c>
      <c r="CJ265" s="148">
        <v>1.3360000000000001</v>
      </c>
      <c r="CK265" s="148">
        <v>1.4159999999999999</v>
      </c>
      <c r="CL265" s="87">
        <f>(CS265-CT265)/ABS(CT265)</f>
        <v>-1</v>
      </c>
      <c r="CM265" s="87">
        <f>(CT265-CU265)/ABS(CU265)</f>
        <v>-0.25945945945945958</v>
      </c>
      <c r="CN265" s="87">
        <f>(CU265-CV265)/ABS(CV265)</f>
        <v>0.14245614035087728</v>
      </c>
      <c r="CO265" s="87">
        <f>(CV265-CW265)/ABS(CW265)</f>
        <v>0.2227561352325382</v>
      </c>
      <c r="CP265" s="87">
        <f>(CW265-CX265)/ABS(CX265)</f>
        <v>0.20967407099854676</v>
      </c>
      <c r="CQ265" s="233">
        <f>CS265-CT265</f>
        <v>-6.0279999999999996</v>
      </c>
      <c r="CR265" s="233">
        <f>CT265-CU265</f>
        <v>-2.112000000000001</v>
      </c>
      <c r="CS265" s="149"/>
      <c r="CT265" s="149">
        <v>6.0279999999999996</v>
      </c>
      <c r="CU265" s="149">
        <v>8.14</v>
      </c>
      <c r="CV265" s="149">
        <v>7.125</v>
      </c>
      <c r="CW265" s="149">
        <v>5.827</v>
      </c>
      <c r="CX265" s="149">
        <v>4.8170000000000002</v>
      </c>
      <c r="CY265" s="149">
        <v>4.4409999999999998</v>
      </c>
      <c r="CZ265" s="149">
        <v>2.0779999999999998</v>
      </c>
      <c r="DA265" s="149">
        <v>1.4590000000000001</v>
      </c>
      <c r="DB265" s="149">
        <v>0.91400000000000003</v>
      </c>
      <c r="DC265" s="149">
        <v>1.038</v>
      </c>
      <c r="DD265" s="149">
        <v>0.96799999999999997</v>
      </c>
      <c r="DE265" s="86">
        <f>(DL265-DM265)/ABS(DM265)</f>
        <v>-1</v>
      </c>
      <c r="DF265" s="86">
        <f>(DM265-DN265)/ABS(DN265)</f>
        <v>6.7295890295001479E-2</v>
      </c>
      <c r="DG265" s="86">
        <f>(DN265-DO265)/ABS(DO265)</f>
        <v>0.41487514222408506</v>
      </c>
      <c r="DH265" s="86">
        <f>(DO265-DP265)/ABS(DP265)</f>
        <v>0.76428948758584281</v>
      </c>
      <c r="DI265" s="86">
        <f>(DP265-DQ265)/ABS(DQ265)</f>
        <v>-0.22665250428956621</v>
      </c>
      <c r="DJ265" s="233">
        <f>DL265-DM265</f>
        <v>-25.216999999999999</v>
      </c>
      <c r="DK265" s="233">
        <f>DM265-DN265</f>
        <v>1.5899999999999999</v>
      </c>
      <c r="DL265" s="149"/>
      <c r="DM265" s="149">
        <v>25.216999999999999</v>
      </c>
      <c r="DN265" s="149">
        <v>23.626999999999999</v>
      </c>
      <c r="DO265" s="149">
        <v>16.699000000000002</v>
      </c>
      <c r="DP265" s="149">
        <v>9.4649999999999999</v>
      </c>
      <c r="DQ265" s="149">
        <v>12.239000000000001</v>
      </c>
      <c r="DR265" s="149">
        <v>10.422000000000001</v>
      </c>
      <c r="DS265" s="149">
        <v>6.9809999999999999</v>
      </c>
      <c r="DT265" s="149">
        <v>6.9020000000000001</v>
      </c>
      <c r="DU265" s="149">
        <v>5.4429999999999996</v>
      </c>
      <c r="DV265" s="149">
        <v>4.5289999999999999</v>
      </c>
      <c r="DW265" s="149">
        <v>3.49</v>
      </c>
      <c r="DX265" s="86">
        <f>EE265/EF265-1</f>
        <v>-1</v>
      </c>
      <c r="DY265" s="86">
        <f>EF265/EG265-1</f>
        <v>-1.5046393045226036E-4</v>
      </c>
      <c r="DZ265" s="86">
        <f>EG265/EH265-1</f>
        <v>5.3526137804706053E-2</v>
      </c>
      <c r="EA265" s="86">
        <f>EH265/EI265-1</f>
        <v>0.10495689235739447</v>
      </c>
      <c r="EB265" s="86">
        <f>EI265/EJ265-1</f>
        <v>7.0211613763225822E-2</v>
      </c>
      <c r="EC265" s="233">
        <f>EE265-EF265</f>
        <v>-59.805999999999997</v>
      </c>
      <c r="ED265" s="233">
        <f>EF265-EG265</f>
        <v>-9.0000000000003411E-3</v>
      </c>
      <c r="EE265" s="80"/>
      <c r="EF265" s="80">
        <v>59.805999999999997</v>
      </c>
      <c r="EG265" s="80">
        <v>59.814999999999998</v>
      </c>
      <c r="EH265" s="80">
        <v>56.776000000000003</v>
      </c>
      <c r="EI265" s="80">
        <v>51.383000000000003</v>
      </c>
      <c r="EJ265" s="80">
        <v>48.012</v>
      </c>
      <c r="EK265" s="80">
        <v>31.48</v>
      </c>
      <c r="EL265" s="80">
        <v>24.896999999999998</v>
      </c>
      <c r="EM265" s="80">
        <v>21.050999999999998</v>
      </c>
      <c r="EN265" s="80">
        <v>19.620999999999999</v>
      </c>
      <c r="EO265" s="80">
        <v>22.059000000000001</v>
      </c>
      <c r="EP265" s="80">
        <v>22.254999999999999</v>
      </c>
      <c r="EQ265" s="86">
        <f>EX265/EY265-1</f>
        <v>-1</v>
      </c>
      <c r="ER265" s="86">
        <f>EY265/EZ265-1</f>
        <v>1.4285714285714235E-2</v>
      </c>
      <c r="ES265" s="86">
        <f>EZ265/FA265-1</f>
        <v>-0.10256410256410253</v>
      </c>
      <c r="ET265" s="86">
        <f>FA265/FB265-1</f>
        <v>0.11428571428571432</v>
      </c>
      <c r="EU265" s="86">
        <f>FB265/FC265-1</f>
        <v>0</v>
      </c>
      <c r="EV265" s="233">
        <f>EX265-EY265</f>
        <v>-71</v>
      </c>
      <c r="EW265" s="233">
        <f>EY265-EZ265</f>
        <v>1</v>
      </c>
      <c r="EX265" s="92"/>
      <c r="EY265" s="92">
        <v>71</v>
      </c>
      <c r="EZ265" s="92">
        <v>70</v>
      </c>
      <c r="FA265" s="92">
        <v>78</v>
      </c>
      <c r="FB265" s="92">
        <v>70</v>
      </c>
      <c r="FC265" s="92">
        <v>70</v>
      </c>
      <c r="FD265" s="92">
        <v>53</v>
      </c>
      <c r="FE265" s="92">
        <v>42</v>
      </c>
      <c r="FF265" s="92">
        <v>38</v>
      </c>
      <c r="FG265" s="92"/>
      <c r="FH265" s="92"/>
      <c r="FI265" s="92"/>
      <c r="FJ265" s="78"/>
      <c r="FK265" s="78" t="s">
        <v>403</v>
      </c>
      <c r="FL265" s="76">
        <v>2690</v>
      </c>
      <c r="FM265" s="78" t="s">
        <v>189</v>
      </c>
      <c r="FN265" s="78" t="s">
        <v>122</v>
      </c>
      <c r="FO265" s="175">
        <f>(FT265-FU265)/ABS(FU265)</f>
        <v>-1</v>
      </c>
      <c r="FP265" s="175">
        <f>(FU265-FV265)/ABS(FV265)</f>
        <v>-0.38311620222580967</v>
      </c>
      <c r="FQ265" s="175">
        <f>(FV265-FW265)/ABS(FW265)</f>
        <v>-0.27692660300280292</v>
      </c>
      <c r="FR265" s="175">
        <f>(FW265-FX265)/ABS(FX265)</f>
        <v>2.91726609411498E-2</v>
      </c>
      <c r="FS265" s="175">
        <f>(FX265-FY265)/ABS(FY265)</f>
        <v>0.27664206935386931</v>
      </c>
      <c r="FT265" s="87">
        <f>IFERROR(BZ265/MAX(AVERAGE(DL265:DM265),0),"Negativ EK")</f>
        <v>0</v>
      </c>
      <c r="FU265" s="87">
        <f>IFERROR(CA265/MAX(AVERAGE(DM265:DN265),0),"Negativ EK")</f>
        <v>0.31815576119891903</v>
      </c>
      <c r="FV265" s="87">
        <f>IFERROR(CB265/MAX(AVERAGE(DN265:DO265),0),"Negativ EK")</f>
        <v>0.51574666468283481</v>
      </c>
      <c r="FW265" s="87">
        <f>IFERROR(CC265/MAX(AVERAGE(DO265:DP265),0),"Negativ EK")</f>
        <v>0.71327014218009466</v>
      </c>
      <c r="FX265" s="87">
        <f>IFERROR(CD265/MAX(AVERAGE(DP265:DQ265),0),"Negativ EK")</f>
        <v>0.69305197198673052</v>
      </c>
      <c r="FY265" s="87">
        <f>IFERROR(CE265/MAX(AVERAGE(DQ265:DR265),0),"Negativ EK")</f>
        <v>0.54287101187061471</v>
      </c>
      <c r="FZ265" s="87">
        <f>IFERROR(CF265/MAX(AVERAGE(DR265:DS265),0),"Negativ EK")</f>
        <v>0.66678158938114118</v>
      </c>
      <c r="GA265" s="87">
        <f>IFERROR(CG265/MAX(AVERAGE(DS265:DT265),0),"Negativ EK")</f>
        <v>0.38867679896276025</v>
      </c>
      <c r="GB265" s="87">
        <f>IFERROR(CH265/MAX(AVERAGE(DT265:DU265),0),"Negativ EK")</f>
        <v>0.28351559335763471</v>
      </c>
      <c r="GC265" s="87">
        <f>IFERROR(CI265/MAX(AVERAGE(DU265:DV265),0),"Negativ EK")</f>
        <v>0.24568792619334137</v>
      </c>
      <c r="GD265" s="87">
        <f>IFERROR(CJ265/MAX(AVERAGE(DV265:DW265),0),"Negativ EK")</f>
        <v>0.3332086295049258</v>
      </c>
      <c r="GE265" s="87">
        <f>(GJ265-GK265)/ABS(GK265)</f>
        <v>-1</v>
      </c>
      <c r="GF265" s="87">
        <f>(GK265-GL265)/ABS(GL265)</f>
        <v>-0.26787587455886425</v>
      </c>
      <c r="GG265" s="87">
        <f>(GL265-GM265)/ABS(GM265)</f>
        <v>1.6170088492292029E-2</v>
      </c>
      <c r="GH265" s="87">
        <f>(GM265-GN265)/ABS(GN265)</f>
        <v>0.18442461281643438</v>
      </c>
      <c r="GI265" s="87">
        <f>(GN265-GO265)/ABS(GO265)</f>
        <v>0.11196374428931406</v>
      </c>
      <c r="GJ265" s="87">
        <f>IFERROR(BG265/AVERAGE(EE265:EF265),"i.a")</f>
        <v>0</v>
      </c>
      <c r="GK265" s="87">
        <f>IFERROR(BH265/AVERAGE(EF265:EG265),"i.a")</f>
        <v>0.13368890077829146</v>
      </c>
      <c r="GL265" s="87">
        <f>IFERROR(BI265/AVERAGE(EG265:EH265),"i.a")</f>
        <v>0.18260414611762485</v>
      </c>
      <c r="GM265" s="87">
        <f>IFERROR(BJ265/AVERAGE(EH265:EI265),"i.a")</f>
        <v>0.17969840697491654</v>
      </c>
      <c r="GN265" s="87">
        <f>IFERROR(BK265/AVERAGE(EI265:EJ265),"i.a")</f>
        <v>0.15171789325418783</v>
      </c>
      <c r="GO265" s="87">
        <f>IFERROR(BL265/AVERAGE(EJ265:EK265),"i.a")</f>
        <v>0.13644140290846876</v>
      </c>
      <c r="GP265" s="87">
        <f>IFERROR(BM265/AVERAGE(EK265:EL265),"i.a")</f>
        <v>0.20579314259361089</v>
      </c>
      <c r="GQ265" s="87">
        <f>IFERROR(BN265/AVERAGE(EL265:EM265),"i.a")</f>
        <v>0.13053887002698705</v>
      </c>
      <c r="GR265" s="87">
        <f>IFERROR(BO265/AVERAGE(EM265:EN265),"i.a")</f>
        <v>7.1793863099921321E-2</v>
      </c>
      <c r="GS265" s="87">
        <f>IFERROR(BP265/AVERAGE(EN265:EO265),"i.a")</f>
        <v>7.2696737044145865E-2</v>
      </c>
      <c r="GT265" s="87">
        <f>IFERROR(BQ265/AVERAGE(EO265:EP265),"i.a")</f>
        <v>8.0380917994313308E-2</v>
      </c>
      <c r="GU265" s="217" t="e">
        <f>(GZ265-HA265)/ABS(HA265)</f>
        <v>#VALUE!</v>
      </c>
      <c r="GV265" s="87">
        <f>(HA265-HB265)/ABS(HB265)</f>
        <v>6.7456503996179543E-2</v>
      </c>
      <c r="GW265" s="87">
        <f>(HB265-HC265)/ABS(HC265)</f>
        <v>0.34299007063302955</v>
      </c>
      <c r="GX265" s="87">
        <f>(HC265-HD265)/ABS(HD265)</f>
        <v>0.59670435995179938</v>
      </c>
      <c r="GY265" s="87">
        <f>(HD265-HE265)/ABS(HE265)</f>
        <v>-0.27738824194676559</v>
      </c>
      <c r="GZ265" s="87" t="str">
        <f>IFERROR(DL265/EE265,"i.a.")</f>
        <v>i.a.</v>
      </c>
      <c r="HA265" s="87">
        <f>IFERROR(DM265/EF265,"i.a.")</f>
        <v>0.42164665752600072</v>
      </c>
      <c r="HB265" s="87">
        <f>IFERROR(DN265/EG265,"i.a.")</f>
        <v>0.39500125386608709</v>
      </c>
      <c r="HC265" s="87">
        <f>IFERROR(DO265/EH265,"i.a.")</f>
        <v>0.29412075524869663</v>
      </c>
      <c r="HD265" s="87">
        <f>IFERROR(DP265/EI265,"i.a.")</f>
        <v>0.18420489266878148</v>
      </c>
      <c r="HE265" s="87">
        <f>IFERROR(DQ265/EJ265,"i.a.")</f>
        <v>0.25491543780721487</v>
      </c>
      <c r="HF265" s="87">
        <f>IFERROR(DR265/EK265,"i.a.")</f>
        <v>0.3310673443456163</v>
      </c>
      <c r="HG265" s="87">
        <f>IFERROR(DS265/EL265,"i.a.")</f>
        <v>0.28039522834076397</v>
      </c>
      <c r="HH265" s="87">
        <f>IFERROR(DT265/EM265,"i.a.")</f>
        <v>0.32787040995677169</v>
      </c>
      <c r="HI265" s="87">
        <f>IFERROR(DU265/EN265,"i.a.")</f>
        <v>0.27740685999694203</v>
      </c>
      <c r="HJ265" s="87">
        <f>IFERROR(DV265/EO265,"i.a.")</f>
        <v>0.20531302416247335</v>
      </c>
      <c r="HK265" s="87">
        <f>IFERROR(DW265/EP265,"i.a.")</f>
        <v>0.15681869242866772</v>
      </c>
      <c r="HL265" s="217" t="e">
        <f>(HQ265-HR265)/ABS(HR265)</f>
        <v>#VALUE!</v>
      </c>
      <c r="HM265" s="87" t="e">
        <f>(HR265-HS265)/ABS(HS265)</f>
        <v>#VALUE!</v>
      </c>
      <c r="HN265" s="87" t="e">
        <f>(HS265-HT265)/ABS(HT265)</f>
        <v>#VALUE!</v>
      </c>
      <c r="HO265" s="87" t="e">
        <f>(HT265-HU265)/ABS(HU265)</f>
        <v>#VALUE!</v>
      </c>
      <c r="HP265" s="87" t="e">
        <f>(HU265-HV265)/ABS(HV265)</f>
        <v>#VALUE!</v>
      </c>
      <c r="HQ265" s="87" t="str">
        <f>IFERROR(BG265/U265,"i.a")</f>
        <v>i.a</v>
      </c>
      <c r="HR265" s="87" t="str">
        <f>IFERROR(BH265/V265,"i.a")</f>
        <v>i.a</v>
      </c>
      <c r="HS265" s="87" t="str">
        <f>IFERROR(BI265/W265,"i.a")</f>
        <v>i.a</v>
      </c>
      <c r="HT265" s="87" t="str">
        <f>IFERROR(BJ265/X265,"i.a")</f>
        <v>i.a</v>
      </c>
      <c r="HU265" s="87" t="str">
        <f>IFERROR(BK265/Y265,"i.a")</f>
        <v>i.a</v>
      </c>
      <c r="HV265" s="87" t="str">
        <f>IFERROR(BL265/Z265,"i.a")</f>
        <v>i.a</v>
      </c>
      <c r="HW265" s="87" t="str">
        <f>IFERROR(BM265/AA265,"i.a")</f>
        <v>i.a</v>
      </c>
      <c r="HX265" s="87" t="str">
        <f>IFERROR(BN265/AB265,"i.a")</f>
        <v>i.a</v>
      </c>
      <c r="HY265" s="87" t="str">
        <f>IFERROR(BO265/AC265,"i.a")</f>
        <v>i.a</v>
      </c>
      <c r="HZ265" s="87" t="str">
        <f>IFERROR(BP265/AD265,"i.a")</f>
        <v>i.a</v>
      </c>
      <c r="IA265" s="87" t="str">
        <f>IFERROR(BQ265/AE265,"i.a")</f>
        <v>i.a</v>
      </c>
      <c r="IB265" s="87" t="str">
        <f>IFERROR(BR265/AF265,"i.a")</f>
        <v>i.a</v>
      </c>
      <c r="IC265" s="87" t="e">
        <f>(IH265-II265)/ABS(II265)</f>
        <v>#VALUE!</v>
      </c>
      <c r="ID265" s="87" t="e">
        <f>(II265-IJ265)/ABS(IJ265)</f>
        <v>#VALUE!</v>
      </c>
      <c r="IE265" s="87" t="e">
        <f>(IJ265-IK265)/ABS(IK265)</f>
        <v>#VALUE!</v>
      </c>
      <c r="IF265" s="87" t="e">
        <f>(IK265-IL265)/ABS(IL265)</f>
        <v>#VALUE!</v>
      </c>
      <c r="IG265" s="87" t="e">
        <f>(IL265-IM265)/ABS(IM265)</f>
        <v>#VALUE!</v>
      </c>
      <c r="IH265" s="87" t="str">
        <f>IFERROR(BZ265/U265,"i.a")</f>
        <v>i.a</v>
      </c>
      <c r="II265" s="87" t="str">
        <f>IFERROR(CA265/V265,"i.a")</f>
        <v>i.a</v>
      </c>
      <c r="IJ265" s="87" t="str">
        <f>IFERROR(CB265/W265,"i.a")</f>
        <v>i.a</v>
      </c>
      <c r="IK265" s="87" t="str">
        <f>IFERROR(CC265/X265,"i.a")</f>
        <v>i.a</v>
      </c>
      <c r="IL265" s="87" t="str">
        <f>IFERROR(CD265/Y265,"i.a")</f>
        <v>i.a</v>
      </c>
      <c r="IM265" s="87" t="str">
        <f>IFERROR(CE265/Z265,"i.a")</f>
        <v>i.a</v>
      </c>
      <c r="IN265" s="87" t="str">
        <f>IFERROR(CF265/AA265,"i.a")</f>
        <v>i.a</v>
      </c>
      <c r="IO265" s="87" t="str">
        <f>IFERROR(CG265/AB265,"i.a")</f>
        <v>i.a</v>
      </c>
      <c r="IP265" s="87" t="str">
        <f>IFERROR(CH265/AC265,"i.a")</f>
        <v>i.a</v>
      </c>
      <c r="IQ265" s="87" t="str">
        <f>IFERROR(CI265/AD265,"i.a")</f>
        <v>i.a</v>
      </c>
      <c r="IR265" s="87" t="str">
        <f>IFERROR(CJ265/AE265,"i.a")</f>
        <v>i.a</v>
      </c>
      <c r="IS265" s="87" t="str">
        <f>IFERROR(CK265/AF265,"i.a")</f>
        <v>i.a</v>
      </c>
      <c r="IT265" s="87" t="e">
        <f>(IY265-IZ265)/ABS(IZ265)</f>
        <v>#VALUE!</v>
      </c>
      <c r="IU265" s="87">
        <f>(IZ265-JA265)/ABS(JA265)</f>
        <v>-0.26333653425505421</v>
      </c>
      <c r="IV265" s="87">
        <f>(JA265-JB265)/ABS(JB265)</f>
        <v>0.24182372123643134</v>
      </c>
      <c r="IW265" s="87">
        <f>(JB265-JC265)/ABS(JC265)</f>
        <v>0.11341235992213253</v>
      </c>
      <c r="IX265" s="87">
        <f>(JC265-JD265)/ABS(JD265)</f>
        <v>0.22272801170541376</v>
      </c>
      <c r="IY265" s="88" t="str">
        <f>IFERROR(BZ265/EX265,"i.a.")</f>
        <v>i.a.</v>
      </c>
      <c r="IZ265" s="88">
        <f>IFERROR(CA265/EY265,"i.a.")</f>
        <v>0.10943661971830985</v>
      </c>
      <c r="JA265" s="88">
        <f>IFERROR(CB265/EZ265,"i.a.")</f>
        <v>0.14855714285714283</v>
      </c>
      <c r="JB265" s="88">
        <f>IFERROR(CC265/FA265,"i.a.")</f>
        <v>0.11962820512820513</v>
      </c>
      <c r="JC265" s="88">
        <f>IFERROR(CD265/FB265,"i.a.")</f>
        <v>0.10744285714285715</v>
      </c>
      <c r="JD265" s="88">
        <f>IFERROR(CE265/FC265,"i.a.")</f>
        <v>8.7871428571428573E-2</v>
      </c>
      <c r="JE265" s="88">
        <f>IFERROR(CF265/FD265,"i.a.")</f>
        <v>0.10947169811320753</v>
      </c>
      <c r="JF265" s="88">
        <f>IFERROR(CG265/FE265,"i.a.")</f>
        <v>6.4238095238095233E-2</v>
      </c>
      <c r="JG265" s="88">
        <f>IFERROR(CH265/FF265,"i.a.")</f>
        <v>4.6052631578947366E-2</v>
      </c>
      <c r="JH265" s="88" t="str">
        <f>IFERROR(CI265/FG265,"i.a.")</f>
        <v>i.a.</v>
      </c>
      <c r="JI265" s="88" t="str">
        <f>IFERROR(CJ265/FH265,"i.a.")</f>
        <v>i.a.</v>
      </c>
      <c r="JJ265" s="88" t="str">
        <f>IFERROR(CK265/FI265,"i.a.")</f>
        <v>i.a.</v>
      </c>
      <c r="JK265" s="87" t="e">
        <f>(JP265-JQ265)/ABS(JQ265)</f>
        <v>#VALUE!</v>
      </c>
      <c r="JL265" s="87" t="e">
        <f>(JQ265-JR265)/ABS(JR265)</f>
        <v>#DIV/0!</v>
      </c>
      <c r="JM265" s="87" t="e">
        <f>(JR265-JS265)/ABS(JS265)</f>
        <v>#DIV/0!</v>
      </c>
      <c r="JN265" s="87" t="e">
        <f>(JS265-JT265)/ABS(JT265)</f>
        <v>#DIV/0!</v>
      </c>
      <c r="JO265" s="87" t="e">
        <f>(JT265-JU265)/ABS(JU265)</f>
        <v>#DIV/0!</v>
      </c>
      <c r="JP265" s="85" t="str">
        <f>IFERROR(U265/EX265,"i.a")</f>
        <v>i.a</v>
      </c>
      <c r="JQ265" s="85">
        <f>IFERROR(V265/EY265,"i.a")</f>
        <v>0</v>
      </c>
      <c r="JR265" s="85">
        <f>IFERROR(W265/EZ265,"i.a")</f>
        <v>0</v>
      </c>
      <c r="JS265" s="85">
        <f>IFERROR(X265/FA265,"i.a")</f>
        <v>0</v>
      </c>
      <c r="JT265" s="85">
        <f>IFERROR(Y265/FB265,"i.a")</f>
        <v>0</v>
      </c>
      <c r="JU265" s="85">
        <f>IFERROR(Z265/FC265,"i.a")</f>
        <v>0</v>
      </c>
      <c r="JV265" s="85">
        <f>IFERROR(AA265/FD265,"i.a")</f>
        <v>0</v>
      </c>
      <c r="JW265" s="85">
        <f>IFERROR(AB265/FE265,"i.a")</f>
        <v>0</v>
      </c>
      <c r="JX265" s="85">
        <f>IFERROR(AC265/FF265,"i.a")</f>
        <v>0</v>
      </c>
      <c r="JY265" s="85" t="str">
        <f>IFERROR(AD265/FG265,"i.a")</f>
        <v>i.a</v>
      </c>
      <c r="JZ265" s="85" t="str">
        <f>IFERROR(AE265/FH265,"i.a")</f>
        <v>i.a</v>
      </c>
      <c r="KA265" s="218" t="str">
        <f>IFERROR(AF265/FI265,"i.a")</f>
        <v>i.a</v>
      </c>
      <c r="KB265" s="7"/>
      <c r="KC265" s="7"/>
      <c r="KD265" s="22"/>
      <c r="KE265" s="22"/>
      <c r="KF265" s="22"/>
      <c r="KG265" s="22"/>
    </row>
    <row r="266" spans="1:293" s="11" customFormat="1" ht="15.75" customHeight="1" x14ac:dyDescent="0.25">
      <c r="A266" s="104" t="s">
        <v>327</v>
      </c>
      <c r="B266" s="167">
        <v>21635383</v>
      </c>
      <c r="C266" s="72" t="s">
        <v>59</v>
      </c>
      <c r="D266" s="72" t="s">
        <v>749</v>
      </c>
      <c r="E266" s="73">
        <v>494100</v>
      </c>
      <c r="F266" s="73"/>
      <c r="G266" s="72"/>
      <c r="H266" s="74">
        <v>45264</v>
      </c>
      <c r="I266" s="72"/>
      <c r="J266" s="72" t="s">
        <v>60</v>
      </c>
      <c r="K266" s="72" t="s">
        <v>60</v>
      </c>
      <c r="L266" s="72" t="s">
        <v>60</v>
      </c>
      <c r="M266" s="72" t="s">
        <v>60</v>
      </c>
      <c r="N266" s="168" t="e">
        <f>U266/V266-1</f>
        <v>#DIV/0!</v>
      </c>
      <c r="O266" s="168" t="e">
        <f>V266/W266-1</f>
        <v>#DIV/0!</v>
      </c>
      <c r="P266" s="168" t="e">
        <f>W266/X266-1</f>
        <v>#DIV/0!</v>
      </c>
      <c r="Q266" s="168" t="e">
        <f>X266/Y266-1</f>
        <v>#DIV/0!</v>
      </c>
      <c r="R266" s="168" t="e">
        <f>Y266/Z266-1</f>
        <v>#DIV/0!</v>
      </c>
      <c r="S266" s="233">
        <f>U266-V266</f>
        <v>0</v>
      </c>
      <c r="T266" s="233">
        <f>V266-W266</f>
        <v>0</v>
      </c>
      <c r="U266" s="79"/>
      <c r="V266" s="79"/>
      <c r="W266" s="79"/>
      <c r="X266" s="79"/>
      <c r="Y266" s="79"/>
      <c r="Z266" s="79"/>
      <c r="AA266" s="79"/>
      <c r="AB266" s="79"/>
      <c r="AC266" s="79"/>
      <c r="AD266" s="79"/>
      <c r="AE266" s="79"/>
      <c r="AF266" s="79"/>
      <c r="AG266" s="86">
        <f>(AN266-AO266)/ABS(AO266)</f>
        <v>-1</v>
      </c>
      <c r="AH266" s="86">
        <f>(AO266-AP266)/ABS(AP266)</f>
        <v>0.34932650957813555</v>
      </c>
      <c r="AI266" s="86">
        <f>(AP266-AQ266)/ABS(AQ266)</f>
        <v>-5.7948482385780688E-3</v>
      </c>
      <c r="AJ266" s="86">
        <f>(AQ266-AR266)/ABS(AR266)</f>
        <v>7.2698328469089912E-2</v>
      </c>
      <c r="AK266" s="86">
        <f>(AR266-AS266)/ABS(AS266)</f>
        <v>-7.6096091889620451E-2</v>
      </c>
      <c r="AL266" s="233">
        <f>AO266-AP266</f>
        <v>9.8290000000000006</v>
      </c>
      <c r="AM266" s="233">
        <f>AP266-AQ266</f>
        <v>-0.16399999999999793</v>
      </c>
      <c r="AN266" s="148"/>
      <c r="AO266" s="148">
        <v>37.966000000000001</v>
      </c>
      <c r="AP266" s="148">
        <v>28.137</v>
      </c>
      <c r="AQ266" s="148">
        <v>28.300999999999998</v>
      </c>
      <c r="AR266" s="148">
        <v>26.382999999999999</v>
      </c>
      <c r="AS266" s="148">
        <v>28.556000000000001</v>
      </c>
      <c r="AT266" s="148">
        <v>31.928999999999998</v>
      </c>
      <c r="AU266" s="148">
        <v>32.606999999999999</v>
      </c>
      <c r="AV266" s="148">
        <v>29.829000000000001</v>
      </c>
      <c r="AW266" s="148">
        <v>26.245999999999999</v>
      </c>
      <c r="AX266" s="148">
        <v>27.81</v>
      </c>
      <c r="AY266" s="148"/>
      <c r="AZ266" s="86">
        <f>(BG266-BH266)/ABS(BH266)</f>
        <v>-1</v>
      </c>
      <c r="BA266" s="86">
        <f>(BH266-BI266)/ABS(BI266)</f>
        <v>5.774818401937047</v>
      </c>
      <c r="BB266" s="86">
        <f>(BI266-BJ266)/ABS(BJ266)</f>
        <v>-0.66258169934640521</v>
      </c>
      <c r="BC266" s="86">
        <f>(BJ266-BK266)/ABS(BK266)</f>
        <v>1.6666666666666663</v>
      </c>
      <c r="BD266" s="86">
        <f>(BK266-BL266)/ABS(BL266)</f>
        <v>-0.19755244755244744</v>
      </c>
      <c r="BE266" s="233">
        <f>BG266-BH266</f>
        <v>-2.798</v>
      </c>
      <c r="BF266" s="233">
        <f>BH266-BI266</f>
        <v>2.3850000000000002</v>
      </c>
      <c r="BG266" s="148"/>
      <c r="BH266" s="148">
        <v>2.798</v>
      </c>
      <c r="BI266" s="148">
        <v>0.41299999999999998</v>
      </c>
      <c r="BJ266" s="148">
        <v>1.224</v>
      </c>
      <c r="BK266" s="148">
        <v>0.45900000000000002</v>
      </c>
      <c r="BL266" s="148">
        <v>0.57199999999999995</v>
      </c>
      <c r="BM266" s="148">
        <v>2.3050000000000002</v>
      </c>
      <c r="BN266" s="148">
        <v>1.6579999999999999</v>
      </c>
      <c r="BO266" s="148">
        <v>2.0720000000000001</v>
      </c>
      <c r="BP266" s="148">
        <v>1.3380000000000001</v>
      </c>
      <c r="BQ266" s="148">
        <v>0.91600000000000004</v>
      </c>
      <c r="BR266" s="148"/>
      <c r="BS266" s="86">
        <f>(BZ266-CA266)/ABS(CA266)</f>
        <v>-1</v>
      </c>
      <c r="BT266" s="86">
        <f>(CA266-CB266)/ABS(CB266)</f>
        <v>18.25</v>
      </c>
      <c r="BU266" s="86">
        <f>(CB266-CC266)/ABS(CC266)</f>
        <v>-0.89166072701354249</v>
      </c>
      <c r="BV266" s="86">
        <f>(CC266-CD266)/ABS(CD266)</f>
        <v>4.9449152542372889</v>
      </c>
      <c r="BW266" s="86">
        <f>(CD266-CE266)/ABS(CE266)</f>
        <v>0.21025641025641015</v>
      </c>
      <c r="BX266" s="233">
        <f>BZ266-CA266</f>
        <v>-2.9260000000000002</v>
      </c>
      <c r="BY266" s="233">
        <f>CA266-CB266</f>
        <v>2.774</v>
      </c>
      <c r="BZ266" s="148"/>
      <c r="CA266" s="148">
        <v>2.9260000000000002</v>
      </c>
      <c r="CB266" s="148">
        <v>0.152</v>
      </c>
      <c r="CC266" s="148">
        <v>1.403</v>
      </c>
      <c r="CD266" s="148">
        <v>0.23599999999999999</v>
      </c>
      <c r="CE266" s="148">
        <v>0.19500000000000001</v>
      </c>
      <c r="CF266" s="148">
        <v>1.9930000000000001</v>
      </c>
      <c r="CG266" s="148">
        <v>1.7529999999999999</v>
      </c>
      <c r="CH266" s="148">
        <v>2.1469999999999998</v>
      </c>
      <c r="CI266" s="148">
        <v>1.3740000000000001</v>
      </c>
      <c r="CJ266" s="148">
        <v>0.98599999999999999</v>
      </c>
      <c r="CK266" s="148"/>
      <c r="CL266" s="87">
        <f>(CS266-CT266)/ABS(CT266)</f>
        <v>-1</v>
      </c>
      <c r="CM266" s="87">
        <f>(CT266-CU266)/ABS(CU266)</f>
        <v>26.414893617021278</v>
      </c>
      <c r="CN266" s="87">
        <f>(CU266-CV266)/ABS(CV266)</f>
        <v>-0.91561938958707356</v>
      </c>
      <c r="CO266" s="87">
        <f>(CV266-CW266)/ABS(CW266)</f>
        <v>9.8155339805825257</v>
      </c>
      <c r="CP266" s="87">
        <f>(CW266-CX266)/ABS(CX266)</f>
        <v>3.2916666666666661</v>
      </c>
      <c r="CQ266" s="233">
        <f>CS266-CT266</f>
        <v>-2.577</v>
      </c>
      <c r="CR266" s="233">
        <f>CT266-CU266</f>
        <v>2.4830000000000001</v>
      </c>
      <c r="CS266" s="149"/>
      <c r="CT266" s="149">
        <v>2.577</v>
      </c>
      <c r="CU266" s="149">
        <v>9.4E-2</v>
      </c>
      <c r="CV266" s="149">
        <v>1.1140000000000001</v>
      </c>
      <c r="CW266" s="149">
        <v>0.10299999999999999</v>
      </c>
      <c r="CX266" s="149">
        <v>2.4E-2</v>
      </c>
      <c r="CY266" s="149">
        <v>1.4570000000000001</v>
      </c>
      <c r="CZ266" s="149">
        <v>1.347</v>
      </c>
      <c r="DA266" s="149">
        <v>1.6579999999999999</v>
      </c>
      <c r="DB266" s="149">
        <v>1.0249999999999999</v>
      </c>
      <c r="DC266" s="149">
        <v>0.66600000000000004</v>
      </c>
      <c r="DD266" s="149"/>
      <c r="DE266" s="86">
        <f>(DL266-DM266)/ABS(DM266)</f>
        <v>-1</v>
      </c>
      <c r="DF266" s="86">
        <f>(DM266-DN266)/ABS(DN266)</f>
        <v>0.21027913159060693</v>
      </c>
      <c r="DG266" s="86">
        <f>(DN266-DO266)/ABS(DO266)</f>
        <v>7.9815537424621685E-4</v>
      </c>
      <c r="DH266" s="86">
        <f>(DO266-DP266)/ABS(DP266)</f>
        <v>0.10074189769621242</v>
      </c>
      <c r="DI266" s="86">
        <f>(DP266-DQ266)/ABS(DQ266)</f>
        <v>1.0156789271274998E-2</v>
      </c>
      <c r="DJ266" s="233">
        <f>DL266-DM266</f>
        <v>-13.657999999999999</v>
      </c>
      <c r="DK266" s="233">
        <f>DM266-DN266</f>
        <v>2.3729999999999993</v>
      </c>
      <c r="DL266" s="149"/>
      <c r="DM266" s="149">
        <v>13.657999999999999</v>
      </c>
      <c r="DN266" s="149">
        <v>11.285</v>
      </c>
      <c r="DO266" s="149">
        <v>11.276</v>
      </c>
      <c r="DP266" s="149">
        <v>10.244</v>
      </c>
      <c r="DQ266" s="149">
        <v>10.141</v>
      </c>
      <c r="DR266" s="149">
        <v>10.119999999999999</v>
      </c>
      <c r="DS266" s="149">
        <v>9.7219999999999995</v>
      </c>
      <c r="DT266" s="149">
        <v>8.375</v>
      </c>
      <c r="DU266" s="149">
        <v>6.718</v>
      </c>
      <c r="DV266" s="149">
        <v>5.6929999999999996</v>
      </c>
      <c r="DW266" s="149"/>
      <c r="DX266" s="86">
        <f>EE266/EF266-1</f>
        <v>-1</v>
      </c>
      <c r="DY266" s="86">
        <f>EF266/EG266-1</f>
        <v>0.1752758274824473</v>
      </c>
      <c r="DZ266" s="86">
        <f>EG266/EH266-1</f>
        <v>1.8014732696375102E-2</v>
      </c>
      <c r="EA266" s="86">
        <f>EH266/EI266-1</f>
        <v>1.1695259177273654E-2</v>
      </c>
      <c r="EB266" s="86">
        <f>EI266/EJ266-1</f>
        <v>0.13924848688634839</v>
      </c>
      <c r="EC266" s="233">
        <f>EE266-EF266</f>
        <v>-32.808999999999997</v>
      </c>
      <c r="ED266" s="233">
        <f>EF266-EG266</f>
        <v>4.8929999999999971</v>
      </c>
      <c r="EE266" s="80"/>
      <c r="EF266" s="80">
        <v>32.808999999999997</v>
      </c>
      <c r="EG266" s="80">
        <v>27.916</v>
      </c>
      <c r="EH266" s="80">
        <v>27.422000000000001</v>
      </c>
      <c r="EI266" s="80">
        <v>27.105</v>
      </c>
      <c r="EJ266" s="80">
        <v>23.792000000000002</v>
      </c>
      <c r="EK266" s="80">
        <v>24.943999999999999</v>
      </c>
      <c r="EL266" s="80">
        <v>21.706</v>
      </c>
      <c r="EM266" s="80">
        <v>20.649000000000001</v>
      </c>
      <c r="EN266" s="80">
        <v>16.334</v>
      </c>
      <c r="EO266" s="80">
        <v>15.693</v>
      </c>
      <c r="EP266" s="80"/>
      <c r="EQ266" s="86">
        <f>EX266/EY266-1</f>
        <v>-1</v>
      </c>
      <c r="ER266" s="86">
        <f>EY266/EZ266-1</f>
        <v>0.19999999999999996</v>
      </c>
      <c r="ES266" s="86">
        <f>EZ266/FA266-1</f>
        <v>-9.8360655737704916E-2</v>
      </c>
      <c r="ET266" s="86">
        <f>FA266/FB266-1</f>
        <v>-1.6129032258064502E-2</v>
      </c>
      <c r="EU266" s="86">
        <f>FB266/FC266-1</f>
        <v>-3.125E-2</v>
      </c>
      <c r="EV266" s="233">
        <f>EX266-EY266</f>
        <v>-66</v>
      </c>
      <c r="EW266" s="233">
        <f>EY266-EZ266</f>
        <v>11</v>
      </c>
      <c r="EX266" s="92"/>
      <c r="EY266" s="92">
        <v>66</v>
      </c>
      <c r="EZ266" s="92">
        <v>55</v>
      </c>
      <c r="FA266" s="92">
        <v>61</v>
      </c>
      <c r="FB266" s="92">
        <v>62</v>
      </c>
      <c r="FC266" s="92">
        <v>64</v>
      </c>
      <c r="FD266" s="92">
        <v>67</v>
      </c>
      <c r="FE266" s="92">
        <v>67</v>
      </c>
      <c r="FF266" s="92">
        <v>61</v>
      </c>
      <c r="FG266" s="92"/>
      <c r="FH266" s="92"/>
      <c r="FI266" s="92"/>
      <c r="FJ266" s="75"/>
      <c r="FK266" s="75" t="s">
        <v>387</v>
      </c>
      <c r="FL266" s="76">
        <v>8240</v>
      </c>
      <c r="FM266" s="78" t="s">
        <v>346</v>
      </c>
      <c r="FN266" s="78" t="s">
        <v>53</v>
      </c>
      <c r="FO266" s="175">
        <f>(FT266-FU266)/ABS(FU266)</f>
        <v>-1</v>
      </c>
      <c r="FP266" s="175">
        <f>(FU266-FV266)/ABS(FV266)</f>
        <v>16.411668604418075</v>
      </c>
      <c r="FQ266" s="175">
        <f>(FV266-FW266)/ABS(FW266)</f>
        <v>-0.89665967135018099</v>
      </c>
      <c r="FR266" s="175">
        <f>(FW266-FX266)/ABS(FX266)</f>
        <v>4.6313706997038624</v>
      </c>
      <c r="FS266" s="175">
        <f>(FX266-FY266)/ABS(FY266)</f>
        <v>0.20289453658107068</v>
      </c>
      <c r="FT266" s="87">
        <f>IFERROR(BZ266/MAX(AVERAGE(DL266:DM266),0),"Negativ EK")</f>
        <v>0</v>
      </c>
      <c r="FU266" s="87">
        <f>IFERROR(CA266/MAX(AVERAGE(DM266:DN266),0),"Negativ EK")</f>
        <v>0.23461492202221068</v>
      </c>
      <c r="FV266" s="87">
        <f>IFERROR(CB266/MAX(AVERAGE(DN266:DO266),0),"Negativ EK")</f>
        <v>1.347458002748105E-2</v>
      </c>
      <c r="FW266" s="87">
        <f>IFERROR(CC266/MAX(AVERAGE(DO266:DP266),0),"Negativ EK")</f>
        <v>0.13039033457249072</v>
      </c>
      <c r="FX266" s="87">
        <f>IFERROR(CD266/MAX(AVERAGE(DP266:DQ266),0),"Negativ EK")</f>
        <v>2.3154280107922493E-2</v>
      </c>
      <c r="FY266" s="87">
        <f>IFERROR(CE266/MAX(AVERAGE(DQ266:DR266),0),"Negativ EK")</f>
        <v>1.9248803119293226E-2</v>
      </c>
      <c r="FZ266" s="87">
        <f>IFERROR(CF266/MAX(AVERAGE(DR266:DS266),0),"Negativ EK")</f>
        <v>0.20088700735812925</v>
      </c>
      <c r="GA266" s="87">
        <f>IFERROR(CG266/MAX(AVERAGE(DS266:DT266),0),"Negativ EK")</f>
        <v>0.19373376802784989</v>
      </c>
      <c r="GB266" s="87">
        <f>IFERROR(CH266/MAX(AVERAGE(DT266:DU266),0),"Negativ EK")</f>
        <v>0.28450274961902866</v>
      </c>
      <c r="GC266" s="87">
        <f>IFERROR(CI266/MAX(AVERAGE(DU266:DV266),0),"Negativ EK")</f>
        <v>0.22141648537587627</v>
      </c>
      <c r="GD266" s="87">
        <f>IFERROR(CJ266/MAX(AVERAGE(DV266:DW266),0),"Negativ EK")</f>
        <v>0.17319515194098017</v>
      </c>
      <c r="GE266" s="87">
        <f>(GJ266-GK266)/ABS(GK266)</f>
        <v>-1</v>
      </c>
      <c r="GF266" s="87">
        <f>(GK266-GL266)/ABS(GL266)</f>
        <v>5.1738147505375434</v>
      </c>
      <c r="GG266" s="87">
        <f>(GL266-GM266)/ABS(GM266)</f>
        <v>-0.66752669630744588</v>
      </c>
      <c r="GH266" s="87">
        <f>(GM266-GN266)/ABS(GN266)</f>
        <v>1.4891399367897253</v>
      </c>
      <c r="GI266" s="87">
        <f>(GN266-GO266)/ABS(GO266)</f>
        <v>-0.23162300496917462</v>
      </c>
      <c r="GJ266" s="87">
        <f>IFERROR(BG266/AVERAGE(EE266:EF266),"i.a")</f>
        <v>0</v>
      </c>
      <c r="GK266" s="87">
        <f>IFERROR(BH266/AVERAGE(EF266:EG266),"i.a")</f>
        <v>9.2153149444215737E-2</v>
      </c>
      <c r="GL266" s="87">
        <f>IFERROR(BI266/AVERAGE(EG266:EH266),"i.a")</f>
        <v>1.4926451985977085E-2</v>
      </c>
      <c r="GM266" s="87">
        <f>IFERROR(BJ266/AVERAGE(EH266:EI266),"i.a")</f>
        <v>4.4895189539127404E-2</v>
      </c>
      <c r="GN266" s="87">
        <f>IFERROR(BK266/AVERAGE(EI266:EJ266),"i.a")</f>
        <v>1.8036426508438608E-2</v>
      </c>
      <c r="GO266" s="87">
        <f>IFERROR(BL266/AVERAGE(EJ266:EK266),"i.a")</f>
        <v>2.3473407747866049E-2</v>
      </c>
      <c r="GP266" s="87">
        <f>IFERROR(BM266/AVERAGE(EK266:EL266),"i.a")</f>
        <v>9.8821007502679539E-2</v>
      </c>
      <c r="GQ266" s="87">
        <f>IFERROR(BN266/AVERAGE(EL266:EM266),"i.a")</f>
        <v>7.829063864951008E-2</v>
      </c>
      <c r="GR266" s="87">
        <f>IFERROR(BO266/AVERAGE(EM266:EN266),"i.a")</f>
        <v>0.11205148311386312</v>
      </c>
      <c r="GS266" s="87">
        <f>IFERROR(BP266/AVERAGE(EN266:EO266),"i.a")</f>
        <v>8.3554500889874164E-2</v>
      </c>
      <c r="GT266" s="87">
        <f>IFERROR(BQ266/AVERAGE(EO266:EP266),"i.a")</f>
        <v>5.8369973873701651E-2</v>
      </c>
      <c r="GU266" s="217" t="e">
        <f>(GZ266-HA266)/ABS(HA266)</f>
        <v>#VALUE!</v>
      </c>
      <c r="GV266" s="87">
        <f>(HA266-HB266)/ABS(HB266)</f>
        <v>2.9783054572933815E-2</v>
      </c>
      <c r="GW266" s="87">
        <f>(HB266-HC266)/ABS(HC266)</f>
        <v>-1.6911913717130717E-2</v>
      </c>
      <c r="GX266" s="87">
        <f>(HC266-HD266)/ABS(HD266)</f>
        <v>8.8017253922246255E-2</v>
      </c>
      <c r="GY266" s="87">
        <f>(HD266-HE266)/ABS(HE266)</f>
        <v>-0.11331302968669336</v>
      </c>
      <c r="GZ266" s="87" t="str">
        <f>IFERROR(DL266/EE266,"i.a.")</f>
        <v>i.a.</v>
      </c>
      <c r="HA266" s="87">
        <f>IFERROR(DM266/EF266,"i.a.")</f>
        <v>0.41628821359992685</v>
      </c>
      <c r="HB266" s="87">
        <f>IFERROR(DN266/EG266,"i.a.")</f>
        <v>0.4042484596647084</v>
      </c>
      <c r="HC266" s="87">
        <f>IFERROR(DO266/EH266,"i.a.")</f>
        <v>0.41120268397636933</v>
      </c>
      <c r="HD266" s="87">
        <f>IFERROR(DP266/EI266,"i.a.")</f>
        <v>0.37793764988009593</v>
      </c>
      <c r="HE266" s="87">
        <f>IFERROR(DQ266/EJ266,"i.a.")</f>
        <v>0.42623570948217887</v>
      </c>
      <c r="HF266" s="87">
        <f>IFERROR(DR266/EK266,"i.a.")</f>
        <v>0.4057087876844131</v>
      </c>
      <c r="HG266" s="87">
        <f>IFERROR(DS266/EL266,"i.a.")</f>
        <v>0.44789459135722842</v>
      </c>
      <c r="HH266" s="87">
        <f>IFERROR(DT266/EM266,"i.a.")</f>
        <v>0.40558864836069541</v>
      </c>
      <c r="HI266" s="87">
        <f>IFERROR(DU266/EN266,"i.a.")</f>
        <v>0.41128933512917842</v>
      </c>
      <c r="HJ266" s="87">
        <f>IFERROR(DV266/EO266,"i.a.")</f>
        <v>0.36277321098578985</v>
      </c>
      <c r="HK266" s="87" t="str">
        <f>IFERROR(DW266/EP266,"i.a.")</f>
        <v>i.a.</v>
      </c>
      <c r="HL266" s="217" t="e">
        <f>(HQ266-HR266)/ABS(HR266)</f>
        <v>#VALUE!</v>
      </c>
      <c r="HM266" s="87" t="e">
        <f>(HR266-HS266)/ABS(HS266)</f>
        <v>#VALUE!</v>
      </c>
      <c r="HN266" s="87" t="e">
        <f>(HS266-HT266)/ABS(HT266)</f>
        <v>#VALUE!</v>
      </c>
      <c r="HO266" s="87" t="e">
        <f>(HT266-HU266)/ABS(HU266)</f>
        <v>#VALUE!</v>
      </c>
      <c r="HP266" s="87" t="e">
        <f>(HU266-HV266)/ABS(HV266)</f>
        <v>#VALUE!</v>
      </c>
      <c r="HQ266" s="87" t="str">
        <f>IFERROR(BG266/U266,"i.a")</f>
        <v>i.a</v>
      </c>
      <c r="HR266" s="87" t="str">
        <f>IFERROR(BH266/V266,"i.a")</f>
        <v>i.a</v>
      </c>
      <c r="HS266" s="87" t="str">
        <f>IFERROR(BI266/W266,"i.a")</f>
        <v>i.a</v>
      </c>
      <c r="HT266" s="87" t="str">
        <f>IFERROR(BJ266/X266,"i.a")</f>
        <v>i.a</v>
      </c>
      <c r="HU266" s="87" t="str">
        <f>IFERROR(BK266/Y266,"i.a")</f>
        <v>i.a</v>
      </c>
      <c r="HV266" s="87" t="str">
        <f>IFERROR(BL266/Z266,"i.a")</f>
        <v>i.a</v>
      </c>
      <c r="HW266" s="87" t="str">
        <f>IFERROR(BM266/AA266,"i.a")</f>
        <v>i.a</v>
      </c>
      <c r="HX266" s="87" t="str">
        <f>IFERROR(BN266/AB266,"i.a")</f>
        <v>i.a</v>
      </c>
      <c r="HY266" s="87" t="str">
        <f>IFERROR(BO266/AC266,"i.a")</f>
        <v>i.a</v>
      </c>
      <c r="HZ266" s="87" t="str">
        <f>IFERROR(BP266/AD266,"i.a")</f>
        <v>i.a</v>
      </c>
      <c r="IA266" s="87" t="str">
        <f>IFERROR(BQ266/AE266,"i.a")</f>
        <v>i.a</v>
      </c>
      <c r="IB266" s="87" t="str">
        <f>IFERROR(BR266/AF266,"i.a")</f>
        <v>i.a</v>
      </c>
      <c r="IC266" s="87" t="e">
        <f>(IH266-II266)/ABS(II266)</f>
        <v>#VALUE!</v>
      </c>
      <c r="ID266" s="87" t="e">
        <f>(II266-IJ266)/ABS(IJ266)</f>
        <v>#VALUE!</v>
      </c>
      <c r="IE266" s="87" t="e">
        <f>(IJ266-IK266)/ABS(IK266)</f>
        <v>#VALUE!</v>
      </c>
      <c r="IF266" s="87" t="e">
        <f>(IK266-IL266)/ABS(IL266)</f>
        <v>#VALUE!</v>
      </c>
      <c r="IG266" s="87" t="e">
        <f>(IL266-IM266)/ABS(IM266)</f>
        <v>#VALUE!</v>
      </c>
      <c r="IH266" s="87" t="str">
        <f>IFERROR(BZ266/U266,"i.a")</f>
        <v>i.a</v>
      </c>
      <c r="II266" s="87" t="str">
        <f>IFERROR(CA266/V266,"i.a")</f>
        <v>i.a</v>
      </c>
      <c r="IJ266" s="87" t="str">
        <f>IFERROR(CB266/W266,"i.a")</f>
        <v>i.a</v>
      </c>
      <c r="IK266" s="87" t="str">
        <f>IFERROR(CC266/X266,"i.a")</f>
        <v>i.a</v>
      </c>
      <c r="IL266" s="87" t="str">
        <f>IFERROR(CD266/Y266,"i.a")</f>
        <v>i.a</v>
      </c>
      <c r="IM266" s="87" t="str">
        <f>IFERROR(CE266/Z266,"i.a")</f>
        <v>i.a</v>
      </c>
      <c r="IN266" s="87" t="str">
        <f>IFERROR(CF266/AA266,"i.a")</f>
        <v>i.a</v>
      </c>
      <c r="IO266" s="87" t="str">
        <f>IFERROR(CG266/AB266,"i.a")</f>
        <v>i.a</v>
      </c>
      <c r="IP266" s="87" t="str">
        <f>IFERROR(CH266/AC266,"i.a")</f>
        <v>i.a</v>
      </c>
      <c r="IQ266" s="87" t="str">
        <f>IFERROR(CI266/AD266,"i.a")</f>
        <v>i.a</v>
      </c>
      <c r="IR266" s="87" t="str">
        <f>IFERROR(CJ266/AE266,"i.a")</f>
        <v>i.a</v>
      </c>
      <c r="IS266" s="87" t="str">
        <f>IFERROR(CK266/AF266,"i.a")</f>
        <v>i.a</v>
      </c>
      <c r="IT266" s="87" t="e">
        <f>(IY266-IZ266)/ABS(IZ266)</f>
        <v>#VALUE!</v>
      </c>
      <c r="IU266" s="87">
        <f>(IZ266-JA266)/ABS(JA266)</f>
        <v>15.041666666666668</v>
      </c>
      <c r="IV266" s="87">
        <f>(JA266-JB266)/ABS(JB266)</f>
        <v>-0.87984189723320161</v>
      </c>
      <c r="IW266" s="87">
        <f>(JB266-JC266)/ABS(JC266)</f>
        <v>5.0423728813559316</v>
      </c>
      <c r="IX266" s="87">
        <f>(JC266-JD266)/ABS(JD266)</f>
        <v>0.24929693961952021</v>
      </c>
      <c r="IY266" s="88" t="str">
        <f>IFERROR(BZ266/EX266,"i.a.")</f>
        <v>i.a.</v>
      </c>
      <c r="IZ266" s="88">
        <f>IFERROR(CA266/EY266,"i.a.")</f>
        <v>4.4333333333333336E-2</v>
      </c>
      <c r="JA266" s="88">
        <f>IFERROR(CB266/EZ266,"i.a.")</f>
        <v>2.7636363636363635E-3</v>
      </c>
      <c r="JB266" s="88">
        <f>IFERROR(CC266/FA266,"i.a.")</f>
        <v>2.3E-2</v>
      </c>
      <c r="JC266" s="88">
        <f>IFERROR(CD266/FB266,"i.a.")</f>
        <v>3.8064516129032258E-3</v>
      </c>
      <c r="JD266" s="88">
        <f>IFERROR(CE266/FC266,"i.a.")</f>
        <v>3.0468750000000001E-3</v>
      </c>
      <c r="JE266" s="88">
        <f>IFERROR(CF266/FD266,"i.a.")</f>
        <v>2.974626865671642E-2</v>
      </c>
      <c r="JF266" s="88">
        <f>IFERROR(CG266/FE266,"i.a.")</f>
        <v>2.616417910447761E-2</v>
      </c>
      <c r="JG266" s="88">
        <f>IFERROR(CH266/FF266,"i.a.")</f>
        <v>3.5196721311475408E-2</v>
      </c>
      <c r="JH266" s="88" t="str">
        <f>IFERROR(CI266/FG266,"i.a.")</f>
        <v>i.a.</v>
      </c>
      <c r="JI266" s="88" t="str">
        <f>IFERROR(CJ266/FH266,"i.a.")</f>
        <v>i.a.</v>
      </c>
      <c r="JJ266" s="88" t="str">
        <f>IFERROR(CK266/FI266,"i.a.")</f>
        <v>i.a.</v>
      </c>
      <c r="JK266" s="87" t="e">
        <f>(JP266-JQ266)/ABS(JQ266)</f>
        <v>#VALUE!</v>
      </c>
      <c r="JL266" s="87" t="e">
        <f>(JQ266-JR266)/ABS(JR266)</f>
        <v>#DIV/0!</v>
      </c>
      <c r="JM266" s="87" t="e">
        <f>(JR266-JS266)/ABS(JS266)</f>
        <v>#DIV/0!</v>
      </c>
      <c r="JN266" s="87" t="e">
        <f>(JS266-JT266)/ABS(JT266)</f>
        <v>#DIV/0!</v>
      </c>
      <c r="JO266" s="87" t="e">
        <f>(JT266-JU266)/ABS(JU266)</f>
        <v>#DIV/0!</v>
      </c>
      <c r="JP266" s="85" t="str">
        <f>IFERROR(U266/EX266,"i.a")</f>
        <v>i.a</v>
      </c>
      <c r="JQ266" s="85">
        <f>IFERROR(V266/EY266,"i.a")</f>
        <v>0</v>
      </c>
      <c r="JR266" s="85">
        <f>IFERROR(W266/EZ266,"i.a")</f>
        <v>0</v>
      </c>
      <c r="JS266" s="85">
        <f>IFERROR(X266/FA266,"i.a")</f>
        <v>0</v>
      </c>
      <c r="JT266" s="85">
        <f>IFERROR(Y266/FB266,"i.a")</f>
        <v>0</v>
      </c>
      <c r="JU266" s="85">
        <f>IFERROR(Z266/FC266,"i.a")</f>
        <v>0</v>
      </c>
      <c r="JV266" s="85">
        <f>IFERROR(AA266/FD266,"i.a")</f>
        <v>0</v>
      </c>
      <c r="JW266" s="85">
        <f>IFERROR(AB266/FE266,"i.a")</f>
        <v>0</v>
      </c>
      <c r="JX266" s="85">
        <f>IFERROR(AC266/FF266,"i.a")</f>
        <v>0</v>
      </c>
      <c r="JY266" s="85" t="str">
        <f>IFERROR(AD266/FG266,"i.a")</f>
        <v>i.a</v>
      </c>
      <c r="JZ266" s="85" t="str">
        <f>IFERROR(AE266/FH266,"i.a")</f>
        <v>i.a</v>
      </c>
      <c r="KA266" s="218" t="str">
        <f>IFERROR(AF266/FI266,"i.a")</f>
        <v>i.a</v>
      </c>
      <c r="KB266" s="7"/>
      <c r="KC266" s="7"/>
      <c r="KD266" s="22"/>
      <c r="KE266" s="22"/>
      <c r="KF266" s="22"/>
      <c r="KG266" s="22"/>
    </row>
    <row r="267" spans="1:293" s="11" customFormat="1" ht="16.5" customHeight="1" x14ac:dyDescent="0.25">
      <c r="A267" s="104" t="s">
        <v>360</v>
      </c>
      <c r="B267" s="167">
        <v>76562512</v>
      </c>
      <c r="C267" s="72" t="s">
        <v>409</v>
      </c>
      <c r="D267" s="72" t="s">
        <v>748</v>
      </c>
      <c r="E267" s="73">
        <v>532000</v>
      </c>
      <c r="F267" s="72"/>
      <c r="G267" s="72"/>
      <c r="H267" s="83">
        <v>45273</v>
      </c>
      <c r="I267" s="72"/>
      <c r="J267" s="72"/>
      <c r="K267" s="72" t="s">
        <v>212</v>
      </c>
      <c r="L267" s="72" t="s">
        <v>212</v>
      </c>
      <c r="M267" s="72" t="s">
        <v>212</v>
      </c>
      <c r="N267" s="168" t="e">
        <f>U267/V267-1</f>
        <v>#DIV/0!</v>
      </c>
      <c r="O267" s="168">
        <f>V267/W267-1</f>
        <v>-1</v>
      </c>
      <c r="P267" s="168">
        <f>W267/X267-1</f>
        <v>-0.20381480677421382</v>
      </c>
      <c r="Q267" s="168">
        <f>X267/Y267-1</f>
        <v>-3.8904488904488943E-2</v>
      </c>
      <c r="R267" s="168">
        <f>Y267/Z267-1</f>
        <v>-0.11416588358852464</v>
      </c>
      <c r="S267" s="233">
        <f>U267-V267</f>
        <v>0</v>
      </c>
      <c r="T267" s="233">
        <f>V267-W267</f>
        <v>-392.41500000000002</v>
      </c>
      <c r="U267" s="79"/>
      <c r="V267" s="79"/>
      <c r="W267" s="79">
        <v>392.41500000000002</v>
      </c>
      <c r="X267" s="79">
        <v>492.86900000000003</v>
      </c>
      <c r="Y267" s="79">
        <v>512.82000000000005</v>
      </c>
      <c r="Z267" s="79">
        <v>578.91200000000003</v>
      </c>
      <c r="AA267" s="79">
        <v>634.08399999999995</v>
      </c>
      <c r="AB267" s="79">
        <v>575.04200000000003</v>
      </c>
      <c r="AC267" s="79">
        <v>804.91800000000001</v>
      </c>
      <c r="AD267" s="79">
        <v>549.827</v>
      </c>
      <c r="AE267" s="79">
        <v>520.27599999999995</v>
      </c>
      <c r="AF267" s="79">
        <v>505.69099999999997</v>
      </c>
      <c r="AG267" s="86" t="e">
        <f>(AN267-AO267)/ABS(AO267)</f>
        <v>#DIV/0!</v>
      </c>
      <c r="AH267" s="86">
        <f>(AO267-AP267)/ABS(AP267)</f>
        <v>-1</v>
      </c>
      <c r="AI267" s="86">
        <f>(AP267-AQ267)/ABS(AQ267)</f>
        <v>-0.10189193915020098</v>
      </c>
      <c r="AJ267" s="86">
        <f>(AQ267-AR267)/ABS(AR267)</f>
        <v>9.8506384744226058E-2</v>
      </c>
      <c r="AK267" s="86">
        <f>(AR267-AS267)/ABS(AS267)</f>
        <v>-0.18091138507624252</v>
      </c>
      <c r="AL267" s="233">
        <f>AO267-AP267</f>
        <v>-128.40700000000001</v>
      </c>
      <c r="AM267" s="233">
        <f>AP267-AQ267</f>
        <v>-14.567999999999984</v>
      </c>
      <c r="AN267" s="148"/>
      <c r="AO267" s="148"/>
      <c r="AP267" s="148">
        <v>128.40700000000001</v>
      </c>
      <c r="AQ267" s="148">
        <v>142.97499999999999</v>
      </c>
      <c r="AR267" s="148">
        <v>130.154</v>
      </c>
      <c r="AS267" s="148">
        <v>158.90100000000001</v>
      </c>
      <c r="AT267" s="148">
        <v>150.19300000000001</v>
      </c>
      <c r="AU267" s="148">
        <v>90.647999999999996</v>
      </c>
      <c r="AV267" s="148">
        <v>158.80600000000001</v>
      </c>
      <c r="AW267" s="148">
        <v>94.35</v>
      </c>
      <c r="AX267" s="148">
        <v>119.126</v>
      </c>
      <c r="AY267" s="148">
        <v>131.20600000000002</v>
      </c>
      <c r="AZ267" s="86" t="e">
        <f>(BG267-BH267)/ABS(BH267)</f>
        <v>#DIV/0!</v>
      </c>
      <c r="BA267" s="86">
        <f>(BH267-BI267)/ABS(BI267)</f>
        <v>-1</v>
      </c>
      <c r="BB267" s="86">
        <f>(BI267-BJ267)/ABS(BJ267)</f>
        <v>-0.19600781080494695</v>
      </c>
      <c r="BC267" s="86">
        <f>(BJ267-BK267)/ABS(BK267)</f>
        <v>6.9966172261254229</v>
      </c>
      <c r="BD267" s="86">
        <f>(BK267-BL267)/ABS(BL267)</f>
        <v>-1.1386513691958005</v>
      </c>
      <c r="BE267" s="233">
        <f>BG267-BH267</f>
        <v>0</v>
      </c>
      <c r="BF267" s="233">
        <f>BH267-BI267</f>
        <v>-18.527999999999999</v>
      </c>
      <c r="BG267" s="148"/>
      <c r="BH267" s="148"/>
      <c r="BI267" s="148">
        <v>18.527999999999999</v>
      </c>
      <c r="BJ267" s="148">
        <v>23.045000000000002</v>
      </c>
      <c r="BK267" s="148">
        <v>-3.843</v>
      </c>
      <c r="BL267" s="148">
        <v>27.716999999999999</v>
      </c>
      <c r="BM267" s="148">
        <v>16.888999999999999</v>
      </c>
      <c r="BN267" s="148">
        <v>-47.307000000000002</v>
      </c>
      <c r="BO267" s="148">
        <v>-27.204999999999998</v>
      </c>
      <c r="BP267" s="148">
        <v>-47.945</v>
      </c>
      <c r="BQ267" s="148">
        <v>-21.756</v>
      </c>
      <c r="BR267" s="148">
        <v>-13.428000000000001</v>
      </c>
      <c r="BS267" s="86" t="e">
        <f>(BZ267-CA267)/ABS(CA267)</f>
        <v>#DIV/0!</v>
      </c>
      <c r="BT267" s="86">
        <f>(CA267-CB267)/ABS(CB267)</f>
        <v>-1</v>
      </c>
      <c r="BU267" s="86">
        <f>(CB267-CC267)/ABS(CC267)</f>
        <v>-0.15837672831747165</v>
      </c>
      <c r="BV267" s="86">
        <f>(CC267-CD267)/ABS(CD267)</f>
        <v>5.5498366013071898</v>
      </c>
      <c r="BW267" s="86">
        <f>(CD267-CE267)/ABS(CE267)</f>
        <v>-1.1799669178459842</v>
      </c>
      <c r="BX267" s="233">
        <f>BZ267-CA267</f>
        <v>0</v>
      </c>
      <c r="BY267" s="233">
        <f>CA267-CB267</f>
        <v>-18.748000000000001</v>
      </c>
      <c r="BZ267" s="148"/>
      <c r="CA267" s="148"/>
      <c r="CB267" s="148">
        <v>18.748000000000001</v>
      </c>
      <c r="CC267" s="148">
        <v>22.276</v>
      </c>
      <c r="CD267" s="148">
        <v>-4.8959999999999999</v>
      </c>
      <c r="CE267" s="148">
        <v>27.204999999999998</v>
      </c>
      <c r="CF267" s="148">
        <v>16.32</v>
      </c>
      <c r="CG267" s="148">
        <v>-48.161000000000001</v>
      </c>
      <c r="CH267" s="148">
        <v>-37.667999999999999</v>
      </c>
      <c r="CI267" s="148">
        <v>-48.290999999999997</v>
      </c>
      <c r="CJ267" s="148">
        <v>-22.077999999999999</v>
      </c>
      <c r="CK267" s="148">
        <v>-13.837999999999999</v>
      </c>
      <c r="CL267" s="87" t="e">
        <f>(CS267-CT267)/ABS(CT267)</f>
        <v>#DIV/0!</v>
      </c>
      <c r="CM267" s="87">
        <f>(CT267-CU267)/ABS(CU267)</f>
        <v>-1</v>
      </c>
      <c r="CN267" s="87">
        <f>(CU267-CV267)/ABS(CV267)</f>
        <v>-0.59108552488115484</v>
      </c>
      <c r="CO267" s="87">
        <f>(CV267-CW267)/ABS(CW267)</f>
        <v>6.9929430214323052</v>
      </c>
      <c r="CP267" s="87">
        <f>(CW267-CX267)/ABS(CX267)</f>
        <v>-1.1840750541255713</v>
      </c>
      <c r="CQ267" s="233">
        <f>CS267-CT267</f>
        <v>0</v>
      </c>
      <c r="CR267" s="233">
        <f>CT267-CU267</f>
        <v>-9.3759999999999994</v>
      </c>
      <c r="CS267" s="149"/>
      <c r="CT267" s="149"/>
      <c r="CU267" s="149">
        <v>9.3759999999999994</v>
      </c>
      <c r="CV267" s="149">
        <v>22.928999999999998</v>
      </c>
      <c r="CW267" s="149">
        <v>-3.8260000000000001</v>
      </c>
      <c r="CX267" s="149">
        <v>20.785</v>
      </c>
      <c r="CY267" s="149">
        <v>15.972</v>
      </c>
      <c r="CZ267" s="149">
        <v>-50.17</v>
      </c>
      <c r="DA267" s="149">
        <v>-37.667999999999999</v>
      </c>
      <c r="DB267" s="149">
        <v>-48.290999999999997</v>
      </c>
      <c r="DC267" s="149">
        <v>-29.599</v>
      </c>
      <c r="DD267" s="149">
        <v>-11.087</v>
      </c>
      <c r="DE267" s="86" t="e">
        <f>(DL267-DM267)/ABS(DM267)</f>
        <v>#DIV/0!</v>
      </c>
      <c r="DF267" s="86">
        <f>(DM267-DN267)/ABS(DN267)</f>
        <v>-1</v>
      </c>
      <c r="DG267" s="86">
        <f>(DN267-DO267)/ABS(DO267)</f>
        <v>0.1235895813561108</v>
      </c>
      <c r="DH267" s="86">
        <f>(DO267-DP267)/ABS(DP267)</f>
        <v>0.43315386795126098</v>
      </c>
      <c r="DI267" s="86">
        <f>(DP267-DQ267)/ABS(DQ267)</f>
        <v>-6.7405436831627349E-2</v>
      </c>
      <c r="DJ267" s="233">
        <f>DL267-DM267</f>
        <v>0</v>
      </c>
      <c r="DK267" s="233">
        <f>DM267-DN267</f>
        <v>-85.24</v>
      </c>
      <c r="DL267" s="149"/>
      <c r="DM267" s="149"/>
      <c r="DN267" s="149">
        <v>85.24</v>
      </c>
      <c r="DO267" s="149">
        <v>75.864000000000004</v>
      </c>
      <c r="DP267" s="149">
        <v>52.935000000000002</v>
      </c>
      <c r="DQ267" s="149">
        <v>56.761000000000003</v>
      </c>
      <c r="DR267" s="149">
        <v>35.975999999999999</v>
      </c>
      <c r="DS267" s="149">
        <v>20.004000000000001</v>
      </c>
      <c r="DT267" s="149">
        <v>-4.8259999999999996</v>
      </c>
      <c r="DU267" s="149">
        <v>13.242000000000001</v>
      </c>
      <c r="DV267" s="149">
        <v>-3.4009999999999998</v>
      </c>
      <c r="DW267" s="149">
        <v>11.198</v>
      </c>
      <c r="DX267" s="86" t="e">
        <f>EE267/EF267-1</f>
        <v>#DIV/0!</v>
      </c>
      <c r="DY267" s="86">
        <f>EF267/EG267-1</f>
        <v>-1</v>
      </c>
      <c r="DZ267" s="86">
        <f>EG267/EH267-1</f>
        <v>-2.3264374585879377E-2</v>
      </c>
      <c r="EA267" s="86">
        <f>EH267/EI267-1</f>
        <v>5.2136923166299809E-2</v>
      </c>
      <c r="EB267" s="86">
        <f>EI267/EJ267-1</f>
        <v>-0.11903259009047429</v>
      </c>
      <c r="EC267" s="233">
        <f>EE267-EF267</f>
        <v>0</v>
      </c>
      <c r="ED267" s="233">
        <f>EF267-EG267</f>
        <v>-159.20400000000001</v>
      </c>
      <c r="EE267" s="80"/>
      <c r="EF267" s="80"/>
      <c r="EG267" s="80">
        <v>159.20400000000001</v>
      </c>
      <c r="EH267" s="80">
        <v>162.99600000000001</v>
      </c>
      <c r="EI267" s="80">
        <v>154.91900000000001</v>
      </c>
      <c r="EJ267" s="80">
        <v>175.851</v>
      </c>
      <c r="EK267" s="80">
        <v>171.15700000000001</v>
      </c>
      <c r="EL267" s="80">
        <v>113.771</v>
      </c>
      <c r="EM267" s="80">
        <v>96.072000000000003</v>
      </c>
      <c r="EN267" s="80">
        <v>83.668000000000006</v>
      </c>
      <c r="EO267" s="80">
        <v>77.066999999999993</v>
      </c>
      <c r="EP267" s="80">
        <v>83.313999999999993</v>
      </c>
      <c r="EQ267" s="86" t="e">
        <f>EX267/EY267-1</f>
        <v>#DIV/0!</v>
      </c>
      <c r="ER267" s="86">
        <f>EY267/EZ267-1</f>
        <v>-1</v>
      </c>
      <c r="ES267" s="86">
        <f>EZ267/FA267-1</f>
        <v>-0.16260162601626016</v>
      </c>
      <c r="ET267" s="86">
        <f>FA267/FB267-1</f>
        <v>-2.7667984189723271E-2</v>
      </c>
      <c r="EU267" s="86">
        <f>FB267/FC267-1</f>
        <v>-6.2962962962962998E-2</v>
      </c>
      <c r="EV267" s="233">
        <f>EX267-EY267</f>
        <v>0</v>
      </c>
      <c r="EW267" s="233">
        <f>EY267-EZ267</f>
        <v>-206</v>
      </c>
      <c r="EX267" s="92"/>
      <c r="EY267" s="92"/>
      <c r="EZ267" s="92">
        <v>206</v>
      </c>
      <c r="FA267" s="92">
        <v>246</v>
      </c>
      <c r="FB267" s="92">
        <v>253</v>
      </c>
      <c r="FC267" s="92">
        <v>270</v>
      </c>
      <c r="FD267" s="92">
        <v>263</v>
      </c>
      <c r="FE267" s="92">
        <v>261</v>
      </c>
      <c r="FF267" s="92">
        <v>275</v>
      </c>
      <c r="FG267" s="92">
        <v>275</v>
      </c>
      <c r="FH267" s="92">
        <v>276</v>
      </c>
      <c r="FI267" s="92">
        <v>275</v>
      </c>
      <c r="FJ267" s="123"/>
      <c r="FK267" s="78" t="s">
        <v>403</v>
      </c>
      <c r="FL267" s="76">
        <v>2650</v>
      </c>
      <c r="FM267" s="78" t="s">
        <v>80</v>
      </c>
      <c r="FN267" s="78" t="s">
        <v>57</v>
      </c>
      <c r="FO267" s="175" t="e">
        <f>(FT267-FU267)/ABS(FU267)</f>
        <v>#VALUE!</v>
      </c>
      <c r="FP267" s="175">
        <f>(FU267-FV267)/ABS(FV267)</f>
        <v>-1</v>
      </c>
      <c r="FQ267" s="175">
        <f>(FV267-FW267)/ABS(FW267)</f>
        <v>-0.32714125180356796</v>
      </c>
      <c r="FR267" s="175">
        <f>(FW267-FX267)/ABS(FX267)</f>
        <v>4.8750213574406125</v>
      </c>
      <c r="FS267" s="175">
        <f>(FX267-FY267)/ABS(FY267)</f>
        <v>-1.1521440349719501</v>
      </c>
      <c r="FT267" s="87" t="str">
        <f>IFERROR(BZ267/MAX(AVERAGE(DL267:DM267),0),"Negativ EK")</f>
        <v>Negativ EK</v>
      </c>
      <c r="FU267" s="87">
        <f>IFERROR(CA267/MAX(AVERAGE(DM267:DN267),0),"Negativ EK")</f>
        <v>0</v>
      </c>
      <c r="FV267" s="87">
        <f>IFERROR(CB267/MAX(AVERAGE(DN267:DO267),0),"Negativ EK")</f>
        <v>0.23274406594497968</v>
      </c>
      <c r="FW267" s="87">
        <f>IFERROR(CC267/MAX(AVERAGE(DO267:DP267),0),"Negativ EK")</f>
        <v>0.34590330670269176</v>
      </c>
      <c r="FX267" s="87">
        <f>IFERROR(CD267/MAX(AVERAGE(DP267:DQ267),0),"Negativ EK")</f>
        <v>-8.9264877479579924E-2</v>
      </c>
      <c r="FY267" s="87">
        <f>IFERROR(CE267/MAX(AVERAGE(DQ267:DR267),0),"Negativ EK")</f>
        <v>0.58671296246374149</v>
      </c>
      <c r="FZ267" s="87">
        <f>IFERROR(CF267/MAX(AVERAGE(DR267:DS267),0),"Negativ EK")</f>
        <v>0.58306538049303325</v>
      </c>
      <c r="GA267" s="87">
        <f>IFERROR(CG267/MAX(AVERAGE(DS267:DT267),0),"Negativ EK")</f>
        <v>-6.3461589142179466</v>
      </c>
      <c r="GB267" s="87">
        <f>IFERROR(CH267/MAX(AVERAGE(DT267:DU267),0),"Negativ EK")</f>
        <v>-8.9515209125475277</v>
      </c>
      <c r="GC267" s="87">
        <f>IFERROR(CI267/MAX(AVERAGE(DU267:DV267),0),"Negativ EK")</f>
        <v>-9.8142465196626336</v>
      </c>
      <c r="GD267" s="87">
        <f>IFERROR(CJ267/MAX(AVERAGE(DV267:DW267),0),"Negativ EK")</f>
        <v>-5.6632037963319224</v>
      </c>
      <c r="GE267" s="87" t="e">
        <f>(GJ267-GK267)/ABS(GK267)</f>
        <v>#VALUE!</v>
      </c>
      <c r="GF267" s="87">
        <f>(GK267-GL267)/ABS(GL267)</f>
        <v>-1</v>
      </c>
      <c r="GG267" s="87">
        <f>(GL267-GM267)/ABS(GM267)</f>
        <v>-0.20670025813797249</v>
      </c>
      <c r="GH267" s="87">
        <f>(GM267-GN267)/ABS(GN267)</f>
        <v>7.2390924614614169</v>
      </c>
      <c r="GI267" s="87">
        <f>(GN267-GO267)/ABS(GO267)</f>
        <v>-1.1454579747918381</v>
      </c>
      <c r="GJ267" s="87" t="str">
        <f>IFERROR(BG267/AVERAGE(EE267:EF267),"i.a")</f>
        <v>i.a</v>
      </c>
      <c r="GK267" s="87">
        <f>IFERROR(BH267/AVERAGE(EF267:EG267),"i.a")</f>
        <v>0</v>
      </c>
      <c r="GL267" s="87">
        <f>IFERROR(BI267/AVERAGE(EG267:EH267),"i.a")</f>
        <v>0.1150093109869646</v>
      </c>
      <c r="GM267" s="87">
        <f>IFERROR(BJ267/AVERAGE(EH267:EI267),"i.a")</f>
        <v>0.14497585832691129</v>
      </c>
      <c r="GN267" s="87">
        <f>IFERROR(BK267/AVERAGE(EI267:EJ267),"i.a")</f>
        <v>-2.3236690147232217E-2</v>
      </c>
      <c r="GO267" s="87">
        <f>IFERROR(BL267/AVERAGE(EJ267:EK267),"i.a")</f>
        <v>0.15974847842124676</v>
      </c>
      <c r="GP267" s="87">
        <f>IFERROR(BM267/AVERAGE(EK267:EL267),"i.a")</f>
        <v>0.11854924752920036</v>
      </c>
      <c r="GQ267" s="87">
        <f>IFERROR(BN267/AVERAGE(EL267:EM267),"i.a")</f>
        <v>-0.45087994357686462</v>
      </c>
      <c r="GR267" s="87">
        <f>IFERROR(BO267/AVERAGE(EM267:EN267),"i.a")</f>
        <v>-0.30271503282519191</v>
      </c>
      <c r="GS267" s="87">
        <f>IFERROR(BP267/AVERAGE(EN267:EO267),"i.a")</f>
        <v>-0.59657199738700339</v>
      </c>
      <c r="GT267" s="87">
        <f>IFERROR(BQ267/AVERAGE(EO267:EP267),"i.a")</f>
        <v>-0.27130395745131908</v>
      </c>
      <c r="GU267" s="217" t="e">
        <f>(GZ267-HA267)/ABS(HA267)</f>
        <v>#VALUE!</v>
      </c>
      <c r="GV267" s="87" t="e">
        <f>(HA267-HB267)/ABS(HB267)</f>
        <v>#VALUE!</v>
      </c>
      <c r="GW267" s="87">
        <f>(HB267-HC267)/ABS(HC267)</f>
        <v>0.15035179645436442</v>
      </c>
      <c r="GX267" s="87">
        <f>(HC267-HD267)/ABS(HD267)</f>
        <v>0.36213627370697071</v>
      </c>
      <c r="GY267" s="87">
        <f>(HD267-HE267)/ABS(HE267)</f>
        <v>5.8602795833445118E-2</v>
      </c>
      <c r="GZ267" s="87" t="str">
        <f>IFERROR(DL267/EE267,"i.a.")</f>
        <v>i.a.</v>
      </c>
      <c r="HA267" s="87" t="str">
        <f>IFERROR(DM267/EF267,"i.a.")</f>
        <v>i.a.</v>
      </c>
      <c r="HB267" s="87">
        <f>IFERROR(DN267/EG267,"i.a.")</f>
        <v>0.53541368307328951</v>
      </c>
      <c r="HC267" s="87">
        <f>IFERROR(DO267/EH267,"i.a.")</f>
        <v>0.46543473459471396</v>
      </c>
      <c r="HD267" s="87">
        <f>IFERROR(DP267/EI267,"i.a.")</f>
        <v>0.34169469206488551</v>
      </c>
      <c r="HE267" s="87">
        <f>IFERROR(DQ267/EJ267,"i.a.")</f>
        <v>0.32277894353742659</v>
      </c>
      <c r="HF267" s="87">
        <f>IFERROR(DR267/EK267,"i.a.")</f>
        <v>0.21019298071361381</v>
      </c>
      <c r="HG267" s="87">
        <f>IFERROR(DS267/EL267,"i.a.")</f>
        <v>0.17582688031220611</v>
      </c>
      <c r="HH267" s="87">
        <f>IFERROR(DT267/EM267,"i.a.")</f>
        <v>-5.0233158464484964E-2</v>
      </c>
      <c r="HI267" s="87">
        <f>IFERROR(DU267/EN267,"i.a.")</f>
        <v>0.15826839412917723</v>
      </c>
      <c r="HJ267" s="87">
        <f>IFERROR(DV267/EO267,"i.a.")</f>
        <v>-4.4130431961799471E-2</v>
      </c>
      <c r="HK267" s="87">
        <f>IFERROR(DW267/EP267,"i.a.")</f>
        <v>0.13440718246633221</v>
      </c>
      <c r="HL267" s="217" t="e">
        <f>(HQ267-HR267)/ABS(HR267)</f>
        <v>#VALUE!</v>
      </c>
      <c r="HM267" s="87" t="e">
        <f>(HR267-HS267)/ABS(HS267)</f>
        <v>#VALUE!</v>
      </c>
      <c r="HN267" s="87">
        <f>(HS267-HT267)/ABS(HT267)</f>
        <v>9.8055025836845701E-3</v>
      </c>
      <c r="HO267" s="87">
        <f>(HT267-HU267)/ABS(HU267)</f>
        <v>7.2393561897819509</v>
      </c>
      <c r="HP267" s="87">
        <f>(HU267-HV267)/ABS(HV267)</f>
        <v>-1.1565206923362568</v>
      </c>
      <c r="HQ267" s="87" t="str">
        <f>IFERROR(BG267/U267,"i.a")</f>
        <v>i.a</v>
      </c>
      <c r="HR267" s="87" t="str">
        <f>IFERROR(BH267/V267,"i.a")</f>
        <v>i.a</v>
      </c>
      <c r="HS267" s="87">
        <f>IFERROR(BI267/W267,"i.a")</f>
        <v>4.7215320515270817E-2</v>
      </c>
      <c r="HT267" s="87">
        <f>IFERROR(BJ267/X267,"i.a")</f>
        <v>4.67568461396436E-2</v>
      </c>
      <c r="HU267" s="87">
        <f>IFERROR(BK267/Y267,"i.a")</f>
        <v>-7.4938574938574927E-3</v>
      </c>
      <c r="HV267" s="87">
        <f>IFERROR(BL267/Z267,"i.a")</f>
        <v>4.787774307666795E-2</v>
      </c>
      <c r="HW267" s="87">
        <f>IFERROR(BM267/AA267,"i.a")</f>
        <v>2.6635272298307481E-2</v>
      </c>
      <c r="HX267" s="87">
        <f>IFERROR(BN267/AB267,"i.a")</f>
        <v>-8.2267034407921505E-2</v>
      </c>
      <c r="HY267" s="87">
        <f>IFERROR(BO267/AC267,"i.a")</f>
        <v>-3.3798473881811564E-2</v>
      </c>
      <c r="HZ267" s="87">
        <f>IFERROR(BP267/AD267,"i.a")</f>
        <v>-8.720015568533375E-2</v>
      </c>
      <c r="IA267" s="87">
        <f>IFERROR(BQ267/AE267,"i.a")</f>
        <v>-4.1816266750724619E-2</v>
      </c>
      <c r="IB267" s="87">
        <f>IFERROR(BR267/AF267,"i.a")</f>
        <v>-2.6553765046243658E-2</v>
      </c>
      <c r="IC267" s="87" t="e">
        <f>(IH267-II267)/ABS(II267)</f>
        <v>#VALUE!</v>
      </c>
      <c r="ID267" s="87" t="e">
        <f>(II267-IJ267)/ABS(IJ267)</f>
        <v>#VALUE!</v>
      </c>
      <c r="IE267" s="87">
        <f>(IJ267-IK267)/ABS(IK267)</f>
        <v>5.7069735588333878E-2</v>
      </c>
      <c r="IF267" s="87">
        <f>(IK267-IL267)/ABS(IL267)</f>
        <v>5.7340108748619878</v>
      </c>
      <c r="IG267" s="87">
        <f>(IL267-IM267)/ABS(IM267)</f>
        <v>-1.2031609694318757</v>
      </c>
      <c r="IH267" s="87" t="str">
        <f>IFERROR(BZ267/U267,"i.a")</f>
        <v>i.a</v>
      </c>
      <c r="II267" s="87" t="str">
        <f>IFERROR(CA267/V267,"i.a")</f>
        <v>i.a</v>
      </c>
      <c r="IJ267" s="87">
        <f>IFERROR(CB267/W267,"i.a")</f>
        <v>4.7775951479938329E-2</v>
      </c>
      <c r="IK267" s="87">
        <f>IFERROR(CC267/X267,"i.a")</f>
        <v>4.5196593821076186E-2</v>
      </c>
      <c r="IL267" s="87">
        <f>IFERROR(CD267/Y267,"i.a")</f>
        <v>-9.547209547209546E-3</v>
      </c>
      <c r="IM267" s="87">
        <f>IFERROR(CE267/Z267,"i.a")</f>
        <v>4.6993325410425064E-2</v>
      </c>
      <c r="IN267" s="87">
        <f>IFERROR(CF267/AA267,"i.a")</f>
        <v>2.5737914850398374E-2</v>
      </c>
      <c r="IO267" s="87">
        <f>IFERROR(CG267/AB267,"i.a")</f>
        <v>-8.3752143321705191E-2</v>
      </c>
      <c r="IP267" s="87">
        <f>IFERROR(CH267/AC267,"i.a")</f>
        <v>-4.6797313515165521E-2</v>
      </c>
      <c r="IQ267" s="87">
        <f>IFERROR(CI267/AD267,"i.a")</f>
        <v>-8.782944453437172E-2</v>
      </c>
      <c r="IR267" s="87">
        <f>IFERROR(CJ267/AE267,"i.a")</f>
        <v>-4.2435169025670995E-2</v>
      </c>
      <c r="IS267" s="87">
        <f>IFERROR(CK267/AF267,"i.a")</f>
        <v>-2.7364536841668133E-2</v>
      </c>
      <c r="IT267" s="87" t="e">
        <f>(IY267-IZ267)/ABS(IZ267)</f>
        <v>#VALUE!</v>
      </c>
      <c r="IU267" s="87" t="e">
        <f>(IZ267-JA267)/ABS(JA267)</f>
        <v>#VALUE!</v>
      </c>
      <c r="IV267" s="87">
        <f>(JA267-JB267)/ABS(JB267)</f>
        <v>5.0452661839901335E-3</v>
      </c>
      <c r="IW267" s="87">
        <f>(JB267-JC267)/ABS(JC267)</f>
        <v>5.6793034964663374</v>
      </c>
      <c r="IX267" s="87">
        <f>(JC267-JD267)/ABS(JD267)</f>
        <v>-1.1920595565945287</v>
      </c>
      <c r="IY267" s="88" t="str">
        <f>IFERROR(BZ267/EX267,"i.a.")</f>
        <v>i.a.</v>
      </c>
      <c r="IZ267" s="88" t="str">
        <f>IFERROR(CA267/EY267,"i.a.")</f>
        <v>i.a.</v>
      </c>
      <c r="JA267" s="88">
        <f>IFERROR(CB267/EZ267,"i.a.")</f>
        <v>9.1009708737864084E-2</v>
      </c>
      <c r="JB267" s="88">
        <f>IFERROR(CC267/FA267,"i.a.")</f>
        <v>9.0552845528455286E-2</v>
      </c>
      <c r="JC267" s="88">
        <f>IFERROR(CD267/FB267,"i.a.")</f>
        <v>-1.9351778656126483E-2</v>
      </c>
      <c r="JD267" s="88">
        <f>IFERROR(CE267/FC267,"i.a.")</f>
        <v>0.10075925925925926</v>
      </c>
      <c r="JE267" s="88">
        <f>IFERROR(CF267/FD267,"i.a.")</f>
        <v>6.2053231939163497E-2</v>
      </c>
      <c r="JF267" s="88">
        <f>IFERROR(CG267/FE267,"i.a.")</f>
        <v>-0.18452490421455939</v>
      </c>
      <c r="JG267" s="88">
        <f>IFERROR(CH267/FF267,"i.a.")</f>
        <v>-0.13697454545454546</v>
      </c>
      <c r="JH267" s="88">
        <f>IFERROR(CI267/FG267,"i.a.")</f>
        <v>-0.17560363636363635</v>
      </c>
      <c r="JI267" s="88">
        <f>IFERROR(CJ267/FH267,"i.a.")</f>
        <v>-7.9992753623188403E-2</v>
      </c>
      <c r="JJ267" s="88">
        <f>IFERROR(CK267/FI267,"i.a.")</f>
        <v>-5.0319999999999997E-2</v>
      </c>
      <c r="JK267" s="87" t="e">
        <f>(JP267-JQ267)/ABS(JQ267)</f>
        <v>#VALUE!</v>
      </c>
      <c r="JL267" s="87" t="e">
        <f>(JQ267-JR267)/ABS(JR267)</f>
        <v>#VALUE!</v>
      </c>
      <c r="JM267" s="87">
        <f>(JR267-JS267)/ABS(JS267)</f>
        <v>-4.9215740128430017E-2</v>
      </c>
      <c r="JN267" s="87">
        <f>(JS267-JT267)/ABS(JT267)</f>
        <v>-1.1556242653803799E-2</v>
      </c>
      <c r="JO267" s="87">
        <f>(JT267-JU267)/ABS(JU267)</f>
        <v>-5.4643433078662554E-2</v>
      </c>
      <c r="JP267" s="85" t="str">
        <f>IFERROR(U267/EX267,"i.a")</f>
        <v>i.a</v>
      </c>
      <c r="JQ267" s="85" t="str">
        <f>IFERROR(V267/EY267,"i.a")</f>
        <v>i.a</v>
      </c>
      <c r="JR267" s="85">
        <f>IFERROR(W267/EZ267,"i.a")</f>
        <v>1.9049271844660196</v>
      </c>
      <c r="JS267" s="85">
        <f>IFERROR(X267/FA267,"i.a")</f>
        <v>2.0035325203252032</v>
      </c>
      <c r="JT267" s="85">
        <f>IFERROR(Y267/FB267,"i.a")</f>
        <v>2.0269565217391308</v>
      </c>
      <c r="JU267" s="85">
        <f>IFERROR(Z267/FC267,"i.a")</f>
        <v>2.1441185185185185</v>
      </c>
      <c r="JV267" s="85">
        <f>IFERROR(AA267/FD267,"i.a")</f>
        <v>2.4109657794676802</v>
      </c>
      <c r="JW267" s="85">
        <f>IFERROR(AB267/FE267,"i.a")</f>
        <v>2.2032260536398467</v>
      </c>
      <c r="JX267" s="85">
        <f>IFERROR(AC267/FF267,"i.a")</f>
        <v>2.9269745454545455</v>
      </c>
      <c r="JY267" s="85">
        <f>IFERROR(AD267/FG267,"i.a")</f>
        <v>1.9993709090909091</v>
      </c>
      <c r="JZ267" s="85">
        <f>IFERROR(AE267/FH267,"i.a")</f>
        <v>1.8850579710144926</v>
      </c>
      <c r="KA267" s="218">
        <f>IFERROR(AF267/FI267,"i.a")</f>
        <v>1.8388763636363636</v>
      </c>
      <c r="KB267" s="7"/>
      <c r="KC267" s="7"/>
      <c r="KD267" s="22"/>
      <c r="KE267" s="22"/>
      <c r="KF267" s="22"/>
      <c r="KG267" s="22"/>
    </row>
    <row r="268" spans="1:293" s="11" customFormat="1" ht="16.5" customHeight="1" x14ac:dyDescent="0.25">
      <c r="A268" s="104" t="s">
        <v>279</v>
      </c>
      <c r="B268" s="167">
        <v>20648538</v>
      </c>
      <c r="C268" s="72" t="s">
        <v>59</v>
      </c>
      <c r="D268" s="72" t="s">
        <v>749</v>
      </c>
      <c r="E268" s="73">
        <v>494100</v>
      </c>
      <c r="F268" s="73"/>
      <c r="G268" s="72"/>
      <c r="H268" s="83">
        <v>45294</v>
      </c>
      <c r="I268" s="72"/>
      <c r="J268" s="72" t="s">
        <v>60</v>
      </c>
      <c r="K268" s="72" t="s">
        <v>60</v>
      </c>
      <c r="L268" s="72" t="s">
        <v>60</v>
      </c>
      <c r="M268" s="72" t="s">
        <v>60</v>
      </c>
      <c r="N268" s="168" t="e">
        <f>U268/V268-1</f>
        <v>#DIV/0!</v>
      </c>
      <c r="O268" s="168" t="e">
        <f>V268/W268-1</f>
        <v>#DIV/0!</v>
      </c>
      <c r="P268" s="168" t="e">
        <f>W268/X268-1</f>
        <v>#DIV/0!</v>
      </c>
      <c r="Q268" s="168" t="e">
        <f>X268/Y268-1</f>
        <v>#DIV/0!</v>
      </c>
      <c r="R268" s="168" t="e">
        <f>Y268/Z268-1</f>
        <v>#DIV/0!</v>
      </c>
      <c r="S268" s="233">
        <f>U268-V268</f>
        <v>0</v>
      </c>
      <c r="T268" s="233">
        <f>V268-W268</f>
        <v>0</v>
      </c>
      <c r="U268" s="79"/>
      <c r="V268" s="79"/>
      <c r="W268" s="79"/>
      <c r="X268" s="79"/>
      <c r="Y268" s="79"/>
      <c r="Z268" s="79"/>
      <c r="AA268" s="79"/>
      <c r="AB268" s="79"/>
      <c r="AC268" s="79"/>
      <c r="AD268" s="79"/>
      <c r="AE268" s="79"/>
      <c r="AF268" s="79"/>
      <c r="AG268" s="86">
        <f>(AN268-AO268)/ABS(AO268)</f>
        <v>-1</v>
      </c>
      <c r="AH268" s="86">
        <f>(AO268-AP268)/ABS(AP268)</f>
        <v>0.10557219188538559</v>
      </c>
      <c r="AI268" s="86">
        <f>(AP268-AQ268)/ABS(AQ268)</f>
        <v>-6.0410460112545646E-2</v>
      </c>
      <c r="AJ268" s="86">
        <f>(AQ268-AR268)/ABS(AR268)</f>
        <v>7.6877376425855543E-2</v>
      </c>
      <c r="AK268" s="86">
        <f>(AR268-AS268)/ABS(AS268)</f>
        <v>4.7156899340549896E-2</v>
      </c>
      <c r="AL268" s="233">
        <f>AO268-AP268</f>
        <v>1.7980000000000018</v>
      </c>
      <c r="AM268" s="233">
        <f>AP268-AQ268</f>
        <v>-1.0950000000000024</v>
      </c>
      <c r="AN268" s="148"/>
      <c r="AO268" s="148">
        <v>18.829000000000001</v>
      </c>
      <c r="AP268" s="148">
        <v>17.030999999999999</v>
      </c>
      <c r="AQ268" s="148">
        <v>18.126000000000001</v>
      </c>
      <c r="AR268" s="148">
        <v>16.832000000000001</v>
      </c>
      <c r="AS268" s="148">
        <v>16.074000000000002</v>
      </c>
      <c r="AT268" s="148">
        <v>16.792000000000002</v>
      </c>
      <c r="AU268" s="148">
        <v>14.788</v>
      </c>
      <c r="AV268" s="148">
        <v>14.598000000000001</v>
      </c>
      <c r="AW268" s="148">
        <v>13.555999999999999</v>
      </c>
      <c r="AX268" s="148">
        <v>11.682</v>
      </c>
      <c r="AY268" s="148"/>
      <c r="AZ268" s="86">
        <f>(BG268-BH268)/ABS(BH268)</f>
        <v>-1</v>
      </c>
      <c r="BA268" s="86">
        <f>(BH268-BI268)/ABS(BI268)</f>
        <v>-1.2479201331114728E-2</v>
      </c>
      <c r="BB268" s="86">
        <f>(BI268-BJ268)/ABS(BJ268)</f>
        <v>0.52344740177439786</v>
      </c>
      <c r="BC268" s="86">
        <f>(BJ268-BK268)/ABS(BK268)</f>
        <v>0.15014577259475215</v>
      </c>
      <c r="BD268" s="86">
        <f>(BK268-BL268)/ABS(BL268)</f>
        <v>0.60655737704918045</v>
      </c>
      <c r="BE268" s="233">
        <f>BG268-BH268</f>
        <v>-2.3740000000000001</v>
      </c>
      <c r="BF268" s="233">
        <f>BH268-BI268</f>
        <v>-2.9999999999999805E-2</v>
      </c>
      <c r="BG268" s="148"/>
      <c r="BH268" s="148">
        <v>2.3740000000000001</v>
      </c>
      <c r="BI268" s="148">
        <v>2.4039999999999999</v>
      </c>
      <c r="BJ268" s="148">
        <v>1.5780000000000001</v>
      </c>
      <c r="BK268" s="148">
        <v>1.3720000000000001</v>
      </c>
      <c r="BL268" s="148">
        <v>0.85399999999999998</v>
      </c>
      <c r="BM268" s="148">
        <v>2.3839999999999999</v>
      </c>
      <c r="BN268" s="148">
        <v>1.599</v>
      </c>
      <c r="BO268" s="148">
        <v>2.2269999999999999</v>
      </c>
      <c r="BP268" s="148">
        <v>2.004</v>
      </c>
      <c r="BQ268" s="148">
        <v>2.044</v>
      </c>
      <c r="BR268" s="148"/>
      <c r="BS268" s="86">
        <f>(BZ268-CA268)/ABS(CA268)</f>
        <v>-1</v>
      </c>
      <c r="BT268" s="86">
        <f>(CA268-CB268)/ABS(CB268)</f>
        <v>-1.1296660117878258E-2</v>
      </c>
      <c r="BU268" s="86">
        <f>(CB268-CC268)/ABS(CC268)</f>
        <v>0.70805369127516793</v>
      </c>
      <c r="BV268" s="86">
        <f>(CC268-CD268)/ABS(CD268)</f>
        <v>0.30845225027442363</v>
      </c>
      <c r="BW268" s="86">
        <f>(CD268-CE268)/ABS(CE268)</f>
        <v>2.1092150170648467</v>
      </c>
      <c r="BX268" s="233">
        <f>BZ268-CA268</f>
        <v>-2.0129999999999999</v>
      </c>
      <c r="BY268" s="233">
        <f>CA268-CB268</f>
        <v>-2.3000000000000131E-2</v>
      </c>
      <c r="BZ268" s="148"/>
      <c r="CA268" s="148">
        <v>2.0129999999999999</v>
      </c>
      <c r="CB268" s="148">
        <v>2.036</v>
      </c>
      <c r="CC268" s="148">
        <v>1.1919999999999999</v>
      </c>
      <c r="CD268" s="148">
        <v>0.91100000000000003</v>
      </c>
      <c r="CE268" s="148">
        <v>0.29299999999999998</v>
      </c>
      <c r="CF268" s="148">
        <v>1.8160000000000001</v>
      </c>
      <c r="CG268" s="148">
        <v>0.91400000000000003</v>
      </c>
      <c r="CH268" s="148">
        <v>1.3320000000000001</v>
      </c>
      <c r="CI268" s="148">
        <v>1.0249999999999999</v>
      </c>
      <c r="CJ268" s="148">
        <v>1.002</v>
      </c>
      <c r="CK268" s="148"/>
      <c r="CL268" s="87">
        <f>(CS268-CT268)/ABS(CT268)</f>
        <v>-1</v>
      </c>
      <c r="CM268" s="87">
        <f>(CT268-CU268)/ABS(CU268)</f>
        <v>-2.0952380952380899E-2</v>
      </c>
      <c r="CN268" s="87">
        <f>(CU268-CV268)/ABS(CV268)</f>
        <v>0.69537136706135616</v>
      </c>
      <c r="CO268" s="87">
        <f>(CV268-CW268)/ABS(CW268)</f>
        <v>0.33285509325681506</v>
      </c>
      <c r="CP268" s="87">
        <f>(CW268-CX268)/ABS(CX268)</f>
        <v>2.168181818181818</v>
      </c>
      <c r="CQ268" s="233">
        <f>CS268-CT268</f>
        <v>-1.542</v>
      </c>
      <c r="CR268" s="233">
        <f>CT268-CU268</f>
        <v>-3.2999999999999918E-2</v>
      </c>
      <c r="CS268" s="149"/>
      <c r="CT268" s="149">
        <v>1.542</v>
      </c>
      <c r="CU268" s="149">
        <v>1.575</v>
      </c>
      <c r="CV268" s="149">
        <v>0.92900000000000005</v>
      </c>
      <c r="CW268" s="149">
        <v>0.69699999999999995</v>
      </c>
      <c r="CX268" s="149">
        <v>0.22</v>
      </c>
      <c r="CY268" s="149">
        <v>1.4139999999999999</v>
      </c>
      <c r="CZ268" s="149">
        <v>0.69899999999999995</v>
      </c>
      <c r="DA268" s="149">
        <v>1.0229999999999999</v>
      </c>
      <c r="DB268" s="149">
        <v>0.753</v>
      </c>
      <c r="DC268" s="149">
        <v>0.88600000000000001</v>
      </c>
      <c r="DD268" s="149"/>
      <c r="DE268" s="86">
        <f>(DL268-DM268)/ABS(DM268)</f>
        <v>-1</v>
      </c>
      <c r="DF268" s="86">
        <f>(DM268-DN268)/ABS(DN268)</f>
        <v>8.700588296005779E-2</v>
      </c>
      <c r="DG268" s="86">
        <f>(DN268-DO268)/ABS(DO268)</f>
        <v>0.15841702534672394</v>
      </c>
      <c r="DH268" s="86">
        <f>(DO268-DP268)/ABS(DP268)</f>
        <v>8.8353936239427611E-2</v>
      </c>
      <c r="DI268" s="86">
        <f>(DP268-DQ268)/ABS(DQ268)</f>
        <v>6.6176470588235212E-2</v>
      </c>
      <c r="DJ268" s="233">
        <f>DL268-DM268</f>
        <v>-10.532</v>
      </c>
      <c r="DK268" s="233">
        <f>DM268-DN268</f>
        <v>0.84299999999999997</v>
      </c>
      <c r="DL268" s="149"/>
      <c r="DM268" s="149">
        <v>10.532</v>
      </c>
      <c r="DN268" s="149">
        <v>9.6890000000000001</v>
      </c>
      <c r="DO268" s="149">
        <v>8.3640000000000008</v>
      </c>
      <c r="DP268" s="149">
        <v>7.6849999999999996</v>
      </c>
      <c r="DQ268" s="149">
        <v>7.2080000000000002</v>
      </c>
      <c r="DR268" s="149">
        <v>7.1879999999999997</v>
      </c>
      <c r="DS268" s="149">
        <v>5.9740000000000002</v>
      </c>
      <c r="DT268" s="149">
        <v>5.2750000000000004</v>
      </c>
      <c r="DU268" s="149">
        <v>4.2510000000000003</v>
      </c>
      <c r="DV268" s="149">
        <v>3.4980000000000002</v>
      </c>
      <c r="DW268" s="149"/>
      <c r="DX268" s="86">
        <f>EE268/EF268-1</f>
        <v>-1</v>
      </c>
      <c r="DY268" s="86">
        <f>EF268/EG268-1</f>
        <v>9.2457117952868817E-2</v>
      </c>
      <c r="DZ268" s="86">
        <f>EG268/EH268-1</f>
        <v>2.2699777141037769E-2</v>
      </c>
      <c r="EA268" s="86">
        <f>EH268/EI268-1</f>
        <v>-5.1028731985860554E-2</v>
      </c>
      <c r="EB268" s="86">
        <f>EI268/EJ268-1</f>
        <v>-5.8698063305178794E-2</v>
      </c>
      <c r="EC268" s="233">
        <f>EE268-EF268</f>
        <v>-35.093000000000004</v>
      </c>
      <c r="ED268" s="233">
        <f>EF268-EG268</f>
        <v>2.970000000000006</v>
      </c>
      <c r="EE268" s="80"/>
      <c r="EF268" s="80">
        <v>35.093000000000004</v>
      </c>
      <c r="EG268" s="80">
        <v>32.122999999999998</v>
      </c>
      <c r="EH268" s="80">
        <v>31.41</v>
      </c>
      <c r="EI268" s="80">
        <v>33.098999999999997</v>
      </c>
      <c r="EJ268" s="80">
        <v>35.162999999999997</v>
      </c>
      <c r="EK268" s="80">
        <v>35.161999999999999</v>
      </c>
      <c r="EL268" s="80">
        <v>32.722000000000001</v>
      </c>
      <c r="EM268" s="80">
        <v>30.204000000000001</v>
      </c>
      <c r="EN268" s="80">
        <v>29.11</v>
      </c>
      <c r="EO268" s="80">
        <v>26.350999999999999</v>
      </c>
      <c r="EP268" s="80"/>
      <c r="EQ268" s="86">
        <f>EX268/EY268-1</f>
        <v>-1</v>
      </c>
      <c r="ER268" s="86">
        <f>EY268/EZ268-1</f>
        <v>0.13043478260869557</v>
      </c>
      <c r="ES268" s="86">
        <f>EZ268/FA268-1</f>
        <v>4.5454545454545414E-2</v>
      </c>
      <c r="ET268" s="86">
        <f>FA268/FB268-1</f>
        <v>4.7619047619047672E-2</v>
      </c>
      <c r="EU268" s="86">
        <f>FB268/FC268-1</f>
        <v>5.0000000000000044E-2</v>
      </c>
      <c r="EV268" s="233">
        <f>EX268-EY268</f>
        <v>-26</v>
      </c>
      <c r="EW268" s="233">
        <f>EY268-EZ268</f>
        <v>3</v>
      </c>
      <c r="EX268" s="92"/>
      <c r="EY268" s="92">
        <v>26</v>
      </c>
      <c r="EZ268" s="92">
        <v>23</v>
      </c>
      <c r="FA268" s="92">
        <v>22</v>
      </c>
      <c r="FB268" s="92">
        <v>21</v>
      </c>
      <c r="FC268" s="92">
        <v>20</v>
      </c>
      <c r="FD268" s="92">
        <v>20</v>
      </c>
      <c r="FE268" s="92">
        <v>19</v>
      </c>
      <c r="FF268" s="92">
        <v>18</v>
      </c>
      <c r="FG268" s="92">
        <v>17</v>
      </c>
      <c r="FH268" s="92">
        <v>14</v>
      </c>
      <c r="FI268" s="92"/>
      <c r="FJ268" s="103"/>
      <c r="FK268" s="103" t="s">
        <v>387</v>
      </c>
      <c r="FL268" s="76">
        <v>8600</v>
      </c>
      <c r="FM268" s="75" t="s">
        <v>280</v>
      </c>
      <c r="FN268" s="75" t="s">
        <v>53</v>
      </c>
      <c r="FO268" s="175">
        <f>(FT268-FU268)/ABS(FU268)</f>
        <v>-1</v>
      </c>
      <c r="FP268" s="175">
        <f>(FU268-FV268)/ABS(FV268)</f>
        <v>-0.11730075689174899</v>
      </c>
      <c r="FQ268" s="175">
        <f>(FV268-FW268)/ABS(FW268)</f>
        <v>0.51844866178890869</v>
      </c>
      <c r="FR268" s="175">
        <f>(FW268-FX268)/ABS(FX268)</f>
        <v>0.21420520676285079</v>
      </c>
      <c r="FS268" s="175">
        <f>(FX268-FY268)/ABS(FY268)</f>
        <v>2.0054562133663825</v>
      </c>
      <c r="FT268" s="87">
        <f>IFERROR(BZ268/MAX(AVERAGE(DL268:DM268),0),"Negativ EK")</f>
        <v>0</v>
      </c>
      <c r="FU268" s="87">
        <f>IFERROR(CA268/MAX(AVERAGE(DM268:DN268),0),"Negativ EK")</f>
        <v>0.19909994560110775</v>
      </c>
      <c r="FV268" s="87">
        <f>IFERROR(CB268/MAX(AVERAGE(DN268:DO268),0),"Negativ EK")</f>
        <v>0.22555807898964161</v>
      </c>
      <c r="FW268" s="87">
        <f>IFERROR(CC268/MAX(AVERAGE(DO268:DP268),0),"Negativ EK")</f>
        <v>0.14854508069038569</v>
      </c>
      <c r="FX268" s="87">
        <f>IFERROR(CD268/MAX(AVERAGE(DP268:DQ268),0),"Negativ EK")</f>
        <v>0.12233935405895387</v>
      </c>
      <c r="FY268" s="87">
        <f>IFERROR(CE268/MAX(AVERAGE(DQ268:DR268),0),"Negativ EK")</f>
        <v>4.0705751597666012E-2</v>
      </c>
      <c r="FZ268" s="87">
        <f>IFERROR(CF268/MAX(AVERAGE(DR268:DS268),0),"Negativ EK")</f>
        <v>0.27594590487767817</v>
      </c>
      <c r="GA268" s="87">
        <f>IFERROR(CG268/MAX(AVERAGE(DS268:DT268),0),"Negativ EK")</f>
        <v>0.16250333362965597</v>
      </c>
      <c r="GB268" s="87">
        <f>IFERROR(CH268/MAX(AVERAGE(DT268:DU268),0),"Negativ EK")</f>
        <v>0.27965567919378548</v>
      </c>
      <c r="GC268" s="87">
        <f>IFERROR(CI268/MAX(AVERAGE(DU268:DV268),0),"Negativ EK")</f>
        <v>0.26455026455026454</v>
      </c>
      <c r="GD268" s="87">
        <f>IFERROR(CJ268/MAX(AVERAGE(DV268:DW268),0),"Negativ EK")</f>
        <v>0.28644939965694682</v>
      </c>
      <c r="GE268" s="87">
        <f>(GJ268-GK268)/ABS(GK268)</f>
        <v>-1</v>
      </c>
      <c r="GF268" s="87">
        <f>(GK268-GL268)/ABS(GL268)</f>
        <v>-6.6588923740920708E-2</v>
      </c>
      <c r="GG268" s="87">
        <f>(GL268-GM268)/ABS(GM268)</f>
        <v>0.54685074592833072</v>
      </c>
      <c r="GH268" s="87">
        <f>(GM268-GN268)/ABS(GN268)</f>
        <v>0.21705887130265511</v>
      </c>
      <c r="GI268" s="87">
        <f>(GN268-GO268)/ABS(GO268)</f>
        <v>0.655110420746295</v>
      </c>
      <c r="GJ268" s="87">
        <f>IFERROR(BG268/AVERAGE(EE268:EF268),"i.a")</f>
        <v>0</v>
      </c>
      <c r="GK268" s="87">
        <f>IFERROR(BH268/AVERAGE(EF268:EG268),"i.a")</f>
        <v>7.0637943346822177E-2</v>
      </c>
      <c r="GL268" s="87">
        <f>IFERROR(BI268/AVERAGE(EG268:EH268),"i.a")</f>
        <v>7.5677207120708925E-2</v>
      </c>
      <c r="GM268" s="87">
        <f>IFERROR(BJ268/AVERAGE(EH268:EI268),"i.a")</f>
        <v>4.8923406036367023E-2</v>
      </c>
      <c r="GN268" s="87">
        <f>IFERROR(BK268/AVERAGE(EI268:EJ268),"i.a")</f>
        <v>4.0198060414286134E-2</v>
      </c>
      <c r="GO268" s="87">
        <f>IFERROR(BL268/AVERAGE(EJ268:EK268),"i.a")</f>
        <v>2.4287237824386781E-2</v>
      </c>
      <c r="GP268" s="87">
        <f>IFERROR(BM268/AVERAGE(EK268:EL268),"i.a")</f>
        <v>7.0237463909021275E-2</v>
      </c>
      <c r="GQ268" s="87">
        <f>IFERROR(BN268/AVERAGE(EL268:EM268),"i.a")</f>
        <v>5.0821599974573306E-2</v>
      </c>
      <c r="GR268" s="87">
        <f>IFERROR(BO268/AVERAGE(EM268:EN268),"i.a")</f>
        <v>7.5091883872272988E-2</v>
      </c>
      <c r="GS268" s="87">
        <f>IFERROR(BP268/AVERAGE(EN268:EO268),"i.a")</f>
        <v>7.2266998431330123E-2</v>
      </c>
      <c r="GT268" s="87">
        <f>IFERROR(BQ268/AVERAGE(EO268:EP268),"i.a")</f>
        <v>7.7568213730029228E-2</v>
      </c>
      <c r="GU268" s="217" t="e">
        <f>(GZ268-HA268)/ABS(HA268)</f>
        <v>#VALUE!</v>
      </c>
      <c r="GV268" s="87">
        <f>(HA268-HB268)/ABS(HB268)</f>
        <v>-4.989884640072567E-3</v>
      </c>
      <c r="GW268" s="87">
        <f>(HB268-HC268)/ABS(HC268)</f>
        <v>0.13270487707065334</v>
      </c>
      <c r="GX268" s="87">
        <f>(HC268-HD268)/ABS(HD268)</f>
        <v>0.1468776483791408</v>
      </c>
      <c r="GY268" s="87">
        <f>(HD268-HE268)/ABS(HE268)</f>
        <v>0.13266150745624081</v>
      </c>
      <c r="GZ268" s="87" t="str">
        <f>IFERROR(DL268/EE268,"i.a.")</f>
        <v>i.a.</v>
      </c>
      <c r="HA268" s="87">
        <f>IFERROR(DM268/EF268,"i.a.")</f>
        <v>0.30011683241672127</v>
      </c>
      <c r="HB268" s="87">
        <f>IFERROR(DN268/EG268,"i.a.")</f>
        <v>0.30162189085701835</v>
      </c>
      <c r="HC268" s="87">
        <f>IFERROR(DO268/EH268,"i.a.")</f>
        <v>0.26628462273161418</v>
      </c>
      <c r="HD268" s="87">
        <f>IFERROR(DP268/EI268,"i.a.")</f>
        <v>0.23218224115532193</v>
      </c>
      <c r="HE268" s="87">
        <f>IFERROR(DQ268/EJ268,"i.a.")</f>
        <v>0.20498819782157385</v>
      </c>
      <c r="HF268" s="87">
        <f>IFERROR(DR268/EK268,"i.a.")</f>
        <v>0.2044252317843126</v>
      </c>
      <c r="HG268" s="87">
        <f>IFERROR(DS268/EL268,"i.a.")</f>
        <v>0.18256830267098589</v>
      </c>
      <c r="HH268" s="87">
        <f>IFERROR(DT268/EM268,"i.a.")</f>
        <v>0.17464574228578997</v>
      </c>
      <c r="HI268" s="87">
        <f>IFERROR(DU268/EN268,"i.a.")</f>
        <v>0.14603229130882858</v>
      </c>
      <c r="HJ268" s="87">
        <f>IFERROR(DV268/EO268,"i.a.")</f>
        <v>0.13274638533641989</v>
      </c>
      <c r="HK268" s="87" t="str">
        <f>IFERROR(DW268/EP268,"i.a.")</f>
        <v>i.a.</v>
      </c>
      <c r="HL268" s="217" t="e">
        <f>(HQ268-HR268)/ABS(HR268)</f>
        <v>#VALUE!</v>
      </c>
      <c r="HM268" s="87" t="e">
        <f>(HR268-HS268)/ABS(HS268)</f>
        <v>#VALUE!</v>
      </c>
      <c r="HN268" s="87" t="e">
        <f>(HS268-HT268)/ABS(HT268)</f>
        <v>#VALUE!</v>
      </c>
      <c r="HO268" s="87" t="e">
        <f>(HT268-HU268)/ABS(HU268)</f>
        <v>#VALUE!</v>
      </c>
      <c r="HP268" s="87" t="e">
        <f>(HU268-HV268)/ABS(HV268)</f>
        <v>#VALUE!</v>
      </c>
      <c r="HQ268" s="87" t="str">
        <f>IFERROR(BG268/U268,"i.a")</f>
        <v>i.a</v>
      </c>
      <c r="HR268" s="87" t="str">
        <f>IFERROR(BH268/V268,"i.a")</f>
        <v>i.a</v>
      </c>
      <c r="HS268" s="87" t="str">
        <f>IFERROR(BI268/W268,"i.a")</f>
        <v>i.a</v>
      </c>
      <c r="HT268" s="87" t="str">
        <f>IFERROR(BJ268/X268,"i.a")</f>
        <v>i.a</v>
      </c>
      <c r="HU268" s="87" t="str">
        <f>IFERROR(BK268/Y268,"i.a")</f>
        <v>i.a</v>
      </c>
      <c r="HV268" s="87" t="str">
        <f>IFERROR(BL268/Z268,"i.a")</f>
        <v>i.a</v>
      </c>
      <c r="HW268" s="87" t="str">
        <f>IFERROR(BM268/AA268,"i.a")</f>
        <v>i.a</v>
      </c>
      <c r="HX268" s="87" t="str">
        <f>IFERROR(BN268/AB268,"i.a")</f>
        <v>i.a</v>
      </c>
      <c r="HY268" s="87" t="str">
        <f>IFERROR(BO268/AC268,"i.a")</f>
        <v>i.a</v>
      </c>
      <c r="HZ268" s="87" t="str">
        <f>IFERROR(BP268/AD268,"i.a")</f>
        <v>i.a</v>
      </c>
      <c r="IA268" s="87" t="str">
        <f>IFERROR(BQ268/AE268,"i.a")</f>
        <v>i.a</v>
      </c>
      <c r="IB268" s="87" t="str">
        <f>IFERROR(BR268/AF268,"i.a")</f>
        <v>i.a</v>
      </c>
      <c r="IC268" s="87" t="e">
        <f>(IH268-II268)/ABS(II268)</f>
        <v>#VALUE!</v>
      </c>
      <c r="ID268" s="87" t="e">
        <f>(II268-IJ268)/ABS(IJ268)</f>
        <v>#VALUE!</v>
      </c>
      <c r="IE268" s="87" t="e">
        <f>(IJ268-IK268)/ABS(IK268)</f>
        <v>#VALUE!</v>
      </c>
      <c r="IF268" s="87" t="e">
        <f>(IK268-IL268)/ABS(IL268)</f>
        <v>#VALUE!</v>
      </c>
      <c r="IG268" s="87" t="e">
        <f>(IL268-IM268)/ABS(IM268)</f>
        <v>#VALUE!</v>
      </c>
      <c r="IH268" s="87" t="str">
        <f>IFERROR(BZ268/U268,"i.a")</f>
        <v>i.a</v>
      </c>
      <c r="II268" s="87" t="str">
        <f>IFERROR(CA268/V268,"i.a")</f>
        <v>i.a</v>
      </c>
      <c r="IJ268" s="87" t="str">
        <f>IFERROR(CB268/W268,"i.a")</f>
        <v>i.a</v>
      </c>
      <c r="IK268" s="87" t="str">
        <f>IFERROR(CC268/X268,"i.a")</f>
        <v>i.a</v>
      </c>
      <c r="IL268" s="87" t="str">
        <f>IFERROR(CD268/Y268,"i.a")</f>
        <v>i.a</v>
      </c>
      <c r="IM268" s="87" t="str">
        <f>IFERROR(CE268/Z268,"i.a")</f>
        <v>i.a</v>
      </c>
      <c r="IN268" s="87" t="str">
        <f>IFERROR(CF268/AA268,"i.a")</f>
        <v>i.a</v>
      </c>
      <c r="IO268" s="87" t="str">
        <f>IFERROR(CG268/AB268,"i.a")</f>
        <v>i.a</v>
      </c>
      <c r="IP268" s="87" t="str">
        <f>IFERROR(CH268/AC268,"i.a")</f>
        <v>i.a</v>
      </c>
      <c r="IQ268" s="87" t="str">
        <f>IFERROR(CI268/AD268,"i.a")</f>
        <v>i.a</v>
      </c>
      <c r="IR268" s="87" t="str">
        <f>IFERROR(CJ268/AE268,"i.a")</f>
        <v>i.a</v>
      </c>
      <c r="IS268" s="87" t="str">
        <f>IFERROR(CK268/AF268,"i.a")</f>
        <v>i.a</v>
      </c>
      <c r="IT268" s="87" t="e">
        <f>(IY268-IZ268)/ABS(IZ268)</f>
        <v>#VALUE!</v>
      </c>
      <c r="IU268" s="87">
        <f>(IZ268-JA268)/ABS(JA268)</f>
        <v>-0.12537781471966167</v>
      </c>
      <c r="IV268" s="87">
        <f>(JA268-JB268)/ABS(JB268)</f>
        <v>0.63379048730668253</v>
      </c>
      <c r="IW268" s="87">
        <f>(JB268-JC268)/ABS(JC268)</f>
        <v>0.24897714798922255</v>
      </c>
      <c r="IX268" s="87">
        <f>(JC268-JD268)/ABS(JD268)</f>
        <v>1.9611571591093775</v>
      </c>
      <c r="IY268" s="88" t="str">
        <f>IFERROR(BZ268/EX268,"i.a.")</f>
        <v>i.a.</v>
      </c>
      <c r="IZ268" s="88">
        <f>IFERROR(CA268/EY268,"i.a.")</f>
        <v>7.7423076923076914E-2</v>
      </c>
      <c r="JA268" s="88">
        <f>IFERROR(CB268/EZ268,"i.a.")</f>
        <v>8.852173913043479E-2</v>
      </c>
      <c r="JB268" s="88">
        <f>IFERROR(CC268/FA268,"i.a.")</f>
        <v>5.4181818181818178E-2</v>
      </c>
      <c r="JC268" s="88">
        <f>IFERROR(CD268/FB268,"i.a.")</f>
        <v>4.3380952380952381E-2</v>
      </c>
      <c r="JD268" s="88">
        <f>IFERROR(CE268/FC268,"i.a.")</f>
        <v>1.465E-2</v>
      </c>
      <c r="JE268" s="88">
        <f>IFERROR(CF268/FD268,"i.a.")</f>
        <v>9.0800000000000006E-2</v>
      </c>
      <c r="JF268" s="88">
        <f>IFERROR(CG268/FE268,"i.a.")</f>
        <v>4.8105263157894741E-2</v>
      </c>
      <c r="JG268" s="88">
        <f>IFERROR(CH268/FF268,"i.a.")</f>
        <v>7.400000000000001E-2</v>
      </c>
      <c r="JH268" s="88">
        <f>IFERROR(CI268/FG268,"i.a.")</f>
        <v>6.0294117647058817E-2</v>
      </c>
      <c r="JI268" s="88">
        <f>IFERROR(CJ268/FH268,"i.a.")</f>
        <v>7.1571428571428578E-2</v>
      </c>
      <c r="JJ268" s="88" t="str">
        <f>IFERROR(CK268/FI268,"i.a.")</f>
        <v>i.a.</v>
      </c>
      <c r="JK268" s="87" t="e">
        <f>(JP268-JQ268)/ABS(JQ268)</f>
        <v>#VALUE!</v>
      </c>
      <c r="JL268" s="87" t="e">
        <f>(JQ268-JR268)/ABS(JR268)</f>
        <v>#DIV/0!</v>
      </c>
      <c r="JM268" s="87" t="e">
        <f>(JR268-JS268)/ABS(JS268)</f>
        <v>#DIV/0!</v>
      </c>
      <c r="JN268" s="87" t="e">
        <f>(JS268-JT268)/ABS(JT268)</f>
        <v>#DIV/0!</v>
      </c>
      <c r="JO268" s="87" t="e">
        <f>(JT268-JU268)/ABS(JU268)</f>
        <v>#DIV/0!</v>
      </c>
      <c r="JP268" s="85" t="str">
        <f>IFERROR(U268/EX268,"i.a")</f>
        <v>i.a</v>
      </c>
      <c r="JQ268" s="85">
        <f>IFERROR(V268/EY268,"i.a")</f>
        <v>0</v>
      </c>
      <c r="JR268" s="85">
        <f>IFERROR(W268/EZ268,"i.a")</f>
        <v>0</v>
      </c>
      <c r="JS268" s="85">
        <f>IFERROR(X268/FA268,"i.a")</f>
        <v>0</v>
      </c>
      <c r="JT268" s="85">
        <f>IFERROR(Y268/FB268,"i.a")</f>
        <v>0</v>
      </c>
      <c r="JU268" s="85">
        <f>IFERROR(Z268/FC268,"i.a")</f>
        <v>0</v>
      </c>
      <c r="JV268" s="85">
        <f>IFERROR(AA268/FD268,"i.a")</f>
        <v>0</v>
      </c>
      <c r="JW268" s="85">
        <f>IFERROR(AB268/FE268,"i.a")</f>
        <v>0</v>
      </c>
      <c r="JX268" s="85">
        <f>IFERROR(AC268/FF268,"i.a")</f>
        <v>0</v>
      </c>
      <c r="JY268" s="85">
        <f>IFERROR(AD268/FG268,"i.a")</f>
        <v>0</v>
      </c>
      <c r="JZ268" s="85">
        <f>IFERROR(AE268/FH268,"i.a")</f>
        <v>0</v>
      </c>
      <c r="KA268" s="218" t="str">
        <f>IFERROR(AF268/FI268,"i.a")</f>
        <v>i.a</v>
      </c>
      <c r="KB268" s="7"/>
      <c r="KC268" s="7"/>
      <c r="KD268" s="22"/>
      <c r="KE268" s="22"/>
      <c r="KF268" s="22"/>
      <c r="KG268" s="22"/>
    </row>
    <row r="269" spans="1:293" s="11" customFormat="1" ht="16.5" customHeight="1" x14ac:dyDescent="0.25">
      <c r="A269" s="104" t="s">
        <v>282</v>
      </c>
      <c r="B269" s="167">
        <v>14553800</v>
      </c>
      <c r="C269" s="72" t="s">
        <v>409</v>
      </c>
      <c r="D269" s="72" t="s">
        <v>748</v>
      </c>
      <c r="E269" s="73">
        <v>522920</v>
      </c>
      <c r="F269" s="73"/>
      <c r="G269" s="72"/>
      <c r="H269" s="77">
        <v>45461</v>
      </c>
      <c r="I269" s="72"/>
      <c r="J269" s="72" t="s">
        <v>51</v>
      </c>
      <c r="K269" s="72" t="s">
        <v>51</v>
      </c>
      <c r="L269" s="72" t="s">
        <v>51</v>
      </c>
      <c r="M269" s="72" t="s">
        <v>51</v>
      </c>
      <c r="N269" s="168">
        <f>U269/V269-1</f>
        <v>-1</v>
      </c>
      <c r="O269" s="168">
        <f>V269/W269-1</f>
        <v>-7.6618789964764455E-2</v>
      </c>
      <c r="P269" s="168">
        <f>W269/X269-1</f>
        <v>1.0334066017513521E-2</v>
      </c>
      <c r="Q269" s="168">
        <f>X269/Y269-1</f>
        <v>0.15923617463458339</v>
      </c>
      <c r="R269" s="168">
        <f>Y269/Z269-1</f>
        <v>1.6708287407836808E-2</v>
      </c>
      <c r="S269" s="233">
        <f>U269-V269</f>
        <v>-1130.2619999999999</v>
      </c>
      <c r="T269" s="233">
        <f>V269-W269</f>
        <v>-93.785000000000082</v>
      </c>
      <c r="U269" s="79"/>
      <c r="V269" s="79">
        <v>1130.2619999999999</v>
      </c>
      <c r="W269" s="79">
        <v>1224.047</v>
      </c>
      <c r="X269" s="79">
        <v>1211.527</v>
      </c>
      <c r="Y269" s="79">
        <v>1045.1079999999999</v>
      </c>
      <c r="Z269" s="79">
        <v>1027.933</v>
      </c>
      <c r="AA269" s="79">
        <v>998.47699999999998</v>
      </c>
      <c r="AB269" s="79">
        <v>1031.2560000000001</v>
      </c>
      <c r="AC269" s="79">
        <v>1065.7049999999999</v>
      </c>
      <c r="AD269" s="79">
        <v>993.09199999999998</v>
      </c>
      <c r="AE269" s="79">
        <v>942.46699999999998</v>
      </c>
      <c r="AF269" s="79">
        <v>902.70100000000002</v>
      </c>
      <c r="AG269" s="86">
        <f>(AN269-AO269)/ABS(AO269)</f>
        <v>-1</v>
      </c>
      <c r="AH269" s="86">
        <f>(AO269-AP269)/ABS(AP269)</f>
        <v>1.9927146443198748E-2</v>
      </c>
      <c r="AI269" s="86">
        <f>(AP269-AQ269)/ABS(AQ269)</f>
        <v>6.8524479078434827E-2</v>
      </c>
      <c r="AJ269" s="86">
        <f>(AQ269-AR269)/ABS(AR269)</f>
        <v>8.3076681126561192E-2</v>
      </c>
      <c r="AK269" s="86">
        <f>(AR269-AS269)/ABS(AS269)</f>
        <v>-1.0324388124359613E-2</v>
      </c>
      <c r="AL269" s="233">
        <f>AO269-AP269</f>
        <v>5.2789999999999964</v>
      </c>
      <c r="AM269" s="233">
        <f>AP269-AQ269</f>
        <v>16.989000000000033</v>
      </c>
      <c r="AN269" s="148"/>
      <c r="AO269" s="148">
        <v>270.19400000000002</v>
      </c>
      <c r="AP269" s="148">
        <v>264.91500000000002</v>
      </c>
      <c r="AQ269" s="148">
        <v>247.92599999999999</v>
      </c>
      <c r="AR269" s="148">
        <v>228.90899999999999</v>
      </c>
      <c r="AS269" s="148">
        <v>231.297</v>
      </c>
      <c r="AT269" s="148">
        <v>221.071</v>
      </c>
      <c r="AU269" s="148">
        <v>248.21600000000001</v>
      </c>
      <c r="AV269" s="148">
        <v>224.316</v>
      </c>
      <c r="AW269" s="148">
        <v>218.10400000000001</v>
      </c>
      <c r="AX269" s="148">
        <v>193.666</v>
      </c>
      <c r="AY269" s="148">
        <v>182.714</v>
      </c>
      <c r="AZ269" s="86">
        <f>(BG269-BH269)/ABS(BH269)</f>
        <v>-1</v>
      </c>
      <c r="BA269" s="86">
        <f>(BH269-BI269)/ABS(BI269)</f>
        <v>-8.6789788987675032E-2</v>
      </c>
      <c r="BB269" s="86">
        <f>(BI269-BJ269)/ABS(BJ269)</f>
        <v>-3.4074783922746564E-2</v>
      </c>
      <c r="BC269" s="86">
        <f>(BJ269-BK269)/ABS(BK269)</f>
        <v>-0.19471981479282918</v>
      </c>
      <c r="BD269" s="86">
        <f>(BK269-BL269)/ABS(BL269)</f>
        <v>0.50454372920713608</v>
      </c>
      <c r="BE269" s="233">
        <f>BG269-BH269</f>
        <v>-47.865000000000002</v>
      </c>
      <c r="BF269" s="233">
        <f>BH269-BI269</f>
        <v>-4.5489999999999995</v>
      </c>
      <c r="BG269" s="148"/>
      <c r="BH269" s="148">
        <v>47.865000000000002</v>
      </c>
      <c r="BI269" s="148">
        <v>52.414000000000001</v>
      </c>
      <c r="BJ269" s="148">
        <v>54.262999999999998</v>
      </c>
      <c r="BK269" s="148">
        <v>67.384</v>
      </c>
      <c r="BL269" s="148">
        <v>44.786999999999999</v>
      </c>
      <c r="BM269" s="148">
        <v>50.338000000000001</v>
      </c>
      <c r="BN269" s="148">
        <v>29.702000000000002</v>
      </c>
      <c r="BO269" s="148">
        <v>25.245000000000001</v>
      </c>
      <c r="BP269" s="148">
        <v>26.193000000000001</v>
      </c>
      <c r="BQ269" s="148">
        <v>17.006</v>
      </c>
      <c r="BR269" s="148">
        <v>18.559000000000001</v>
      </c>
      <c r="BS269" s="86">
        <f>(BZ269-CA269)/ABS(CA269)</f>
        <v>-1</v>
      </c>
      <c r="BT269" s="86">
        <f>(CA269-CB269)/ABS(CB269)</f>
        <v>-9.2236269111976507E-2</v>
      </c>
      <c r="BU269" s="86">
        <f>(CB269-CC269)/ABS(CC269)</f>
        <v>-0.1152168378171942</v>
      </c>
      <c r="BV269" s="86">
        <f>(CC269-CD269)/ABS(CD269)</f>
        <v>-0.12013321584850437</v>
      </c>
      <c r="BW269" s="86">
        <f>(CD269-CE269)/ABS(CE269)</f>
        <v>0.50710121767314142</v>
      </c>
      <c r="BX269" s="233">
        <f>BZ269-CA269</f>
        <v>-47.319000000000003</v>
      </c>
      <c r="BY269" s="233">
        <f>CA269-CB269</f>
        <v>-4.8079999999999998</v>
      </c>
      <c r="BZ269" s="148"/>
      <c r="CA269" s="148">
        <v>47.319000000000003</v>
      </c>
      <c r="CB269" s="148">
        <v>52.127000000000002</v>
      </c>
      <c r="CC269" s="148">
        <v>58.914999999999999</v>
      </c>
      <c r="CD269" s="148">
        <v>66.959000000000003</v>
      </c>
      <c r="CE269" s="148">
        <v>44.429000000000002</v>
      </c>
      <c r="CF269" s="148">
        <v>48.460999999999999</v>
      </c>
      <c r="CG269" s="148">
        <v>13.939</v>
      </c>
      <c r="CH269" s="148">
        <v>26.63</v>
      </c>
      <c r="CI269" s="148">
        <v>25.754999999999999</v>
      </c>
      <c r="CJ269" s="148">
        <v>16.661999999999999</v>
      </c>
      <c r="CK269" s="148">
        <v>18.018999999999998</v>
      </c>
      <c r="CL269" s="87">
        <f>(CS269-CT269)/ABS(CT269)</f>
        <v>-1</v>
      </c>
      <c r="CM269" s="87">
        <f>(CT269-CU269)/ABS(CU269)</f>
        <v>-9.3630745746854704E-2</v>
      </c>
      <c r="CN269" s="87">
        <f>(CU269-CV269)/ABS(CV269)</f>
        <v>-0.11440345368916797</v>
      </c>
      <c r="CO269" s="87">
        <f>(CV269-CW269)/ABS(CW269)</f>
        <v>-0.11962530712530713</v>
      </c>
      <c r="CP269" s="87">
        <f>(CW269-CX269)/ABS(CX269)</f>
        <v>0.51963129339011727</v>
      </c>
      <c r="CQ269" s="233">
        <f>CS269-CT269</f>
        <v>-36.814</v>
      </c>
      <c r="CR269" s="233">
        <f>CT269-CU269</f>
        <v>-3.8029999999999973</v>
      </c>
      <c r="CS269" s="149"/>
      <c r="CT269" s="149">
        <v>36.814</v>
      </c>
      <c r="CU269" s="149">
        <v>40.616999999999997</v>
      </c>
      <c r="CV269" s="149">
        <v>45.863999999999997</v>
      </c>
      <c r="CW269" s="149">
        <v>52.095999999999997</v>
      </c>
      <c r="CX269" s="149">
        <v>34.281999999999996</v>
      </c>
      <c r="CY269" s="149">
        <v>37.646000000000001</v>
      </c>
      <c r="CZ269" s="149">
        <v>10.718</v>
      </c>
      <c r="DA269" s="149">
        <v>20.678999999999998</v>
      </c>
      <c r="DB269" s="149">
        <v>19.641999999999999</v>
      </c>
      <c r="DC269" s="149">
        <v>12.288</v>
      </c>
      <c r="DD269" s="149">
        <v>13.247999999999999</v>
      </c>
      <c r="DE269" s="86">
        <f>(DL269-DM269)/ABS(DM269)</f>
        <v>-1</v>
      </c>
      <c r="DF269" s="86">
        <f>(DM269-DN269)/ABS(DN269)</f>
        <v>0.10910247093023252</v>
      </c>
      <c r="DG269" s="86">
        <f>(DN269-DO269)/ABS(DO269)</f>
        <v>2.0643067651246665E-2</v>
      </c>
      <c r="DH269" s="86">
        <f>(DO269-DP269)/ABS(DP269)</f>
        <v>-0.26748038868486546</v>
      </c>
      <c r="DI269" s="86">
        <f>(DP269-DQ269)/ABS(DQ269)</f>
        <v>0.33820884863829653</v>
      </c>
      <c r="DJ269" s="233">
        <f>DL269-DM269</f>
        <v>-170.92599999999999</v>
      </c>
      <c r="DK269" s="233">
        <f>DM269-DN269</f>
        <v>16.813999999999993</v>
      </c>
      <c r="DL269" s="149"/>
      <c r="DM269" s="149">
        <v>170.92599999999999</v>
      </c>
      <c r="DN269" s="149">
        <v>154.11199999999999</v>
      </c>
      <c r="DO269" s="149">
        <v>150.995</v>
      </c>
      <c r="DP269" s="149">
        <v>206.131</v>
      </c>
      <c r="DQ269" s="149">
        <v>154.035</v>
      </c>
      <c r="DR269" s="149">
        <v>141.25399999999999</v>
      </c>
      <c r="DS269" s="149">
        <v>103.608</v>
      </c>
      <c r="DT269" s="149">
        <v>92.89</v>
      </c>
      <c r="DU269" s="149">
        <v>72.215999999999994</v>
      </c>
      <c r="DV269" s="149">
        <v>52.573999999999998</v>
      </c>
      <c r="DW269" s="149">
        <v>40.286000000000001</v>
      </c>
      <c r="DX269" s="86">
        <f>EE269/EF269-1</f>
        <v>-1</v>
      </c>
      <c r="DY269" s="86">
        <f>EF269/EG269-1</f>
        <v>6.9539689916778391E-2</v>
      </c>
      <c r="DZ269" s="86">
        <f>EG269/EH269-1</f>
        <v>-0.21459202672289956</v>
      </c>
      <c r="EA269" s="86">
        <f>EH269/EI269-1</f>
        <v>-3.4805182570192272E-3</v>
      </c>
      <c r="EB269" s="86">
        <f>EI269/EJ269-1</f>
        <v>-0.28818007901928167</v>
      </c>
      <c r="EC269" s="233">
        <f>EE269-EF269</f>
        <v>-319.87900000000002</v>
      </c>
      <c r="ED269" s="233">
        <f>EF269-EG269</f>
        <v>20.798000000000002</v>
      </c>
      <c r="EE269" s="80"/>
      <c r="EF269" s="80">
        <v>319.87900000000002</v>
      </c>
      <c r="EG269" s="80">
        <v>299.08100000000002</v>
      </c>
      <c r="EH269" s="80">
        <v>380.79700000000003</v>
      </c>
      <c r="EI269" s="80">
        <v>382.12700000000001</v>
      </c>
      <c r="EJ269" s="80">
        <v>536.83100000000002</v>
      </c>
      <c r="EK269" s="80">
        <v>509.79300000000001</v>
      </c>
      <c r="EL269" s="80">
        <v>478.32400000000001</v>
      </c>
      <c r="EM269" s="80">
        <v>516.11199999999997</v>
      </c>
      <c r="EN269" s="80">
        <v>344.43700000000001</v>
      </c>
      <c r="EO269" s="80">
        <v>314.09899999999999</v>
      </c>
      <c r="EP269" s="80">
        <v>322.56299999999999</v>
      </c>
      <c r="EQ269" s="86">
        <f>EX269/EY269-1</f>
        <v>-1</v>
      </c>
      <c r="ER269" s="86">
        <f>EY269/EZ269-1</f>
        <v>3.1304347826087042E-2</v>
      </c>
      <c r="ES269" s="86">
        <f>EZ269/FA269-1</f>
        <v>-1.7094017094017144E-2</v>
      </c>
      <c r="ET269" s="86">
        <f>FA269/FB269-1</f>
        <v>0.21369294605809119</v>
      </c>
      <c r="EU269" s="86">
        <f>FB269/FC269-1</f>
        <v>-0.16027874564459932</v>
      </c>
      <c r="EV269" s="233">
        <f>EX269-EY269</f>
        <v>-593</v>
      </c>
      <c r="EW269" s="233">
        <f>EY269-EZ269</f>
        <v>18</v>
      </c>
      <c r="EX269" s="92"/>
      <c r="EY269" s="92">
        <v>593</v>
      </c>
      <c r="EZ269" s="92">
        <v>575</v>
      </c>
      <c r="FA269" s="92">
        <v>585</v>
      </c>
      <c r="FB269" s="92">
        <v>482</v>
      </c>
      <c r="FC269" s="92">
        <v>574</v>
      </c>
      <c r="FD269" s="92">
        <v>577</v>
      </c>
      <c r="FE269" s="92">
        <v>565</v>
      </c>
      <c r="FF269" s="92">
        <v>545</v>
      </c>
      <c r="FG269" s="92">
        <v>531</v>
      </c>
      <c r="FH269" s="92">
        <v>507</v>
      </c>
      <c r="FI269" s="92">
        <v>503</v>
      </c>
      <c r="FJ269" s="123"/>
      <c r="FK269" s="75" t="s">
        <v>403</v>
      </c>
      <c r="FL269" s="76">
        <v>2600</v>
      </c>
      <c r="FM269" s="123" t="s">
        <v>357</v>
      </c>
      <c r="FN269" s="123" t="s">
        <v>57</v>
      </c>
      <c r="FO269" s="175">
        <f>(FT269-FU269)/ABS(FU269)</f>
        <v>-1</v>
      </c>
      <c r="FP269" s="175">
        <f>(FU269-FV269)/ABS(FV269)</f>
        <v>-0.14789941902161563</v>
      </c>
      <c r="FQ269" s="175">
        <f>(FV269-FW269)/ABS(FW269)</f>
        <v>3.563363534005029E-2</v>
      </c>
      <c r="FR269" s="175">
        <f>(FW269-FX269)/ABS(FX269)</f>
        <v>-0.1126434362642104</v>
      </c>
      <c r="FS269" s="175">
        <f>(FX269-FY269)/ABS(FY269)</f>
        <v>0.23562582660629899</v>
      </c>
      <c r="FT269" s="87">
        <f>IFERROR(BZ269/MAX(AVERAGE(DL269:DM269),0),"Negativ EK")</f>
        <v>0</v>
      </c>
      <c r="FU269" s="87">
        <f>IFERROR(CA269/MAX(AVERAGE(DM269:DN269),0),"Negativ EK")</f>
        <v>0.29115980285382015</v>
      </c>
      <c r="FV269" s="87">
        <f>IFERROR(CB269/MAX(AVERAGE(DN269:DO269),0),"Negativ EK")</f>
        <v>0.34169651958165503</v>
      </c>
      <c r="FW269" s="87">
        <f>IFERROR(CC269/MAX(AVERAGE(DO269:DP269),0),"Negativ EK")</f>
        <v>0.32993957314785261</v>
      </c>
      <c r="FX269" s="87">
        <f>IFERROR(CD269/MAX(AVERAGE(DP269:DQ269),0),"Negativ EK")</f>
        <v>0.37182299273112956</v>
      </c>
      <c r="FY269" s="87">
        <f>IFERROR(CE269/MAX(AVERAGE(DQ269:DR269),0),"Negativ EK")</f>
        <v>0.30091876094266973</v>
      </c>
      <c r="FZ269" s="87">
        <f>IFERROR(CF269/MAX(AVERAGE(DR269:DS269),0),"Negativ EK")</f>
        <v>0.39582295333698164</v>
      </c>
      <c r="GA269" s="87">
        <f>IFERROR(CG269/MAX(AVERAGE(DS269:DT269),0),"Negativ EK")</f>
        <v>0.14187421754928803</v>
      </c>
      <c r="GB269" s="87">
        <f>IFERROR(CH269/MAX(AVERAGE(DT269:DU269),0),"Negativ EK")</f>
        <v>0.32258064516129031</v>
      </c>
      <c r="GC269" s="87">
        <f>IFERROR(CI269/MAX(AVERAGE(DU269:DV269),0),"Negativ EK")</f>
        <v>0.41277345941181187</v>
      </c>
      <c r="GD269" s="87">
        <f>IFERROR(CJ269/MAX(AVERAGE(DV269:DW269),0),"Negativ EK")</f>
        <v>0.35886280422140854</v>
      </c>
      <c r="GE269" s="87">
        <f>(GJ269-GK269)/ABS(GK269)</f>
        <v>-1</v>
      </c>
      <c r="GF269" s="87">
        <f>(GK269-GL269)/ABS(GL269)</f>
        <v>3.0882962431135184E-3</v>
      </c>
      <c r="GG269" s="87">
        <f>(GL269-GM269)/ABS(GM269)</f>
        <v>8.3911421682305323E-2</v>
      </c>
      <c r="GH269" s="87">
        <f>(GM269-GN269)/ABS(GN269)</f>
        <v>-3.0023084294619921E-2</v>
      </c>
      <c r="GI269" s="87">
        <f>(GN269-GO269)/ABS(GO269)</f>
        <v>0.71356207360694324</v>
      </c>
      <c r="GJ269" s="87">
        <f>IFERROR(BG269/AVERAGE(EE269:EF269),"i.a")</f>
        <v>0</v>
      </c>
      <c r="GK269" s="87">
        <f>IFERROR(BH269/AVERAGE(EF269:EG269),"i.a")</f>
        <v>0.1546626599457154</v>
      </c>
      <c r="GL269" s="87">
        <f>IFERROR(BI269/AVERAGE(EG269:EH269),"i.a")</f>
        <v>0.1541864863990304</v>
      </c>
      <c r="GM269" s="87">
        <f>IFERROR(BJ269/AVERAGE(EH269:EI269),"i.a")</f>
        <v>0.14225007995553948</v>
      </c>
      <c r="GN269" s="87">
        <f>IFERROR(BK269/AVERAGE(EI269:EJ269),"i.a")</f>
        <v>0.14665305704939724</v>
      </c>
      <c r="GO269" s="87">
        <f>IFERROR(BL269/AVERAGE(EJ269:EK269),"i.a")</f>
        <v>8.5583743541137985E-2</v>
      </c>
      <c r="GP269" s="87">
        <f>IFERROR(BM269/AVERAGE(EK269:EL269),"i.a")</f>
        <v>0.10188671989248238</v>
      </c>
      <c r="GQ269" s="87">
        <f>IFERROR(BN269/AVERAGE(EL269:EM269),"i.a")</f>
        <v>5.973637318037562E-2</v>
      </c>
      <c r="GR269" s="87">
        <f>IFERROR(BO269/AVERAGE(EM269:EN269),"i.a")</f>
        <v>5.867184785526449E-2</v>
      </c>
      <c r="GS269" s="87">
        <f>IFERROR(BP269/AVERAGE(EN269:EO269),"i.a")</f>
        <v>7.9549181821494952E-2</v>
      </c>
      <c r="GT269" s="87">
        <f>IFERROR(BQ269/AVERAGE(EO269:EP269),"i.a")</f>
        <v>5.3422381106458368E-2</v>
      </c>
      <c r="GU269" s="217" t="e">
        <f>(GZ269-HA269)/ABS(HA269)</f>
        <v>#VALUE!</v>
      </c>
      <c r="GV269" s="87">
        <f>(HA269-HB269)/ABS(HB269)</f>
        <v>3.6990474861697327E-2</v>
      </c>
      <c r="GW269" s="87">
        <f>(HB269-HC269)/ABS(HC269)</f>
        <v>0.29950688352784616</v>
      </c>
      <c r="GX269" s="87">
        <f>(HC269-HD269)/ABS(HD269)</f>
        <v>-0.2649219360629983</v>
      </c>
      <c r="GY269" s="87">
        <f>(HD269-HE269)/ABS(HE269)</f>
        <v>0.87998229495258218</v>
      </c>
      <c r="GZ269" s="87" t="str">
        <f>IFERROR(DL269/EE269,"i.a.")</f>
        <v>i.a.</v>
      </c>
      <c r="HA269" s="87">
        <f>IFERROR(DM269/EF269,"i.a.")</f>
        <v>0.53434579950543792</v>
      </c>
      <c r="HB269" s="87">
        <f>IFERROR(DN269/EG269,"i.a.")</f>
        <v>0.51528515686385956</v>
      </c>
      <c r="HC269" s="87">
        <f>IFERROR(DO269/EH269,"i.a.")</f>
        <v>0.39652360706623213</v>
      </c>
      <c r="HD269" s="87">
        <f>IFERROR(DP269/EI269,"i.a.")</f>
        <v>0.53943060814859978</v>
      </c>
      <c r="HE269" s="87">
        <f>IFERROR(DQ269/EJ269,"i.a.")</f>
        <v>0.28693387676941157</v>
      </c>
      <c r="HF269" s="87">
        <f>IFERROR(DR269/EK269,"i.a.")</f>
        <v>0.27708108977565404</v>
      </c>
      <c r="HG269" s="87">
        <f>IFERROR(DS269/EL269,"i.a.")</f>
        <v>0.21660631705705757</v>
      </c>
      <c r="HH269" s="87">
        <f>IFERROR(DT269/EM269,"i.a.")</f>
        <v>0.17998031435037357</v>
      </c>
      <c r="HI269" s="87">
        <f>IFERROR(DU269/EN269,"i.a.")</f>
        <v>0.20966388628399385</v>
      </c>
      <c r="HJ269" s="87">
        <f>IFERROR(DV269/EO269,"i.a.")</f>
        <v>0.16738034823415548</v>
      </c>
      <c r="HK269" s="87">
        <f>IFERROR(DW269/EP269,"i.a.")</f>
        <v>0.1248934316707124</v>
      </c>
      <c r="HL269" s="217" t="e">
        <f>(HQ269-HR269)/ABS(HR269)</f>
        <v>#VALUE!</v>
      </c>
      <c r="HM269" s="87">
        <f>(HR269-HS269)/ABS(HS269)</f>
        <v>-1.1014951259970311E-2</v>
      </c>
      <c r="HN269" s="87">
        <f>(HS269-HT269)/ABS(HT269)</f>
        <v>-4.395461999545229E-2</v>
      </c>
      <c r="HO269" s="87">
        <f>(HT269-HU269)/ABS(HU269)</f>
        <v>-0.30533552797296648</v>
      </c>
      <c r="HP269" s="87">
        <f>(HU269-HV269)/ABS(HV269)</f>
        <v>0.47981849645690106</v>
      </c>
      <c r="HQ269" s="87" t="str">
        <f>IFERROR(BG269/U269,"i.a")</f>
        <v>i.a</v>
      </c>
      <c r="HR269" s="87">
        <f>IFERROR(BH269/V269,"i.a")</f>
        <v>4.2348588203443102E-2</v>
      </c>
      <c r="HS269" s="87">
        <f>IFERROR(BI269/W269,"i.a")</f>
        <v>4.2820251183165355E-2</v>
      </c>
      <c r="HT269" s="87">
        <f>IFERROR(BJ269/X269,"i.a")</f>
        <v>4.4788931654020092E-2</v>
      </c>
      <c r="HU269" s="87">
        <f>IFERROR(BK269/Y269,"i.a")</f>
        <v>6.4475633140307034E-2</v>
      </c>
      <c r="HV269" s="87">
        <f>IFERROR(BL269/Z269,"i.a")</f>
        <v>4.3569960298968903E-2</v>
      </c>
      <c r="HW269" s="87">
        <f>IFERROR(BM269/AA269,"i.a")</f>
        <v>5.0414781712548214E-2</v>
      </c>
      <c r="HX269" s="87">
        <f>IFERROR(BN269/AB269,"i.a")</f>
        <v>2.880177181999426E-2</v>
      </c>
      <c r="HY269" s="87">
        <f>IFERROR(BO269/AC269,"i.a")</f>
        <v>2.3688544203133141E-2</v>
      </c>
      <c r="HZ269" s="87">
        <f>IFERROR(BP269/AD269,"i.a")</f>
        <v>2.6375199880776405E-2</v>
      </c>
      <c r="IA269" s="87">
        <f>IFERROR(BQ269/AE269,"i.a")</f>
        <v>1.8044133110230915E-2</v>
      </c>
      <c r="IB269" s="87">
        <f>IFERROR(BR269/AF269,"i.a")</f>
        <v>2.0559410037210551E-2</v>
      </c>
      <c r="IC269" s="87" t="e">
        <f>(IH269-II269)/ABS(II269)</f>
        <v>#VALUE!</v>
      </c>
      <c r="ID269" s="87">
        <f>(II269-IJ269)/ABS(IJ269)</f>
        <v>-1.6913360351588892E-2</v>
      </c>
      <c r="IE269" s="87">
        <f>(IJ269-IK269)/ABS(IK269)</f>
        <v>-0.12426672331221902</v>
      </c>
      <c r="IF269" s="87">
        <f>(IK269-IL269)/ABS(IL269)</f>
        <v>-0.24099436904749036</v>
      </c>
      <c r="IG269" s="87">
        <f>(IL269-IM269)/ABS(IM269)</f>
        <v>0.48233395590350991</v>
      </c>
      <c r="IH269" s="87" t="str">
        <f>IFERROR(BZ269/U269,"i.a")</f>
        <v>i.a</v>
      </c>
      <c r="II269" s="87">
        <f>IFERROR(CA269/V269,"i.a")</f>
        <v>4.1865514367465245E-2</v>
      </c>
      <c r="IJ269" s="87">
        <f>IFERROR(CB269/W269,"i.a")</f>
        <v>4.2585783062251699E-2</v>
      </c>
      <c r="IK269" s="87">
        <f>IFERROR(CC269/X269,"i.a")</f>
        <v>4.86287140113262E-2</v>
      </c>
      <c r="IL269" s="87">
        <f>IFERROR(CD269/Y269,"i.a")</f>
        <v>6.4068976603374975E-2</v>
      </c>
      <c r="IM269" s="87">
        <f>IFERROR(CE269/Z269,"i.a")</f>
        <v>4.3221688573087939E-2</v>
      </c>
      <c r="IN269" s="87">
        <f>IFERROR(CF269/AA269,"i.a")</f>
        <v>4.8534918681151396E-2</v>
      </c>
      <c r="IO269" s="87">
        <f>IFERROR(CG269/AB269,"i.a")</f>
        <v>1.3516527418991986E-2</v>
      </c>
      <c r="IP269" s="87">
        <f>IFERROR(CH269/AC269,"i.a")</f>
        <v>2.4988153382033491E-2</v>
      </c>
      <c r="IQ269" s="87">
        <f>IFERROR(CI269/AD269,"i.a")</f>
        <v>2.5934153129820801E-2</v>
      </c>
      <c r="IR269" s="87">
        <f>IFERROR(CJ269/AE269,"i.a")</f>
        <v>1.7679133593006439E-2</v>
      </c>
      <c r="IS269" s="87">
        <f>IFERROR(CK269/AF269,"i.a")</f>
        <v>1.9961205316045953E-2</v>
      </c>
      <c r="IT269" s="87" t="e">
        <f>(IY269-IZ269)/ABS(IZ269)</f>
        <v>#VALUE!</v>
      </c>
      <c r="IU269" s="87">
        <f>(IZ269-JA269)/ABS(JA269)</f>
        <v>-0.11979064880166368</v>
      </c>
      <c r="IV269" s="87">
        <f>(JA269-JB269)/ABS(JB269)</f>
        <v>-9.9829304561840998E-2</v>
      </c>
      <c r="IW269" s="87">
        <f>(JB269-JC269)/ABS(JC269)</f>
        <v>-0.27504993169056258</v>
      </c>
      <c r="IX269" s="87">
        <f>(JC269-JD269)/ABS(JD269)</f>
        <v>0.79476369075598174</v>
      </c>
      <c r="IY269" s="88" t="str">
        <f>IFERROR(BZ269/EX269,"i.a.")</f>
        <v>i.a.</v>
      </c>
      <c r="IZ269" s="88">
        <f>IFERROR(CA269/EY269,"i.a.")</f>
        <v>7.9795952782462057E-2</v>
      </c>
      <c r="JA269" s="88">
        <f>IFERROR(CB269/EZ269,"i.a.")</f>
        <v>9.0655652173913054E-2</v>
      </c>
      <c r="JB269" s="88">
        <f>IFERROR(CC269/FA269,"i.a.")</f>
        <v>0.10070940170940171</v>
      </c>
      <c r="JC269" s="88">
        <f>IFERROR(CD269/FB269,"i.a.")</f>
        <v>0.13891908713692946</v>
      </c>
      <c r="JD269" s="88">
        <f>IFERROR(CE269/FC269,"i.a.")</f>
        <v>7.7402439024390243E-2</v>
      </c>
      <c r="JE269" s="88">
        <f>IFERROR(CF269/FD269,"i.a.")</f>
        <v>8.3987868284228773E-2</v>
      </c>
      <c r="JF269" s="88">
        <f>IFERROR(CG269/FE269,"i.a.")</f>
        <v>2.4670796460176992E-2</v>
      </c>
      <c r="JG269" s="88">
        <f>IFERROR(CH269/FF269,"i.a.")</f>
        <v>4.8862385321100918E-2</v>
      </c>
      <c r="JH269" s="88">
        <f>IFERROR(CI269/FG269,"i.a.")</f>
        <v>4.8502824858757058E-2</v>
      </c>
      <c r="JI269" s="88">
        <f>IFERROR(CJ269/FH269,"i.a.")</f>
        <v>3.2863905325443782E-2</v>
      </c>
      <c r="JJ269" s="88">
        <f>IFERROR(CK269/FI269,"i.a.")</f>
        <v>3.5823061630218686E-2</v>
      </c>
      <c r="JK269" s="87" t="e">
        <f>(JP269-JQ269)/ABS(JQ269)</f>
        <v>#VALUE!</v>
      </c>
      <c r="JL269" s="87">
        <f>(JQ269-JR269)/ABS(JR269)</f>
        <v>-0.10464722467072449</v>
      </c>
      <c r="JM269" s="87">
        <f>(JR269-JS269)/ABS(JS269)</f>
        <v>2.7905093252600613E-2</v>
      </c>
      <c r="JN269" s="87">
        <f>(JS269-JT269)/ABS(JT269)</f>
        <v>-4.4868656113044199E-2</v>
      </c>
      <c r="JO269" s="87">
        <f>(JT269-JU269)/ABS(JU269)</f>
        <v>0.2107687903985444</v>
      </c>
      <c r="JP269" s="85" t="str">
        <f>IFERROR(U269/EX269,"i.a")</f>
        <v>i.a</v>
      </c>
      <c r="JQ269" s="85">
        <f>IFERROR(V269/EY269,"i.a")</f>
        <v>1.9060067453625631</v>
      </c>
      <c r="JR269" s="85">
        <f>IFERROR(W269/EZ269,"i.a")</f>
        <v>2.128777391304348</v>
      </c>
      <c r="JS269" s="85">
        <f>IFERROR(X269/FA269,"i.a")</f>
        <v>2.0709863247863249</v>
      </c>
      <c r="JT269" s="85">
        <f>IFERROR(Y269/FB269,"i.a")</f>
        <v>2.1682738589211619</v>
      </c>
      <c r="JU269" s="85">
        <f>IFERROR(Z269/FC269,"i.a")</f>
        <v>1.7908240418118466</v>
      </c>
      <c r="JV269" s="85">
        <f>IFERROR(AA269/FD269,"i.a")</f>
        <v>1.7304627383015598</v>
      </c>
      <c r="JW269" s="85">
        <f>IFERROR(AB269/FE269,"i.a")</f>
        <v>1.8252318584070797</v>
      </c>
      <c r="JX269" s="85">
        <f>IFERROR(AC269/FF269,"i.a")</f>
        <v>1.9554220183486237</v>
      </c>
      <c r="JY269" s="85">
        <f>IFERROR(AD269/FG269,"i.a")</f>
        <v>1.8702297551789078</v>
      </c>
      <c r="JZ269" s="85">
        <f>IFERROR(AE269/FH269,"i.a")</f>
        <v>1.8589092702169625</v>
      </c>
      <c r="KA269" s="218">
        <f>IFERROR(AF269/FI269,"i.a")</f>
        <v>1.7946341948310141</v>
      </c>
      <c r="KB269" s="7"/>
      <c r="KC269" s="7"/>
      <c r="KD269" s="22"/>
      <c r="KE269" s="22"/>
      <c r="KF269" s="22"/>
      <c r="KG269" s="22"/>
    </row>
    <row r="270" spans="1:293" s="11" customFormat="1" ht="15.75" customHeight="1" x14ac:dyDescent="0.25">
      <c r="A270" s="104" t="s">
        <v>283</v>
      </c>
      <c r="B270" s="167">
        <v>27272479</v>
      </c>
      <c r="C270" s="72" t="s">
        <v>59</v>
      </c>
      <c r="D270" s="72" t="s">
        <v>749</v>
      </c>
      <c r="E270" s="73">
        <v>494100</v>
      </c>
      <c r="F270" s="73"/>
      <c r="G270" s="72"/>
      <c r="H270" s="7">
        <v>45470</v>
      </c>
      <c r="I270" s="72"/>
      <c r="J270" s="72" t="s">
        <v>51</v>
      </c>
      <c r="K270" s="72" t="s">
        <v>51</v>
      </c>
      <c r="L270" s="72" t="s">
        <v>51</v>
      </c>
      <c r="M270" s="72" t="s">
        <v>51</v>
      </c>
      <c r="N270" s="168" t="e">
        <f>U270/V270-1</f>
        <v>#DIV/0!</v>
      </c>
      <c r="O270" s="168" t="e">
        <f>V270/W270-1</f>
        <v>#DIV/0!</v>
      </c>
      <c r="P270" s="168" t="e">
        <f>W270/X270-1</f>
        <v>#DIV/0!</v>
      </c>
      <c r="Q270" s="168" t="e">
        <f>X270/Y270-1</f>
        <v>#DIV/0!</v>
      </c>
      <c r="R270" s="168" t="e">
        <f>Y270/Z270-1</f>
        <v>#DIV/0!</v>
      </c>
      <c r="S270" s="233">
        <f>U270-V270</f>
        <v>0</v>
      </c>
      <c r="T270" s="233">
        <f>V270-W270</f>
        <v>0</v>
      </c>
      <c r="U270" s="79"/>
      <c r="V270" s="79"/>
      <c r="W270" s="79"/>
      <c r="X270" s="79"/>
      <c r="Y270" s="79"/>
      <c r="Z270" s="79"/>
      <c r="AA270" s="79"/>
      <c r="AB270" s="79"/>
      <c r="AC270" s="79"/>
      <c r="AD270" s="79"/>
      <c r="AE270" s="79"/>
      <c r="AF270" s="79"/>
      <c r="AG270" s="86">
        <f>(AN270-AO270)/ABS(AO270)</f>
        <v>-1</v>
      </c>
      <c r="AH270" s="86">
        <f>(AO270-AP270)/ABS(AP270)</f>
        <v>-0.25799496200773325</v>
      </c>
      <c r="AI270" s="86">
        <f>(AP270-AQ270)/ABS(AQ270)</f>
        <v>0.14944295501936256</v>
      </c>
      <c r="AJ270" s="86">
        <f>(AQ270-AR270)/ABS(AR270)</f>
        <v>0.29431995188229676</v>
      </c>
      <c r="AK270" s="86">
        <f>(AR270-AS270)/ABS(AS270)</f>
        <v>0.19467526485490549</v>
      </c>
      <c r="AL270" s="233">
        <f>AO270-AP270</f>
        <v>-24.888000000000005</v>
      </c>
      <c r="AM270" s="233">
        <f>AP270-AQ270</f>
        <v>12.542000000000002</v>
      </c>
      <c r="AN270" s="148"/>
      <c r="AO270" s="148">
        <v>71.578999999999994</v>
      </c>
      <c r="AP270" s="148">
        <v>96.466999999999999</v>
      </c>
      <c r="AQ270" s="148">
        <v>83.924999999999997</v>
      </c>
      <c r="AR270" s="148">
        <v>64.840999999999994</v>
      </c>
      <c r="AS270" s="148">
        <v>54.274999999999999</v>
      </c>
      <c r="AT270" s="148">
        <v>50.969000000000001</v>
      </c>
      <c r="AU270" s="148">
        <v>57.716000000000001</v>
      </c>
      <c r="AV270" s="148">
        <v>55.359446000000005</v>
      </c>
      <c r="AW270" s="148">
        <v>46.008377000000003</v>
      </c>
      <c r="AX270" s="148">
        <v>40.881999999999998</v>
      </c>
      <c r="AY270" s="148">
        <v>33.243000000000002</v>
      </c>
      <c r="AZ270" s="86">
        <f>(BG270-BH270)/ABS(BH270)</f>
        <v>1</v>
      </c>
      <c r="BA270" s="86">
        <f>(BH270-BI270)/ABS(BI270)</f>
        <v>-2.9388260802230137</v>
      </c>
      <c r="BB270" s="86">
        <f>(BI270-BJ270)/ABS(BJ270)</f>
        <v>1.4701606732976282</v>
      </c>
      <c r="BC270" s="86">
        <f>(BJ270-BK270)/ABS(BK270)</f>
        <v>-0.58055198973042366</v>
      </c>
      <c r="BD270" s="86">
        <f>(BK270-BL270)/ABS(BL270)</f>
        <v>1.2114975159687722</v>
      </c>
      <c r="BE270" s="233">
        <f>BG270-BH270</f>
        <v>12.519</v>
      </c>
      <c r="BF270" s="233">
        <f>BH270-BI270</f>
        <v>-18.975999999999999</v>
      </c>
      <c r="BG270" s="148"/>
      <c r="BH270" s="148">
        <v>-12.519</v>
      </c>
      <c r="BI270" s="148">
        <v>6.4569999999999999</v>
      </c>
      <c r="BJ270" s="148">
        <v>2.6139999999999999</v>
      </c>
      <c r="BK270" s="148">
        <v>6.2320000000000002</v>
      </c>
      <c r="BL270" s="148">
        <v>2.8180000000000001</v>
      </c>
      <c r="BM270" s="148">
        <v>2.5030000000000001</v>
      </c>
      <c r="BN270" s="148">
        <v>2.8879999999999999</v>
      </c>
      <c r="BO270" s="148">
        <v>5.8248819999999997</v>
      </c>
      <c r="BP270" s="148">
        <v>5.3663800000000004</v>
      </c>
      <c r="BQ270" s="148">
        <v>5.3280000000000003</v>
      </c>
      <c r="BR270" s="148">
        <v>-1.8089999999999999</v>
      </c>
      <c r="BS270" s="86">
        <f>(BZ270-CA270)/ABS(CA270)</f>
        <v>1</v>
      </c>
      <c r="BT270" s="86">
        <f>(CA270-CB270)/ABS(CB270)</f>
        <v>-3.3150451524961664</v>
      </c>
      <c r="BU270" s="86">
        <f>(CB270-CC270)/ABS(CC270)</f>
        <v>1.7749408983451533</v>
      </c>
      <c r="BV270" s="86">
        <f>(CC270-CD270)/ABS(CD270)</f>
        <v>-0.62711565585331452</v>
      </c>
      <c r="BW270" s="86">
        <f>(CD270-CE270)/ABS(CE270)</f>
        <v>1.557258791704238</v>
      </c>
      <c r="BX270" s="233">
        <f>BZ270-CA270</f>
        <v>13.587</v>
      </c>
      <c r="BY270" s="233">
        <f>CA270-CB270</f>
        <v>-19.456</v>
      </c>
      <c r="BZ270" s="148"/>
      <c r="CA270" s="148">
        <v>-13.587</v>
      </c>
      <c r="CB270" s="148">
        <v>5.8689999999999998</v>
      </c>
      <c r="CC270" s="148">
        <v>2.1150000000000002</v>
      </c>
      <c r="CD270" s="148">
        <v>5.6719999999999997</v>
      </c>
      <c r="CE270" s="148">
        <v>2.218</v>
      </c>
      <c r="CF270" s="148">
        <v>2.0670000000000002</v>
      </c>
      <c r="CG270" s="148">
        <v>2.3980000000000001</v>
      </c>
      <c r="CH270" s="148">
        <v>5.2913509999999997</v>
      </c>
      <c r="CI270" s="148">
        <v>4.7459989999999994</v>
      </c>
      <c r="CJ270" s="148">
        <v>4.6100000000000003</v>
      </c>
      <c r="CK270" s="148">
        <v>-2.677</v>
      </c>
      <c r="CL270" s="87">
        <f>(CS270-CT270)/ABS(CT270)</f>
        <v>1</v>
      </c>
      <c r="CM270" s="87">
        <f>(CT270-CU270)/ABS(CU270)</f>
        <v>-3.4924424972617745</v>
      </c>
      <c r="CN270" s="87">
        <f>(CU270-CV270)/ABS(CV270)</f>
        <v>1.7351707609346916</v>
      </c>
      <c r="CO270" s="87">
        <f>(CV270-CW270)/ABS(CW270)</f>
        <v>-0.62248360099524991</v>
      </c>
      <c r="CP270" s="87">
        <f>(CW270-CX270)/ABS(CX270)</f>
        <v>1.663253012048193</v>
      </c>
      <c r="CQ270" s="233">
        <f>CS270-CT270</f>
        <v>11.378</v>
      </c>
      <c r="CR270" s="233">
        <f>CT270-CU270</f>
        <v>-15.943000000000001</v>
      </c>
      <c r="CS270" s="149"/>
      <c r="CT270" s="149">
        <v>-11.378</v>
      </c>
      <c r="CU270" s="149">
        <v>4.5650000000000004</v>
      </c>
      <c r="CV270" s="149">
        <v>1.669</v>
      </c>
      <c r="CW270" s="149">
        <v>4.4210000000000003</v>
      </c>
      <c r="CX270" s="149">
        <v>1.66</v>
      </c>
      <c r="CY270" s="149">
        <v>1.5580000000000001</v>
      </c>
      <c r="CZ270" s="149">
        <v>1.851</v>
      </c>
      <c r="DA270" s="149">
        <v>4.114827</v>
      </c>
      <c r="DB270" s="149">
        <v>3.6021359999999998</v>
      </c>
      <c r="DC270" s="149">
        <v>3.5379999999999998</v>
      </c>
      <c r="DD270" s="149">
        <v>-2.0219999999999998</v>
      </c>
      <c r="DE270" s="86">
        <f>(DL270-DM270)/ABS(DM270)</f>
        <v>-1</v>
      </c>
      <c r="DF270" s="86">
        <f>(DM270-DN270)/ABS(DN270)</f>
        <v>-0.34413090161207399</v>
      </c>
      <c r="DG270" s="86">
        <f>(DN270-DO270)/ABS(DO270)</f>
        <v>0.1602273923570903</v>
      </c>
      <c r="DH270" s="86">
        <f>(DO270-DP270)/ABS(DP270)</f>
        <v>0.44077051418170787</v>
      </c>
      <c r="DI270" s="86">
        <f>(DP270-DQ270)/ABS(DQ270)</f>
        <v>0.10140327430671577</v>
      </c>
      <c r="DJ270" s="233">
        <f>DL270-DM270</f>
        <v>-21.684999999999999</v>
      </c>
      <c r="DK270" s="233">
        <f>DM270-DN270</f>
        <v>-11.378000000000004</v>
      </c>
      <c r="DL270" s="149"/>
      <c r="DM270" s="149">
        <v>21.684999999999999</v>
      </c>
      <c r="DN270" s="149">
        <v>33.063000000000002</v>
      </c>
      <c r="DO270" s="149">
        <v>28.497</v>
      </c>
      <c r="DP270" s="149">
        <v>19.779</v>
      </c>
      <c r="DQ270" s="149">
        <v>17.957999999999998</v>
      </c>
      <c r="DR270" s="149">
        <v>16.297999999999998</v>
      </c>
      <c r="DS270" s="149">
        <v>14.74</v>
      </c>
      <c r="DT270" s="149">
        <v>12.88926</v>
      </c>
      <c r="DU270" s="149">
        <v>10.56</v>
      </c>
      <c r="DV270" s="149">
        <v>7.3410000000000002</v>
      </c>
      <c r="DW270" s="149">
        <v>3.8029999999999999</v>
      </c>
      <c r="DX270" s="86">
        <f>EE270/EF270-1</f>
        <v>-1</v>
      </c>
      <c r="DY270" s="86">
        <f>EF270/EG270-1</f>
        <v>-0.27130774795879697</v>
      </c>
      <c r="DZ270" s="86">
        <f>EG270/EH270-1</f>
        <v>7.1146536772574764E-2</v>
      </c>
      <c r="EA270" s="86">
        <f>EH270/EI270-1</f>
        <v>0.48748490503897246</v>
      </c>
      <c r="EB270" s="86">
        <f>EI270/EJ270-1</f>
        <v>0.19009668147373926</v>
      </c>
      <c r="EC270" s="233">
        <f>EE270-EF270</f>
        <v>-84.606999999999999</v>
      </c>
      <c r="ED270" s="233">
        <f>EF270-EG270</f>
        <v>-31.501000000000005</v>
      </c>
      <c r="EE270" s="80"/>
      <c r="EF270" s="80">
        <v>84.606999999999999</v>
      </c>
      <c r="EG270" s="80">
        <v>116.108</v>
      </c>
      <c r="EH270" s="80">
        <v>108.396</v>
      </c>
      <c r="EI270" s="80">
        <v>72.872</v>
      </c>
      <c r="EJ270" s="80">
        <v>61.231999999999999</v>
      </c>
      <c r="EK270" s="80">
        <v>60.582999999999998</v>
      </c>
      <c r="EL270" s="80">
        <v>65.093000000000004</v>
      </c>
      <c r="EM270" s="80">
        <v>60.088577000000001</v>
      </c>
      <c r="EN270" s="80">
        <v>62.012</v>
      </c>
      <c r="EO270" s="80">
        <v>37.51</v>
      </c>
      <c r="EP270" s="80">
        <v>32.353999999999999</v>
      </c>
      <c r="EQ270" s="86">
        <f>EX270/EY270-1</f>
        <v>-1</v>
      </c>
      <c r="ER270" s="86">
        <f>EY270/EZ270-1</f>
        <v>-0.10691823899371067</v>
      </c>
      <c r="ES270" s="86">
        <f>EZ270/FA270-1</f>
        <v>9.6551724137931005E-2</v>
      </c>
      <c r="ET270" s="86">
        <f>FA270/FB270-1</f>
        <v>0.31818181818181812</v>
      </c>
      <c r="EU270" s="86">
        <f>FB270/FC270-1</f>
        <v>0.18279569892473124</v>
      </c>
      <c r="EV270" s="233">
        <f>EX270-EY270</f>
        <v>-142</v>
      </c>
      <c r="EW270" s="233">
        <f>EY270-EZ270</f>
        <v>-17</v>
      </c>
      <c r="EX270" s="92"/>
      <c r="EY270" s="92">
        <v>142</v>
      </c>
      <c r="EZ270" s="92">
        <v>159</v>
      </c>
      <c r="FA270" s="92">
        <v>145</v>
      </c>
      <c r="FB270" s="92">
        <v>110</v>
      </c>
      <c r="FC270" s="92">
        <v>93</v>
      </c>
      <c r="FD270" s="92">
        <v>89</v>
      </c>
      <c r="FE270" s="92">
        <v>109</v>
      </c>
      <c r="FF270" s="92">
        <v>99</v>
      </c>
      <c r="FG270" s="92">
        <v>79</v>
      </c>
      <c r="FH270" s="92">
        <v>83</v>
      </c>
      <c r="FI270" s="92">
        <v>0</v>
      </c>
      <c r="FJ270" s="123"/>
      <c r="FK270" s="75" t="s">
        <v>402</v>
      </c>
      <c r="FL270" s="76">
        <v>7100</v>
      </c>
      <c r="FM270" s="123" t="s">
        <v>458</v>
      </c>
      <c r="FN270" s="123" t="s">
        <v>63</v>
      </c>
      <c r="FO270" s="175">
        <f>(FT270-FU270)/ABS(FU270)</f>
        <v>1</v>
      </c>
      <c r="FP270" s="175">
        <f>(FU270-FV270)/ABS(FV270)</f>
        <v>-3.6030938041145615</v>
      </c>
      <c r="FQ270" s="175">
        <f>(FV270-FW270)/ABS(FW270)</f>
        <v>1.176137862386462</v>
      </c>
      <c r="FR270" s="175">
        <f>(FW270-FX270)/ABS(FX270)</f>
        <v>-0.70851900540509838</v>
      </c>
      <c r="FS270" s="175">
        <f>(FX270-FY270)/ABS(FY270)</f>
        <v>1.3213678132501361</v>
      </c>
      <c r="FT270" s="87">
        <f>IFERROR(BZ270/MAX(AVERAGE(DL270:DM270),0),"Negativ EK")</f>
        <v>0</v>
      </c>
      <c r="FU270" s="87">
        <f>IFERROR(CA270/MAX(AVERAGE(DM270:DN270),0),"Negativ EK")</f>
        <v>-0.49634689851684077</v>
      </c>
      <c r="FV270" s="87">
        <f>IFERROR(CB270/MAX(AVERAGE(DN270:DO270),0),"Negativ EK")</f>
        <v>0.19067576348278101</v>
      </c>
      <c r="FW270" s="87">
        <f>IFERROR(CC270/MAX(AVERAGE(DO270:DP270),0),"Negativ EK")</f>
        <v>8.7621178225205085E-2</v>
      </c>
      <c r="FX270" s="87">
        <f>IFERROR(CD270/MAX(AVERAGE(DP270:DQ270),0),"Negativ EK")</f>
        <v>0.30060683149163953</v>
      </c>
      <c r="FY270" s="87">
        <f>IFERROR(CE270/MAX(AVERAGE(DQ270:DR270),0),"Negativ EK")</f>
        <v>0.12949556282111163</v>
      </c>
      <c r="FZ270" s="87">
        <f>IFERROR(CF270/MAX(AVERAGE(DR270:DS270),0),"Negativ EK")</f>
        <v>0.13319157162188289</v>
      </c>
      <c r="GA270" s="87">
        <f>IFERROR(CG270/MAX(AVERAGE(DS270:DT270),0),"Negativ EK")</f>
        <v>0.17358409164776761</v>
      </c>
      <c r="GB270" s="87">
        <f>IFERROR(CH270/MAX(AVERAGE(DT270:DU270),0),"Negativ EK")</f>
        <v>0.45130217328819749</v>
      </c>
      <c r="GC270" s="87">
        <f>IFERROR(CI270/MAX(AVERAGE(DU270:DV270),0),"Negativ EK")</f>
        <v>0.53024959499469293</v>
      </c>
      <c r="GD270" s="87">
        <f>IFERROR(CJ270/MAX(AVERAGE(DV270:DW270),0),"Negativ EK")</f>
        <v>0.82735104091888012</v>
      </c>
      <c r="GE270" s="87">
        <f>(GJ270-GK270)/ABS(GK270)</f>
        <v>1</v>
      </c>
      <c r="GF270" s="87">
        <f>(GK270-GL270)/ABS(GL270)</f>
        <v>-3.1686182413590789</v>
      </c>
      <c r="GG270" s="87">
        <f>(GL270-GM270)/ABS(GM270)</f>
        <v>0.99444591155308792</v>
      </c>
      <c r="GH270" s="87">
        <f>(GM270-GN270)/ABS(GN270)</f>
        <v>-0.68968788771768175</v>
      </c>
      <c r="GI270" s="87">
        <f>(GN270-GO270)/ABS(GO270)</f>
        <v>1.0088406752053334</v>
      </c>
      <c r="GJ270" s="87">
        <f>IFERROR(BG270/AVERAGE(EE270:EF270),"i.a")</f>
        <v>0</v>
      </c>
      <c r="GK270" s="87">
        <f>IFERROR(BH270/AVERAGE(EF270:EG270),"i.a")</f>
        <v>-0.12474404005679696</v>
      </c>
      <c r="GL270" s="87">
        <f>IFERROR(BI270/AVERAGE(EG270:EH270),"i.a")</f>
        <v>5.752236040337811E-2</v>
      </c>
      <c r="GM270" s="87">
        <f>IFERROR(BJ270/AVERAGE(EH270:EI270),"i.a")</f>
        <v>2.8841273694198644E-2</v>
      </c>
      <c r="GN270" s="87">
        <f>IFERROR(BK270/AVERAGE(EI270:EJ270),"i.a")</f>
        <v>9.2942790669927833E-2</v>
      </c>
      <c r="GO270" s="87">
        <f>IFERROR(BL270/AVERAGE(EJ270:EK270),"i.a")</f>
        <v>4.6266880105077374E-2</v>
      </c>
      <c r="GP270" s="87">
        <f>IFERROR(BM270/AVERAGE(EK270:EL270),"i.a")</f>
        <v>3.9832585378274291E-2</v>
      </c>
      <c r="GQ270" s="87">
        <f>IFERROR(BN270/AVERAGE(EL270:EM270),"i.a")</f>
        <v>4.6140974881631339E-2</v>
      </c>
      <c r="GR270" s="87">
        <f>IFERROR(BO270/AVERAGE(EM270:EN270),"i.a")</f>
        <v>9.5411211693127371E-2</v>
      </c>
      <c r="GS270" s="87">
        <f>IFERROR(BP270/AVERAGE(EN270:EO270),"i.a")</f>
        <v>0.10784308997005689</v>
      </c>
      <c r="GT270" s="87">
        <f>IFERROR(BQ270/AVERAGE(EO270:EP270),"i.a")</f>
        <v>0.15252490553074544</v>
      </c>
      <c r="GU270" s="217" t="e">
        <f>(GZ270-HA270)/ABS(HA270)</f>
        <v>#VALUE!</v>
      </c>
      <c r="GV270" s="87">
        <f>(HA270-HB270)/ABS(HB270)</f>
        <v>-9.9936775023043961E-2</v>
      </c>
      <c r="GW270" s="87">
        <f>(HB270-HC270)/ABS(HC270)</f>
        <v>8.3164023339814167E-2</v>
      </c>
      <c r="GX270" s="87">
        <f>(HC270-HD270)/ABS(HD270)</f>
        <v>-3.1404951202540547E-2</v>
      </c>
      <c r="GY270" s="87">
        <f>(HD270-HE270)/ABS(HE270)</f>
        <v>-7.4526220052299558E-2</v>
      </c>
      <c r="GZ270" s="87" t="str">
        <f>IFERROR(DL270/EE270,"i.a.")</f>
        <v>i.a.</v>
      </c>
      <c r="HA270" s="87">
        <f>IFERROR(DM270/EF270,"i.a.")</f>
        <v>0.25630266999184464</v>
      </c>
      <c r="HB270" s="87">
        <f>IFERROR(DN270/EG270,"i.a.")</f>
        <v>0.28476074000068902</v>
      </c>
      <c r="HC270" s="87">
        <f>IFERROR(DO270/EH270,"i.a.")</f>
        <v>0.26289715487656373</v>
      </c>
      <c r="HD270" s="87">
        <f>IFERROR(DP270/EI270,"i.a.")</f>
        <v>0.27142112196728513</v>
      </c>
      <c r="HE270" s="87">
        <f>IFERROR(DQ270/EJ270,"i.a.")</f>
        <v>0.29327802456232033</v>
      </c>
      <c r="HF270" s="87">
        <f>IFERROR(DR270/EK270,"i.a.")</f>
        <v>0.26901936186719044</v>
      </c>
      <c r="HG270" s="87">
        <f>IFERROR(DS270/EL270,"i.a.")</f>
        <v>0.2264452398875455</v>
      </c>
      <c r="HH270" s="87">
        <f>IFERROR(DT270/EM270,"i.a.")</f>
        <v>0.21450433083146569</v>
      </c>
      <c r="HI270" s="87">
        <f>IFERROR(DU270/EN270,"i.a.")</f>
        <v>0.17028962136360706</v>
      </c>
      <c r="HJ270" s="87">
        <f>IFERROR(DV270/EO270,"i.a.")</f>
        <v>0.19570781125033326</v>
      </c>
      <c r="HK270" s="87">
        <f>IFERROR(DW270/EP270,"i.a.")</f>
        <v>0.11754342585151759</v>
      </c>
      <c r="HL270" s="217" t="e">
        <f>(HQ270-HR270)/ABS(HR270)</f>
        <v>#VALUE!</v>
      </c>
      <c r="HM270" s="87" t="e">
        <f>(HR270-HS270)/ABS(HS270)</f>
        <v>#VALUE!</v>
      </c>
      <c r="HN270" s="87" t="e">
        <f>(HS270-HT270)/ABS(HT270)</f>
        <v>#VALUE!</v>
      </c>
      <c r="HO270" s="87" t="e">
        <f>(HT270-HU270)/ABS(HU270)</f>
        <v>#VALUE!</v>
      </c>
      <c r="HP270" s="87" t="e">
        <f>(HU270-HV270)/ABS(HV270)</f>
        <v>#VALUE!</v>
      </c>
      <c r="HQ270" s="87" t="str">
        <f>IFERROR(BG270/U270,"i.a")</f>
        <v>i.a</v>
      </c>
      <c r="HR270" s="87" t="str">
        <f>IFERROR(BH270/V270,"i.a")</f>
        <v>i.a</v>
      </c>
      <c r="HS270" s="87" t="str">
        <f>IFERROR(BI270/W270,"i.a")</f>
        <v>i.a</v>
      </c>
      <c r="HT270" s="87" t="str">
        <f>IFERROR(BJ270/X270,"i.a")</f>
        <v>i.a</v>
      </c>
      <c r="HU270" s="87" t="str">
        <f>IFERROR(BK270/Y270,"i.a")</f>
        <v>i.a</v>
      </c>
      <c r="HV270" s="87" t="str">
        <f>IFERROR(BL270/Z270,"i.a")</f>
        <v>i.a</v>
      </c>
      <c r="HW270" s="87" t="str">
        <f>IFERROR(BM270/AA270,"i.a")</f>
        <v>i.a</v>
      </c>
      <c r="HX270" s="87" t="str">
        <f>IFERROR(BN270/AB270,"i.a")</f>
        <v>i.a</v>
      </c>
      <c r="HY270" s="87" t="str">
        <f>IFERROR(BO270/AC270,"i.a")</f>
        <v>i.a</v>
      </c>
      <c r="HZ270" s="87" t="str">
        <f>IFERROR(BP270/AD270,"i.a")</f>
        <v>i.a</v>
      </c>
      <c r="IA270" s="87" t="str">
        <f>IFERROR(BQ270/AE270,"i.a")</f>
        <v>i.a</v>
      </c>
      <c r="IB270" s="87" t="str">
        <f>IFERROR(BR270/AF270,"i.a")</f>
        <v>i.a</v>
      </c>
      <c r="IC270" s="87" t="e">
        <f>(IH270-II270)/ABS(II270)</f>
        <v>#VALUE!</v>
      </c>
      <c r="ID270" s="87" t="e">
        <f>(II270-IJ270)/ABS(IJ270)</f>
        <v>#VALUE!</v>
      </c>
      <c r="IE270" s="87" t="e">
        <f>(IJ270-IK270)/ABS(IK270)</f>
        <v>#VALUE!</v>
      </c>
      <c r="IF270" s="87" t="e">
        <f>(IK270-IL270)/ABS(IL270)</f>
        <v>#VALUE!</v>
      </c>
      <c r="IG270" s="87" t="e">
        <f>(IL270-IM270)/ABS(IM270)</f>
        <v>#VALUE!</v>
      </c>
      <c r="IH270" s="87" t="str">
        <f>IFERROR(BZ270/U270,"i.a")</f>
        <v>i.a</v>
      </c>
      <c r="II270" s="87" t="str">
        <f>IFERROR(CA270/V270,"i.a")</f>
        <v>i.a</v>
      </c>
      <c r="IJ270" s="87" t="str">
        <f>IFERROR(CB270/W270,"i.a")</f>
        <v>i.a</v>
      </c>
      <c r="IK270" s="87" t="str">
        <f>IFERROR(CC270/X270,"i.a")</f>
        <v>i.a</v>
      </c>
      <c r="IL270" s="87" t="str">
        <f>IFERROR(CD270/Y270,"i.a")</f>
        <v>i.a</v>
      </c>
      <c r="IM270" s="87" t="str">
        <f>IFERROR(CE270/Z270,"i.a")</f>
        <v>i.a</v>
      </c>
      <c r="IN270" s="87" t="str">
        <f>IFERROR(CF270/AA270,"i.a")</f>
        <v>i.a</v>
      </c>
      <c r="IO270" s="87" t="str">
        <f>IFERROR(CG270/AB270,"i.a")</f>
        <v>i.a</v>
      </c>
      <c r="IP270" s="87" t="str">
        <f>IFERROR(CH270/AC270,"i.a")</f>
        <v>i.a</v>
      </c>
      <c r="IQ270" s="87" t="str">
        <f>IFERROR(CI270/AD270,"i.a")</f>
        <v>i.a</v>
      </c>
      <c r="IR270" s="87" t="str">
        <f>IFERROR(CJ270/AE270,"i.a")</f>
        <v>i.a</v>
      </c>
      <c r="IS270" s="87" t="str">
        <f>IFERROR(CK270/AF270,"i.a")</f>
        <v>i.a</v>
      </c>
      <c r="IT270" s="87" t="e">
        <f>(IY270-IZ270)/ABS(IZ270)</f>
        <v>#VALUE!</v>
      </c>
      <c r="IU270" s="87">
        <f>(IZ270-JA270)/ABS(JA270)</f>
        <v>-3.592198445400637</v>
      </c>
      <c r="IV270" s="87">
        <f>(JA270-JB270)/ABS(JB270)</f>
        <v>1.5306064796229382</v>
      </c>
      <c r="IW270" s="87">
        <f>(JB270-JC270)/ABS(JC270)</f>
        <v>-0.71712222168182471</v>
      </c>
      <c r="IX270" s="87">
        <f>(JC270-JD270)/ABS(JD270)</f>
        <v>1.1620460693499464</v>
      </c>
      <c r="IY270" s="88" t="str">
        <f>IFERROR(BZ270/EX270,"i.a.")</f>
        <v>i.a.</v>
      </c>
      <c r="IZ270" s="88">
        <f>IFERROR(CA270/EY270,"i.a.")</f>
        <v>-9.568309859154929E-2</v>
      </c>
      <c r="JA270" s="88">
        <f>IFERROR(CB270/EZ270,"i.a.")</f>
        <v>3.6911949685534587E-2</v>
      </c>
      <c r="JB270" s="88">
        <f>IFERROR(CC270/FA270,"i.a.")</f>
        <v>1.4586206896551726E-2</v>
      </c>
      <c r="JC270" s="88">
        <f>IFERROR(CD270/FB270,"i.a.")</f>
        <v>5.156363636363636E-2</v>
      </c>
      <c r="JD270" s="88">
        <f>IFERROR(CE270/FC270,"i.a.")</f>
        <v>2.3849462365591399E-2</v>
      </c>
      <c r="JE270" s="88">
        <f>IFERROR(CF270/FD270,"i.a.")</f>
        <v>2.3224719101123597E-2</v>
      </c>
      <c r="JF270" s="88">
        <f>IFERROR(CG270/FE270,"i.a.")</f>
        <v>2.2000000000000002E-2</v>
      </c>
      <c r="JG270" s="88">
        <f>IFERROR(CH270/FF270,"i.a.")</f>
        <v>5.3447989898989898E-2</v>
      </c>
      <c r="JH270" s="88">
        <f>IFERROR(CI270/FG270,"i.a.")</f>
        <v>6.0075936708860751E-2</v>
      </c>
      <c r="JI270" s="88">
        <f>IFERROR(CJ270/FH270,"i.a.")</f>
        <v>5.55421686746988E-2</v>
      </c>
      <c r="JJ270" s="88" t="str">
        <f>IFERROR(CK270/FI270,"i.a.")</f>
        <v>i.a.</v>
      </c>
      <c r="JK270" s="87" t="e">
        <f>(JP270-JQ270)/ABS(JQ270)</f>
        <v>#VALUE!</v>
      </c>
      <c r="JL270" s="87" t="e">
        <f>(JQ270-JR270)/ABS(JR270)</f>
        <v>#DIV/0!</v>
      </c>
      <c r="JM270" s="87" t="e">
        <f>(JR270-JS270)/ABS(JS270)</f>
        <v>#DIV/0!</v>
      </c>
      <c r="JN270" s="87" t="e">
        <f>(JS270-JT270)/ABS(JT270)</f>
        <v>#DIV/0!</v>
      </c>
      <c r="JO270" s="87" t="e">
        <f>(JT270-JU270)/ABS(JU270)</f>
        <v>#DIV/0!</v>
      </c>
      <c r="JP270" s="85" t="str">
        <f>IFERROR(U270/EX270,"i.a")</f>
        <v>i.a</v>
      </c>
      <c r="JQ270" s="85">
        <f>IFERROR(V270/EY270,"i.a")</f>
        <v>0</v>
      </c>
      <c r="JR270" s="85">
        <f>IFERROR(W270/EZ270,"i.a")</f>
        <v>0</v>
      </c>
      <c r="JS270" s="85">
        <f>IFERROR(X270/FA270,"i.a")</f>
        <v>0</v>
      </c>
      <c r="JT270" s="85">
        <f>IFERROR(Y270/FB270,"i.a")</f>
        <v>0</v>
      </c>
      <c r="JU270" s="85">
        <f>IFERROR(Z270/FC270,"i.a")</f>
        <v>0</v>
      </c>
      <c r="JV270" s="85">
        <f>IFERROR(AA270/FD270,"i.a")</f>
        <v>0</v>
      </c>
      <c r="JW270" s="85">
        <f>IFERROR(AB270/FE270,"i.a")</f>
        <v>0</v>
      </c>
      <c r="JX270" s="85">
        <f>IFERROR(AC270/FF270,"i.a")</f>
        <v>0</v>
      </c>
      <c r="JY270" s="85">
        <f>IFERROR(AD270/FG270,"i.a")</f>
        <v>0</v>
      </c>
      <c r="JZ270" s="85">
        <f>IFERROR(AE270/FH270,"i.a")</f>
        <v>0</v>
      </c>
      <c r="KA270" s="218" t="str">
        <f>IFERROR(AF270/FI270,"i.a")</f>
        <v>i.a</v>
      </c>
      <c r="KB270" s="7"/>
      <c r="KC270" s="7"/>
      <c r="KD270" s="22"/>
      <c r="KE270" s="22"/>
      <c r="KF270" s="22"/>
      <c r="KG270" s="22"/>
    </row>
    <row r="271" spans="1:293" s="11" customFormat="1" ht="16.5" customHeight="1" x14ac:dyDescent="0.25">
      <c r="A271" s="104" t="s">
        <v>369</v>
      </c>
      <c r="B271" s="167">
        <v>15452897</v>
      </c>
      <c r="C271" s="72" t="s">
        <v>55</v>
      </c>
      <c r="D271" s="72" t="s">
        <v>748</v>
      </c>
      <c r="E271" s="73">
        <v>522920</v>
      </c>
      <c r="F271" s="73"/>
      <c r="G271" s="72"/>
      <c r="H271" s="77">
        <v>45418</v>
      </c>
      <c r="I271" s="72"/>
      <c r="J271" s="72" t="s">
        <v>51</v>
      </c>
      <c r="K271" s="72" t="s">
        <v>51</v>
      </c>
      <c r="L271" s="72" t="s">
        <v>51</v>
      </c>
      <c r="M271" s="72" t="s">
        <v>51</v>
      </c>
      <c r="N271" s="168" t="e">
        <f>U271/V271-1</f>
        <v>#DIV/0!</v>
      </c>
      <c r="O271" s="168" t="e">
        <f>V271/W271-1</f>
        <v>#DIV/0!</v>
      </c>
      <c r="P271" s="168" t="e">
        <f>W271/X271-1</f>
        <v>#DIV/0!</v>
      </c>
      <c r="Q271" s="168" t="e">
        <f>X271/Y271-1</f>
        <v>#DIV/0!</v>
      </c>
      <c r="R271" s="168" t="e">
        <f>Y271/Z271-1</f>
        <v>#DIV/0!</v>
      </c>
      <c r="S271" s="233">
        <f>U271-V271</f>
        <v>0</v>
      </c>
      <c r="T271" s="233">
        <f>V271-W271</f>
        <v>0</v>
      </c>
      <c r="U271" s="79"/>
      <c r="V271" s="79"/>
      <c r="W271" s="79"/>
      <c r="X271" s="79"/>
      <c r="Y271" s="79"/>
      <c r="Z271" s="79"/>
      <c r="AA271" s="79"/>
      <c r="AB271" s="79"/>
      <c r="AC271" s="79"/>
      <c r="AD271" s="79"/>
      <c r="AE271" s="79"/>
      <c r="AF271" s="79"/>
      <c r="AG271" s="86">
        <f>(AN271-AO271)/ABS(AO271)</f>
        <v>-1</v>
      </c>
      <c r="AH271" s="86">
        <f>(AO271-AP271)/ABS(AP271)</f>
        <v>-0.16330252153681704</v>
      </c>
      <c r="AI271" s="86">
        <f>(AP271-AQ271)/ABS(AQ271)</f>
        <v>7.1883213527977547E-3</v>
      </c>
      <c r="AJ271" s="86">
        <f>(AQ271-AR271)/ABS(AR271)</f>
        <v>0.16001175476619042</v>
      </c>
      <c r="AK271" s="86">
        <f>(AR271-AS271)/ABS(AS271)</f>
        <v>-3.9956270277895424E-2</v>
      </c>
      <c r="AL271" s="233">
        <f>AO271-AP271</f>
        <v>-5.1940000000000026</v>
      </c>
      <c r="AM271" s="233">
        <f>AP271-AQ271</f>
        <v>0.22700000000000031</v>
      </c>
      <c r="AN271" s="148"/>
      <c r="AO271" s="148">
        <v>26.611999999999998</v>
      </c>
      <c r="AP271" s="148">
        <v>31.806000000000001</v>
      </c>
      <c r="AQ271" s="148">
        <v>31.579000000000001</v>
      </c>
      <c r="AR271" s="148">
        <v>27.222999999999999</v>
      </c>
      <c r="AS271" s="148">
        <v>28.356000000000002</v>
      </c>
      <c r="AT271" s="148">
        <v>27.079000000000001</v>
      </c>
      <c r="AU271" s="148">
        <v>25.742999999999999</v>
      </c>
      <c r="AV271" s="148">
        <v>22.876000000000001</v>
      </c>
      <c r="AW271" s="148">
        <v>20.940999999999999</v>
      </c>
      <c r="AX271" s="148">
        <v>16.602</v>
      </c>
      <c r="AY271" s="148">
        <v>15.128</v>
      </c>
      <c r="AZ271" s="86">
        <f>(BG271-BH271)/ABS(BH271)</f>
        <v>-1</v>
      </c>
      <c r="BA271" s="86">
        <f>(BH271-BI271)/ABS(BI271)</f>
        <v>-0.34190639486886393</v>
      </c>
      <c r="BB271" s="86">
        <f>(BI271-BJ271)/ABS(BJ271)</f>
        <v>2.2067891218277399E-2</v>
      </c>
      <c r="BC271" s="86">
        <f>(BJ271-BK271)/ABS(BK271)</f>
        <v>0.24270043555412166</v>
      </c>
      <c r="BD271" s="86">
        <f>(BK271-BL271)/ABS(BL271)</f>
        <v>1.7551111111111111</v>
      </c>
      <c r="BE271" s="233">
        <f>BG271-BH271</f>
        <v>-10.363</v>
      </c>
      <c r="BF271" s="233">
        <f>BH271-BI271</f>
        <v>-5.3840000000000003</v>
      </c>
      <c r="BG271" s="148"/>
      <c r="BH271" s="148">
        <v>10.363</v>
      </c>
      <c r="BI271" s="148">
        <v>15.747</v>
      </c>
      <c r="BJ271" s="148">
        <v>15.407</v>
      </c>
      <c r="BK271" s="148">
        <v>12.398</v>
      </c>
      <c r="BL271" s="148">
        <v>4.5</v>
      </c>
      <c r="BM271" s="148">
        <v>4.5</v>
      </c>
      <c r="BN271" s="148">
        <v>4.5</v>
      </c>
      <c r="BO271" s="148">
        <v>4.5</v>
      </c>
      <c r="BP271" s="148">
        <v>4.5</v>
      </c>
      <c r="BQ271" s="148">
        <v>4.5359999999999996</v>
      </c>
      <c r="BR271" s="148">
        <v>4.5640000000000001</v>
      </c>
      <c r="BS271" s="86">
        <f>(BZ271-CA271)/ABS(CA271)</f>
        <v>-1</v>
      </c>
      <c r="BT271" s="86">
        <f>(CA271-CB271)/ABS(CB271)</f>
        <v>-0.33259028087382975</v>
      </c>
      <c r="BU271" s="86">
        <f>(CB271-CC271)/ABS(CC271)</f>
        <v>1.9280706310049377E-2</v>
      </c>
      <c r="BV271" s="86">
        <f>(CC271-CD271)/ABS(CD271)</f>
        <v>0.24326069410815168</v>
      </c>
      <c r="BW271" s="86">
        <f>(CD271-CE271)/ABS(CE271)</f>
        <v>1.7375165709235532</v>
      </c>
      <c r="BX271" s="233">
        <f>BZ271-CA271</f>
        <v>-10.478999999999999</v>
      </c>
      <c r="BY271" s="233">
        <f>CA271-CB271</f>
        <v>-5.2220000000000013</v>
      </c>
      <c r="BZ271" s="148"/>
      <c r="CA271" s="148">
        <v>10.478999999999999</v>
      </c>
      <c r="CB271" s="148">
        <v>15.701000000000001</v>
      </c>
      <c r="CC271" s="148">
        <v>15.404</v>
      </c>
      <c r="CD271" s="148">
        <v>12.39</v>
      </c>
      <c r="CE271" s="148">
        <v>4.5259999999999998</v>
      </c>
      <c r="CF271" s="148">
        <v>4.3209999999999997</v>
      </c>
      <c r="CG271" s="148">
        <v>4.3949999999999996</v>
      </c>
      <c r="CH271" s="148">
        <v>4.5119999999999996</v>
      </c>
      <c r="CI271" s="148">
        <v>4.5890000000000004</v>
      </c>
      <c r="CJ271" s="148">
        <v>4.4820000000000002</v>
      </c>
      <c r="CK271" s="148">
        <v>4.4610000000000003</v>
      </c>
      <c r="CL271" s="87">
        <f>(CS271-CT271)/ABS(CT271)</f>
        <v>-1</v>
      </c>
      <c r="CM271" s="87">
        <f>(CT271-CU271)/ABS(CU271)</f>
        <v>-0.3319651945493351</v>
      </c>
      <c r="CN271" s="87">
        <f>(CU271-CV271)/ABS(CV271)</f>
        <v>1.7201068804275174E-2</v>
      </c>
      <c r="CO271" s="87">
        <f>(CV271-CW271)/ABS(CW271)</f>
        <v>0.24425974025974034</v>
      </c>
      <c r="CP271" s="87">
        <f>(CW271-CX271)/ABS(CX271)</f>
        <v>1.747644875820725</v>
      </c>
      <c r="CQ271" s="233">
        <f>CS271-CT271</f>
        <v>-8.1379999999999999</v>
      </c>
      <c r="CR271" s="233">
        <f>CT271-CU271</f>
        <v>-4.0440000000000005</v>
      </c>
      <c r="CS271" s="149"/>
      <c r="CT271" s="149">
        <v>8.1379999999999999</v>
      </c>
      <c r="CU271" s="149">
        <v>12.182</v>
      </c>
      <c r="CV271" s="149">
        <v>11.976000000000001</v>
      </c>
      <c r="CW271" s="149">
        <v>9.625</v>
      </c>
      <c r="CX271" s="149">
        <v>3.5030000000000001</v>
      </c>
      <c r="CY271" s="149">
        <v>3.3530000000000002</v>
      </c>
      <c r="CZ271" s="149">
        <v>3.4060000000000001</v>
      </c>
      <c r="DA271" s="149">
        <v>3.5009999999999999</v>
      </c>
      <c r="DB271" s="149">
        <v>3.4849999999999999</v>
      </c>
      <c r="DC271" s="149">
        <v>3.3530000000000002</v>
      </c>
      <c r="DD271" s="149">
        <v>3.2229999999999999</v>
      </c>
      <c r="DE271" s="86">
        <f>(DL271-DM271)/ABS(DM271)</f>
        <v>-1</v>
      </c>
      <c r="DF271" s="86">
        <f>(DM271-DN271)/ABS(DN271)</f>
        <v>-0.36928134416948227</v>
      </c>
      <c r="DG271" s="86">
        <f>(DN271-DO271)/ABS(DO271)</f>
        <v>-0.1731974329935824</v>
      </c>
      <c r="DH271" s="86">
        <f>(DO271-DP271)/ABS(DP271)</f>
        <v>0.28980426526438785</v>
      </c>
      <c r="DI271" s="86">
        <f>(DP271-DQ271)/ABS(DQ271)</f>
        <v>0.52721594289113616</v>
      </c>
      <c r="DJ271" s="233">
        <f>DL271-DM271</f>
        <v>-6.907</v>
      </c>
      <c r="DK271" s="233">
        <f>DM271-DN271</f>
        <v>-4.0440000000000005</v>
      </c>
      <c r="DL271" s="149"/>
      <c r="DM271" s="149">
        <v>6.907</v>
      </c>
      <c r="DN271" s="149">
        <v>10.951000000000001</v>
      </c>
      <c r="DO271" s="149">
        <v>13.244999999999999</v>
      </c>
      <c r="DP271" s="149">
        <v>10.269</v>
      </c>
      <c r="DQ271" s="149">
        <v>6.7240000000000002</v>
      </c>
      <c r="DR271" s="149">
        <v>6.5739999999999998</v>
      </c>
      <c r="DS271" s="149">
        <v>6.6269999999999998</v>
      </c>
      <c r="DT271" s="149">
        <v>6.7220000000000004</v>
      </c>
      <c r="DU271" s="149">
        <v>6.7060000000000004</v>
      </c>
      <c r="DV271" s="149">
        <v>6.5739999999999998</v>
      </c>
      <c r="DW271" s="149">
        <v>6.444</v>
      </c>
      <c r="DX271" s="86">
        <f>EE271/EF271-1</f>
        <v>-1</v>
      </c>
      <c r="DY271" s="86">
        <f>EF271/EG271-1</f>
        <v>-0.16742998062356873</v>
      </c>
      <c r="DZ271" s="86">
        <f>EG271/EH271-1</f>
        <v>-0.15740259740259743</v>
      </c>
      <c r="EA271" s="86">
        <f>EH271/EI271-1</f>
        <v>0.13813927953038552</v>
      </c>
      <c r="EB271" s="86">
        <f>EI271/EJ271-1</f>
        <v>-0.20355857522451326</v>
      </c>
      <c r="EC271" s="233">
        <f>EE271-EF271</f>
        <v>-18.905999999999999</v>
      </c>
      <c r="ED271" s="233">
        <f>EF271-EG271</f>
        <v>-3.8019999999999996</v>
      </c>
      <c r="EE271" s="80"/>
      <c r="EF271" s="80">
        <v>18.905999999999999</v>
      </c>
      <c r="EG271" s="80">
        <v>22.707999999999998</v>
      </c>
      <c r="EH271" s="80">
        <v>26.95</v>
      </c>
      <c r="EI271" s="80">
        <v>23.678999999999998</v>
      </c>
      <c r="EJ271" s="80">
        <v>29.731000000000002</v>
      </c>
      <c r="EK271" s="80">
        <v>28.113</v>
      </c>
      <c r="EL271" s="80">
        <v>26.756</v>
      </c>
      <c r="EM271" s="80">
        <v>23.254999999999999</v>
      </c>
      <c r="EN271" s="80">
        <v>21.324000000000002</v>
      </c>
      <c r="EO271" s="80">
        <v>17.559000000000001</v>
      </c>
      <c r="EP271" s="80">
        <v>17.417000000000002</v>
      </c>
      <c r="EQ271" s="86">
        <f>EX271/EY271-1</f>
        <v>-1</v>
      </c>
      <c r="ER271" s="86">
        <f>EY271/EZ271-1</f>
        <v>0</v>
      </c>
      <c r="ES271" s="86">
        <f>EZ271/FA271-1</f>
        <v>3.7037037037036979E-2</v>
      </c>
      <c r="ET271" s="86">
        <f>FA271/FB271-1</f>
        <v>0</v>
      </c>
      <c r="EU271" s="86">
        <f>FB271/FC271-1</f>
        <v>0</v>
      </c>
      <c r="EV271" s="233">
        <f>EX271-EY271</f>
        <v>-28</v>
      </c>
      <c r="EW271" s="233">
        <f>EY271-EZ271</f>
        <v>0</v>
      </c>
      <c r="EX271" s="92"/>
      <c r="EY271" s="92">
        <v>28</v>
      </c>
      <c r="EZ271" s="92">
        <v>28</v>
      </c>
      <c r="FA271" s="92">
        <v>27</v>
      </c>
      <c r="FB271" s="92">
        <v>27</v>
      </c>
      <c r="FC271" s="92">
        <v>27</v>
      </c>
      <c r="FD271" s="92">
        <v>25</v>
      </c>
      <c r="FE271" s="92">
        <v>24</v>
      </c>
      <c r="FF271" s="92">
        <v>22</v>
      </c>
      <c r="FG271" s="92"/>
      <c r="FH271" s="92"/>
      <c r="FI271" s="92"/>
      <c r="FJ271" s="101"/>
      <c r="FK271" s="101" t="s">
        <v>387</v>
      </c>
      <c r="FL271" s="76">
        <v>9220</v>
      </c>
      <c r="FM271" s="101" t="s">
        <v>233</v>
      </c>
      <c r="FN271" s="101" t="s">
        <v>89</v>
      </c>
      <c r="FO271" s="175">
        <f>(FT271-FU271)/ABS(FU271)</f>
        <v>-1</v>
      </c>
      <c r="FP271" s="175">
        <f>(FU271-FV271)/ABS(FV271)</f>
        <v>-9.5719253893111478E-2</v>
      </c>
      <c r="FQ271" s="175">
        <f>(FV271-FW271)/ABS(FW271)</f>
        <v>-9.4492259805546725E-3</v>
      </c>
      <c r="FR271" s="175">
        <f>(FW271-FX271)/ABS(FX271)</f>
        <v>-0.10152551777750166</v>
      </c>
      <c r="FS271" s="175">
        <f>(FX271-FY271)/ABS(FY271)</f>
        <v>1.142264188791938</v>
      </c>
      <c r="FT271" s="87">
        <f>IFERROR(BZ271/MAX(AVERAGE(DL271:DM271),0),"Negativ EK")</f>
        <v>0</v>
      </c>
      <c r="FU271" s="87">
        <f>IFERROR(CA271/MAX(AVERAGE(DM271:DN271),0),"Negativ EK")</f>
        <v>1.1735916675999551</v>
      </c>
      <c r="FV271" s="87">
        <f>IFERROR(CB271/MAX(AVERAGE(DN271:DO271),0),"Negativ EK")</f>
        <v>1.2978178211274591</v>
      </c>
      <c r="FW271" s="87">
        <f>IFERROR(CC271/MAX(AVERAGE(DO271:DP271),0),"Negativ EK")</f>
        <v>1.3101981798077742</v>
      </c>
      <c r="FX271" s="87">
        <f>IFERROR(CD271/MAX(AVERAGE(DP271:DQ271),0),"Negativ EK")</f>
        <v>1.4582475136821043</v>
      </c>
      <c r="FY271" s="87">
        <f>IFERROR(CE271/MAX(AVERAGE(DQ271:DR271),0),"Negativ EK")</f>
        <v>0.68070386524289361</v>
      </c>
      <c r="FZ271" s="87">
        <f>IFERROR(CF271/MAX(AVERAGE(DR271:DS271),0),"Negativ EK")</f>
        <v>0.65464737519884852</v>
      </c>
      <c r="GA271" s="87">
        <f>IFERROR(CG271/MAX(AVERAGE(DS271:DT271),0),"Negativ EK")</f>
        <v>0.65847629035882826</v>
      </c>
      <c r="GB271" s="87">
        <f>IFERROR(CH271/MAX(AVERAGE(DT271:DU271),0),"Negativ EK")</f>
        <v>0.67202859696157269</v>
      </c>
      <c r="GC271" s="87">
        <f>IFERROR(CI271/MAX(AVERAGE(DU271:DV271),0),"Negativ EK")</f>
        <v>0.6911144578313253</v>
      </c>
      <c r="GD271" s="87">
        <f>IFERROR(CJ271/MAX(AVERAGE(DV271:DW271),0),"Negativ EK")</f>
        <v>0.68858503610385624</v>
      </c>
      <c r="GE271" s="87">
        <f>(GJ271-GK271)/ABS(GK271)</f>
        <v>-1</v>
      </c>
      <c r="GF271" s="87">
        <f>(GK271-GL271)/ABS(GL271)</f>
        <v>-0.21469668276056234</v>
      </c>
      <c r="GG271" s="87">
        <f>(GL271-GM271)/ABS(GM271)</f>
        <v>4.2053148827785214E-2</v>
      </c>
      <c r="GH271" s="87">
        <f>(GM271-GN271)/ABS(GN271)</f>
        <v>0.3109607194087507</v>
      </c>
      <c r="GI271" s="87">
        <f>(GN271-GO271)/ABS(GO271)</f>
        <v>1.9838353699889739</v>
      </c>
      <c r="GJ271" s="87">
        <f>IFERROR(BG271/AVERAGE(EE271:EF271),"i.a")</f>
        <v>0</v>
      </c>
      <c r="GK271" s="87">
        <f>IFERROR(BH271/AVERAGE(EF271:EG271),"i.a")</f>
        <v>0.49805353967414812</v>
      </c>
      <c r="GL271" s="87">
        <f>IFERROR(BI271/AVERAGE(EG271:EH271),"i.a")</f>
        <v>0.63421805147206889</v>
      </c>
      <c r="GM271" s="87">
        <f>IFERROR(BJ271/AVERAGE(EH271:EI271),"i.a")</f>
        <v>0.60862351616662391</v>
      </c>
      <c r="GN271" s="87">
        <f>IFERROR(BK271/AVERAGE(EI271:EJ271),"i.a")</f>
        <v>0.46425762965736755</v>
      </c>
      <c r="GO271" s="87">
        <f>IFERROR(BL271/AVERAGE(EJ271:EK271),"i.a")</f>
        <v>0.15559089966115761</v>
      </c>
      <c r="GP271" s="87">
        <f>IFERROR(BM271/AVERAGE(EK271:EL271),"i.a")</f>
        <v>0.1640270462374018</v>
      </c>
      <c r="GQ271" s="87">
        <f>IFERROR(BN271/AVERAGE(EL271:EM271),"i.a")</f>
        <v>0.17996040871008379</v>
      </c>
      <c r="GR271" s="87">
        <f>IFERROR(BO271/AVERAGE(EM271:EN271),"i.a")</f>
        <v>0.2018887817133628</v>
      </c>
      <c r="GS271" s="87">
        <f>IFERROR(BP271/AVERAGE(EN271:EO271),"i.a")</f>
        <v>0.23146362163413314</v>
      </c>
      <c r="GT271" s="87">
        <f>IFERROR(BQ271/AVERAGE(EO271:EP271),"i.a")</f>
        <v>0.25937785910338518</v>
      </c>
      <c r="GU271" s="217" t="e">
        <f>(GZ271-HA271)/ABS(HA271)</f>
        <v>#VALUE!</v>
      </c>
      <c r="GV271" s="87">
        <f>(HA271-HB271)/ABS(HB271)</f>
        <v>-0.24244370905535823</v>
      </c>
      <c r="GW271" s="87">
        <f>(HB271-HC271)/ABS(HC271)</f>
        <v>-1.8745412153295948E-2</v>
      </c>
      <c r="GX271" s="87">
        <f>(HC271-HD271)/ABS(HD271)</f>
        <v>0.13325696464547088</v>
      </c>
      <c r="GY271" s="87">
        <f>(HD271-HE271)/ABS(HE271)</f>
        <v>0.91754960927811036</v>
      </c>
      <c r="GZ271" s="87" t="str">
        <f>IFERROR(DL271/EE271,"i.a.")</f>
        <v>i.a.</v>
      </c>
      <c r="HA271" s="87">
        <f>IFERROR(DM271/EF271,"i.a.")</f>
        <v>0.36533375647942457</v>
      </c>
      <c r="HB271" s="87">
        <f>IFERROR(DN271/EG271,"i.a.")</f>
        <v>0.48225295050202577</v>
      </c>
      <c r="HC271" s="87">
        <f>IFERROR(DO271/EH271,"i.a.")</f>
        <v>0.49146567717996287</v>
      </c>
      <c r="HD271" s="87">
        <f>IFERROR(DP271/EI271,"i.a.")</f>
        <v>0.43367540858988979</v>
      </c>
      <c r="HE271" s="87">
        <f>IFERROR(DQ271/EJ271,"i.a.")</f>
        <v>0.22616124583767783</v>
      </c>
      <c r="HF271" s="87">
        <f>IFERROR(DR271/EK271,"i.a.")</f>
        <v>0.23384199480667306</v>
      </c>
      <c r="HG271" s="87">
        <f>IFERROR(DS271/EL271,"i.a.")</f>
        <v>0.24768276274480489</v>
      </c>
      <c r="HH271" s="87">
        <f>IFERROR(DT271/EM271,"i.a.")</f>
        <v>0.28905611696409378</v>
      </c>
      <c r="HI271" s="87">
        <f>IFERROR(DU271/EN271,"i.a.")</f>
        <v>0.31448133558431812</v>
      </c>
      <c r="HJ271" s="87">
        <f>IFERROR(DV271/EO271,"i.a.")</f>
        <v>0.37439489720371316</v>
      </c>
      <c r="HK271" s="87">
        <f>IFERROR(DW271/EP271,"i.a.")</f>
        <v>0.36998334960096452</v>
      </c>
      <c r="HL271" s="217" t="e">
        <f>(HQ271-HR271)/ABS(HR271)</f>
        <v>#VALUE!</v>
      </c>
      <c r="HM271" s="87" t="e">
        <f>(HR271-HS271)/ABS(HS271)</f>
        <v>#VALUE!</v>
      </c>
      <c r="HN271" s="87" t="e">
        <f>(HS271-HT271)/ABS(HT271)</f>
        <v>#VALUE!</v>
      </c>
      <c r="HO271" s="87" t="e">
        <f>(HT271-HU271)/ABS(HU271)</f>
        <v>#VALUE!</v>
      </c>
      <c r="HP271" s="87" t="e">
        <f>(HU271-HV271)/ABS(HV271)</f>
        <v>#VALUE!</v>
      </c>
      <c r="HQ271" s="87" t="str">
        <f>IFERROR(BG271/U271,"i.a")</f>
        <v>i.a</v>
      </c>
      <c r="HR271" s="87" t="str">
        <f>IFERROR(BH271/V271,"i.a")</f>
        <v>i.a</v>
      </c>
      <c r="HS271" s="87" t="str">
        <f>IFERROR(BI271/W271,"i.a")</f>
        <v>i.a</v>
      </c>
      <c r="HT271" s="87" t="str">
        <f>IFERROR(BJ271/X271,"i.a")</f>
        <v>i.a</v>
      </c>
      <c r="HU271" s="87" t="str">
        <f>IFERROR(BK271/Y271,"i.a")</f>
        <v>i.a</v>
      </c>
      <c r="HV271" s="87" t="str">
        <f>IFERROR(BL271/Z271,"i.a")</f>
        <v>i.a</v>
      </c>
      <c r="HW271" s="87" t="str">
        <f>IFERROR(BM271/AA271,"i.a")</f>
        <v>i.a</v>
      </c>
      <c r="HX271" s="87" t="str">
        <f>IFERROR(BN271/AB271,"i.a")</f>
        <v>i.a</v>
      </c>
      <c r="HY271" s="87" t="str">
        <f>IFERROR(BO271/AC271,"i.a")</f>
        <v>i.a</v>
      </c>
      <c r="HZ271" s="87" t="str">
        <f>IFERROR(BP271/AD271,"i.a")</f>
        <v>i.a</v>
      </c>
      <c r="IA271" s="87" t="str">
        <f>IFERROR(BQ271/AE271,"i.a")</f>
        <v>i.a</v>
      </c>
      <c r="IB271" s="87" t="str">
        <f>IFERROR(BR271/AF271,"i.a")</f>
        <v>i.a</v>
      </c>
      <c r="IC271" s="87" t="e">
        <f>(IH271-II271)/ABS(II271)</f>
        <v>#VALUE!</v>
      </c>
      <c r="ID271" s="87" t="e">
        <f>(II271-IJ271)/ABS(IJ271)</f>
        <v>#VALUE!</v>
      </c>
      <c r="IE271" s="87" t="e">
        <f>(IJ271-IK271)/ABS(IK271)</f>
        <v>#VALUE!</v>
      </c>
      <c r="IF271" s="87" t="e">
        <f>(IK271-IL271)/ABS(IL271)</f>
        <v>#VALUE!</v>
      </c>
      <c r="IG271" s="87" t="e">
        <f>(IL271-IM271)/ABS(IM271)</f>
        <v>#VALUE!</v>
      </c>
      <c r="IH271" s="87" t="str">
        <f>IFERROR(BZ271/U271,"i.a")</f>
        <v>i.a</v>
      </c>
      <c r="II271" s="87" t="str">
        <f>IFERROR(CA271/V271,"i.a")</f>
        <v>i.a</v>
      </c>
      <c r="IJ271" s="87" t="str">
        <f>IFERROR(CB271/W271,"i.a")</f>
        <v>i.a</v>
      </c>
      <c r="IK271" s="87" t="str">
        <f>IFERROR(CC271/X271,"i.a")</f>
        <v>i.a</v>
      </c>
      <c r="IL271" s="87" t="str">
        <f>IFERROR(CD271/Y271,"i.a")</f>
        <v>i.a</v>
      </c>
      <c r="IM271" s="87" t="str">
        <f>IFERROR(CE271/Z271,"i.a")</f>
        <v>i.a</v>
      </c>
      <c r="IN271" s="87" t="str">
        <f>IFERROR(CF271/AA271,"i.a")</f>
        <v>i.a</v>
      </c>
      <c r="IO271" s="87" t="str">
        <f>IFERROR(CG271/AB271,"i.a")</f>
        <v>i.a</v>
      </c>
      <c r="IP271" s="87" t="str">
        <f>IFERROR(CH271/AC271,"i.a")</f>
        <v>i.a</v>
      </c>
      <c r="IQ271" s="87" t="str">
        <f>IFERROR(CI271/AD271,"i.a")</f>
        <v>i.a</v>
      </c>
      <c r="IR271" s="87" t="str">
        <f>IFERROR(CJ271/AE271,"i.a")</f>
        <v>i.a</v>
      </c>
      <c r="IS271" s="87" t="str">
        <f>IFERROR(CK271/AF271,"i.a")</f>
        <v>i.a</v>
      </c>
      <c r="IT271" s="87" t="e">
        <f>(IY271-IZ271)/ABS(IZ271)</f>
        <v>#VALUE!</v>
      </c>
      <c r="IU271" s="87">
        <f>(IZ271-JA271)/ABS(JA271)</f>
        <v>-0.33259028087382969</v>
      </c>
      <c r="IV271" s="87">
        <f>(JA271-JB271)/ABS(JB271)</f>
        <v>-1.712217605816679E-2</v>
      </c>
      <c r="IW271" s="87">
        <f>(JB271-JC271)/ABS(JC271)</f>
        <v>0.24326069410815174</v>
      </c>
      <c r="IX271" s="87">
        <f>(JC271-JD271)/ABS(JD271)</f>
        <v>1.7375165709235529</v>
      </c>
      <c r="IY271" s="88" t="str">
        <f>IFERROR(BZ271/EX271,"i.a.")</f>
        <v>i.a.</v>
      </c>
      <c r="IZ271" s="88">
        <f>IFERROR(CA271/EY271,"i.a.")</f>
        <v>0.37424999999999997</v>
      </c>
      <c r="JA271" s="88">
        <f>IFERROR(CB271/EZ271,"i.a.")</f>
        <v>0.56074999999999997</v>
      </c>
      <c r="JB271" s="88">
        <f>IFERROR(CC271/FA271,"i.a.")</f>
        <v>0.57051851851851854</v>
      </c>
      <c r="JC271" s="88">
        <f>IFERROR(CD271/FB271,"i.a.")</f>
        <v>0.4588888888888889</v>
      </c>
      <c r="JD271" s="88">
        <f>IFERROR(CE271/FC271,"i.a.")</f>
        <v>0.16762962962962963</v>
      </c>
      <c r="JE271" s="88">
        <f>IFERROR(CF271/FD271,"i.a.")</f>
        <v>0.17283999999999999</v>
      </c>
      <c r="JF271" s="88">
        <f>IFERROR(CG271/FE271,"i.a.")</f>
        <v>0.18312499999999998</v>
      </c>
      <c r="JG271" s="88">
        <f>IFERROR(CH271/FF271,"i.a.")</f>
        <v>0.20509090909090907</v>
      </c>
      <c r="JH271" s="88" t="str">
        <f>IFERROR(CI271/FG271,"i.a.")</f>
        <v>i.a.</v>
      </c>
      <c r="JI271" s="88" t="str">
        <f>IFERROR(CJ271/FH271,"i.a.")</f>
        <v>i.a.</v>
      </c>
      <c r="JJ271" s="88" t="str">
        <f>IFERROR(CK271/FI271,"i.a.")</f>
        <v>i.a.</v>
      </c>
      <c r="JK271" s="87" t="e">
        <f>(JP271-JQ271)/ABS(JQ271)</f>
        <v>#VALUE!</v>
      </c>
      <c r="JL271" s="87" t="e">
        <f>(JQ271-JR271)/ABS(JR271)</f>
        <v>#DIV/0!</v>
      </c>
      <c r="JM271" s="87" t="e">
        <f>(JR271-JS271)/ABS(JS271)</f>
        <v>#DIV/0!</v>
      </c>
      <c r="JN271" s="87" t="e">
        <f>(JS271-JT271)/ABS(JT271)</f>
        <v>#DIV/0!</v>
      </c>
      <c r="JO271" s="87" t="e">
        <f>(JT271-JU271)/ABS(JU271)</f>
        <v>#DIV/0!</v>
      </c>
      <c r="JP271" s="85" t="str">
        <f>IFERROR(U271/EX271,"i.a")</f>
        <v>i.a</v>
      </c>
      <c r="JQ271" s="85">
        <f>IFERROR(V271/EY271,"i.a")</f>
        <v>0</v>
      </c>
      <c r="JR271" s="85">
        <f>IFERROR(W271/EZ271,"i.a")</f>
        <v>0</v>
      </c>
      <c r="JS271" s="85">
        <f>IFERROR(X271/FA271,"i.a")</f>
        <v>0</v>
      </c>
      <c r="JT271" s="85">
        <f>IFERROR(Y271/FB271,"i.a")</f>
        <v>0</v>
      </c>
      <c r="JU271" s="85">
        <f>IFERROR(Z271/FC271,"i.a")</f>
        <v>0</v>
      </c>
      <c r="JV271" s="85">
        <f>IFERROR(AA271/FD271,"i.a")</f>
        <v>0</v>
      </c>
      <c r="JW271" s="85">
        <f>IFERROR(AB271/FE271,"i.a")</f>
        <v>0</v>
      </c>
      <c r="JX271" s="85">
        <f>IFERROR(AC271/FF271,"i.a")</f>
        <v>0</v>
      </c>
      <c r="JY271" s="85" t="str">
        <f>IFERROR(AD271/FG271,"i.a")</f>
        <v>i.a</v>
      </c>
      <c r="JZ271" s="85" t="str">
        <f>IFERROR(AE271/FH271,"i.a")</f>
        <v>i.a</v>
      </c>
      <c r="KA271" s="218" t="str">
        <f>IFERROR(AF271/FI271,"i.a")</f>
        <v>i.a</v>
      </c>
      <c r="KB271" s="7"/>
      <c r="KC271" s="7"/>
      <c r="KD271" s="22"/>
      <c r="KE271" s="22"/>
      <c r="KF271" s="22"/>
      <c r="KG271" s="22"/>
    </row>
    <row r="272" spans="1:293" s="11" customFormat="1" ht="16.5" customHeight="1" x14ac:dyDescent="0.25">
      <c r="A272" s="104" t="s">
        <v>284</v>
      </c>
      <c r="B272" s="167">
        <v>21638935</v>
      </c>
      <c r="C272" s="72" t="s">
        <v>55</v>
      </c>
      <c r="D272" s="72" t="s">
        <v>748</v>
      </c>
      <c r="E272" s="73">
        <v>522920</v>
      </c>
      <c r="F272" s="73"/>
      <c r="G272" s="72"/>
      <c r="H272" s="77">
        <v>45474</v>
      </c>
      <c r="I272" s="72"/>
      <c r="J272" s="72" t="s">
        <v>51</v>
      </c>
      <c r="K272" s="72" t="s">
        <v>51</v>
      </c>
      <c r="L272" s="72" t="s">
        <v>51</v>
      </c>
      <c r="M272" s="72" t="s">
        <v>51</v>
      </c>
      <c r="N272" s="168" t="e">
        <f>U272/V272-1</f>
        <v>#DIV/0!</v>
      </c>
      <c r="O272" s="168" t="e">
        <f>V272/W272-1</f>
        <v>#DIV/0!</v>
      </c>
      <c r="P272" s="168" t="e">
        <f>W272/X272-1</f>
        <v>#DIV/0!</v>
      </c>
      <c r="Q272" s="168" t="e">
        <f>X272/Y272-1</f>
        <v>#DIV/0!</v>
      </c>
      <c r="R272" s="168" t="e">
        <f>Y272/Z272-1</f>
        <v>#DIV/0!</v>
      </c>
      <c r="S272" s="233">
        <f>U272-V272</f>
        <v>0</v>
      </c>
      <c r="T272" s="233">
        <f>V272-W272</f>
        <v>0</v>
      </c>
      <c r="U272" s="79"/>
      <c r="V272" s="79"/>
      <c r="W272" s="79"/>
      <c r="X272" s="79"/>
      <c r="Y272" s="79"/>
      <c r="Z272" s="79"/>
      <c r="AA272" s="79"/>
      <c r="AB272" s="79"/>
      <c r="AC272" s="79"/>
      <c r="AD272" s="79"/>
      <c r="AE272" s="79"/>
      <c r="AF272" s="79"/>
      <c r="AG272" s="86">
        <f>(AN272-AO272)/ABS(AO272)</f>
        <v>-1</v>
      </c>
      <c r="AH272" s="86">
        <f>(AO272-AP272)/ABS(AP272)</f>
        <v>-0.47693447370193276</v>
      </c>
      <c r="AI272" s="86">
        <f>(AP272-AQ272)/ABS(AQ272)</f>
        <v>0.19374547793230967</v>
      </c>
      <c r="AJ272" s="86">
        <f>(AQ272-AR272)/ABS(AR272)</f>
        <v>0.41722684288481271</v>
      </c>
      <c r="AK272" s="86">
        <f>(AR272-AS272)/ABS(AS272)</f>
        <v>-5.1852652047099539E-2</v>
      </c>
      <c r="AL272" s="233">
        <f>AO272-AP272</f>
        <v>-7.0819999999999999</v>
      </c>
      <c r="AM272" s="233">
        <f>AP272-AQ272</f>
        <v>2.41</v>
      </c>
      <c r="AN272" s="148"/>
      <c r="AO272" s="148">
        <v>7.7670000000000003</v>
      </c>
      <c r="AP272" s="148">
        <v>14.849</v>
      </c>
      <c r="AQ272" s="148">
        <v>12.439</v>
      </c>
      <c r="AR272" s="148">
        <v>8.7769999999999992</v>
      </c>
      <c r="AS272" s="148">
        <v>9.2569999999999997</v>
      </c>
      <c r="AT272" s="148">
        <v>8.56</v>
      </c>
      <c r="AU272" s="148">
        <v>3.9049999999999998</v>
      </c>
      <c r="AV272" s="148">
        <v>7.1619999999999999</v>
      </c>
      <c r="AW272" s="148">
        <v>13.945</v>
      </c>
      <c r="AX272" s="148">
        <v>13.965</v>
      </c>
      <c r="AY272" s="148">
        <v>12.695</v>
      </c>
      <c r="AZ272" s="86">
        <f>(BG272-BH272)/ABS(BH272)</f>
        <v>-1</v>
      </c>
      <c r="BA272" s="86">
        <f>(BH272-BI272)/ABS(BI272)</f>
        <v>-0.91156787762906311</v>
      </c>
      <c r="BB272" s="86">
        <f>(BI272-BJ272)/ABS(BJ272)</f>
        <v>0.74430239021678712</v>
      </c>
      <c r="BC272" s="86">
        <f>(BJ272-BK272)/ABS(BK272)</f>
        <v>0.56502827316224447</v>
      </c>
      <c r="BD272" s="86">
        <f>(BK272-BL272)/ABS(BL272)</f>
        <v>0.14720558882235527</v>
      </c>
      <c r="BE272" s="233">
        <f>BG272-BH272</f>
        <v>-0.55500000000000005</v>
      </c>
      <c r="BF272" s="233">
        <f>BH272-BI272</f>
        <v>-5.7210000000000001</v>
      </c>
      <c r="BG272" s="148"/>
      <c r="BH272" s="148">
        <v>0.55500000000000005</v>
      </c>
      <c r="BI272" s="148">
        <v>6.2759999999999998</v>
      </c>
      <c r="BJ272" s="148">
        <v>3.5979999999999999</v>
      </c>
      <c r="BK272" s="148">
        <v>2.2989999999999999</v>
      </c>
      <c r="BL272" s="148">
        <v>2.004</v>
      </c>
      <c r="BM272" s="148">
        <v>1.3879999999999999</v>
      </c>
      <c r="BN272" s="148">
        <v>-3.0289999999999999</v>
      </c>
      <c r="BO272" s="148">
        <v>0.254</v>
      </c>
      <c r="BP272" s="148">
        <v>5.6369999999999996</v>
      </c>
      <c r="BQ272" s="148">
        <v>5.2960000000000003</v>
      </c>
      <c r="BR272" s="148">
        <v>4.0339999999999998</v>
      </c>
      <c r="BS272" s="86">
        <f>(BZ272-CA272)/ABS(CA272)</f>
        <v>-1</v>
      </c>
      <c r="BT272" s="86">
        <f>(CA272-CB272)/ABS(CB272)</f>
        <v>-0.92321973213101716</v>
      </c>
      <c r="BU272" s="86">
        <f>(CB272-CC272)/ABS(CC272)</f>
        <v>0.52744581729795426</v>
      </c>
      <c r="BV272" s="86">
        <f>(CC272-CD272)/ABS(CD272)</f>
        <v>0.4636821820337978</v>
      </c>
      <c r="BW272" s="86">
        <f>(CD272-CE272)/ABS(CE272)</f>
        <v>9.0879689521345453E-2</v>
      </c>
      <c r="BX272" s="233">
        <f>BZ272-CA272</f>
        <v>-0.57899999999999996</v>
      </c>
      <c r="BY272" s="233">
        <f>CA272-CB272</f>
        <v>-6.9620000000000006</v>
      </c>
      <c r="BZ272" s="148"/>
      <c r="CA272" s="148">
        <v>0.57899999999999996</v>
      </c>
      <c r="CB272" s="148">
        <v>7.5410000000000004</v>
      </c>
      <c r="CC272" s="148">
        <v>4.9370000000000003</v>
      </c>
      <c r="CD272" s="148">
        <v>3.3730000000000002</v>
      </c>
      <c r="CE272" s="148">
        <v>3.0920000000000001</v>
      </c>
      <c r="CF272" s="148">
        <v>1.46</v>
      </c>
      <c r="CG272" s="148">
        <v>-2.0310000000000001</v>
      </c>
      <c r="CH272" s="148">
        <v>0.52100000000000002</v>
      </c>
      <c r="CI272" s="148">
        <v>6.9039999999999999</v>
      </c>
      <c r="CJ272" s="148">
        <v>5.7720000000000002</v>
      </c>
      <c r="CK272" s="148">
        <v>5.3869999999999996</v>
      </c>
      <c r="CL272" s="87">
        <f>(CS272-CT272)/ABS(CT272)</f>
        <v>-1</v>
      </c>
      <c r="CM272" s="87">
        <f>(CT272-CU272)/ABS(CU272)</f>
        <v>-0.8354661791590493</v>
      </c>
      <c r="CN272" s="87">
        <f>(CU272-CV272)/ABS(CV272)</f>
        <v>0.486780331109464</v>
      </c>
      <c r="CO272" s="87">
        <f>(CV272-CW272)/ABS(CW272)</f>
        <v>0.42550193730186675</v>
      </c>
      <c r="CP272" s="87">
        <f>(CW272-CX272)/ABS(CX272)</f>
        <v>8.3587786259541927E-2</v>
      </c>
      <c r="CQ272" s="233">
        <f>CS272-CT272</f>
        <v>-0.99</v>
      </c>
      <c r="CR272" s="233">
        <f>CT272-CU272</f>
        <v>-5.0270000000000001</v>
      </c>
      <c r="CS272" s="149"/>
      <c r="CT272" s="149">
        <v>0.99</v>
      </c>
      <c r="CU272" s="149">
        <v>6.0170000000000003</v>
      </c>
      <c r="CV272" s="149">
        <v>4.0469999999999997</v>
      </c>
      <c r="CW272" s="149">
        <v>2.839</v>
      </c>
      <c r="CX272" s="149">
        <v>2.62</v>
      </c>
      <c r="CY272" s="149">
        <v>1.1539999999999999</v>
      </c>
      <c r="CZ272" s="149">
        <v>-1.5269999999999999</v>
      </c>
      <c r="DA272" s="149">
        <v>0.442</v>
      </c>
      <c r="DB272" s="149">
        <v>5.1440000000000001</v>
      </c>
      <c r="DC272" s="149">
        <v>4.4560000000000004</v>
      </c>
      <c r="DD272" s="149">
        <v>4.375</v>
      </c>
      <c r="DE272" s="86">
        <f>(DL272-DM272)/ABS(DM272)</f>
        <v>-1</v>
      </c>
      <c r="DF272" s="86">
        <f>(DM272-DN272)/ABS(DN272)</f>
        <v>-0.3164508999052732</v>
      </c>
      <c r="DG272" s="86">
        <f>(DN272-DO272)/ABS(DO272)</f>
        <v>0.15440694029306701</v>
      </c>
      <c r="DH272" s="86">
        <f>(DO272-DP272)/ABS(DP272)</f>
        <v>0.10683450334866455</v>
      </c>
      <c r="DI272" s="86">
        <f>(DP272-DQ272)/ABS(DQ272)</f>
        <v>1.3576511000245388E-2</v>
      </c>
      <c r="DJ272" s="233">
        <f>DL272-DM272</f>
        <v>-10.824</v>
      </c>
      <c r="DK272" s="233">
        <f>DM272-DN272</f>
        <v>-5.011000000000001</v>
      </c>
      <c r="DL272" s="149"/>
      <c r="DM272" s="149">
        <v>10.824</v>
      </c>
      <c r="DN272" s="149">
        <v>15.835000000000001</v>
      </c>
      <c r="DO272" s="149">
        <v>13.717000000000001</v>
      </c>
      <c r="DP272" s="149">
        <v>12.393000000000001</v>
      </c>
      <c r="DQ272" s="149">
        <v>12.227</v>
      </c>
      <c r="DR272" s="149">
        <v>10.127000000000001</v>
      </c>
      <c r="DS272" s="149">
        <v>8.9540000000000006</v>
      </c>
      <c r="DT272" s="149">
        <v>10.494999999999999</v>
      </c>
      <c r="DU272" s="149">
        <v>14.098000000000001</v>
      </c>
      <c r="DV272" s="149">
        <v>14.747999999999999</v>
      </c>
      <c r="DW272" s="149">
        <v>12.462</v>
      </c>
      <c r="DX272" s="86">
        <f>EE272/EF272-1</f>
        <v>-1</v>
      </c>
      <c r="DY272" s="86">
        <f>EF272/EG272-1</f>
        <v>-0.1902981849611064</v>
      </c>
      <c r="DZ272" s="86">
        <f>EG272/EH272-1</f>
        <v>-3.5451532898438942E-2</v>
      </c>
      <c r="EA272" s="86">
        <f>EH272/EI272-1</f>
        <v>0.35489791884336275</v>
      </c>
      <c r="EB272" s="86">
        <f>EI272/EJ272-1</f>
        <v>0.23493513739712646</v>
      </c>
      <c r="EC272" s="233">
        <f>EE272-EF272</f>
        <v>-37.472999999999999</v>
      </c>
      <c r="ED272" s="233">
        <f>EF272-EG272</f>
        <v>-8.8070000000000022</v>
      </c>
      <c r="EE272" s="80"/>
      <c r="EF272" s="80">
        <v>37.472999999999999</v>
      </c>
      <c r="EG272" s="80">
        <v>46.28</v>
      </c>
      <c r="EH272" s="80">
        <v>47.981000000000002</v>
      </c>
      <c r="EI272" s="80">
        <v>35.412999999999997</v>
      </c>
      <c r="EJ272" s="80">
        <v>28.675999999999998</v>
      </c>
      <c r="EK272" s="80">
        <v>27.035</v>
      </c>
      <c r="EL272" s="80">
        <v>22.959</v>
      </c>
      <c r="EM272" s="80">
        <v>20.039000000000001</v>
      </c>
      <c r="EN272" s="80">
        <v>26.416</v>
      </c>
      <c r="EO272" s="80">
        <v>28.385000000000002</v>
      </c>
      <c r="EP272" s="80">
        <v>27.5</v>
      </c>
      <c r="EQ272" s="86">
        <f>EX272/EY272-1</f>
        <v>-1</v>
      </c>
      <c r="ER272" s="86">
        <f>EY272/EZ272-1</f>
        <v>0.10000000000000009</v>
      </c>
      <c r="ES272" s="86">
        <f>EZ272/FA272-1</f>
        <v>-9.0909090909090939E-2</v>
      </c>
      <c r="ET272" s="86">
        <f>FA272/FB272-1</f>
        <v>-0.15384615384615385</v>
      </c>
      <c r="EU272" s="86">
        <f>FB272/FC272-1</f>
        <v>-0.1333333333333333</v>
      </c>
      <c r="EV272" s="233">
        <f>EX272-EY272</f>
        <v>-11</v>
      </c>
      <c r="EW272" s="233">
        <f>EY272-EZ272</f>
        <v>1</v>
      </c>
      <c r="EX272" s="92"/>
      <c r="EY272" s="92">
        <v>11</v>
      </c>
      <c r="EZ272" s="92">
        <v>10</v>
      </c>
      <c r="FA272" s="92">
        <v>11</v>
      </c>
      <c r="FB272" s="92">
        <v>13</v>
      </c>
      <c r="FC272" s="92">
        <v>15</v>
      </c>
      <c r="FD272" s="92">
        <v>14</v>
      </c>
      <c r="FE272" s="92">
        <v>13</v>
      </c>
      <c r="FF272" s="92">
        <v>16</v>
      </c>
      <c r="FG272" s="92">
        <v>14</v>
      </c>
      <c r="FH272" s="92"/>
      <c r="FI272" s="92"/>
      <c r="FJ272" s="123"/>
      <c r="FK272" s="75" t="s">
        <v>403</v>
      </c>
      <c r="FL272" s="76">
        <v>8260</v>
      </c>
      <c r="FM272" s="75" t="s">
        <v>285</v>
      </c>
      <c r="FN272" s="75" t="s">
        <v>53</v>
      </c>
      <c r="FO272" s="175">
        <f>(FT272-FU272)/ABS(FU272)</f>
        <v>-1</v>
      </c>
      <c r="FP272" s="175">
        <f>(FU272-FV272)/ABS(FV272)</f>
        <v>-0.91488763734332934</v>
      </c>
      <c r="FQ272" s="175">
        <f>(FV272-FW272)/ABS(FW272)</f>
        <v>0.34954014244888948</v>
      </c>
      <c r="FR272" s="175">
        <f>(FW272-FX272)/ABS(FX272)</f>
        <v>0.38015531680092324</v>
      </c>
      <c r="FS272" s="175">
        <f>(FX272-FY272)/ABS(FY272)</f>
        <v>-9.523778246947421E-3</v>
      </c>
      <c r="FT272" s="87">
        <f>IFERROR(BZ272/MAX(AVERAGE(DL272:DM272),0),"Negativ EK")</f>
        <v>0</v>
      </c>
      <c r="FU272" s="87">
        <f>IFERROR(CA272/MAX(AVERAGE(DM272:DN272),0),"Negativ EK")</f>
        <v>4.3437488277879889E-2</v>
      </c>
      <c r="FV272" s="87">
        <f>IFERROR(CB272/MAX(AVERAGE(DN272:DO272),0),"Negativ EK")</f>
        <v>0.5103546291283162</v>
      </c>
      <c r="FW272" s="87">
        <f>IFERROR(CC272/MAX(AVERAGE(DO272:DP272),0),"Negativ EK")</f>
        <v>0.37816928379931064</v>
      </c>
      <c r="FX272" s="87">
        <f>IFERROR(CD272/MAX(AVERAGE(DP272:DQ272),0),"Negativ EK")</f>
        <v>0.27400487408610885</v>
      </c>
      <c r="FY272" s="87">
        <f>IFERROR(CE272/MAX(AVERAGE(DQ272:DR272),0),"Negativ EK")</f>
        <v>0.27663952760132415</v>
      </c>
      <c r="FZ272" s="87">
        <f>IFERROR(CF272/MAX(AVERAGE(DR272:DS272),0),"Negativ EK")</f>
        <v>0.15303181174990826</v>
      </c>
      <c r="GA272" s="87">
        <f>IFERROR(CG272/MAX(AVERAGE(DS272:DT272),0),"Negativ EK")</f>
        <v>-0.20885392565170449</v>
      </c>
      <c r="GB272" s="87">
        <f>IFERROR(CH272/MAX(AVERAGE(DT272:DU272),0),"Negativ EK")</f>
        <v>4.2369780018704513E-2</v>
      </c>
      <c r="GC272" s="87">
        <f>IFERROR(CI272/MAX(AVERAGE(DU272:DV272),0),"Negativ EK")</f>
        <v>0.4786798862927269</v>
      </c>
      <c r="GD272" s="87">
        <f>IFERROR(CJ272/MAX(AVERAGE(DV272:DW272),0),"Negativ EK")</f>
        <v>0.42425578831312016</v>
      </c>
      <c r="GE272" s="87">
        <f>(GJ272-GK272)/ABS(GK272)</f>
        <v>-1</v>
      </c>
      <c r="GF272" s="87">
        <f>(GK272-GL272)/ABS(GL272)</f>
        <v>-0.90047281545966251</v>
      </c>
      <c r="GG272" s="87">
        <f>(GL272-GM272)/ABS(GM272)</f>
        <v>0.54320825717676191</v>
      </c>
      <c r="GH272" s="87">
        <f>(GM272-GN272)/ABS(GN272)</f>
        <v>0.20273757103262913</v>
      </c>
      <c r="GI272" s="87">
        <f>(GN272-GO272)/ABS(GO272)</f>
        <v>-2.7622437722193494E-3</v>
      </c>
      <c r="GJ272" s="87">
        <f>IFERROR(BG272/AVERAGE(EE272:EF272),"i.a")</f>
        <v>0</v>
      </c>
      <c r="GK272" s="87">
        <f>IFERROR(BH272/AVERAGE(EF272:EG272),"i.a")</f>
        <v>1.3253256599763591E-2</v>
      </c>
      <c r="GL272" s="87">
        <f>IFERROR(BI272/AVERAGE(EG272:EH272),"i.a")</f>
        <v>0.13316217735861066</v>
      </c>
      <c r="GM272" s="87">
        <f>IFERROR(BJ272/AVERAGE(EH272:EI272),"i.a")</f>
        <v>8.6289181475885546E-2</v>
      </c>
      <c r="GN272" s="87">
        <f>IFERROR(BK272/AVERAGE(EI272:EJ272),"i.a")</f>
        <v>7.1743981026385184E-2</v>
      </c>
      <c r="GO272" s="87">
        <f>IFERROR(BL272/AVERAGE(EJ272:EK272),"i.a")</f>
        <v>7.1942704313331302E-2</v>
      </c>
      <c r="GP272" s="87">
        <f>IFERROR(BM272/AVERAGE(EK272:EL272),"i.a")</f>
        <v>5.5526663199583944E-2</v>
      </c>
      <c r="GQ272" s="87">
        <f>IFERROR(BN272/AVERAGE(EL272:EM272),"i.a")</f>
        <v>-0.14089027396623097</v>
      </c>
      <c r="GR272" s="87">
        <f>IFERROR(BO272/AVERAGE(EM272:EN272),"i.a")</f>
        <v>1.0935313744483909E-2</v>
      </c>
      <c r="GS272" s="87">
        <f>IFERROR(BP272/AVERAGE(EN272:EO272),"i.a")</f>
        <v>0.2057261728800569</v>
      </c>
      <c r="GT272" s="87">
        <f>IFERROR(BQ272/AVERAGE(EO272:EP272),"i.a")</f>
        <v>0.18953207479645701</v>
      </c>
      <c r="GU272" s="217" t="e">
        <f>(GZ272-HA272)/ABS(HA272)</f>
        <v>#VALUE!</v>
      </c>
      <c r="GV272" s="87">
        <f>(HA272-HB272)/ABS(HB272)</f>
        <v>-0.1558014476453991</v>
      </c>
      <c r="GW272" s="87">
        <f>(HB272-HC272)/ABS(HC272)</f>
        <v>0.19683663358257669</v>
      </c>
      <c r="GX272" s="87">
        <f>(HC272-HD272)/ABS(HD272)</f>
        <v>-0.18308642447872597</v>
      </c>
      <c r="GY272" s="87">
        <f>(HD272-HE272)/ABS(HE272)</f>
        <v>-0.17924716828726636</v>
      </c>
      <c r="GZ272" s="87" t="str">
        <f>IFERROR(DL272/EE272,"i.a.")</f>
        <v>i.a.</v>
      </c>
      <c r="HA272" s="87">
        <f>IFERROR(DM272/EF272,"i.a.")</f>
        <v>0.28884797053878791</v>
      </c>
      <c r="HB272" s="87">
        <f>IFERROR(DN272/EG272,"i.a.")</f>
        <v>0.34215643906655141</v>
      </c>
      <c r="HC272" s="87">
        <f>IFERROR(DO272/EH272,"i.a.")</f>
        <v>0.28588399574831702</v>
      </c>
      <c r="HD272" s="87">
        <f>IFERROR(DP272/EI272,"i.a.")</f>
        <v>0.34995623076271432</v>
      </c>
      <c r="HE272" s="87">
        <f>IFERROR(DQ272/EJ272,"i.a.")</f>
        <v>0.42638443297531042</v>
      </c>
      <c r="HF272" s="87">
        <f>IFERROR(DR272/EK272,"i.a.")</f>
        <v>0.3745884963935639</v>
      </c>
      <c r="HG272" s="87">
        <f>IFERROR(DS272/EL272,"i.a.")</f>
        <v>0.38999956444096001</v>
      </c>
      <c r="HH272" s="87">
        <f>IFERROR(DT272/EM272,"i.a.")</f>
        <v>0.52372872897849188</v>
      </c>
      <c r="HI272" s="87">
        <f>IFERROR(DU272/EN272,"i.a.")</f>
        <v>0.53369170199878868</v>
      </c>
      <c r="HJ272" s="87">
        <f>IFERROR(DV272/EO272,"i.a.")</f>
        <v>0.51957019552580586</v>
      </c>
      <c r="HK272" s="87">
        <f>IFERROR(DW272/EP272,"i.a.")</f>
        <v>0.45316363636363638</v>
      </c>
      <c r="HL272" s="217" t="e">
        <f>(HQ272-HR272)/ABS(HR272)</f>
        <v>#VALUE!</v>
      </c>
      <c r="HM272" s="87" t="e">
        <f>(HR272-HS272)/ABS(HS272)</f>
        <v>#VALUE!</v>
      </c>
      <c r="HN272" s="87" t="e">
        <f>(HS272-HT272)/ABS(HT272)</f>
        <v>#VALUE!</v>
      </c>
      <c r="HO272" s="87" t="e">
        <f>(HT272-HU272)/ABS(HU272)</f>
        <v>#VALUE!</v>
      </c>
      <c r="HP272" s="87" t="e">
        <f>(HU272-HV272)/ABS(HV272)</f>
        <v>#VALUE!</v>
      </c>
      <c r="HQ272" s="87" t="str">
        <f>IFERROR(BG272/U272,"i.a")</f>
        <v>i.a</v>
      </c>
      <c r="HR272" s="87" t="str">
        <f>IFERROR(BH272/V272,"i.a")</f>
        <v>i.a</v>
      </c>
      <c r="HS272" s="87" t="str">
        <f>IFERROR(BI272/W272,"i.a")</f>
        <v>i.a</v>
      </c>
      <c r="HT272" s="87" t="str">
        <f>IFERROR(BJ272/X272,"i.a")</f>
        <v>i.a</v>
      </c>
      <c r="HU272" s="87" t="str">
        <f>IFERROR(BK272/Y272,"i.a")</f>
        <v>i.a</v>
      </c>
      <c r="HV272" s="87" t="str">
        <f>IFERROR(BL272/Z272,"i.a")</f>
        <v>i.a</v>
      </c>
      <c r="HW272" s="87" t="str">
        <f>IFERROR(BM272/AA272,"i.a")</f>
        <v>i.a</v>
      </c>
      <c r="HX272" s="87" t="str">
        <f>IFERROR(BN272/AB272,"i.a")</f>
        <v>i.a</v>
      </c>
      <c r="HY272" s="87" t="str">
        <f>IFERROR(BO272/AC272,"i.a")</f>
        <v>i.a</v>
      </c>
      <c r="HZ272" s="87" t="str">
        <f>IFERROR(BP272/AD272,"i.a")</f>
        <v>i.a</v>
      </c>
      <c r="IA272" s="87" t="str">
        <f>IFERROR(BQ272/AE272,"i.a")</f>
        <v>i.a</v>
      </c>
      <c r="IB272" s="87" t="str">
        <f>IFERROR(BR272/AF272,"i.a")</f>
        <v>i.a</v>
      </c>
      <c r="IC272" s="87" t="e">
        <f>(IH272-II272)/ABS(II272)</f>
        <v>#VALUE!</v>
      </c>
      <c r="ID272" s="87" t="e">
        <f>(II272-IJ272)/ABS(IJ272)</f>
        <v>#VALUE!</v>
      </c>
      <c r="IE272" s="87" t="e">
        <f>(IJ272-IK272)/ABS(IK272)</f>
        <v>#VALUE!</v>
      </c>
      <c r="IF272" s="87" t="e">
        <f>(IK272-IL272)/ABS(IL272)</f>
        <v>#VALUE!</v>
      </c>
      <c r="IG272" s="87" t="e">
        <f>(IL272-IM272)/ABS(IM272)</f>
        <v>#VALUE!</v>
      </c>
      <c r="IH272" s="87" t="str">
        <f>IFERROR(BZ272/U272,"i.a")</f>
        <v>i.a</v>
      </c>
      <c r="II272" s="87" t="str">
        <f>IFERROR(CA272/V272,"i.a")</f>
        <v>i.a</v>
      </c>
      <c r="IJ272" s="87" t="str">
        <f>IFERROR(CB272/W272,"i.a")</f>
        <v>i.a</v>
      </c>
      <c r="IK272" s="87" t="str">
        <f>IFERROR(CC272/X272,"i.a")</f>
        <v>i.a</v>
      </c>
      <c r="IL272" s="87" t="str">
        <f>IFERROR(CD272/Y272,"i.a")</f>
        <v>i.a</v>
      </c>
      <c r="IM272" s="87" t="str">
        <f>IFERROR(CE272/Z272,"i.a")</f>
        <v>i.a</v>
      </c>
      <c r="IN272" s="87" t="str">
        <f>IFERROR(CF272/AA272,"i.a")</f>
        <v>i.a</v>
      </c>
      <c r="IO272" s="87" t="str">
        <f>IFERROR(CG272/AB272,"i.a")</f>
        <v>i.a</v>
      </c>
      <c r="IP272" s="87" t="str">
        <f>IFERROR(CH272/AC272,"i.a")</f>
        <v>i.a</v>
      </c>
      <c r="IQ272" s="87" t="str">
        <f>IFERROR(CI272/AD272,"i.a")</f>
        <v>i.a</v>
      </c>
      <c r="IR272" s="87" t="str">
        <f>IFERROR(CJ272/AE272,"i.a")</f>
        <v>i.a</v>
      </c>
      <c r="IS272" s="87" t="str">
        <f>IFERROR(CK272/AF272,"i.a")</f>
        <v>i.a</v>
      </c>
      <c r="IT272" s="87" t="e">
        <f>(IY272-IZ272)/ABS(IZ272)</f>
        <v>#VALUE!</v>
      </c>
      <c r="IU272" s="87">
        <f>(IZ272-JA272)/ABS(JA272)</f>
        <v>-0.93019975648274289</v>
      </c>
      <c r="IV272" s="87">
        <f>(JA272-JB272)/ABS(JB272)</f>
        <v>0.68019039902774958</v>
      </c>
      <c r="IW272" s="87">
        <f>(JB272-JC272)/ABS(JC272)</f>
        <v>0.72980621513085198</v>
      </c>
      <c r="IX272" s="87">
        <f>(JC272-JD272)/ABS(JD272)</f>
        <v>0.25870733406309088</v>
      </c>
      <c r="IY272" s="88" t="str">
        <f>IFERROR(BZ272/EX272,"i.a.")</f>
        <v>i.a.</v>
      </c>
      <c r="IZ272" s="88">
        <f>IFERROR(CA272/EY272,"i.a.")</f>
        <v>5.2636363636363634E-2</v>
      </c>
      <c r="JA272" s="88">
        <f>IFERROR(CB272/EZ272,"i.a.")</f>
        <v>0.75409999999999999</v>
      </c>
      <c r="JB272" s="88">
        <f>IFERROR(CC272/FA272,"i.a.")</f>
        <v>0.44881818181818184</v>
      </c>
      <c r="JC272" s="88">
        <f>IFERROR(CD272/FB272,"i.a.")</f>
        <v>0.25946153846153847</v>
      </c>
      <c r="JD272" s="88">
        <f>IFERROR(CE272/FC272,"i.a.")</f>
        <v>0.20613333333333334</v>
      </c>
      <c r="JE272" s="88">
        <f>IFERROR(CF272/FD272,"i.a.")</f>
        <v>0.10428571428571429</v>
      </c>
      <c r="JF272" s="88">
        <f>IFERROR(CG272/FE272,"i.a.")</f>
        <v>-0.15623076923076923</v>
      </c>
      <c r="JG272" s="88">
        <f>IFERROR(CH272/FF272,"i.a.")</f>
        <v>3.2562500000000001E-2</v>
      </c>
      <c r="JH272" s="88">
        <f>IFERROR(CI272/FG272,"i.a.")</f>
        <v>0.49314285714285716</v>
      </c>
      <c r="JI272" s="88" t="str">
        <f>IFERROR(CJ272/FH272,"i.a.")</f>
        <v>i.a.</v>
      </c>
      <c r="JJ272" s="88" t="str">
        <f>IFERROR(CK272/FI272,"i.a.")</f>
        <v>i.a.</v>
      </c>
      <c r="JK272" s="87" t="e">
        <f>(JP272-JQ272)/ABS(JQ272)</f>
        <v>#VALUE!</v>
      </c>
      <c r="JL272" s="87" t="e">
        <f>(JQ272-JR272)/ABS(JR272)</f>
        <v>#DIV/0!</v>
      </c>
      <c r="JM272" s="87" t="e">
        <f>(JR272-JS272)/ABS(JS272)</f>
        <v>#DIV/0!</v>
      </c>
      <c r="JN272" s="87" t="e">
        <f>(JS272-JT272)/ABS(JT272)</f>
        <v>#DIV/0!</v>
      </c>
      <c r="JO272" s="87" t="e">
        <f>(JT272-JU272)/ABS(JU272)</f>
        <v>#DIV/0!</v>
      </c>
      <c r="JP272" s="85" t="str">
        <f>IFERROR(U272/EX272,"i.a")</f>
        <v>i.a</v>
      </c>
      <c r="JQ272" s="85">
        <f>IFERROR(V272/EY272,"i.a")</f>
        <v>0</v>
      </c>
      <c r="JR272" s="85">
        <f>IFERROR(W272/EZ272,"i.a")</f>
        <v>0</v>
      </c>
      <c r="JS272" s="85">
        <f>IFERROR(X272/FA272,"i.a")</f>
        <v>0</v>
      </c>
      <c r="JT272" s="85">
        <f>IFERROR(Y272/FB272,"i.a")</f>
        <v>0</v>
      </c>
      <c r="JU272" s="85">
        <f>IFERROR(Z272/FC272,"i.a")</f>
        <v>0</v>
      </c>
      <c r="JV272" s="85">
        <f>IFERROR(AA272/FD272,"i.a")</f>
        <v>0</v>
      </c>
      <c r="JW272" s="85">
        <f>IFERROR(AB272/FE272,"i.a")</f>
        <v>0</v>
      </c>
      <c r="JX272" s="85">
        <f>IFERROR(AC272/FF272,"i.a")</f>
        <v>0</v>
      </c>
      <c r="JY272" s="85">
        <f>IFERROR(AD272/FG272,"i.a")</f>
        <v>0</v>
      </c>
      <c r="JZ272" s="85" t="str">
        <f>IFERROR(AE272/FH272,"i.a")</f>
        <v>i.a</v>
      </c>
      <c r="KA272" s="218" t="str">
        <f>IFERROR(AF272/FI272,"i.a")</f>
        <v>i.a</v>
      </c>
      <c r="KB272" s="7"/>
      <c r="KC272" s="7"/>
      <c r="KD272" s="22"/>
      <c r="KE272" s="22"/>
      <c r="KF272" s="22"/>
      <c r="KG272" s="22"/>
    </row>
    <row r="273" spans="1:293" s="11" customFormat="1" ht="16.5" customHeight="1" x14ac:dyDescent="0.25">
      <c r="A273" s="104" t="s">
        <v>286</v>
      </c>
      <c r="B273" s="167">
        <v>31422450</v>
      </c>
      <c r="C273" s="72" t="s">
        <v>59</v>
      </c>
      <c r="D273" s="72" t="s">
        <v>749</v>
      </c>
      <c r="E273" s="73">
        <v>522920</v>
      </c>
      <c r="F273" s="73"/>
      <c r="G273" s="72"/>
      <c r="H273" s="74">
        <v>45404</v>
      </c>
      <c r="I273" s="72"/>
      <c r="J273" s="72" t="s">
        <v>51</v>
      </c>
      <c r="K273" s="72" t="s">
        <v>51</v>
      </c>
      <c r="L273" s="72" t="s">
        <v>51</v>
      </c>
      <c r="M273" s="72" t="s">
        <v>51</v>
      </c>
      <c r="N273" s="168" t="e">
        <f>U273/V273-1</f>
        <v>#DIV/0!</v>
      </c>
      <c r="O273" s="168" t="e">
        <f>V273/W273-1</f>
        <v>#DIV/0!</v>
      </c>
      <c r="P273" s="168" t="e">
        <f>W273/X273-1</f>
        <v>#DIV/0!</v>
      </c>
      <c r="Q273" s="168" t="e">
        <f>X273/Y273-1</f>
        <v>#DIV/0!</v>
      </c>
      <c r="R273" s="168" t="e">
        <f>Y273/Z273-1</f>
        <v>#DIV/0!</v>
      </c>
      <c r="S273" s="233">
        <f>U273-V273</f>
        <v>0</v>
      </c>
      <c r="T273" s="233">
        <f>V273-W273</f>
        <v>0</v>
      </c>
      <c r="U273" s="79"/>
      <c r="V273" s="79"/>
      <c r="W273" s="79"/>
      <c r="X273" s="79"/>
      <c r="Y273" s="79"/>
      <c r="Z273" s="79"/>
      <c r="AA273" s="79"/>
      <c r="AB273" s="79"/>
      <c r="AC273" s="79"/>
      <c r="AD273" s="79"/>
      <c r="AE273" s="79"/>
      <c r="AF273" s="79"/>
      <c r="AG273" s="86">
        <f>(AN273-AO273)/ABS(AO273)</f>
        <v>-1</v>
      </c>
      <c r="AH273" s="86">
        <f>(AO273-AP273)/ABS(AP273)</f>
        <v>-0.10361438146698571</v>
      </c>
      <c r="AI273" s="86">
        <f>(AP273-AQ273)/ABS(AQ273)</f>
        <v>7.8657254687473366E-2</v>
      </c>
      <c r="AJ273" s="86">
        <f>(AQ273-AR273)/ABS(AR273)</f>
        <v>0.21454371834260569</v>
      </c>
      <c r="AK273" s="86">
        <f>(AR273-AS273)/ABS(AS273)</f>
        <v>1.4617296432031582E-2</v>
      </c>
      <c r="AL273" s="233">
        <f>AO273-AP273</f>
        <v>-6.5390000000000015</v>
      </c>
      <c r="AM273" s="233">
        <f>AP273-AQ273</f>
        <v>4.6020000000000039</v>
      </c>
      <c r="AN273" s="148"/>
      <c r="AO273" s="148">
        <v>56.57</v>
      </c>
      <c r="AP273" s="148">
        <v>63.109000000000002</v>
      </c>
      <c r="AQ273" s="148">
        <v>58.506999999999998</v>
      </c>
      <c r="AR273" s="148">
        <v>48.171999999999997</v>
      </c>
      <c r="AS273" s="148">
        <v>47.478000000000002</v>
      </c>
      <c r="AT273" s="148">
        <v>40.313000000000002</v>
      </c>
      <c r="AU273" s="148">
        <v>36.151000000000003</v>
      </c>
      <c r="AV273" s="148">
        <v>35.687967999999998</v>
      </c>
      <c r="AW273" s="148">
        <v>37.922951999999995</v>
      </c>
      <c r="AX273" s="148">
        <v>34.872999999999998</v>
      </c>
      <c r="AY273" s="148">
        <v>32.883000000000003</v>
      </c>
      <c r="AZ273" s="86">
        <f>(BG273-BH273)/ABS(BH273)</f>
        <v>-1</v>
      </c>
      <c r="BA273" s="86">
        <f>(BH273-BI273)/ABS(BI273)</f>
        <v>-0.62175424248619915</v>
      </c>
      <c r="BB273" s="86">
        <f>(BI273-BJ273)/ABS(BJ273)</f>
        <v>0.19672131147540992</v>
      </c>
      <c r="BC273" s="86">
        <f>(BJ273-BK273)/ABS(BK273)</f>
        <v>0.79490557751427293</v>
      </c>
      <c r="BD273" s="86">
        <f>(BK273-BL273)/ABS(BL273)</f>
        <v>0.21246006389776373</v>
      </c>
      <c r="BE273" s="233">
        <f>BG273-BH273</f>
        <v>-3.7</v>
      </c>
      <c r="BF273" s="233">
        <f>BH273-BI273</f>
        <v>-6.0819999999999999</v>
      </c>
      <c r="BG273" s="148"/>
      <c r="BH273" s="148">
        <v>3.7</v>
      </c>
      <c r="BI273" s="148">
        <v>9.782</v>
      </c>
      <c r="BJ273" s="148">
        <v>8.1739999999999995</v>
      </c>
      <c r="BK273" s="148">
        <v>4.5540000000000003</v>
      </c>
      <c r="BL273" s="148">
        <v>3.7559999999999998</v>
      </c>
      <c r="BM273" s="148">
        <v>3.1659999999999999</v>
      </c>
      <c r="BN273" s="148">
        <v>2.552</v>
      </c>
      <c r="BO273" s="148">
        <v>1.308416</v>
      </c>
      <c r="BP273" s="148">
        <v>4.5329179999999996</v>
      </c>
      <c r="BQ273" s="148">
        <v>4.3079999999999998</v>
      </c>
      <c r="BR273" s="148">
        <v>5.3710000000000004</v>
      </c>
      <c r="BS273" s="86">
        <f>(BZ273-CA273)/ABS(CA273)</f>
        <v>-1</v>
      </c>
      <c r="BT273" s="86">
        <f>(CA273-CB273)/ABS(CB273)</f>
        <v>-0.75151243558144742</v>
      </c>
      <c r="BU273" s="86">
        <f>(CB273-CC273)/ABS(CC273)</f>
        <v>0.22140120415982489</v>
      </c>
      <c r="BV273" s="86">
        <f>(CC273-CD273)/ABS(CD273)</f>
        <v>1.0737797956867197</v>
      </c>
      <c r="BW273" s="86">
        <f>(CD273-CE273)/ABS(CE273)</f>
        <v>0.28145454545454546</v>
      </c>
      <c r="BX273" s="233">
        <f>BZ273-CA273</f>
        <v>-2.218</v>
      </c>
      <c r="BY273" s="233">
        <f>CA273-CB273</f>
        <v>-6.7080000000000002</v>
      </c>
      <c r="BZ273" s="148"/>
      <c r="CA273" s="148">
        <v>2.218</v>
      </c>
      <c r="CB273" s="148">
        <v>8.9260000000000002</v>
      </c>
      <c r="CC273" s="148">
        <v>7.3079999999999998</v>
      </c>
      <c r="CD273" s="148">
        <v>3.524</v>
      </c>
      <c r="CE273" s="148">
        <v>2.75</v>
      </c>
      <c r="CF273" s="148">
        <v>2.2330000000000001</v>
      </c>
      <c r="CG273" s="148">
        <v>1.65</v>
      </c>
      <c r="CH273" s="148">
        <v>0.33934900000000001</v>
      </c>
      <c r="CI273" s="148">
        <v>3.2137699999999998</v>
      </c>
      <c r="CJ273" s="148">
        <v>3.2509999999999999</v>
      </c>
      <c r="CK273" s="148">
        <v>3.9369999999999998</v>
      </c>
      <c r="CL273" s="87">
        <f>(CS273-CT273)/ABS(CT273)</f>
        <v>-1</v>
      </c>
      <c r="CM273" s="87">
        <f>(CT273-CU273)/ABS(CU273)</f>
        <v>-0.75176284357461509</v>
      </c>
      <c r="CN273" s="87">
        <f>(CU273-CV273)/ABS(CV273)</f>
        <v>0.2191228070175438</v>
      </c>
      <c r="CO273" s="87">
        <f>(CV273-CW273)/ABS(CW273)</f>
        <v>1.0742358078602618</v>
      </c>
      <c r="CP273" s="87">
        <f>(CW273-CX273)/ABS(CX273)</f>
        <v>0.2841121495327103</v>
      </c>
      <c r="CQ273" s="233">
        <f>CS273-CT273</f>
        <v>-1.7250000000000001</v>
      </c>
      <c r="CR273" s="233">
        <f>CT273-CU273</f>
        <v>-5.2240000000000002</v>
      </c>
      <c r="CS273" s="149"/>
      <c r="CT273" s="149">
        <v>1.7250000000000001</v>
      </c>
      <c r="CU273" s="149">
        <v>6.9489999999999998</v>
      </c>
      <c r="CV273" s="149">
        <v>5.7</v>
      </c>
      <c r="CW273" s="149">
        <v>2.7480000000000002</v>
      </c>
      <c r="CX273" s="149">
        <v>2.14</v>
      </c>
      <c r="CY273" s="149">
        <v>1.736</v>
      </c>
      <c r="CZ273" s="149">
        <v>1.28</v>
      </c>
      <c r="DA273" s="149">
        <v>0.25339500000000004</v>
      </c>
      <c r="DB273" s="149">
        <v>2.4736920000000002</v>
      </c>
      <c r="DC273" s="149">
        <v>2.4990000000000001</v>
      </c>
      <c r="DD273" s="149">
        <v>3.1040000000000001</v>
      </c>
      <c r="DE273" s="86">
        <f>(DL273-DM273)/ABS(DM273)</f>
        <v>-1</v>
      </c>
      <c r="DF273" s="86">
        <f>(DM273-DN273)/ABS(DN273)</f>
        <v>9.8849669772120494E-3</v>
      </c>
      <c r="DG273" s="86">
        <f>(DN273-DO273)/ABS(DO273)</f>
        <v>0.17771596352959354</v>
      </c>
      <c r="DH273" s="86">
        <f>(DO273-DP273)/ABS(DP273)</f>
        <v>0.23547381149366775</v>
      </c>
      <c r="DI273" s="86">
        <f>(DP273-DQ273)/ABS(DQ273)</f>
        <v>1.603621079857739E-2</v>
      </c>
      <c r="DJ273" s="233">
        <f>DL273-DM273</f>
        <v>-23.088999999999999</v>
      </c>
      <c r="DK273" s="233">
        <f>DM273-DN273</f>
        <v>0.22599999999999909</v>
      </c>
      <c r="DL273" s="149"/>
      <c r="DM273" s="149">
        <v>23.088999999999999</v>
      </c>
      <c r="DN273" s="149">
        <v>22.863</v>
      </c>
      <c r="DO273" s="149">
        <v>19.413</v>
      </c>
      <c r="DP273" s="149">
        <v>15.712999999999999</v>
      </c>
      <c r="DQ273" s="149">
        <v>15.465</v>
      </c>
      <c r="DR273" s="149">
        <v>15.824999999999999</v>
      </c>
      <c r="DS273" s="149">
        <v>14.089</v>
      </c>
      <c r="DT273" s="149">
        <v>12.809488999999999</v>
      </c>
      <c r="DU273" s="149">
        <v>13.556094</v>
      </c>
      <c r="DV273" s="149">
        <v>12.082000000000001</v>
      </c>
      <c r="DW273" s="149">
        <v>10.584</v>
      </c>
      <c r="DX273" s="86">
        <f>EE273/EF273-1</f>
        <v>-1</v>
      </c>
      <c r="DY273" s="86">
        <f>EF273/EG273-1</f>
        <v>0.19501333768849705</v>
      </c>
      <c r="DZ273" s="86">
        <f>EG273/EH273-1</f>
        <v>6.366099967573069E-2</v>
      </c>
      <c r="EA273" s="86">
        <f>EH273/EI273-1</f>
        <v>0.13117180847579757</v>
      </c>
      <c r="EB273" s="86">
        <f>EI273/EJ273-1</f>
        <v>-2.2423994057833685E-2</v>
      </c>
      <c r="EC273" s="233">
        <f>EE273-EF273</f>
        <v>-109.756</v>
      </c>
      <c r="ED273" s="233">
        <f>EF273-EG273</f>
        <v>17.911000000000001</v>
      </c>
      <c r="EE273" s="80"/>
      <c r="EF273" s="80">
        <v>109.756</v>
      </c>
      <c r="EG273" s="80">
        <v>91.844999999999999</v>
      </c>
      <c r="EH273" s="80">
        <v>86.347999999999999</v>
      </c>
      <c r="EI273" s="80">
        <v>76.334999999999994</v>
      </c>
      <c r="EJ273" s="80">
        <v>78.085999999999999</v>
      </c>
      <c r="EK273" s="80">
        <v>75.230999999999995</v>
      </c>
      <c r="EL273" s="80">
        <v>65.628</v>
      </c>
      <c r="EM273" s="80">
        <v>60.037656000000005</v>
      </c>
      <c r="EN273" s="80">
        <v>55.45091</v>
      </c>
      <c r="EO273" s="80">
        <v>46.801000000000002</v>
      </c>
      <c r="EP273" s="80">
        <v>40.966000000000001</v>
      </c>
      <c r="EQ273" s="86">
        <f>EX273/EY273-1</f>
        <v>-1</v>
      </c>
      <c r="ER273" s="86">
        <f>EY273/EZ273-1</f>
        <v>2.6315789473684292E-2</v>
      </c>
      <c r="ES273" s="86">
        <f>EZ273/FA273-1</f>
        <v>5.555555555555558E-2</v>
      </c>
      <c r="ET273" s="86">
        <f>FA273/FB273-1</f>
        <v>5.8823529411764719E-2</v>
      </c>
      <c r="EU273" s="86">
        <f>FB273/FC273-1</f>
        <v>-5.555555555555558E-2</v>
      </c>
      <c r="EV273" s="233">
        <f>EX273-EY273</f>
        <v>-78</v>
      </c>
      <c r="EW273" s="233">
        <f>EY273-EZ273</f>
        <v>2</v>
      </c>
      <c r="EX273" s="92"/>
      <c r="EY273" s="92">
        <v>78</v>
      </c>
      <c r="EZ273" s="92">
        <v>76</v>
      </c>
      <c r="FA273" s="92">
        <v>72</v>
      </c>
      <c r="FB273" s="92">
        <v>68</v>
      </c>
      <c r="FC273" s="92">
        <v>72</v>
      </c>
      <c r="FD273" s="92">
        <v>64</v>
      </c>
      <c r="FE273" s="92">
        <v>57</v>
      </c>
      <c r="FF273" s="92">
        <v>62</v>
      </c>
      <c r="FG273" s="92">
        <v>59</v>
      </c>
      <c r="FH273" s="92"/>
      <c r="FI273" s="92"/>
      <c r="FJ273" s="123"/>
      <c r="FK273" s="75" t="s">
        <v>401</v>
      </c>
      <c r="FL273" s="76">
        <v>9800</v>
      </c>
      <c r="FM273" s="123" t="s">
        <v>460</v>
      </c>
      <c r="FN273" s="123" t="s">
        <v>89</v>
      </c>
      <c r="FO273" s="175">
        <f>(FT273-FU273)/ABS(FU273)</f>
        <v>-1</v>
      </c>
      <c r="FP273" s="175">
        <f>(FU273-FV273)/ABS(FV273)</f>
        <v>-0.77139057552753465</v>
      </c>
      <c r="FQ273" s="175">
        <f>(FV273-FW273)/ABS(FW273)</f>
        <v>1.4829659790850836E-2</v>
      </c>
      <c r="FR273" s="175">
        <f>(FW273-FX273)/ABS(FX273)</f>
        <v>0.8406965344736248</v>
      </c>
      <c r="FS273" s="175">
        <f>(FX273-FY273)/ABS(FY273)</f>
        <v>0.28605788463893528</v>
      </c>
      <c r="FT273" s="87">
        <f>IFERROR(BZ273/MAX(AVERAGE(DL273:DM273),0),"Negativ EK")</f>
        <v>0</v>
      </c>
      <c r="FU273" s="87">
        <f>IFERROR(CA273/MAX(AVERAGE(DM273:DN273),0),"Negativ EK")</f>
        <v>9.6535515320334261E-2</v>
      </c>
      <c r="FV273" s="87">
        <f>IFERROR(CB273/MAX(AVERAGE(DN273:DO273),0),"Negativ EK")</f>
        <v>0.42227268426530423</v>
      </c>
      <c r="FW273" s="87">
        <f>IFERROR(CC273/MAX(AVERAGE(DO273:DP273),0),"Negativ EK")</f>
        <v>0.41610203268234358</v>
      </c>
      <c r="FX273" s="87">
        <f>IFERROR(CD273/MAX(AVERAGE(DP273:DQ273),0),"Negativ EK")</f>
        <v>0.22605683494771955</v>
      </c>
      <c r="FY273" s="87">
        <f>IFERROR(CE273/MAX(AVERAGE(DQ273:DR273),0),"Negativ EK")</f>
        <v>0.17577500798977311</v>
      </c>
      <c r="FZ273" s="87">
        <f>IFERROR(CF273/MAX(AVERAGE(DR273:DS273),0),"Negativ EK")</f>
        <v>0.14929464464799092</v>
      </c>
      <c r="GA273" s="87">
        <f>IFERROR(CG273/MAX(AVERAGE(DS273:DT273),0),"Negativ EK")</f>
        <v>0.12268347117936625</v>
      </c>
      <c r="GB273" s="87">
        <f>IFERROR(CH273/MAX(AVERAGE(DT273:DU273),0),"Negativ EK")</f>
        <v>2.5741816518906484E-2</v>
      </c>
      <c r="GC273" s="87">
        <f>IFERROR(CI273/MAX(AVERAGE(DU273:DV273),0),"Negativ EK")</f>
        <v>0.25070272384522807</v>
      </c>
      <c r="GD273" s="87">
        <f>IFERROR(CJ273/MAX(AVERAGE(DV273:DW273),0),"Negativ EK")</f>
        <v>0.28686137827583164</v>
      </c>
      <c r="GE273" s="87">
        <f>(GJ273-GK273)/ABS(GK273)</f>
        <v>-1</v>
      </c>
      <c r="GF273" s="87">
        <f>(GK273-GL273)/ABS(GL273)</f>
        <v>-0.6656725598153943</v>
      </c>
      <c r="GG273" s="87">
        <f>(GL273-GM273)/ABS(GM273)</f>
        <v>9.2558142658545187E-2</v>
      </c>
      <c r="GH273" s="87">
        <f>(GM273-GN273)/ABS(GN273)</f>
        <v>0.70374971069707049</v>
      </c>
      <c r="GI273" s="87">
        <f>(GN273-GO273)/ABS(GO273)</f>
        <v>0.20379183930044142</v>
      </c>
      <c r="GJ273" s="87">
        <f>IFERROR(BG273/AVERAGE(EE273:EF273),"i.a")</f>
        <v>0</v>
      </c>
      <c r="GK273" s="87">
        <f>IFERROR(BH273/AVERAGE(EF273:EG273),"i.a")</f>
        <v>3.6706167132107483E-2</v>
      </c>
      <c r="GL273" s="87">
        <f>IFERROR(BI273/AVERAGE(EG273:EH273),"i.a")</f>
        <v>0.10979106923392054</v>
      </c>
      <c r="GM273" s="87">
        <f>IFERROR(BJ273/AVERAGE(EH273:EI273),"i.a")</f>
        <v>0.10048990982462826</v>
      </c>
      <c r="GN273" s="87">
        <f>IFERROR(BK273/AVERAGE(EI273:EJ273),"i.a")</f>
        <v>5.8981615194824547E-2</v>
      </c>
      <c r="GO273" s="87">
        <f>IFERROR(BL273/AVERAGE(EJ273:EK273),"i.a")</f>
        <v>4.8996523542725198E-2</v>
      </c>
      <c r="GP273" s="87">
        <f>IFERROR(BM273/AVERAGE(EK273:EL273),"i.a")</f>
        <v>4.4952754172612332E-2</v>
      </c>
      <c r="GQ273" s="87">
        <f>IFERROR(BN273/AVERAGE(EL273:EM273),"i.a")</f>
        <v>4.0615711264818444E-2</v>
      </c>
      <c r="GR273" s="87">
        <f>IFERROR(BO273/AVERAGE(EM273:EN273),"i.a")</f>
        <v>2.2658797235390386E-2</v>
      </c>
      <c r="GS273" s="87">
        <f>IFERROR(BP273/AVERAGE(EN273:EO273),"i.a")</f>
        <v>8.8661776586862764E-2</v>
      </c>
      <c r="GT273" s="87">
        <f>IFERROR(BQ273/AVERAGE(EO273:EP273),"i.a")</f>
        <v>9.8169015689268183E-2</v>
      </c>
      <c r="GU273" s="217" t="e">
        <f>(GZ273-HA273)/ABS(HA273)</f>
        <v>#VALUE!</v>
      </c>
      <c r="GV273" s="87">
        <f>(HA273-HB273)/ABS(HB273)</f>
        <v>-0.15491740959927441</v>
      </c>
      <c r="GW273" s="87">
        <f>(HB273-HC273)/ABS(HC273)</f>
        <v>0.10722867895751914</v>
      </c>
      <c r="GX273" s="87">
        <f>(HC273-HD273)/ABS(HD273)</f>
        <v>9.2207038962907259E-2</v>
      </c>
      <c r="GY273" s="87">
        <f>(HD273-HE273)/ABS(HE273)</f>
        <v>3.9342419026890993E-2</v>
      </c>
      <c r="GZ273" s="87" t="str">
        <f>IFERROR(DL273/EE273,"i.a.")</f>
        <v>i.a.</v>
      </c>
      <c r="HA273" s="87">
        <f>IFERROR(DM273/EF273,"i.a.")</f>
        <v>0.21036663143700571</v>
      </c>
      <c r="HB273" s="87">
        <f>IFERROR(DN273/EG273,"i.a.")</f>
        <v>0.2489302629430018</v>
      </c>
      <c r="HC273" s="87">
        <f>IFERROR(DO273/EH273,"i.a.")</f>
        <v>0.22482281002455182</v>
      </c>
      <c r="HD273" s="87">
        <f>IFERROR(DP273/EI273,"i.a.")</f>
        <v>0.20584266719067271</v>
      </c>
      <c r="HE273" s="87">
        <f>IFERROR(DQ273/EJ273,"i.a.")</f>
        <v>0.1980508669928028</v>
      </c>
      <c r="HF273" s="87">
        <f>IFERROR(DR273/EK273,"i.a.")</f>
        <v>0.21035211548430835</v>
      </c>
      <c r="HG273" s="87">
        <f>IFERROR(DS273/EL273,"i.a.")</f>
        <v>0.21467970987992929</v>
      </c>
      <c r="HH273" s="87">
        <f>IFERROR(DT273/EM273,"i.a.")</f>
        <v>0.21335758011605246</v>
      </c>
      <c r="HI273" s="87">
        <f>IFERROR(DU273/EN273,"i.a.")</f>
        <v>0.24447018092218864</v>
      </c>
      <c r="HJ273" s="87">
        <f>IFERROR(DV273/EO273,"i.a.")</f>
        <v>0.25815687698980794</v>
      </c>
      <c r="HK273" s="87">
        <f>IFERROR(DW273/EP273,"i.a.")</f>
        <v>0.25836059171019871</v>
      </c>
      <c r="HL273" s="217" t="e">
        <f>(HQ273-HR273)/ABS(HR273)</f>
        <v>#VALUE!</v>
      </c>
      <c r="HM273" s="87" t="e">
        <f>(HR273-HS273)/ABS(HS273)</f>
        <v>#VALUE!</v>
      </c>
      <c r="HN273" s="87" t="e">
        <f>(HS273-HT273)/ABS(HT273)</f>
        <v>#VALUE!</v>
      </c>
      <c r="HO273" s="87" t="e">
        <f>(HT273-HU273)/ABS(HU273)</f>
        <v>#VALUE!</v>
      </c>
      <c r="HP273" s="87" t="e">
        <f>(HU273-HV273)/ABS(HV273)</f>
        <v>#VALUE!</v>
      </c>
      <c r="HQ273" s="87" t="str">
        <f>IFERROR(BG273/U273,"i.a")</f>
        <v>i.a</v>
      </c>
      <c r="HR273" s="87" t="str">
        <f>IFERROR(BH273/V273,"i.a")</f>
        <v>i.a</v>
      </c>
      <c r="HS273" s="87" t="str">
        <f>IFERROR(BI273/W273,"i.a")</f>
        <v>i.a</v>
      </c>
      <c r="HT273" s="87" t="str">
        <f>IFERROR(BJ273/X273,"i.a")</f>
        <v>i.a</v>
      </c>
      <c r="HU273" s="87" t="str">
        <f>IFERROR(BK273/Y273,"i.a")</f>
        <v>i.a</v>
      </c>
      <c r="HV273" s="87" t="str">
        <f>IFERROR(BL273/Z273,"i.a")</f>
        <v>i.a</v>
      </c>
      <c r="HW273" s="87" t="str">
        <f>IFERROR(BM273/AA273,"i.a")</f>
        <v>i.a</v>
      </c>
      <c r="HX273" s="87" t="str">
        <f>IFERROR(BN273/AB273,"i.a")</f>
        <v>i.a</v>
      </c>
      <c r="HY273" s="87" t="str">
        <f>IFERROR(BO273/AC273,"i.a")</f>
        <v>i.a</v>
      </c>
      <c r="HZ273" s="87" t="str">
        <f>IFERROR(BP273/AD273,"i.a")</f>
        <v>i.a</v>
      </c>
      <c r="IA273" s="87" t="str">
        <f>IFERROR(BQ273/AE273,"i.a")</f>
        <v>i.a</v>
      </c>
      <c r="IB273" s="87" t="str">
        <f>IFERROR(BR273/AF273,"i.a")</f>
        <v>i.a</v>
      </c>
      <c r="IC273" s="87" t="e">
        <f>(IH273-II273)/ABS(II273)</f>
        <v>#VALUE!</v>
      </c>
      <c r="ID273" s="87" t="e">
        <f>(II273-IJ273)/ABS(IJ273)</f>
        <v>#VALUE!</v>
      </c>
      <c r="IE273" s="87" t="e">
        <f>(IJ273-IK273)/ABS(IK273)</f>
        <v>#VALUE!</v>
      </c>
      <c r="IF273" s="87" t="e">
        <f>(IK273-IL273)/ABS(IL273)</f>
        <v>#VALUE!</v>
      </c>
      <c r="IG273" s="87" t="e">
        <f>(IL273-IM273)/ABS(IM273)</f>
        <v>#VALUE!</v>
      </c>
      <c r="IH273" s="87" t="str">
        <f>IFERROR(BZ273/U273,"i.a")</f>
        <v>i.a</v>
      </c>
      <c r="II273" s="87" t="str">
        <f>IFERROR(CA273/V273,"i.a")</f>
        <v>i.a</v>
      </c>
      <c r="IJ273" s="87" t="str">
        <f>IFERROR(CB273/W273,"i.a")</f>
        <v>i.a</v>
      </c>
      <c r="IK273" s="87" t="str">
        <f>IFERROR(CC273/X273,"i.a")</f>
        <v>i.a</v>
      </c>
      <c r="IL273" s="87" t="str">
        <f>IFERROR(CD273/Y273,"i.a")</f>
        <v>i.a</v>
      </c>
      <c r="IM273" s="87" t="str">
        <f>IFERROR(CE273/Z273,"i.a")</f>
        <v>i.a</v>
      </c>
      <c r="IN273" s="87" t="str">
        <f>IFERROR(CF273/AA273,"i.a")</f>
        <v>i.a</v>
      </c>
      <c r="IO273" s="87" t="str">
        <f>IFERROR(CG273/AB273,"i.a")</f>
        <v>i.a</v>
      </c>
      <c r="IP273" s="87" t="str">
        <f>IFERROR(CH273/AC273,"i.a")</f>
        <v>i.a</v>
      </c>
      <c r="IQ273" s="87" t="str">
        <f>IFERROR(CI273/AD273,"i.a")</f>
        <v>i.a</v>
      </c>
      <c r="IR273" s="87" t="str">
        <f>IFERROR(CJ273/AE273,"i.a")</f>
        <v>i.a</v>
      </c>
      <c r="IS273" s="87" t="str">
        <f>IFERROR(CK273/AF273,"i.a")</f>
        <v>i.a</v>
      </c>
      <c r="IT273" s="87" t="e">
        <f>(IY273-IZ273)/ABS(IZ273)</f>
        <v>#VALUE!</v>
      </c>
      <c r="IU273" s="87">
        <f>(IZ273-JA273)/ABS(JA273)</f>
        <v>-0.7578839115921796</v>
      </c>
      <c r="IV273" s="87">
        <f>(JA273-JB273)/ABS(JB273)</f>
        <v>0.15711693025667628</v>
      </c>
      <c r="IW273" s="87">
        <f>(JB273-JC273)/ABS(JC273)</f>
        <v>0.95856980703745731</v>
      </c>
      <c r="IX273" s="87">
        <f>(JC273-JD273)/ABS(JD273)</f>
        <v>0.35683422459893038</v>
      </c>
      <c r="IY273" s="88" t="str">
        <f>IFERROR(BZ273/EX273,"i.a.")</f>
        <v>i.a.</v>
      </c>
      <c r="IZ273" s="88">
        <f>IFERROR(CA273/EY273,"i.a.")</f>
        <v>2.8435897435897434E-2</v>
      </c>
      <c r="JA273" s="88">
        <f>IFERROR(CB273/EZ273,"i.a.")</f>
        <v>0.11744736842105263</v>
      </c>
      <c r="JB273" s="88">
        <f>IFERROR(CC273/FA273,"i.a.")</f>
        <v>0.10149999999999999</v>
      </c>
      <c r="JC273" s="88">
        <f>IFERROR(CD273/FB273,"i.a.")</f>
        <v>5.1823529411764706E-2</v>
      </c>
      <c r="JD273" s="88">
        <f>IFERROR(CE273/FC273,"i.a.")</f>
        <v>3.8194444444444448E-2</v>
      </c>
      <c r="JE273" s="88">
        <f>IFERROR(CF273/FD273,"i.a.")</f>
        <v>3.4890625000000001E-2</v>
      </c>
      <c r="JF273" s="88">
        <f>IFERROR(CG273/FE273,"i.a.")</f>
        <v>2.8947368421052631E-2</v>
      </c>
      <c r="JG273" s="88">
        <f>IFERROR(CH273/FF273,"i.a.")</f>
        <v>5.473370967741936E-3</v>
      </c>
      <c r="JH273" s="88">
        <f>IFERROR(CI273/FG273,"i.a.")</f>
        <v>5.4470677966101694E-2</v>
      </c>
      <c r="JI273" s="88" t="str">
        <f>IFERROR(CJ273/FH273,"i.a.")</f>
        <v>i.a.</v>
      </c>
      <c r="JJ273" s="88" t="str">
        <f>IFERROR(CK273/FI273,"i.a.")</f>
        <v>i.a.</v>
      </c>
      <c r="JK273" s="87" t="e">
        <f>(JP273-JQ273)/ABS(JQ273)</f>
        <v>#VALUE!</v>
      </c>
      <c r="JL273" s="87" t="e">
        <f>(JQ273-JR273)/ABS(JR273)</f>
        <v>#DIV/0!</v>
      </c>
      <c r="JM273" s="87" t="e">
        <f>(JR273-JS273)/ABS(JS273)</f>
        <v>#DIV/0!</v>
      </c>
      <c r="JN273" s="87" t="e">
        <f>(JS273-JT273)/ABS(JT273)</f>
        <v>#DIV/0!</v>
      </c>
      <c r="JO273" s="87" t="e">
        <f>(JT273-JU273)/ABS(JU273)</f>
        <v>#DIV/0!</v>
      </c>
      <c r="JP273" s="85" t="str">
        <f>IFERROR(U273/EX273,"i.a")</f>
        <v>i.a</v>
      </c>
      <c r="JQ273" s="85">
        <f>IFERROR(V273/EY273,"i.a")</f>
        <v>0</v>
      </c>
      <c r="JR273" s="85">
        <f>IFERROR(W273/EZ273,"i.a")</f>
        <v>0</v>
      </c>
      <c r="JS273" s="85">
        <f>IFERROR(X273/FA273,"i.a")</f>
        <v>0</v>
      </c>
      <c r="JT273" s="85">
        <f>IFERROR(Y273/FB273,"i.a")</f>
        <v>0</v>
      </c>
      <c r="JU273" s="85">
        <f>IFERROR(Z273/FC273,"i.a")</f>
        <v>0</v>
      </c>
      <c r="JV273" s="85">
        <f>IFERROR(AA273/FD273,"i.a")</f>
        <v>0</v>
      </c>
      <c r="JW273" s="85">
        <f>IFERROR(AB273/FE273,"i.a")</f>
        <v>0</v>
      </c>
      <c r="JX273" s="85">
        <f>IFERROR(AC273/FF273,"i.a")</f>
        <v>0</v>
      </c>
      <c r="JY273" s="85">
        <f>IFERROR(AD273/FG273,"i.a")</f>
        <v>0</v>
      </c>
      <c r="JZ273" s="85" t="str">
        <f>IFERROR(AE273/FH273,"i.a")</f>
        <v>i.a</v>
      </c>
      <c r="KA273" s="218" t="str">
        <f>IFERROR(AF273/FI273,"i.a")</f>
        <v>i.a</v>
      </c>
      <c r="KB273" s="7"/>
      <c r="KC273" s="7"/>
      <c r="KD273" s="22"/>
      <c r="KE273" s="22"/>
      <c r="KF273" s="22"/>
      <c r="KG273" s="22"/>
    </row>
    <row r="274" spans="1:293" s="11" customFormat="1" ht="15.75" customHeight="1" x14ac:dyDescent="0.25">
      <c r="A274" s="104" t="s">
        <v>754</v>
      </c>
      <c r="B274" s="167">
        <v>32660533</v>
      </c>
      <c r="C274" s="72" t="s">
        <v>150</v>
      </c>
      <c r="D274" s="72" t="s">
        <v>749</v>
      </c>
      <c r="E274" s="73">
        <v>381100</v>
      </c>
      <c r="F274" s="73">
        <v>381200</v>
      </c>
      <c r="G274" s="72"/>
      <c r="H274" s="83">
        <v>45499</v>
      </c>
      <c r="I274" s="72"/>
      <c r="J274" s="72" t="s">
        <v>51</v>
      </c>
      <c r="K274" s="72" t="s">
        <v>51</v>
      </c>
      <c r="L274" s="72" t="s">
        <v>51</v>
      </c>
      <c r="M274" s="72" t="s">
        <v>51</v>
      </c>
      <c r="N274" s="168">
        <f>U274/V274-1</f>
        <v>-1</v>
      </c>
      <c r="O274" s="168">
        <f>V274/W274-1</f>
        <v>0.23922013094993733</v>
      </c>
      <c r="P274" s="168">
        <f>W274/X274-1</f>
        <v>0.21094086307170534</v>
      </c>
      <c r="Q274" s="168">
        <f>X274/Y274-1</f>
        <v>0.18225897123582868</v>
      </c>
      <c r="R274" s="168">
        <f>Y274/Z274-1</f>
        <v>1.9231645726216717E-2</v>
      </c>
      <c r="S274" s="233">
        <f>U274-V274</f>
        <v>-833.15</v>
      </c>
      <c r="T274" s="233">
        <f>V274-W274</f>
        <v>160.83199999999999</v>
      </c>
      <c r="U274" s="79"/>
      <c r="V274" s="79">
        <v>833.15</v>
      </c>
      <c r="W274" s="79">
        <v>672.31799999999998</v>
      </c>
      <c r="X274" s="79">
        <v>555.20299999999997</v>
      </c>
      <c r="Y274" s="79">
        <v>469.61200000000002</v>
      </c>
      <c r="Z274" s="79">
        <v>460.75099999999998</v>
      </c>
      <c r="AA274" s="79">
        <v>511.45100000000002</v>
      </c>
      <c r="AB274" s="79">
        <v>507.07900000000001</v>
      </c>
      <c r="AC274" s="79">
        <v>487.19400000000002</v>
      </c>
      <c r="AD274" s="79">
        <v>453.62599999999998</v>
      </c>
      <c r="AE274" s="79">
        <v>376.714</v>
      </c>
      <c r="AF274" s="79">
        <v>386.22199999999998</v>
      </c>
      <c r="AG274" s="86">
        <f>(AN274-AO274)/ABS(AO274)</f>
        <v>-1</v>
      </c>
      <c r="AH274" s="86">
        <f>(AO274-AP274)/ABS(AP274)</f>
        <v>0.24803655052392606</v>
      </c>
      <c r="AI274" s="86">
        <f>(AP274-AQ274)/ABS(AQ274)</f>
        <v>0.1831258257707998</v>
      </c>
      <c r="AJ274" s="86">
        <f>(AQ274-AR274)/ABS(AR274)</f>
        <v>0.19930487483988127</v>
      </c>
      <c r="AK274" s="86">
        <f>(AR274-AS274)/ABS(AS274)</f>
        <v>4.4181229695293478E-2</v>
      </c>
      <c r="AL274" s="233">
        <f>AO274-AP274</f>
        <v>121.71599999999995</v>
      </c>
      <c r="AM274" s="233">
        <f>AP274-AQ274</f>
        <v>75.954000000000008</v>
      </c>
      <c r="AN274" s="148"/>
      <c r="AO274" s="148">
        <v>612.43399999999997</v>
      </c>
      <c r="AP274" s="148">
        <v>490.71800000000002</v>
      </c>
      <c r="AQ274" s="148">
        <v>414.76400000000001</v>
      </c>
      <c r="AR274" s="148">
        <v>345.83699999999999</v>
      </c>
      <c r="AS274" s="148">
        <v>331.20400000000001</v>
      </c>
      <c r="AT274" s="148">
        <v>387.19</v>
      </c>
      <c r="AU274" s="148">
        <v>377.56</v>
      </c>
      <c r="AV274" s="148">
        <v>368.19499999999999</v>
      </c>
      <c r="AW274" s="148">
        <v>342.83100000000002</v>
      </c>
      <c r="AX274" s="148">
        <v>289.87599999999998</v>
      </c>
      <c r="AY274" s="148">
        <v>296.57100000000003</v>
      </c>
      <c r="AZ274" s="86">
        <f>(BG274-BH274)/ABS(BH274)</f>
        <v>-1</v>
      </c>
      <c r="BA274" s="86">
        <f>(BH274-BI274)/ABS(BI274)</f>
        <v>0.20924973394820851</v>
      </c>
      <c r="BB274" s="86">
        <f>(BI274-BJ274)/ABS(BJ274)</f>
        <v>0.17271025445469051</v>
      </c>
      <c r="BC274" s="86">
        <f>(BJ274-BK274)/ABS(BK274)</f>
        <v>0.52628376412074396</v>
      </c>
      <c r="BD274" s="86">
        <f>(BK274-BL274)/ABS(BL274)</f>
        <v>0.68159978645786978</v>
      </c>
      <c r="BE274" s="233">
        <f>BG274-BH274</f>
        <v>-81.813000000000002</v>
      </c>
      <c r="BF274" s="233">
        <f>BH274-BI274</f>
        <v>14.156999999999996</v>
      </c>
      <c r="BG274" s="148"/>
      <c r="BH274" s="148">
        <v>81.813000000000002</v>
      </c>
      <c r="BI274" s="148">
        <v>67.656000000000006</v>
      </c>
      <c r="BJ274" s="148">
        <v>57.692</v>
      </c>
      <c r="BK274" s="148">
        <v>37.798999999999999</v>
      </c>
      <c r="BL274" s="148">
        <v>22.478000000000002</v>
      </c>
      <c r="BM274" s="148">
        <v>2.1379999999999999</v>
      </c>
      <c r="BN274" s="148">
        <v>-56.033000000000001</v>
      </c>
      <c r="BO274" s="148">
        <v>-42.536999999999999</v>
      </c>
      <c r="BP274" s="148">
        <v>14.196</v>
      </c>
      <c r="BQ274" s="148">
        <v>25.315999999999999</v>
      </c>
      <c r="BR274" s="148">
        <v>31.100999999999999</v>
      </c>
      <c r="BS274" s="86">
        <f>(BZ274-CA274)/ABS(CA274)</f>
        <v>-1</v>
      </c>
      <c r="BT274" s="86">
        <f>(CA274-CB274)/ABS(CB274)</f>
        <v>-6.1014515871749817E-2</v>
      </c>
      <c r="BU274" s="86">
        <f>(CB274-CC274)/ABS(CC274)</f>
        <v>0.19024112397949489</v>
      </c>
      <c r="BV274" s="86">
        <f>(CC274-CD274)/ABS(CD274)</f>
        <v>0.62316250115565985</v>
      </c>
      <c r="BW274" s="86">
        <f>(CD274-CE274)/ABS(CE274)</f>
        <v>0.14373832434528214</v>
      </c>
      <c r="BX274" s="233">
        <f>BZ274-CA274</f>
        <v>-58.865000000000002</v>
      </c>
      <c r="BY274" s="233">
        <f>CA274-CB274</f>
        <v>-3.8249999999999957</v>
      </c>
      <c r="BZ274" s="148"/>
      <c r="CA274" s="148">
        <v>58.865000000000002</v>
      </c>
      <c r="CB274" s="148">
        <v>62.69</v>
      </c>
      <c r="CC274" s="148">
        <v>52.67</v>
      </c>
      <c r="CD274" s="148">
        <v>32.448999999999998</v>
      </c>
      <c r="CE274" s="148">
        <v>28.370999999999999</v>
      </c>
      <c r="CF274" s="148">
        <v>44.143999999999998</v>
      </c>
      <c r="CG274" s="148">
        <v>-62.881999999999998</v>
      </c>
      <c r="CH274" s="148">
        <v>-48.555999999999997</v>
      </c>
      <c r="CI274" s="148">
        <v>9.4250000000000007</v>
      </c>
      <c r="CJ274" s="148">
        <v>19.242999999999999</v>
      </c>
      <c r="CK274" s="148">
        <v>23.998999999999999</v>
      </c>
      <c r="CL274" s="87">
        <f>(CS274-CT274)/ABS(CT274)</f>
        <v>-1</v>
      </c>
      <c r="CM274" s="87">
        <f>(CT274-CU274)/ABS(CU274)</f>
        <v>-7.3568166730370824E-2</v>
      </c>
      <c r="CN274" s="87">
        <f>(CU274-CV274)/ABS(CV274)</f>
        <v>0.22219217151848955</v>
      </c>
      <c r="CO274" s="87">
        <f>(CV274-CW274)/ABS(CW274)</f>
        <v>0.58509684711017573</v>
      </c>
      <c r="CP274" s="87">
        <f>(CW274-CX274)/ABS(CX274)</f>
        <v>0.20329206527855923</v>
      </c>
      <c r="CQ274" s="233">
        <f>CS274-CT274</f>
        <v>-46.052</v>
      </c>
      <c r="CR274" s="233">
        <f>CT274-CU274</f>
        <v>-3.6570000000000036</v>
      </c>
      <c r="CS274" s="149"/>
      <c r="CT274" s="149">
        <v>46.052</v>
      </c>
      <c r="CU274" s="149">
        <v>49.709000000000003</v>
      </c>
      <c r="CV274" s="149">
        <v>40.671999999999997</v>
      </c>
      <c r="CW274" s="149">
        <v>25.658999999999999</v>
      </c>
      <c r="CX274" s="149">
        <v>21.324000000000002</v>
      </c>
      <c r="CY274" s="149">
        <v>34.064999999999998</v>
      </c>
      <c r="CZ274" s="149">
        <v>-49.337000000000003</v>
      </c>
      <c r="DA274" s="149">
        <v>-38.173000000000002</v>
      </c>
      <c r="DB274" s="149">
        <v>6.9119999999999999</v>
      </c>
      <c r="DC274" s="149">
        <v>14.292</v>
      </c>
      <c r="DD274" s="149">
        <v>18.797000000000001</v>
      </c>
      <c r="DE274" s="86">
        <f>(DL274-DM274)/ABS(DM274)</f>
        <v>-1</v>
      </c>
      <c r="DF274" s="86">
        <f>(DM274-DN274)/ABS(DN274)</f>
        <v>1.0529020005723355</v>
      </c>
      <c r="DG274" s="86">
        <f>(DN274-DO274)/ABS(DO274)</f>
        <v>0.47775524522571533</v>
      </c>
      <c r="DH274" s="86">
        <f>(DO274-DP274)/ABS(DP274)</f>
        <v>0.24789512821127871</v>
      </c>
      <c r="DI274" s="86">
        <f>(DP274-DQ274)/ABS(DQ274)</f>
        <v>0.44455032138463935</v>
      </c>
      <c r="DJ274" s="233">
        <f>DL274-DM274</f>
        <v>-315.64600000000002</v>
      </c>
      <c r="DK274" s="233">
        <f>DM274-DN274</f>
        <v>161.89000000000001</v>
      </c>
      <c r="DL274" s="149"/>
      <c r="DM274" s="149">
        <v>315.64600000000002</v>
      </c>
      <c r="DN274" s="149">
        <v>153.756</v>
      </c>
      <c r="DO274" s="149">
        <v>104.047</v>
      </c>
      <c r="DP274" s="149">
        <v>83.378</v>
      </c>
      <c r="DQ274" s="149">
        <v>57.719000000000001</v>
      </c>
      <c r="DR274" s="149">
        <v>34.225999999999999</v>
      </c>
      <c r="DS274" s="149">
        <v>-5.1689999999999996</v>
      </c>
      <c r="DT274" s="149">
        <v>44.168999999999997</v>
      </c>
      <c r="DU274" s="149">
        <v>52.341999999999999</v>
      </c>
      <c r="DV274" s="149">
        <v>45.43</v>
      </c>
      <c r="DW274" s="149">
        <v>36.137999999999998</v>
      </c>
      <c r="DX274" s="86">
        <f>EE274/EF274-1</f>
        <v>-1</v>
      </c>
      <c r="DY274" s="86">
        <f>EF274/EG274-1</f>
        <v>0.75020344061815525</v>
      </c>
      <c r="DZ274" s="86">
        <f>EG274/EH274-1</f>
        <v>0.13690099196098737</v>
      </c>
      <c r="EA274" s="86">
        <f>EH274/EI274-1</f>
        <v>0.10586038906710904</v>
      </c>
      <c r="EB274" s="86">
        <f>EI274/EJ274-1</f>
        <v>0.14433350657876742</v>
      </c>
      <c r="EC274" s="233">
        <f>EE274-EF274</f>
        <v>-920.52300000000002</v>
      </c>
      <c r="ED274" s="233">
        <f>EF274-EG274</f>
        <v>394.57100000000003</v>
      </c>
      <c r="EE274" s="80"/>
      <c r="EF274" s="80">
        <v>920.52300000000002</v>
      </c>
      <c r="EG274" s="80">
        <v>525.952</v>
      </c>
      <c r="EH274" s="80">
        <v>462.61900000000003</v>
      </c>
      <c r="EI274" s="80">
        <v>418.334</v>
      </c>
      <c r="EJ274" s="80">
        <v>365.57</v>
      </c>
      <c r="EK274" s="80">
        <v>307.69200000000001</v>
      </c>
      <c r="EL274" s="80">
        <v>389.726</v>
      </c>
      <c r="EM274" s="80">
        <v>387.233</v>
      </c>
      <c r="EN274" s="80">
        <v>320.22199999999998</v>
      </c>
      <c r="EO274" s="80">
        <v>263.43</v>
      </c>
      <c r="EP274" s="80">
        <v>261.15199999999999</v>
      </c>
      <c r="EQ274" s="86">
        <f>EX274/EY274-1</f>
        <v>-1</v>
      </c>
      <c r="ER274" s="86">
        <f>EY274/EZ274-1</f>
        <v>0.11184210526315796</v>
      </c>
      <c r="ES274" s="86">
        <f>EZ274/FA274-1</f>
        <v>0.72237960339943341</v>
      </c>
      <c r="ET274" s="86">
        <f>FA274/FB274-1</f>
        <v>-0.2326086956521739</v>
      </c>
      <c r="EU274" s="86">
        <f>FB274/FC274-1</f>
        <v>-7.4446680080482941E-2</v>
      </c>
      <c r="EV274" s="233">
        <f>EX274-EY274</f>
        <v>-676</v>
      </c>
      <c r="EW274" s="233">
        <f>EY274-EZ274</f>
        <v>68</v>
      </c>
      <c r="EX274" s="92"/>
      <c r="EY274" s="92">
        <v>676</v>
      </c>
      <c r="EZ274" s="92">
        <v>608</v>
      </c>
      <c r="FA274" s="92">
        <v>353</v>
      </c>
      <c r="FB274" s="92">
        <v>460</v>
      </c>
      <c r="FC274" s="92">
        <v>497</v>
      </c>
      <c r="FD274" s="92">
        <v>614</v>
      </c>
      <c r="FE274" s="92">
        <v>660</v>
      </c>
      <c r="FF274" s="92">
        <v>626</v>
      </c>
      <c r="FG274" s="92">
        <v>545</v>
      </c>
      <c r="FH274" s="92">
        <v>454</v>
      </c>
      <c r="FI274" s="92">
        <v>473</v>
      </c>
      <c r="FJ274" s="123"/>
      <c r="FK274" s="103" t="s">
        <v>403</v>
      </c>
      <c r="FL274" s="106">
        <v>4681</v>
      </c>
      <c r="FM274" s="123" t="s">
        <v>459</v>
      </c>
      <c r="FN274" s="123" t="s">
        <v>122</v>
      </c>
      <c r="FO274" s="175">
        <f>(FT274-FU274)/ABS(FU274)</f>
        <v>-1</v>
      </c>
      <c r="FP274" s="175">
        <f>(FU274-FV274)/ABS(FV274)</f>
        <v>-0.484294326047364</v>
      </c>
      <c r="FQ274" s="175">
        <f>(FV274-FW274)/ABS(FW274)</f>
        <v>-0.13468445804797916</v>
      </c>
      <c r="FR274" s="175">
        <f>(FW274-FX274)/ABS(FX274)</f>
        <v>0.22194669561456665</v>
      </c>
      <c r="FS274" s="175">
        <f>(FX274-FY274)/ABS(FY274)</f>
        <v>-0.25468989254252783</v>
      </c>
      <c r="FT274" s="87">
        <f>IFERROR(BZ274/MAX(AVERAGE(DL274:DM274),0),"Negativ EK")</f>
        <v>0</v>
      </c>
      <c r="FU274" s="87">
        <f>IFERROR(CA274/MAX(AVERAGE(DM274:DN274),0),"Negativ EK")</f>
        <v>0.25080847546452717</v>
      </c>
      <c r="FV274" s="87">
        <f>IFERROR(CB274/MAX(AVERAGE(DN274:DO274),0),"Negativ EK")</f>
        <v>0.4863403451472636</v>
      </c>
      <c r="FW274" s="87">
        <f>IFERROR(CC274/MAX(AVERAGE(DO274:DP274),0),"Negativ EK")</f>
        <v>0.56203814859277046</v>
      </c>
      <c r="FX274" s="87">
        <f>IFERROR(CD274/MAX(AVERAGE(DP274:DQ274),0),"Negativ EK")</f>
        <v>0.45995308192236539</v>
      </c>
      <c r="FY274" s="87">
        <f>IFERROR(CE274/MAX(AVERAGE(DQ274:DR274),0),"Negativ EK")</f>
        <v>0.61712980586220023</v>
      </c>
      <c r="FZ274" s="87">
        <f>IFERROR(CF274/MAX(AVERAGE(DR274:DS274),0),"Negativ EK")</f>
        <v>3.0384416835874317</v>
      </c>
      <c r="GA274" s="87">
        <f>IFERROR(CG274/MAX(AVERAGE(DS274:DT274),0),"Negativ EK")</f>
        <v>-3.2247179487179487</v>
      </c>
      <c r="GB274" s="87">
        <f>IFERROR(CH274/MAX(AVERAGE(DT274:DU274),0),"Negativ EK")</f>
        <v>-1.0062272694304275</v>
      </c>
      <c r="GC274" s="87">
        <f>IFERROR(CI274/MAX(AVERAGE(DU274:DV274),0),"Negativ EK")</f>
        <v>0.19279548336947186</v>
      </c>
      <c r="GD274" s="87">
        <f>IFERROR(CJ274/MAX(AVERAGE(DV274:DW274),0),"Negativ EK")</f>
        <v>0.47182718713220867</v>
      </c>
      <c r="GE274" s="87">
        <f>(GJ274-GK274)/ABS(GK274)</f>
        <v>-1</v>
      </c>
      <c r="GF274" s="87">
        <f>(GK274-GL274)/ABS(GL274)</f>
        <v>-0.17355694447611289</v>
      </c>
      <c r="GG274" s="87">
        <f>(GL274-GM274)/ABS(GM274)</f>
        <v>4.504645270053733E-2</v>
      </c>
      <c r="GH274" s="87">
        <f>(GM274-GN274)/ABS(GN274)</f>
        <v>0.35814277019240265</v>
      </c>
      <c r="GI274" s="87">
        <f>(GN274-GO274)/ABS(GO274)</f>
        <v>0.44425495396145215</v>
      </c>
      <c r="GJ274" s="87">
        <f>IFERROR(BG274/AVERAGE(EE274:EF274),"i.a")</f>
        <v>0</v>
      </c>
      <c r="GK274" s="87">
        <f>IFERROR(BH274/AVERAGE(EF274:EG274),"i.a")</f>
        <v>0.1131205171192036</v>
      </c>
      <c r="GL274" s="87">
        <f>IFERROR(BI274/AVERAGE(EG274:EH274),"i.a")</f>
        <v>0.13687635991749708</v>
      </c>
      <c r="GM274" s="87">
        <f>IFERROR(BJ274/AVERAGE(EH274:EI274),"i.a")</f>
        <v>0.13097634039500405</v>
      </c>
      <c r="GN274" s="87">
        <f>IFERROR(BK274/AVERAGE(EI274:EJ274),"i.a")</f>
        <v>9.6437829121933299E-2</v>
      </c>
      <c r="GO274" s="87">
        <f>IFERROR(BL274/AVERAGE(EJ274:EK274),"i.a")</f>
        <v>6.6773410648454851E-2</v>
      </c>
      <c r="GP274" s="87">
        <f>IFERROR(BM274/AVERAGE(EK274:EL274),"i.a")</f>
        <v>6.131186748836422E-3</v>
      </c>
      <c r="GQ274" s="87">
        <f>IFERROR(BN274/AVERAGE(EL274:EM274),"i.a")</f>
        <v>-0.14423669717449697</v>
      </c>
      <c r="GR274" s="87">
        <f>IFERROR(BO274/AVERAGE(EM274:EN274),"i.a")</f>
        <v>-0.12025358503367706</v>
      </c>
      <c r="GS274" s="87">
        <f>IFERROR(BP274/AVERAGE(EN274:EO274),"i.a")</f>
        <v>4.8645425698875353E-2</v>
      </c>
      <c r="GT274" s="87">
        <f>IFERROR(BQ274/AVERAGE(EO274:EP274),"i.a")</f>
        <v>9.6518752073079139E-2</v>
      </c>
      <c r="GU274" s="217" t="e">
        <f>(GZ274-HA274)/ABS(HA274)</f>
        <v>#VALUE!</v>
      </c>
      <c r="GV274" s="87">
        <f>(HA274-HB274)/ABS(HB274)</f>
        <v>0.17295049988432754</v>
      </c>
      <c r="GW274" s="87">
        <f>(HB274-HC274)/ABS(HC274)</f>
        <v>0.29980997085489802</v>
      </c>
      <c r="GX274" s="87">
        <f>(HC274-HD274)/ABS(HD274)</f>
        <v>0.12843821928009236</v>
      </c>
      <c r="GY274" s="87">
        <f>(HD274-HE274)/ABS(HE274)</f>
        <v>0.26235080339772182</v>
      </c>
      <c r="GZ274" s="87" t="str">
        <f>IFERROR(DL274/EE274,"i.a.")</f>
        <v>i.a.</v>
      </c>
      <c r="HA274" s="87">
        <f>IFERROR(DM274/EF274,"i.a.")</f>
        <v>0.34289854789070995</v>
      </c>
      <c r="HB274" s="87">
        <f>IFERROR(DN274/EG274,"i.a.")</f>
        <v>0.29233846434655636</v>
      </c>
      <c r="HC274" s="87">
        <f>IFERROR(DO274/EH274,"i.a.")</f>
        <v>0.22490861810690868</v>
      </c>
      <c r="HD274" s="87">
        <f>IFERROR(DP274/EI274,"i.a.")</f>
        <v>0.1993096425344342</v>
      </c>
      <c r="HE274" s="87">
        <f>IFERROR(DQ274/EJ274,"i.a.")</f>
        <v>0.15788768224963756</v>
      </c>
      <c r="HF274" s="87">
        <f>IFERROR(DR274/EK274,"i.a.")</f>
        <v>0.11123461123461123</v>
      </c>
      <c r="HG274" s="87">
        <f>IFERROR(DS274/EL274,"i.a.")</f>
        <v>-1.3263164377023857E-2</v>
      </c>
      <c r="HH274" s="87">
        <f>IFERROR(DT274/EM274,"i.a.")</f>
        <v>0.11406310929078874</v>
      </c>
      <c r="HI274" s="87">
        <f>IFERROR(DU274/EN274,"i.a.")</f>
        <v>0.16345535284896104</v>
      </c>
      <c r="HJ274" s="87">
        <f>IFERROR(DV274/EO274,"i.a.")</f>
        <v>0.17245568082602589</v>
      </c>
      <c r="HK274" s="87">
        <f>IFERROR(DW274/EP274,"i.a.")</f>
        <v>0.13837918147285871</v>
      </c>
      <c r="HL274" s="217" t="e">
        <f>(HQ274-HR274)/ABS(HR274)</f>
        <v>#VALUE!</v>
      </c>
      <c r="HM274" s="87">
        <f>(HR274-HS274)/ABS(HS274)</f>
        <v>-2.418488552050449E-2</v>
      </c>
      <c r="HN274" s="87">
        <f>(HS274-HT274)/ABS(HT274)</f>
        <v>-3.1570995564587749E-2</v>
      </c>
      <c r="HO274" s="87">
        <f>(HT274-HU274)/ABS(HU274)</f>
        <v>0.29098936971931144</v>
      </c>
      <c r="HP274" s="87">
        <f>(HU274-HV274)/ABS(HV274)</f>
        <v>0.64987006978154283</v>
      </c>
      <c r="HQ274" s="87" t="str">
        <f>IFERROR(BG274/U274,"i.a")</f>
        <v>i.a</v>
      </c>
      <c r="HR274" s="87">
        <f>IFERROR(BH274/V274,"i.a")</f>
        <v>9.819720338474465E-2</v>
      </c>
      <c r="HS274" s="87">
        <f>IFERROR(BI274/W274,"i.a")</f>
        <v>0.10063095142477221</v>
      </c>
      <c r="HT274" s="87">
        <f>IFERROR(BJ274/X274,"i.a")</f>
        <v>0.1039115422647212</v>
      </c>
      <c r="HU274" s="87">
        <f>IFERROR(BK274/Y274,"i.a")</f>
        <v>8.0489851196306736E-2</v>
      </c>
      <c r="HV274" s="87">
        <f>IFERROR(BL274/Z274,"i.a")</f>
        <v>4.8785569646077824E-2</v>
      </c>
      <c r="HW274" s="87">
        <f>IFERROR(BM274/AA274,"i.a")</f>
        <v>4.1802636029648977E-3</v>
      </c>
      <c r="HX274" s="87">
        <f>IFERROR(BN274/AB274,"i.a")</f>
        <v>-0.11050151948710162</v>
      </c>
      <c r="HY274" s="87">
        <f>IFERROR(BO274/AC274,"i.a")</f>
        <v>-8.7310188549120052E-2</v>
      </c>
      <c r="HZ274" s="87">
        <f>IFERROR(BP274/AD274,"i.a")</f>
        <v>3.1294502519696843E-2</v>
      </c>
      <c r="IA274" s="87">
        <f>IFERROR(BQ274/AE274,"i.a")</f>
        <v>6.720217459398907E-2</v>
      </c>
      <c r="IB274" s="87">
        <f>IFERROR(BR274/AF274,"i.a")</f>
        <v>8.052622584938196E-2</v>
      </c>
      <c r="IC274" s="87" t="e">
        <f>(IH274-II274)/ABS(II274)</f>
        <v>#VALUE!</v>
      </c>
      <c r="ID274" s="87">
        <f>(II274-IJ274)/ABS(IJ274)</f>
        <v>-0.24227708969796921</v>
      </c>
      <c r="IE274" s="87">
        <f>(IJ274-IK274)/ABS(IK274)</f>
        <v>-1.7093930614995544E-2</v>
      </c>
      <c r="IF274" s="87">
        <f>(IK274-IL274)/ABS(IL274)</f>
        <v>0.37293312264651279</v>
      </c>
      <c r="IG274" s="87">
        <f>(IL274-IM274)/ABS(IM274)</f>
        <v>0.12215739095341055</v>
      </c>
      <c r="IH274" s="87" t="str">
        <f>IFERROR(BZ274/U274,"i.a")</f>
        <v>i.a</v>
      </c>
      <c r="II274" s="87">
        <f>IFERROR(CA274/V274,"i.a")</f>
        <v>7.0653543779631525E-2</v>
      </c>
      <c r="IJ274" s="87">
        <f>IFERROR(CB274/W274,"i.a")</f>
        <v>9.3244565815581312E-2</v>
      </c>
      <c r="IK274" s="87">
        <f>IFERROR(CC274/X274,"i.a")</f>
        <v>9.4866202091847499E-2</v>
      </c>
      <c r="IL274" s="87">
        <f>IFERROR(CD274/Y274,"i.a")</f>
        <v>6.9097467696736872E-2</v>
      </c>
      <c r="IM274" s="87">
        <f>IFERROR(CE274/Z274,"i.a")</f>
        <v>6.1575558164822214E-2</v>
      </c>
      <c r="IN274" s="87">
        <f>IFERROR(CF274/AA274,"i.a")</f>
        <v>8.6311298638579254E-2</v>
      </c>
      <c r="IO274" s="87">
        <f>IFERROR(CG274/AB274,"i.a")</f>
        <v>-0.12400829062138247</v>
      </c>
      <c r="IP274" s="87">
        <f>IFERROR(CH274/AC274,"i.a")</f>
        <v>-9.9664609991091835E-2</v>
      </c>
      <c r="IQ274" s="87">
        <f>IFERROR(CI274/AD274,"i.a")</f>
        <v>2.0777027771776754E-2</v>
      </c>
      <c r="IR274" s="87">
        <f>IFERROR(CJ274/AE274,"i.a")</f>
        <v>5.1081191567077411E-2</v>
      </c>
      <c r="IS274" s="87">
        <f>IFERROR(CK274/AF274,"i.a")</f>
        <v>6.2137837823842246E-2</v>
      </c>
      <c r="IT274" s="87" t="e">
        <f>(IY274-IZ274)/ABS(IZ274)</f>
        <v>#VALUE!</v>
      </c>
      <c r="IU274" s="87">
        <f>(IZ274-JA274)/ABS(JA274)</f>
        <v>-0.15546867699707675</v>
      </c>
      <c r="IV274" s="87">
        <f>(JA274-JB274)/ABS(JB274)</f>
        <v>-0.30895540005795774</v>
      </c>
      <c r="IW274" s="87">
        <f>(JB274-JC274)/ABS(JC274)</f>
        <v>1.1151692649620495</v>
      </c>
      <c r="IX274" s="87">
        <f>(JC274-JD274)/ABS(JD274)</f>
        <v>0.23573466782522878</v>
      </c>
      <c r="IY274" s="88" t="str">
        <f>IFERROR(BZ274/EX274,"i.a.")</f>
        <v>i.a.</v>
      </c>
      <c r="IZ274" s="88">
        <f>IFERROR(CA274/EY274,"i.a.")</f>
        <v>8.7078402366863913E-2</v>
      </c>
      <c r="JA274" s="88">
        <f>IFERROR(CB274/EZ274,"i.a.")</f>
        <v>0.10310855263157895</v>
      </c>
      <c r="JB274" s="88">
        <f>IFERROR(CC274/FA274,"i.a.")</f>
        <v>0.14920679886685553</v>
      </c>
      <c r="JC274" s="88">
        <f>IFERROR(CD274/FB274,"i.a.")</f>
        <v>7.0541304347826086E-2</v>
      </c>
      <c r="JD274" s="88">
        <f>IFERROR(CE274/FC274,"i.a.")</f>
        <v>5.708450704225352E-2</v>
      </c>
      <c r="JE274" s="88">
        <f>IFERROR(CF274/FD274,"i.a.")</f>
        <v>7.1895765472312703E-2</v>
      </c>
      <c r="JF274" s="88">
        <f>IFERROR(CG274/FE274,"i.a.")</f>
        <v>-9.5275757575757569E-2</v>
      </c>
      <c r="JG274" s="88">
        <f>IFERROR(CH274/FF274,"i.a.")</f>
        <v>-7.7565495207667728E-2</v>
      </c>
      <c r="JH274" s="88">
        <f>IFERROR(CI274/FG274,"i.a.")</f>
        <v>1.7293577981651376E-2</v>
      </c>
      <c r="JI274" s="88">
        <f>IFERROR(CJ274/FH274,"i.a.")</f>
        <v>4.2385462555066075E-2</v>
      </c>
      <c r="JJ274" s="88">
        <f>IFERROR(CK274/FI274,"i.a.")</f>
        <v>5.0737843551797036E-2</v>
      </c>
      <c r="JK274" s="87" t="e">
        <f>(JP274-JQ274)/ABS(JQ274)</f>
        <v>#VALUE!</v>
      </c>
      <c r="JL274" s="87">
        <f>(JQ274-JR274)/ABS(JR274)</f>
        <v>0.114564851505269</v>
      </c>
      <c r="JM274" s="87">
        <f>(JR274-JS274)/ABS(JS274)</f>
        <v>-0.29693729496001314</v>
      </c>
      <c r="JN274" s="87">
        <f>(JS274-JT274)/ABS(JT274)</f>
        <v>0.54062075571807677</v>
      </c>
      <c r="JO274" s="87">
        <f>(JT274-JU274)/ABS(JU274)</f>
        <v>0.10121332157810806</v>
      </c>
      <c r="JP274" s="85" t="str">
        <f>IFERROR(U274/EX274,"i.a")</f>
        <v>i.a</v>
      </c>
      <c r="JQ274" s="85">
        <f>IFERROR(V274/EY274,"i.a")</f>
        <v>1.2324704142011833</v>
      </c>
      <c r="JR274" s="85">
        <f>IFERROR(W274/EZ274,"i.a")</f>
        <v>1.1057861842105263</v>
      </c>
      <c r="JS274" s="85">
        <f>IFERROR(X274/FA274,"i.a")</f>
        <v>1.572813031161473</v>
      </c>
      <c r="JT274" s="85">
        <f>IFERROR(Y274/FB274,"i.a")</f>
        <v>1.0208956521739132</v>
      </c>
      <c r="JU274" s="85">
        <f>IFERROR(Z274/FC274,"i.a")</f>
        <v>0.92706438631790744</v>
      </c>
      <c r="JV274" s="85">
        <f>IFERROR(AA274/FD274,"i.a")</f>
        <v>0.83298208469055379</v>
      </c>
      <c r="JW274" s="85">
        <f>IFERROR(AB274/FE274,"i.a")</f>
        <v>0.76830151515151512</v>
      </c>
      <c r="JX274" s="85">
        <f>IFERROR(AC274/FF274,"i.a")</f>
        <v>0.7782651757188499</v>
      </c>
      <c r="JY274" s="85">
        <f>IFERROR(AD274/FG274,"i.a")</f>
        <v>0.83234128440366972</v>
      </c>
      <c r="JZ274" s="85">
        <f>IFERROR(AE274/FH274,"i.a")</f>
        <v>0.82976651982378857</v>
      </c>
      <c r="KA274" s="218">
        <f>IFERROR(AF274/FI274,"i.a")</f>
        <v>0.816536997885835</v>
      </c>
      <c r="KB274" s="7"/>
      <c r="KC274" s="7"/>
      <c r="KD274" s="22"/>
      <c r="KE274" s="22"/>
      <c r="KF274" s="22"/>
      <c r="KG274" s="22"/>
    </row>
    <row r="275" spans="1:293" s="11" customFormat="1" ht="15.75" customHeight="1" x14ac:dyDescent="0.25">
      <c r="A275" s="104" t="s">
        <v>287</v>
      </c>
      <c r="B275" s="167">
        <v>82313419</v>
      </c>
      <c r="C275" s="72" t="s">
        <v>59</v>
      </c>
      <c r="D275" s="72" t="s">
        <v>749</v>
      </c>
      <c r="E275" s="73">
        <v>494100</v>
      </c>
      <c r="F275" s="73"/>
      <c r="G275" s="72"/>
      <c r="H275" s="77">
        <v>45474</v>
      </c>
      <c r="I275" s="72"/>
      <c r="J275" s="72" t="s">
        <v>51</v>
      </c>
      <c r="K275" s="72" t="s">
        <v>51</v>
      </c>
      <c r="L275" s="72" t="s">
        <v>51</v>
      </c>
      <c r="M275" s="72" t="s">
        <v>51</v>
      </c>
      <c r="N275" s="168" t="e">
        <f>U275/V275-1</f>
        <v>#DIV/0!</v>
      </c>
      <c r="O275" s="168" t="e">
        <f>V275/W275-1</f>
        <v>#DIV/0!</v>
      </c>
      <c r="P275" s="168" t="e">
        <f>W275/X275-1</f>
        <v>#DIV/0!</v>
      </c>
      <c r="Q275" s="168" t="e">
        <f>X275/Y275-1</f>
        <v>#DIV/0!</v>
      </c>
      <c r="R275" s="168" t="e">
        <f>Y275/Z275-1</f>
        <v>#DIV/0!</v>
      </c>
      <c r="S275" s="233">
        <f>U275-V275</f>
        <v>0</v>
      </c>
      <c r="T275" s="233">
        <f>V275-W275</f>
        <v>0</v>
      </c>
      <c r="U275" s="79"/>
      <c r="V275" s="79"/>
      <c r="W275" s="79"/>
      <c r="X275" s="79"/>
      <c r="Y275" s="79"/>
      <c r="Z275" s="79"/>
      <c r="AA275" s="79"/>
      <c r="AB275" s="79"/>
      <c r="AC275" s="79"/>
      <c r="AD275" s="79"/>
      <c r="AE275" s="79"/>
      <c r="AF275" s="79"/>
      <c r="AG275" s="86">
        <f>(AN275-AO275)/ABS(AO275)</f>
        <v>-1</v>
      </c>
      <c r="AH275" s="86">
        <f>(AO275-AP275)/ABS(AP275)</f>
        <v>-7.1671102138203227E-2</v>
      </c>
      <c r="AI275" s="86">
        <f>(AP275-AQ275)/ABS(AQ275)</f>
        <v>2.6324464327760824E-2</v>
      </c>
      <c r="AJ275" s="86">
        <f>(AQ275-AR275)/ABS(AR275)</f>
        <v>3.3622546454603976E-2</v>
      </c>
      <c r="AK275" s="86">
        <f>(AR275-AS275)/ABS(AS275)</f>
        <v>7.2904834645463726E-2</v>
      </c>
      <c r="AL275" s="233">
        <f>AO275-AP275</f>
        <v>-6.2480000000000047</v>
      </c>
      <c r="AM275" s="233">
        <f>AP275-AQ275</f>
        <v>2.2360000000000042</v>
      </c>
      <c r="AN275" s="148"/>
      <c r="AO275" s="148">
        <v>80.927999999999997</v>
      </c>
      <c r="AP275" s="148">
        <v>87.176000000000002</v>
      </c>
      <c r="AQ275" s="148">
        <v>84.94</v>
      </c>
      <c r="AR275" s="148">
        <v>82.177000000000007</v>
      </c>
      <c r="AS275" s="148">
        <v>76.593000000000004</v>
      </c>
      <c r="AT275" s="148">
        <v>76.521000000000001</v>
      </c>
      <c r="AU275" s="148">
        <v>77.965999999999994</v>
      </c>
      <c r="AV275" s="148">
        <v>78.891000000000005</v>
      </c>
      <c r="AW275" s="148">
        <v>73.194000000000003</v>
      </c>
      <c r="AX275" s="148">
        <v>65.296999999999997</v>
      </c>
      <c r="AY275" s="148">
        <v>58.698</v>
      </c>
      <c r="AZ275" s="86">
        <f>(BG275-BH275)/ABS(BH275)</f>
        <v>1</v>
      </c>
      <c r="BA275" s="86">
        <f>(BH275-BI275)/ABS(BI275)</f>
        <v>-2.9087048832271765</v>
      </c>
      <c r="BB275" s="86">
        <f>(BI275-BJ275)/ABS(BJ275)</f>
        <v>-0.83797729618163053</v>
      </c>
      <c r="BC275" s="86">
        <f>(BJ275-BK275)/ABS(BK275)</f>
        <v>-0.28976301001710236</v>
      </c>
      <c r="BD275" s="86">
        <f>(BK275-BL275)/ABS(BL275)</f>
        <v>-7.9811151079136777E-2</v>
      </c>
      <c r="BE275" s="233">
        <f>BG275-BH275</f>
        <v>0.89900000000000002</v>
      </c>
      <c r="BF275" s="233">
        <f>BH275-BI275</f>
        <v>-1.37</v>
      </c>
      <c r="BG275" s="148"/>
      <c r="BH275" s="148">
        <v>-0.89900000000000002</v>
      </c>
      <c r="BI275" s="148">
        <v>0.47099999999999997</v>
      </c>
      <c r="BJ275" s="148">
        <v>2.907</v>
      </c>
      <c r="BK275" s="148">
        <v>4.093</v>
      </c>
      <c r="BL275" s="148">
        <v>4.4480000000000004</v>
      </c>
      <c r="BM275" s="148">
        <v>2.6070000000000002</v>
      </c>
      <c r="BN275" s="148">
        <v>2.5710000000000002</v>
      </c>
      <c r="BO275" s="148">
        <v>2.056</v>
      </c>
      <c r="BP275" s="148">
        <v>3.0339999999999998</v>
      </c>
      <c r="BQ275" s="148">
        <v>2.95</v>
      </c>
      <c r="BR275" s="148">
        <v>3.3210000000000002</v>
      </c>
      <c r="BS275" s="86">
        <f>(BZ275-CA275)/ABS(CA275)</f>
        <v>1</v>
      </c>
      <c r="BT275" s="86">
        <f>(CA275-CB275)/ABS(CB275)</f>
        <v>-1.2262783702488378</v>
      </c>
      <c r="BU275" s="86">
        <f>(CB275-CC275)/ABS(CC275)</f>
        <v>0.36074418604651165</v>
      </c>
      <c r="BV275" s="86">
        <f>(CC275-CD275)/ABS(CD275)</f>
        <v>0.20138578453285644</v>
      </c>
      <c r="BW275" s="86">
        <f>(CD275-CE275)/ABS(CE275)</f>
        <v>0.35740291262135937</v>
      </c>
      <c r="BX275" s="233">
        <f>BZ275-CA275</f>
        <v>1.655</v>
      </c>
      <c r="BY275" s="233">
        <f>CA275-CB275</f>
        <v>-8.9689999999999994</v>
      </c>
      <c r="BZ275" s="148"/>
      <c r="CA275" s="148">
        <v>-1.655</v>
      </c>
      <c r="CB275" s="148">
        <v>7.3140000000000001</v>
      </c>
      <c r="CC275" s="148">
        <v>5.375</v>
      </c>
      <c r="CD275" s="148">
        <v>4.4740000000000002</v>
      </c>
      <c r="CE275" s="148">
        <v>3.2959999999999998</v>
      </c>
      <c r="CF275" s="148">
        <v>2.665</v>
      </c>
      <c r="CG275" s="148">
        <v>0.96</v>
      </c>
      <c r="CH275" s="148">
        <v>1.3740000000000001</v>
      </c>
      <c r="CI275" s="148">
        <v>0.27100000000000002</v>
      </c>
      <c r="CJ275" s="148">
        <v>3.649</v>
      </c>
      <c r="CK275" s="148">
        <v>3.694</v>
      </c>
      <c r="CL275" s="87">
        <f>(CS275-CT275)/ABS(CT275)</f>
        <v>1</v>
      </c>
      <c r="CM275" s="87">
        <f>(CT275-CU275)/ABS(CU275)</f>
        <v>-1.2081275574996473</v>
      </c>
      <c r="CN275" s="87">
        <f>(CU275-CV275)/ABS(CV275)</f>
        <v>0.4795407098121085</v>
      </c>
      <c r="CO275" s="87">
        <f>(CV275-CW275)/ABS(CW275)</f>
        <v>0.3406101315421215</v>
      </c>
      <c r="CP275" s="87">
        <f>(CW275-CX275)/ABS(CX275)</f>
        <v>0.72192771084337337</v>
      </c>
      <c r="CQ275" s="233">
        <f>CS275-CT275</f>
        <v>1.4750000000000001</v>
      </c>
      <c r="CR275" s="233">
        <f>CT275-CU275</f>
        <v>-8.5619999999999994</v>
      </c>
      <c r="CS275" s="149"/>
      <c r="CT275" s="149">
        <v>-1.4750000000000001</v>
      </c>
      <c r="CU275" s="149">
        <v>7.0869999999999997</v>
      </c>
      <c r="CV275" s="149">
        <v>4.79</v>
      </c>
      <c r="CW275" s="149">
        <v>3.573</v>
      </c>
      <c r="CX275" s="149">
        <v>2.0750000000000002</v>
      </c>
      <c r="CY275" s="149">
        <v>2.2400000000000002</v>
      </c>
      <c r="CZ275" s="149">
        <v>0.73299999999999998</v>
      </c>
      <c r="DA275" s="149">
        <v>1.147</v>
      </c>
      <c r="DB275" s="149">
        <v>-0.121</v>
      </c>
      <c r="DC275" s="149">
        <v>3.3460000000000001</v>
      </c>
      <c r="DD275" s="149">
        <v>3.1139999999999999</v>
      </c>
      <c r="DE275" s="86">
        <f>(DL275-DM275)/ABS(DM275)</f>
        <v>-1</v>
      </c>
      <c r="DF275" s="86">
        <f>(DM275-DN275)/ABS(DN275)</f>
        <v>-0.13474705013214563</v>
      </c>
      <c r="DG275" s="86">
        <f>(DN275-DO275)/ABS(DO275)</f>
        <v>-0.14138941500196556</v>
      </c>
      <c r="DH275" s="86">
        <f>(DO275-DP275)/ABS(DP275)</f>
        <v>0.60260008017868405</v>
      </c>
      <c r="DI275" s="86">
        <f>(DP275-DQ275)/ABS(DQ275)</f>
        <v>0.11397492742990196</v>
      </c>
      <c r="DJ275" s="233">
        <f>DL275-DM275</f>
        <v>-41.578000000000003</v>
      </c>
      <c r="DK275" s="233">
        <f>DM275-DN275</f>
        <v>-6.4749999999999943</v>
      </c>
      <c r="DL275" s="149"/>
      <c r="DM275" s="149">
        <v>41.578000000000003</v>
      </c>
      <c r="DN275" s="149">
        <v>48.052999999999997</v>
      </c>
      <c r="DO275" s="149">
        <v>55.966000000000001</v>
      </c>
      <c r="DP275" s="149">
        <v>34.921999999999997</v>
      </c>
      <c r="DQ275" s="149">
        <v>31.349</v>
      </c>
      <c r="DR275" s="149">
        <v>29.274000000000001</v>
      </c>
      <c r="DS275" s="149">
        <v>27.033999999999999</v>
      </c>
      <c r="DT275" s="149">
        <v>26.300999999999998</v>
      </c>
      <c r="DU275" s="149">
        <v>25.154</v>
      </c>
      <c r="DV275" s="149">
        <v>22.774999999999999</v>
      </c>
      <c r="DW275" s="149">
        <v>19.428999999999998</v>
      </c>
      <c r="DX275" s="86">
        <f>EE275/EF275-1</f>
        <v>-1</v>
      </c>
      <c r="DY275" s="86">
        <f>EF275/EG275-1</f>
        <v>-9.0132036614848476E-2</v>
      </c>
      <c r="DZ275" s="86">
        <f>EG275/EH275-1</f>
        <v>4.3752381363182158E-2</v>
      </c>
      <c r="EA275" s="86">
        <f>EH275/EI275-1</f>
        <v>0.19077009998630312</v>
      </c>
      <c r="EB275" s="86">
        <f>EI275/EJ275-1</f>
        <v>0.24148192233298627</v>
      </c>
      <c r="EC275" s="233">
        <f>EE275-EF275</f>
        <v>-132.101</v>
      </c>
      <c r="ED275" s="233">
        <f>EF275-EG275</f>
        <v>-13.086000000000013</v>
      </c>
      <c r="EE275" s="80"/>
      <c r="EF275" s="80">
        <v>132.101</v>
      </c>
      <c r="EG275" s="80">
        <v>145.18700000000001</v>
      </c>
      <c r="EH275" s="80">
        <v>139.101</v>
      </c>
      <c r="EI275" s="80">
        <v>116.816</v>
      </c>
      <c r="EJ275" s="80">
        <v>94.093999999999994</v>
      </c>
      <c r="EK275" s="80">
        <v>98.337000000000003</v>
      </c>
      <c r="EL275" s="80">
        <v>96.435000000000002</v>
      </c>
      <c r="EM275" s="80">
        <v>103.699</v>
      </c>
      <c r="EN275" s="80">
        <v>103.60299999999999</v>
      </c>
      <c r="EO275" s="80">
        <v>77.180999999999997</v>
      </c>
      <c r="EP275" s="80">
        <v>74.093999999999994</v>
      </c>
      <c r="EQ275" s="86">
        <f>EX275/EY275-1</f>
        <v>-1</v>
      </c>
      <c r="ER275" s="86">
        <f>EY275/EZ275-1</f>
        <v>-0.11309523809523814</v>
      </c>
      <c r="ES275" s="86">
        <f>EZ275/FA275-1</f>
        <v>1.8181818181818077E-2</v>
      </c>
      <c r="ET275" s="86">
        <f>FA275/FB275-1</f>
        <v>1.2269938650306678E-2</v>
      </c>
      <c r="EU275" s="86">
        <f>FB275/FC275-1</f>
        <v>7.9470198675496651E-2</v>
      </c>
      <c r="EV275" s="233">
        <f>EX275-EY275</f>
        <v>-149</v>
      </c>
      <c r="EW275" s="233">
        <f>EY275-EZ275</f>
        <v>-19</v>
      </c>
      <c r="EX275" s="92"/>
      <c r="EY275" s="92">
        <v>149</v>
      </c>
      <c r="EZ275" s="92">
        <v>168</v>
      </c>
      <c r="FA275" s="92">
        <v>165</v>
      </c>
      <c r="FB275" s="92">
        <v>163</v>
      </c>
      <c r="FC275" s="92">
        <v>151</v>
      </c>
      <c r="FD275" s="92">
        <v>161</v>
      </c>
      <c r="FE275" s="92">
        <v>164</v>
      </c>
      <c r="FF275" s="92">
        <v>162</v>
      </c>
      <c r="FG275" s="92">
        <v>148</v>
      </c>
      <c r="FH275" s="92">
        <v>135</v>
      </c>
      <c r="FI275" s="92">
        <v>130</v>
      </c>
      <c r="FJ275" s="75"/>
      <c r="FK275" s="75" t="s">
        <v>387</v>
      </c>
      <c r="FL275" s="76">
        <v>2630</v>
      </c>
      <c r="FM275" s="123" t="s">
        <v>440</v>
      </c>
      <c r="FN275" s="123" t="s">
        <v>57</v>
      </c>
      <c r="FO275" s="175">
        <f>(FT275-FU275)/ABS(FU275)</f>
        <v>1</v>
      </c>
      <c r="FP275" s="175">
        <f>(FU275-FV275)/ABS(FV275)</f>
        <v>-1.2626016645459033</v>
      </c>
      <c r="FQ275" s="175">
        <f>(FV275-FW275)/ABS(FW275)</f>
        <v>0.18896853057033178</v>
      </c>
      <c r="FR275" s="175">
        <f>(FW275-FX275)/ABS(FX275)</f>
        <v>-0.12400935957687559</v>
      </c>
      <c r="FS275" s="175">
        <f>(FX275-FY275)/ABS(FY275)</f>
        <v>0.24171714282030848</v>
      </c>
      <c r="FT275" s="87">
        <f>IFERROR(BZ275/MAX(AVERAGE(DL275:DM275),0),"Negativ EK")</f>
        <v>0</v>
      </c>
      <c r="FU275" s="87">
        <f>IFERROR(CA275/MAX(AVERAGE(DM275:DN275),0),"Negativ EK")</f>
        <v>-3.6929187446307639E-2</v>
      </c>
      <c r="FV275" s="87">
        <f>IFERROR(CB275/MAX(AVERAGE(DN275:DO275),0),"Negativ EK")</f>
        <v>0.14062815447177918</v>
      </c>
      <c r="FW275" s="87">
        <f>IFERROR(CC275/MAX(AVERAGE(DO275:DP275),0),"Negativ EK")</f>
        <v>0.11827744036616494</v>
      </c>
      <c r="FX275" s="87">
        <f>IFERROR(CD275/MAX(AVERAGE(DP275:DQ275),0),"Negativ EK")</f>
        <v>0.13502135172247287</v>
      </c>
      <c r="FY275" s="87">
        <f>IFERROR(CE275/MAX(AVERAGE(DQ275:DR275),0),"Negativ EK")</f>
        <v>0.1087376078386091</v>
      </c>
      <c r="FZ275" s="87">
        <f>IFERROR(CF275/MAX(AVERAGE(DR275:DS275),0),"Negativ EK")</f>
        <v>9.4657952688783117E-2</v>
      </c>
      <c r="GA275" s="87">
        <f>IFERROR(CG275/MAX(AVERAGE(DS275:DT275),0),"Negativ EK")</f>
        <v>3.5998875035155156E-2</v>
      </c>
      <c r="GB275" s="87">
        <f>IFERROR(CH275/MAX(AVERAGE(DT275:DU275),0),"Negativ EK")</f>
        <v>5.3405888640559715E-2</v>
      </c>
      <c r="GC275" s="87">
        <f>IFERROR(CI275/MAX(AVERAGE(DU275:DV275),0),"Negativ EK")</f>
        <v>1.1308393665630412E-2</v>
      </c>
      <c r="GD275" s="87">
        <f>IFERROR(CJ275/MAX(AVERAGE(DV275:DW275),0),"Negativ EK")</f>
        <v>0.1729219979148896</v>
      </c>
      <c r="GE275" s="87">
        <f>(GJ275-GK275)/ABS(GK275)</f>
        <v>1</v>
      </c>
      <c r="GF275" s="87">
        <f>(GK275-GL275)/ABS(GL275)</f>
        <v>-2.95688920488044</v>
      </c>
      <c r="GG275" s="87">
        <f>(GL275-GM275)/ABS(GM275)</f>
        <v>-0.85414662492582993</v>
      </c>
      <c r="GH275" s="87">
        <f>(GM275-GN275)/ABS(GN275)</f>
        <v>-0.41466927340781212</v>
      </c>
      <c r="GI275" s="87">
        <f>(GN275-GO275)/ABS(GO275)</f>
        <v>-0.16043402215783692</v>
      </c>
      <c r="GJ275" s="87">
        <f>IFERROR(BG275/AVERAGE(EE275:EF275),"i.a")</f>
        <v>0</v>
      </c>
      <c r="GK275" s="87">
        <f>IFERROR(BH275/AVERAGE(EF275:EG275),"i.a")</f>
        <v>-6.4842329996249387E-3</v>
      </c>
      <c r="GL275" s="87">
        <f>IFERROR(BI275/AVERAGE(EG275:EH275),"i.a")</f>
        <v>3.313541197658712E-3</v>
      </c>
      <c r="GM275" s="87">
        <f>IFERROR(BJ275/AVERAGE(EH275:EI275),"i.a")</f>
        <v>2.2718303199865581E-2</v>
      </c>
      <c r="GN275" s="87">
        <f>IFERROR(BK275/AVERAGE(EI275:EJ275),"i.a")</f>
        <v>3.8812763738087334E-2</v>
      </c>
      <c r="GO275" s="87">
        <f>IFERROR(BL275/AVERAGE(EJ275:EK275),"i.a")</f>
        <v>4.6229557607661974E-2</v>
      </c>
      <c r="GP275" s="87">
        <f>IFERROR(BM275/AVERAGE(EK275:EL275),"i.a")</f>
        <v>2.6769761567371084E-2</v>
      </c>
      <c r="GQ275" s="87">
        <f>IFERROR(BN275/AVERAGE(EL275:EM275),"i.a")</f>
        <v>2.569278583349156E-2</v>
      </c>
      <c r="GR275" s="87">
        <f>IFERROR(BO275/AVERAGE(EM275:EN275),"i.a")</f>
        <v>1.9835795120162855E-2</v>
      </c>
      <c r="GS275" s="87">
        <f>IFERROR(BP275/AVERAGE(EN275:EO275),"i.a")</f>
        <v>3.3564917249314097E-2</v>
      </c>
      <c r="GT275" s="87">
        <f>IFERROR(BQ275/AVERAGE(EO275:EP275),"i.a")</f>
        <v>3.9001817881341938E-2</v>
      </c>
      <c r="GU275" s="217" t="e">
        <f>(GZ275-HA275)/ABS(HA275)</f>
        <v>#VALUE!</v>
      </c>
      <c r="GV275" s="87">
        <f>(HA275-HB275)/ABS(HB275)</f>
        <v>-4.9034602066114701E-2</v>
      </c>
      <c r="GW275" s="87">
        <f>(HB275-HC275)/ABS(HC275)</f>
        <v>-0.17738095708423218</v>
      </c>
      <c r="GX275" s="87">
        <f>(HC275-HD275)/ABS(HD275)</f>
        <v>0.34585179809025934</v>
      </c>
      <c r="GY275" s="87">
        <f>(HD275-HE275)/ABS(HE275)</f>
        <v>-0.10270547851673414</v>
      </c>
      <c r="GZ275" s="87" t="str">
        <f>IFERROR(DL275/EE275,"i.a.")</f>
        <v>i.a.</v>
      </c>
      <c r="HA275" s="87">
        <f>IFERROR(DM275/EF275,"i.a.")</f>
        <v>0.31474402161982123</v>
      </c>
      <c r="HB275" s="87">
        <f>IFERROR(DN275/EG275,"i.a.")</f>
        <v>0.33097315875388289</v>
      </c>
      <c r="HC275" s="87">
        <f>IFERROR(DO275/EH275,"i.a.")</f>
        <v>0.40234074521390933</v>
      </c>
      <c r="HD275" s="87">
        <f>IFERROR(DP275/EI275,"i.a.")</f>
        <v>0.29894877414052867</v>
      </c>
      <c r="HE275" s="87">
        <f>IFERROR(DQ275/EJ275,"i.a.")</f>
        <v>0.33316683316683321</v>
      </c>
      <c r="HF275" s="87">
        <f>IFERROR(DR275/EK275,"i.a.")</f>
        <v>0.2976905945879984</v>
      </c>
      <c r="HG275" s="87">
        <f>IFERROR(DS275/EL275,"i.a.")</f>
        <v>0.28033390366568151</v>
      </c>
      <c r="HH275" s="87">
        <f>IFERROR(DT275/EM275,"i.a.")</f>
        <v>0.25362828956884831</v>
      </c>
      <c r="HI275" s="87">
        <f>IFERROR(DU275/EN275,"i.a.")</f>
        <v>0.24279219713714856</v>
      </c>
      <c r="HJ275" s="87">
        <f>IFERROR(DV275/EO275,"i.a.")</f>
        <v>0.2950855780567756</v>
      </c>
      <c r="HK275" s="87">
        <f>IFERROR(DW275/EP275,"i.a.")</f>
        <v>0.26222096256107108</v>
      </c>
      <c r="HL275" s="217" t="e">
        <f>(HQ275-HR275)/ABS(HR275)</f>
        <v>#VALUE!</v>
      </c>
      <c r="HM275" s="87" t="e">
        <f>(HR275-HS275)/ABS(HS275)</f>
        <v>#VALUE!</v>
      </c>
      <c r="HN275" s="87" t="e">
        <f>(HS275-HT275)/ABS(HT275)</f>
        <v>#VALUE!</v>
      </c>
      <c r="HO275" s="87" t="e">
        <f>(HT275-HU275)/ABS(HU275)</f>
        <v>#VALUE!</v>
      </c>
      <c r="HP275" s="87" t="e">
        <f>(HU275-HV275)/ABS(HV275)</f>
        <v>#VALUE!</v>
      </c>
      <c r="HQ275" s="87" t="str">
        <f>IFERROR(BG275/U275,"i.a")</f>
        <v>i.a</v>
      </c>
      <c r="HR275" s="87" t="str">
        <f>IFERROR(BH275/V275,"i.a")</f>
        <v>i.a</v>
      </c>
      <c r="HS275" s="87" t="str">
        <f>IFERROR(BI275/W275,"i.a")</f>
        <v>i.a</v>
      </c>
      <c r="HT275" s="87" t="str">
        <f>IFERROR(BJ275/X275,"i.a")</f>
        <v>i.a</v>
      </c>
      <c r="HU275" s="87" t="str">
        <f>IFERROR(BK275/Y275,"i.a")</f>
        <v>i.a</v>
      </c>
      <c r="HV275" s="87" t="str">
        <f>IFERROR(BL275/Z275,"i.a")</f>
        <v>i.a</v>
      </c>
      <c r="HW275" s="87" t="str">
        <f>IFERROR(BM275/AA275,"i.a")</f>
        <v>i.a</v>
      </c>
      <c r="HX275" s="87" t="str">
        <f>IFERROR(BN275/AB275,"i.a")</f>
        <v>i.a</v>
      </c>
      <c r="HY275" s="87" t="str">
        <f>IFERROR(BO275/AC275,"i.a")</f>
        <v>i.a</v>
      </c>
      <c r="HZ275" s="87" t="str">
        <f>IFERROR(BP275/AD275,"i.a")</f>
        <v>i.a</v>
      </c>
      <c r="IA275" s="87" t="str">
        <f>IFERROR(BQ275/AE275,"i.a")</f>
        <v>i.a</v>
      </c>
      <c r="IB275" s="87" t="str">
        <f>IFERROR(BR275/AF275,"i.a")</f>
        <v>i.a</v>
      </c>
      <c r="IC275" s="87" t="e">
        <f>(IH275-II275)/ABS(II275)</f>
        <v>#VALUE!</v>
      </c>
      <c r="ID275" s="87" t="e">
        <f>(II275-IJ275)/ABS(IJ275)</f>
        <v>#VALUE!</v>
      </c>
      <c r="IE275" s="87" t="e">
        <f>(IJ275-IK275)/ABS(IK275)</f>
        <v>#VALUE!</v>
      </c>
      <c r="IF275" s="87" t="e">
        <f>(IK275-IL275)/ABS(IL275)</f>
        <v>#VALUE!</v>
      </c>
      <c r="IG275" s="87" t="e">
        <f>(IL275-IM275)/ABS(IM275)</f>
        <v>#VALUE!</v>
      </c>
      <c r="IH275" s="87" t="str">
        <f>IFERROR(BZ275/U275,"i.a")</f>
        <v>i.a</v>
      </c>
      <c r="II275" s="87" t="str">
        <f>IFERROR(CA275/V275,"i.a")</f>
        <v>i.a</v>
      </c>
      <c r="IJ275" s="87" t="str">
        <f>IFERROR(CB275/W275,"i.a")</f>
        <v>i.a</v>
      </c>
      <c r="IK275" s="87" t="str">
        <f>IFERROR(CC275/X275,"i.a")</f>
        <v>i.a</v>
      </c>
      <c r="IL275" s="87" t="str">
        <f>IFERROR(CD275/Y275,"i.a")</f>
        <v>i.a</v>
      </c>
      <c r="IM275" s="87" t="str">
        <f>IFERROR(CE275/Z275,"i.a")</f>
        <v>i.a</v>
      </c>
      <c r="IN275" s="87" t="str">
        <f>IFERROR(CF275/AA275,"i.a")</f>
        <v>i.a</v>
      </c>
      <c r="IO275" s="87" t="str">
        <f>IFERROR(CG275/AB275,"i.a")</f>
        <v>i.a</v>
      </c>
      <c r="IP275" s="87" t="str">
        <f>IFERROR(CH275/AC275,"i.a")</f>
        <v>i.a</v>
      </c>
      <c r="IQ275" s="87" t="str">
        <f>IFERROR(CI275/AD275,"i.a")</f>
        <v>i.a</v>
      </c>
      <c r="IR275" s="87" t="str">
        <f>IFERROR(CJ275/AE275,"i.a")</f>
        <v>i.a</v>
      </c>
      <c r="IS275" s="87" t="str">
        <f>IFERROR(CK275/AF275,"i.a")</f>
        <v>i.a</v>
      </c>
      <c r="IT275" s="87" t="e">
        <f>(IY275-IZ275)/ABS(IZ275)</f>
        <v>#VALUE!</v>
      </c>
      <c r="IU275" s="87">
        <f>(IZ275-JA275)/ABS(JA275)</f>
        <v>-1.2551326590725151</v>
      </c>
      <c r="IV275" s="87">
        <f>(JA275-JB275)/ABS(JB275)</f>
        <v>0.3364451827242525</v>
      </c>
      <c r="IW275" s="87">
        <f>(JB275-JC275)/ABS(JC275)</f>
        <v>0.1868235325991249</v>
      </c>
      <c r="IX275" s="87">
        <f>(JC275-JD275)/ABS(JD275)</f>
        <v>0.25747140985168876</v>
      </c>
      <c r="IY275" s="88" t="str">
        <f>IFERROR(BZ275/EX275,"i.a.")</f>
        <v>i.a.</v>
      </c>
      <c r="IZ275" s="88">
        <f>IFERROR(CA275/EY275,"i.a.")</f>
        <v>-1.1107382550335571E-2</v>
      </c>
      <c r="JA275" s="88">
        <f>IFERROR(CB275/EZ275,"i.a.")</f>
        <v>4.3535714285714289E-2</v>
      </c>
      <c r="JB275" s="88">
        <f>IFERROR(CC275/FA275,"i.a.")</f>
        <v>3.2575757575757577E-2</v>
      </c>
      <c r="JC275" s="88">
        <f>IFERROR(CD275/FB275,"i.a.")</f>
        <v>2.7447852760736198E-2</v>
      </c>
      <c r="JD275" s="88">
        <f>IFERROR(CE275/FC275,"i.a.")</f>
        <v>2.1827814569536422E-2</v>
      </c>
      <c r="JE275" s="88">
        <f>IFERROR(CF275/FD275,"i.a.")</f>
        <v>1.65527950310559E-2</v>
      </c>
      <c r="JF275" s="88">
        <f>IFERROR(CG275/FE275,"i.a.")</f>
        <v>5.8536585365853658E-3</v>
      </c>
      <c r="JG275" s="88">
        <f>IFERROR(CH275/FF275,"i.a.")</f>
        <v>8.4814814814814822E-3</v>
      </c>
      <c r="JH275" s="88">
        <f>IFERROR(CI275/FG275,"i.a.")</f>
        <v>1.8310810810810811E-3</v>
      </c>
      <c r="JI275" s="88">
        <f>IFERROR(CJ275/FH275,"i.a.")</f>
        <v>2.7029629629629629E-2</v>
      </c>
      <c r="JJ275" s="88">
        <f>IFERROR(CK275/FI275,"i.a.")</f>
        <v>2.8415384615384617E-2</v>
      </c>
      <c r="JK275" s="87" t="e">
        <f>(JP275-JQ275)/ABS(JQ275)</f>
        <v>#VALUE!</v>
      </c>
      <c r="JL275" s="87" t="e">
        <f>(JQ275-JR275)/ABS(JR275)</f>
        <v>#DIV/0!</v>
      </c>
      <c r="JM275" s="87" t="e">
        <f>(JR275-JS275)/ABS(JS275)</f>
        <v>#DIV/0!</v>
      </c>
      <c r="JN275" s="87" t="e">
        <f>(JS275-JT275)/ABS(JT275)</f>
        <v>#DIV/0!</v>
      </c>
      <c r="JO275" s="87" t="e">
        <f>(JT275-JU275)/ABS(JU275)</f>
        <v>#DIV/0!</v>
      </c>
      <c r="JP275" s="85" t="str">
        <f>IFERROR(U275/EX275,"i.a")</f>
        <v>i.a</v>
      </c>
      <c r="JQ275" s="85">
        <f>IFERROR(V275/EY275,"i.a")</f>
        <v>0</v>
      </c>
      <c r="JR275" s="85">
        <f>IFERROR(W275/EZ275,"i.a")</f>
        <v>0</v>
      </c>
      <c r="JS275" s="85">
        <f>IFERROR(X275/FA275,"i.a")</f>
        <v>0</v>
      </c>
      <c r="JT275" s="85">
        <f>IFERROR(Y275/FB275,"i.a")</f>
        <v>0</v>
      </c>
      <c r="JU275" s="85">
        <f>IFERROR(Z275/FC275,"i.a")</f>
        <v>0</v>
      </c>
      <c r="JV275" s="85">
        <f>IFERROR(AA275/FD275,"i.a")</f>
        <v>0</v>
      </c>
      <c r="JW275" s="85">
        <f>IFERROR(AB275/FE275,"i.a")</f>
        <v>0</v>
      </c>
      <c r="JX275" s="85">
        <f>IFERROR(AC275/FF275,"i.a")</f>
        <v>0</v>
      </c>
      <c r="JY275" s="85">
        <f>IFERROR(AD275/FG275,"i.a")</f>
        <v>0</v>
      </c>
      <c r="JZ275" s="85">
        <f>IFERROR(AE275/FH275,"i.a")</f>
        <v>0</v>
      </c>
      <c r="KA275" s="218">
        <f>IFERROR(AF275/FI275,"i.a")</f>
        <v>0</v>
      </c>
      <c r="KB275" s="7"/>
      <c r="KC275" s="7"/>
      <c r="KD275" s="22"/>
      <c r="KE275" s="22"/>
      <c r="KF275" s="22"/>
      <c r="KG275" s="22"/>
    </row>
    <row r="276" spans="1:293" s="11" customFormat="1" ht="15.75" customHeight="1" x14ac:dyDescent="0.25">
      <c r="A276" s="104" t="s">
        <v>288</v>
      </c>
      <c r="B276" s="167">
        <v>28315112</v>
      </c>
      <c r="C276" s="72" t="s">
        <v>59</v>
      </c>
      <c r="D276" s="72" t="s">
        <v>749</v>
      </c>
      <c r="E276" s="73">
        <v>494100</v>
      </c>
      <c r="F276" s="73"/>
      <c r="G276" s="72"/>
      <c r="H276" s="77">
        <v>45442</v>
      </c>
      <c r="I276" s="72"/>
      <c r="J276" s="72" t="s">
        <v>51</v>
      </c>
      <c r="K276" s="72" t="s">
        <v>51</v>
      </c>
      <c r="L276" s="72" t="s">
        <v>51</v>
      </c>
      <c r="M276" s="72" t="s">
        <v>51</v>
      </c>
      <c r="N276" s="168" t="e">
        <f>U276/V276-1</f>
        <v>#DIV/0!</v>
      </c>
      <c r="O276" s="168" t="e">
        <f>V276/W276-1</f>
        <v>#DIV/0!</v>
      </c>
      <c r="P276" s="168" t="e">
        <f>W276/X276-1</f>
        <v>#DIV/0!</v>
      </c>
      <c r="Q276" s="168" t="e">
        <f>X276/Y276-1</f>
        <v>#DIV/0!</v>
      </c>
      <c r="R276" s="168" t="e">
        <f>Y276/Z276-1</f>
        <v>#DIV/0!</v>
      </c>
      <c r="S276" s="233">
        <f>U276-V276</f>
        <v>0</v>
      </c>
      <c r="T276" s="233">
        <f>V276-W276</f>
        <v>0</v>
      </c>
      <c r="U276" s="79"/>
      <c r="V276" s="79"/>
      <c r="W276" s="79"/>
      <c r="X276" s="79"/>
      <c r="Y276" s="79"/>
      <c r="Z276" s="79"/>
      <c r="AA276" s="79"/>
      <c r="AB276" s="79"/>
      <c r="AC276" s="79"/>
      <c r="AD276" s="79"/>
      <c r="AE276" s="79"/>
      <c r="AF276" s="79"/>
      <c r="AG276" s="86">
        <f>(AN276-AO276)/ABS(AO276)</f>
        <v>-1</v>
      </c>
      <c r="AH276" s="86">
        <f>(AO276-AP276)/ABS(AP276)</f>
        <v>-2.5196890596479629E-2</v>
      </c>
      <c r="AI276" s="86">
        <f>(AP276-AQ276)/ABS(AQ276)</f>
        <v>4.6470933960247901E-2</v>
      </c>
      <c r="AJ276" s="86">
        <f>(AQ276-AR276)/ABS(AR276)</f>
        <v>6.2111625003546798E-2</v>
      </c>
      <c r="AK276" s="86">
        <f>(AR276-AS276)/ABS(AS276)</f>
        <v>3.4353217404064981E-2</v>
      </c>
      <c r="AL276" s="233">
        <f>AO276-AP276</f>
        <v>-1.9740000000000038</v>
      </c>
      <c r="AM276" s="233">
        <f>AP276-AQ276</f>
        <v>3.4789999999999992</v>
      </c>
      <c r="AN276" s="148"/>
      <c r="AO276" s="148">
        <v>76.369</v>
      </c>
      <c r="AP276" s="148">
        <v>78.343000000000004</v>
      </c>
      <c r="AQ276" s="148">
        <v>74.864000000000004</v>
      </c>
      <c r="AR276" s="148">
        <v>70.486000000000004</v>
      </c>
      <c r="AS276" s="148">
        <v>68.144999999999996</v>
      </c>
      <c r="AT276" s="148">
        <v>67.216999999999999</v>
      </c>
      <c r="AU276" s="148">
        <v>68.272999999999996</v>
      </c>
      <c r="AV276" s="148">
        <v>65.98</v>
      </c>
      <c r="AW276" s="148">
        <v>58.65</v>
      </c>
      <c r="AX276" s="148">
        <v>43.71</v>
      </c>
      <c r="AY276" s="148">
        <v>42.192999999999998</v>
      </c>
      <c r="AZ276" s="86">
        <f>(BG276-BH276)/ABS(BH276)</f>
        <v>-1</v>
      </c>
      <c r="BA276" s="86">
        <f>(BH276-BI276)/ABS(BI276)</f>
        <v>0.10527697558414276</v>
      </c>
      <c r="BB276" s="86">
        <f>(BI276-BJ276)/ABS(BJ276)</f>
        <v>0.45160060975609756</v>
      </c>
      <c r="BC276" s="86">
        <f>(BJ276-BK276)/ABS(BK276)</f>
        <v>0.1211279641102329</v>
      </c>
      <c r="BD276" s="86">
        <f>(BK276-BL276)/ABS(BL276)</f>
        <v>0.2644516477579687</v>
      </c>
      <c r="BE276" s="233">
        <f>BG276-BH276</f>
        <v>-8.42</v>
      </c>
      <c r="BF276" s="233">
        <f>BH276-BI276</f>
        <v>0.8019999999999996</v>
      </c>
      <c r="BG276" s="148"/>
      <c r="BH276" s="148">
        <v>8.42</v>
      </c>
      <c r="BI276" s="148">
        <v>7.6180000000000003</v>
      </c>
      <c r="BJ276" s="148">
        <v>5.2480000000000002</v>
      </c>
      <c r="BK276" s="148">
        <v>4.681</v>
      </c>
      <c r="BL276" s="148">
        <v>3.702</v>
      </c>
      <c r="BM276" s="148">
        <v>5.3479999999999999</v>
      </c>
      <c r="BN276" s="148">
        <v>7.8860000000000001</v>
      </c>
      <c r="BO276" s="148">
        <v>7.8239999999999998</v>
      </c>
      <c r="BP276" s="148">
        <v>6.08</v>
      </c>
      <c r="BQ276" s="148">
        <v>2.129</v>
      </c>
      <c r="BR276" s="148">
        <v>1.8740000000000001</v>
      </c>
      <c r="BS276" s="86">
        <f>(BZ276-CA276)/ABS(CA276)</f>
        <v>-1</v>
      </c>
      <c r="BT276" s="86">
        <f>(CA276-CB276)/ABS(CB276)</f>
        <v>1.1554775486324503E-2</v>
      </c>
      <c r="BU276" s="86">
        <f>(CB276-CC276)/ABS(CC276)</f>
        <v>0.45499042349436047</v>
      </c>
      <c r="BV276" s="86">
        <f>(CC276-CD276)/ABS(CD276)</f>
        <v>0.14665690580771107</v>
      </c>
      <c r="BW276" s="86">
        <f>(CD276-CE276)/ABS(CE276)</f>
        <v>0.36100963135171027</v>
      </c>
      <c r="BX276" s="233">
        <f>BZ276-CA276</f>
        <v>-6.9160000000000004</v>
      </c>
      <c r="BY276" s="233">
        <f>CA276-CB276</f>
        <v>7.9000000000000625E-2</v>
      </c>
      <c r="BZ276" s="148"/>
      <c r="CA276" s="148">
        <v>6.9160000000000004</v>
      </c>
      <c r="CB276" s="148">
        <v>6.8369999999999997</v>
      </c>
      <c r="CC276" s="148">
        <v>4.6989999999999998</v>
      </c>
      <c r="CD276" s="148">
        <v>4.0979999999999999</v>
      </c>
      <c r="CE276" s="148">
        <v>3.0110000000000001</v>
      </c>
      <c r="CF276" s="148">
        <v>4.5949999999999998</v>
      </c>
      <c r="CG276" s="148">
        <v>7.0190000000000001</v>
      </c>
      <c r="CH276" s="148">
        <v>7.2009999999999996</v>
      </c>
      <c r="CI276" s="148">
        <v>4.9260000000000002</v>
      </c>
      <c r="CJ276" s="148">
        <v>1.3140000000000001</v>
      </c>
      <c r="CK276" s="148">
        <v>0.89700000000000002</v>
      </c>
      <c r="CL276" s="87">
        <f>(CS276-CT276)/ABS(CT276)</f>
        <v>-1</v>
      </c>
      <c r="CM276" s="87">
        <f>(CT276-CU276)/ABS(CU276)</f>
        <v>-9.9269526128490018E-3</v>
      </c>
      <c r="CN276" s="87">
        <f>(CU276-CV276)/ABS(CV276)</f>
        <v>0.4472756844673354</v>
      </c>
      <c r="CO276" s="87">
        <f>(CV276-CW276)/ABS(CW276)</f>
        <v>0.15389427588364091</v>
      </c>
      <c r="CP276" s="87">
        <f>(CW276-CX276)/ABS(CX276)</f>
        <v>0.37387193811774821</v>
      </c>
      <c r="CQ276" s="233">
        <f>CS276-CT276</f>
        <v>-5.2859999999999996</v>
      </c>
      <c r="CR276" s="233">
        <f>CT276-CU276</f>
        <v>-5.3000000000000824E-2</v>
      </c>
      <c r="CS276" s="149"/>
      <c r="CT276" s="149">
        <v>5.2859999999999996</v>
      </c>
      <c r="CU276" s="149">
        <v>5.3390000000000004</v>
      </c>
      <c r="CV276" s="149">
        <v>3.6890000000000001</v>
      </c>
      <c r="CW276" s="149">
        <v>3.1970000000000001</v>
      </c>
      <c r="CX276" s="149">
        <v>2.327</v>
      </c>
      <c r="CY276" s="149">
        <v>3.5939999999999999</v>
      </c>
      <c r="CZ276" s="149">
        <v>5.4690000000000003</v>
      </c>
      <c r="DA276" s="149">
        <v>5.5990000000000002</v>
      </c>
      <c r="DB276" s="149">
        <v>3.8180000000000001</v>
      </c>
      <c r="DC276" s="149">
        <v>0.76500000000000001</v>
      </c>
      <c r="DD276" s="149">
        <v>0.56100000000000005</v>
      </c>
      <c r="DE276" s="86">
        <f>(DL276-DM276)/ABS(DM276)</f>
        <v>-1</v>
      </c>
      <c r="DF276" s="86">
        <f>(DM276-DN276)/ABS(DN276)</f>
        <v>3.6285674766010377E-2</v>
      </c>
      <c r="DG276" s="86">
        <f>(DN276-DO276)/ABS(DO276)</f>
        <v>8.2393452440363293E-2</v>
      </c>
      <c r="DH276" s="86">
        <f>(DO276-DP276)/ABS(DP276)</f>
        <v>2.517139056584472E-2</v>
      </c>
      <c r="DI276" s="86">
        <f>(DP276-DQ276)/ABS(DQ276)</f>
        <v>4.6639892904953073E-2</v>
      </c>
      <c r="DJ276" s="233">
        <f>DL276-DM276</f>
        <v>-22.475999999999999</v>
      </c>
      <c r="DK276" s="233">
        <f>DM276-DN276</f>
        <v>0.78699999999999903</v>
      </c>
      <c r="DL276" s="149"/>
      <c r="DM276" s="149">
        <v>22.475999999999999</v>
      </c>
      <c r="DN276" s="149">
        <v>21.689</v>
      </c>
      <c r="DO276" s="149">
        <v>20.038</v>
      </c>
      <c r="DP276" s="149">
        <v>19.545999999999999</v>
      </c>
      <c r="DQ276" s="149">
        <v>18.675000000000001</v>
      </c>
      <c r="DR276" s="149">
        <v>18.847999999999999</v>
      </c>
      <c r="DS276" s="149">
        <v>18.254000000000001</v>
      </c>
      <c r="DT276" s="149">
        <v>14.035</v>
      </c>
      <c r="DU276" s="149">
        <v>9.4359999999999999</v>
      </c>
      <c r="DV276" s="149">
        <v>5.6180000000000003</v>
      </c>
      <c r="DW276" s="149">
        <v>5.2560000000000002</v>
      </c>
      <c r="DX276" s="86">
        <f>EE276/EF276-1</f>
        <v>-1</v>
      </c>
      <c r="DY276" s="86">
        <f>EF276/EG276-1</f>
        <v>0.12198106281648258</v>
      </c>
      <c r="DZ276" s="86">
        <f>EG276/EH276-1</f>
        <v>0.16892575804251209</v>
      </c>
      <c r="EA276" s="86">
        <f>EH276/EI276-1</f>
        <v>-0.16002513677362118</v>
      </c>
      <c r="EB276" s="86">
        <f>EI276/EJ276-1</f>
        <v>-1.2970902125330586E-2</v>
      </c>
      <c r="EC276" s="233">
        <f>EE276-EF276</f>
        <v>-59.603000000000002</v>
      </c>
      <c r="ED276" s="233">
        <f>EF276-EG276</f>
        <v>6.480000000000004</v>
      </c>
      <c r="EE276" s="80"/>
      <c r="EF276" s="80">
        <v>59.603000000000002</v>
      </c>
      <c r="EG276" s="80">
        <v>53.122999999999998</v>
      </c>
      <c r="EH276" s="80">
        <v>45.445999999999998</v>
      </c>
      <c r="EI276" s="80">
        <v>54.103999999999999</v>
      </c>
      <c r="EJ276" s="80">
        <v>54.814999999999998</v>
      </c>
      <c r="EK276" s="80">
        <v>59.271999999999998</v>
      </c>
      <c r="EL276" s="80">
        <v>54.420999999999999</v>
      </c>
      <c r="EM276" s="80">
        <v>52.957999999999998</v>
      </c>
      <c r="EN276" s="80">
        <v>46.136000000000003</v>
      </c>
      <c r="EO276" s="80">
        <v>33.057000000000002</v>
      </c>
      <c r="EP276" s="80">
        <v>31.513000000000002</v>
      </c>
      <c r="EQ276" s="86">
        <f>EX276/EY276-1</f>
        <v>-1</v>
      </c>
      <c r="ER276" s="86">
        <f>EY276/EZ276-1</f>
        <v>2.9126213592232997E-2</v>
      </c>
      <c r="ES276" s="86">
        <f>EZ276/FA276-1</f>
        <v>0</v>
      </c>
      <c r="ET276" s="86">
        <f>FA276/FB276-1</f>
        <v>4.0404040404040442E-2</v>
      </c>
      <c r="EU276" s="86">
        <f>FB276/FC276-1</f>
        <v>-1.0000000000000009E-2</v>
      </c>
      <c r="EV276" s="233">
        <f>EX276-EY276</f>
        <v>-106</v>
      </c>
      <c r="EW276" s="233">
        <f>EY276-EZ276</f>
        <v>3</v>
      </c>
      <c r="EX276" s="92"/>
      <c r="EY276" s="92">
        <v>106</v>
      </c>
      <c r="EZ276" s="92">
        <v>103</v>
      </c>
      <c r="FA276" s="92">
        <v>103</v>
      </c>
      <c r="FB276" s="92">
        <v>99</v>
      </c>
      <c r="FC276" s="92">
        <v>100</v>
      </c>
      <c r="FD276" s="92">
        <v>99</v>
      </c>
      <c r="FE276" s="92">
        <v>99</v>
      </c>
      <c r="FF276" s="92">
        <v>96</v>
      </c>
      <c r="FG276" s="92">
        <v>88</v>
      </c>
      <c r="FH276" s="92">
        <v>73</v>
      </c>
      <c r="FI276" s="92">
        <v>72</v>
      </c>
      <c r="FJ276" s="75"/>
      <c r="FK276" s="75" t="s">
        <v>403</v>
      </c>
      <c r="FL276" s="76">
        <v>8840</v>
      </c>
      <c r="FM276" s="123" t="s">
        <v>461</v>
      </c>
      <c r="FN276" s="123" t="s">
        <v>53</v>
      </c>
      <c r="FO276" s="175">
        <f>(FT276-FU276)/ABS(FU276)</f>
        <v>-1</v>
      </c>
      <c r="FP276" s="175">
        <f>(FU276-FV276)/ABS(FV276)</f>
        <v>-4.4285155287719556E-2</v>
      </c>
      <c r="FQ276" s="175">
        <f>(FV276-FW276)/ABS(FW276)</f>
        <v>0.38026555763895709</v>
      </c>
      <c r="FR276" s="175">
        <f>(FW276-FX276)/ABS(FX276)</f>
        <v>0.10717394899142395</v>
      </c>
      <c r="FS276" s="175">
        <f>(FX276-FY276)/ABS(FY276)</f>
        <v>0.33615458510269797</v>
      </c>
      <c r="FT276" s="87">
        <f>IFERROR(BZ276/MAX(AVERAGE(DL276:DM276),0),"Negativ EK")</f>
        <v>0</v>
      </c>
      <c r="FU276" s="87">
        <f>IFERROR(CA276/MAX(AVERAGE(DM276:DN276),0),"Negativ EK")</f>
        <v>0.31318917695007359</v>
      </c>
      <c r="FV276" s="87">
        <f>IFERROR(CB276/MAX(AVERAGE(DN276:DO276),0),"Negativ EK")</f>
        <v>0.32770148824502116</v>
      </c>
      <c r="FW276" s="87">
        <f>IFERROR(CC276/MAX(AVERAGE(DO276:DP276),0),"Negativ EK")</f>
        <v>0.23741915925626514</v>
      </c>
      <c r="FX276" s="87">
        <f>IFERROR(CD276/MAX(AVERAGE(DP276:DQ276),0),"Negativ EK")</f>
        <v>0.21443708955809632</v>
      </c>
      <c r="FY276" s="87">
        <f>IFERROR(CE276/MAX(AVERAGE(DQ276:DR276),0),"Negativ EK")</f>
        <v>0.16048823388321831</v>
      </c>
      <c r="FZ276" s="87">
        <f>IFERROR(CF276/MAX(AVERAGE(DR276:DS276),0),"Negativ EK")</f>
        <v>0.24769554201929811</v>
      </c>
      <c r="GA276" s="87">
        <f>IFERROR(CG276/MAX(AVERAGE(DS276:DT276),0),"Negativ EK")</f>
        <v>0.43476106413949023</v>
      </c>
      <c r="GB276" s="87">
        <f>IFERROR(CH276/MAX(AVERAGE(DT276:DU276),0),"Negativ EK")</f>
        <v>0.61360828256145883</v>
      </c>
      <c r="GC276" s="87">
        <f>IFERROR(CI276/MAX(AVERAGE(DU276:DV276),0),"Negativ EK")</f>
        <v>0.65444400159426064</v>
      </c>
      <c r="GD276" s="87">
        <f>IFERROR(CJ276/MAX(AVERAGE(DV276:DW276),0),"Negativ EK")</f>
        <v>0.24167739562258597</v>
      </c>
      <c r="GE276" s="87">
        <f>(GJ276-GK276)/ABS(GK276)</f>
        <v>-1</v>
      </c>
      <c r="GF276" s="87">
        <f>(GK276-GL276)/ABS(GL276)</f>
        <v>-3.3532226759103077E-2</v>
      </c>
      <c r="GG276" s="87">
        <f>(GL276-GM276)/ABS(GM276)</f>
        <v>0.46604754741571425</v>
      </c>
      <c r="GH276" s="87">
        <f>(GM276-GN276)/ABS(GN276)</f>
        <v>0.22664125286712664</v>
      </c>
      <c r="GI276" s="87">
        <f>(GN276-GO276)/ABS(GO276)</f>
        <v>0.32444748058431822</v>
      </c>
      <c r="GJ276" s="87">
        <f>IFERROR(BG276/AVERAGE(EE276:EF276),"i.a")</f>
        <v>0</v>
      </c>
      <c r="GK276" s="87">
        <f>IFERROR(BH276/AVERAGE(EF276:EG276),"i.a")</f>
        <v>0.1493887834217483</v>
      </c>
      <c r="GL276" s="87">
        <f>IFERROR(BI276/AVERAGE(EG276:EH276),"i.a")</f>
        <v>0.15457192423581453</v>
      </c>
      <c r="GM276" s="87">
        <f>IFERROR(BJ276/AVERAGE(EH276:EI276),"i.a")</f>
        <v>0.10543445504771472</v>
      </c>
      <c r="GN276" s="87">
        <f>IFERROR(BK276/AVERAGE(EI276:EJ276),"i.a")</f>
        <v>8.5953782168400369E-2</v>
      </c>
      <c r="GO276" s="87">
        <f>IFERROR(BL276/AVERAGE(EJ276:EK276),"i.a")</f>
        <v>6.4897841121249578E-2</v>
      </c>
      <c r="GP276" s="87">
        <f>IFERROR(BM276/AVERAGE(EK276:EL276),"i.a")</f>
        <v>9.4077911568874073E-2</v>
      </c>
      <c r="GQ276" s="87">
        <f>IFERROR(BN276/AVERAGE(EL276:EM276),"i.a")</f>
        <v>0.14688160627310742</v>
      </c>
      <c r="GR276" s="87">
        <f>IFERROR(BO276/AVERAGE(EM276:EN276),"i.a")</f>
        <v>0.15791067067632752</v>
      </c>
      <c r="GS276" s="87">
        <f>IFERROR(BP276/AVERAGE(EN276:EO276),"i.a")</f>
        <v>0.15354892477870516</v>
      </c>
      <c r="GT276" s="87">
        <f>IFERROR(BQ276/AVERAGE(EO276:EP276),"i.a")</f>
        <v>6.5943936812761339E-2</v>
      </c>
      <c r="GU276" s="217" t="e">
        <f>(GZ276-HA276)/ABS(HA276)</f>
        <v>#VALUE!</v>
      </c>
      <c r="GV276" s="87">
        <f>(HA276-HB276)/ABS(HB276)</f>
        <v>-7.6378640326916977E-2</v>
      </c>
      <c r="GW276" s="87">
        <f>(HB276-HC276)/ABS(HC276)</f>
        <v>-7.4027204043356915E-2</v>
      </c>
      <c r="GX276" s="87">
        <f>(HC276-HD276)/ABS(HD276)</f>
        <v>0.22047865412081299</v>
      </c>
      <c r="GY276" s="87">
        <f>(HD276-HE276)/ABS(HE276)</f>
        <v>6.039416179182678E-2</v>
      </c>
      <c r="GZ276" s="87" t="str">
        <f>IFERROR(DL276/EE276,"i.a.")</f>
        <v>i.a.</v>
      </c>
      <c r="HA276" s="87">
        <f>IFERROR(DM276/EF276,"i.a.")</f>
        <v>0.37709511266211432</v>
      </c>
      <c r="HB276" s="87">
        <f>IFERROR(DN276/EG276,"i.a.")</f>
        <v>0.40827889991152611</v>
      </c>
      <c r="HC276" s="87">
        <f>IFERROR(DO276/EH276,"i.a.")</f>
        <v>0.44091889275183738</v>
      </c>
      <c r="HD276" s="87">
        <f>IFERROR(DP276/EI276,"i.a.")</f>
        <v>0.36126718911725564</v>
      </c>
      <c r="HE276" s="87">
        <f>IFERROR(DQ276/EJ276,"i.a.")</f>
        <v>0.34069141658305213</v>
      </c>
      <c r="HF276" s="87">
        <f>IFERROR(DR276/EK276,"i.a.")</f>
        <v>0.31799163179916318</v>
      </c>
      <c r="HG276" s="87">
        <f>IFERROR(DS276/EL276,"i.a.")</f>
        <v>0.33542198783557819</v>
      </c>
      <c r="HH276" s="87">
        <f>IFERROR(DT276/EM276,"i.a.")</f>
        <v>0.26502133766380909</v>
      </c>
      <c r="HI276" s="87">
        <f>IFERROR(DU276/EN276,"i.a.")</f>
        <v>0.2045257499566499</v>
      </c>
      <c r="HJ276" s="87">
        <f>IFERROR(DV276/EO276,"i.a.")</f>
        <v>0.16994887618356172</v>
      </c>
      <c r="HK276" s="87">
        <f>IFERROR(DW276/EP276,"i.a.")</f>
        <v>0.16678830958651986</v>
      </c>
      <c r="HL276" s="217" t="e">
        <f>(HQ276-HR276)/ABS(HR276)</f>
        <v>#VALUE!</v>
      </c>
      <c r="HM276" s="87" t="e">
        <f>(HR276-HS276)/ABS(HS276)</f>
        <v>#VALUE!</v>
      </c>
      <c r="HN276" s="87" t="e">
        <f>(HS276-HT276)/ABS(HT276)</f>
        <v>#VALUE!</v>
      </c>
      <c r="HO276" s="87" t="e">
        <f>(HT276-HU276)/ABS(HU276)</f>
        <v>#VALUE!</v>
      </c>
      <c r="HP276" s="87" t="e">
        <f>(HU276-HV276)/ABS(HV276)</f>
        <v>#VALUE!</v>
      </c>
      <c r="HQ276" s="87" t="str">
        <f>IFERROR(BG276/U276,"i.a")</f>
        <v>i.a</v>
      </c>
      <c r="HR276" s="87" t="str">
        <f>IFERROR(BH276/V276,"i.a")</f>
        <v>i.a</v>
      </c>
      <c r="HS276" s="87" t="str">
        <f>IFERROR(BI276/W276,"i.a")</f>
        <v>i.a</v>
      </c>
      <c r="HT276" s="87" t="str">
        <f>IFERROR(BJ276/X276,"i.a")</f>
        <v>i.a</v>
      </c>
      <c r="HU276" s="87" t="str">
        <f>IFERROR(BK276/Y276,"i.a")</f>
        <v>i.a</v>
      </c>
      <c r="HV276" s="87" t="str">
        <f>IFERROR(BL276/Z276,"i.a")</f>
        <v>i.a</v>
      </c>
      <c r="HW276" s="87" t="str">
        <f>IFERROR(BM276/AA276,"i.a")</f>
        <v>i.a</v>
      </c>
      <c r="HX276" s="87" t="str">
        <f>IFERROR(BN276/AB276,"i.a")</f>
        <v>i.a</v>
      </c>
      <c r="HY276" s="87" t="str">
        <f>IFERROR(BO276/AC276,"i.a")</f>
        <v>i.a</v>
      </c>
      <c r="HZ276" s="87" t="str">
        <f>IFERROR(BP276/AD276,"i.a")</f>
        <v>i.a</v>
      </c>
      <c r="IA276" s="87" t="str">
        <f>IFERROR(BQ276/AE276,"i.a")</f>
        <v>i.a</v>
      </c>
      <c r="IB276" s="87" t="str">
        <f>IFERROR(BR276/AF276,"i.a")</f>
        <v>i.a</v>
      </c>
      <c r="IC276" s="87" t="e">
        <f>(IH276-II276)/ABS(II276)</f>
        <v>#VALUE!</v>
      </c>
      <c r="ID276" s="87" t="e">
        <f>(II276-IJ276)/ABS(IJ276)</f>
        <v>#VALUE!</v>
      </c>
      <c r="IE276" s="87" t="e">
        <f>(IJ276-IK276)/ABS(IK276)</f>
        <v>#VALUE!</v>
      </c>
      <c r="IF276" s="87" t="e">
        <f>(IK276-IL276)/ABS(IL276)</f>
        <v>#VALUE!</v>
      </c>
      <c r="IG276" s="87" t="e">
        <f>(IL276-IM276)/ABS(IM276)</f>
        <v>#VALUE!</v>
      </c>
      <c r="IH276" s="87" t="str">
        <f>IFERROR(BZ276/U276,"i.a")</f>
        <v>i.a</v>
      </c>
      <c r="II276" s="87" t="str">
        <f>IFERROR(CA276/V276,"i.a")</f>
        <v>i.a</v>
      </c>
      <c r="IJ276" s="87" t="str">
        <f>IFERROR(CB276/W276,"i.a")</f>
        <v>i.a</v>
      </c>
      <c r="IK276" s="87" t="str">
        <f>IFERROR(CC276/X276,"i.a")</f>
        <v>i.a</v>
      </c>
      <c r="IL276" s="87" t="str">
        <f>IFERROR(CD276/Y276,"i.a")</f>
        <v>i.a</v>
      </c>
      <c r="IM276" s="87" t="str">
        <f>IFERROR(CE276/Z276,"i.a")</f>
        <v>i.a</v>
      </c>
      <c r="IN276" s="87" t="str">
        <f>IFERROR(CF276/AA276,"i.a")</f>
        <v>i.a</v>
      </c>
      <c r="IO276" s="87" t="str">
        <f>IFERROR(CG276/AB276,"i.a")</f>
        <v>i.a</v>
      </c>
      <c r="IP276" s="87" t="str">
        <f>IFERROR(CH276/AC276,"i.a")</f>
        <v>i.a</v>
      </c>
      <c r="IQ276" s="87" t="str">
        <f>IFERROR(CI276/AD276,"i.a")</f>
        <v>i.a</v>
      </c>
      <c r="IR276" s="87" t="str">
        <f>IFERROR(CJ276/AE276,"i.a")</f>
        <v>i.a</v>
      </c>
      <c r="IS276" s="87" t="str">
        <f>IFERROR(CK276/AF276,"i.a")</f>
        <v>i.a</v>
      </c>
      <c r="IT276" s="87" t="e">
        <f>(IY276-IZ276)/ABS(IZ276)</f>
        <v>#VALUE!</v>
      </c>
      <c r="IU276" s="87">
        <f>(IZ276-JA276)/ABS(JA276)</f>
        <v>-1.7074133253854588E-2</v>
      </c>
      <c r="IV276" s="87">
        <f>(JA276-JB276)/ABS(JB276)</f>
        <v>0.45499042349436053</v>
      </c>
      <c r="IW276" s="87">
        <f>(JB276-JC276)/ABS(JC276)</f>
        <v>0.10212654053362519</v>
      </c>
      <c r="IX276" s="87">
        <f>(JC276-JD276)/ABS(JD276)</f>
        <v>0.37475720338556595</v>
      </c>
      <c r="IY276" s="88" t="str">
        <f>IFERROR(BZ276/EX276,"i.a.")</f>
        <v>i.a.</v>
      </c>
      <c r="IZ276" s="88">
        <f>IFERROR(CA276/EY276,"i.a.")</f>
        <v>6.5245283018867922E-2</v>
      </c>
      <c r="JA276" s="88">
        <f>IFERROR(CB276/EZ276,"i.a.")</f>
        <v>6.6378640776699027E-2</v>
      </c>
      <c r="JB276" s="88">
        <f>IFERROR(CC276/FA276,"i.a.")</f>
        <v>4.5621359223300968E-2</v>
      </c>
      <c r="JC276" s="88">
        <f>IFERROR(CD276/FB276,"i.a.")</f>
        <v>4.1393939393939393E-2</v>
      </c>
      <c r="JD276" s="88">
        <f>IFERROR(CE276/FC276,"i.a.")</f>
        <v>3.0110000000000001E-2</v>
      </c>
      <c r="JE276" s="88">
        <f>IFERROR(CF276/FD276,"i.a.")</f>
        <v>4.6414141414141415E-2</v>
      </c>
      <c r="JF276" s="88">
        <f>IFERROR(CG276/FE276,"i.a.")</f>
        <v>7.0898989898989906E-2</v>
      </c>
      <c r="JG276" s="88">
        <f>IFERROR(CH276/FF276,"i.a.")</f>
        <v>7.5010416666666663E-2</v>
      </c>
      <c r="JH276" s="88">
        <f>IFERROR(CI276/FG276,"i.a.")</f>
        <v>5.597727272727273E-2</v>
      </c>
      <c r="JI276" s="88">
        <f>IFERROR(CJ276/FH276,"i.a.")</f>
        <v>1.8000000000000002E-2</v>
      </c>
      <c r="JJ276" s="88">
        <f>IFERROR(CK276/FI276,"i.a.")</f>
        <v>1.2458333333333333E-2</v>
      </c>
      <c r="JK276" s="87" t="e">
        <f>(JP276-JQ276)/ABS(JQ276)</f>
        <v>#VALUE!</v>
      </c>
      <c r="JL276" s="87" t="e">
        <f>(JQ276-JR276)/ABS(JR276)</f>
        <v>#DIV/0!</v>
      </c>
      <c r="JM276" s="87" t="e">
        <f>(JR276-JS276)/ABS(JS276)</f>
        <v>#DIV/0!</v>
      </c>
      <c r="JN276" s="87" t="e">
        <f>(JS276-JT276)/ABS(JT276)</f>
        <v>#DIV/0!</v>
      </c>
      <c r="JO276" s="87" t="e">
        <f>(JT276-JU276)/ABS(JU276)</f>
        <v>#DIV/0!</v>
      </c>
      <c r="JP276" s="85" t="str">
        <f>IFERROR(U276/EX276,"i.a")</f>
        <v>i.a</v>
      </c>
      <c r="JQ276" s="85">
        <f>IFERROR(V276/EY276,"i.a")</f>
        <v>0</v>
      </c>
      <c r="JR276" s="85">
        <f>IFERROR(W276/EZ276,"i.a")</f>
        <v>0</v>
      </c>
      <c r="JS276" s="85">
        <f>IFERROR(X276/FA276,"i.a")</f>
        <v>0</v>
      </c>
      <c r="JT276" s="85">
        <f>IFERROR(Y276/FB276,"i.a")</f>
        <v>0</v>
      </c>
      <c r="JU276" s="85">
        <f>IFERROR(Z276/FC276,"i.a")</f>
        <v>0</v>
      </c>
      <c r="JV276" s="85">
        <f>IFERROR(AA276/FD276,"i.a")</f>
        <v>0</v>
      </c>
      <c r="JW276" s="85">
        <f>IFERROR(AB276/FE276,"i.a")</f>
        <v>0</v>
      </c>
      <c r="JX276" s="85">
        <f>IFERROR(AC276/FF276,"i.a")</f>
        <v>0</v>
      </c>
      <c r="JY276" s="85">
        <f>IFERROR(AD276/FG276,"i.a")</f>
        <v>0</v>
      </c>
      <c r="JZ276" s="85">
        <f>IFERROR(AE276/FH276,"i.a")</f>
        <v>0</v>
      </c>
      <c r="KA276" s="218">
        <f>IFERROR(AF276/FI276,"i.a")</f>
        <v>0</v>
      </c>
      <c r="KB276" s="7"/>
      <c r="KC276" s="7"/>
      <c r="KD276" s="22"/>
      <c r="KE276" s="22"/>
      <c r="KF276" s="22"/>
      <c r="KG276" s="22"/>
    </row>
    <row r="277" spans="1:293" s="11" customFormat="1" ht="15.75" customHeight="1" x14ac:dyDescent="0.25">
      <c r="A277" s="104" t="s">
        <v>342</v>
      </c>
      <c r="B277" s="167">
        <v>12634404</v>
      </c>
      <c r="C277" s="72" t="s">
        <v>59</v>
      </c>
      <c r="D277" s="72" t="s">
        <v>749</v>
      </c>
      <c r="E277" s="73">
        <v>494100</v>
      </c>
      <c r="F277" s="73"/>
      <c r="G277" s="72"/>
      <c r="H277" s="74">
        <v>45567</v>
      </c>
      <c r="I277" s="72"/>
      <c r="J277" s="72" t="s">
        <v>99</v>
      </c>
      <c r="K277" s="72" t="s">
        <v>99</v>
      </c>
      <c r="L277" s="72" t="s">
        <v>99</v>
      </c>
      <c r="M277" s="72" t="s">
        <v>99</v>
      </c>
      <c r="N277" s="168" t="e">
        <f>U277/V277-1</f>
        <v>#DIV/0!</v>
      </c>
      <c r="O277" s="168" t="e">
        <f>V277/W277-1</f>
        <v>#DIV/0!</v>
      </c>
      <c r="P277" s="168" t="e">
        <f>W277/X277-1</f>
        <v>#DIV/0!</v>
      </c>
      <c r="Q277" s="168" t="e">
        <f>X277/Y277-1</f>
        <v>#DIV/0!</v>
      </c>
      <c r="R277" s="168" t="e">
        <f>Y277/Z277-1</f>
        <v>#DIV/0!</v>
      </c>
      <c r="S277" s="233">
        <f>U277-V277</f>
        <v>0</v>
      </c>
      <c r="T277" s="233">
        <f>V277-W277</f>
        <v>0</v>
      </c>
      <c r="U277" s="79"/>
      <c r="V277" s="79"/>
      <c r="W277" s="79"/>
      <c r="X277" s="79"/>
      <c r="Y277" s="79"/>
      <c r="Z277" s="79"/>
      <c r="AA277" s="79"/>
      <c r="AB277" s="79"/>
      <c r="AC277" s="79"/>
      <c r="AD277" s="79"/>
      <c r="AE277" s="79"/>
      <c r="AF277" s="79"/>
      <c r="AG277" s="86">
        <f>(AN277-AO277)/ABS(AO277)</f>
        <v>-1</v>
      </c>
      <c r="AH277" s="86">
        <f>(AO277-AP277)/ABS(AP277)</f>
        <v>-7.9278335080101889E-2</v>
      </c>
      <c r="AI277" s="86">
        <f>(AP277-AQ277)/ABS(AQ277)</f>
        <v>-0.12572812356829632</v>
      </c>
      <c r="AJ277" s="86">
        <f>(AQ277-AR277)/ABS(AR277)</f>
        <v>1.3107018808571711E-3</v>
      </c>
      <c r="AK277" s="86">
        <f>(AR277-AS277)/ABS(AS277)</f>
        <v>8.1201728902430437E-2</v>
      </c>
      <c r="AL277" s="233">
        <f>AO277-AP277</f>
        <v>-1.0590000000000011</v>
      </c>
      <c r="AM277" s="233">
        <f>AP277-AQ277</f>
        <v>-1.9209999999999994</v>
      </c>
      <c r="AN277" s="148"/>
      <c r="AO277" s="148">
        <v>12.298999999999999</v>
      </c>
      <c r="AP277" s="148">
        <v>13.358000000000001</v>
      </c>
      <c r="AQ277" s="148">
        <v>15.279</v>
      </c>
      <c r="AR277" s="148">
        <v>15.259</v>
      </c>
      <c r="AS277" s="148">
        <v>14.113</v>
      </c>
      <c r="AT277" s="148">
        <v>12.141</v>
      </c>
      <c r="AU277" s="148">
        <v>10.406000000000001</v>
      </c>
      <c r="AV277" s="148">
        <v>9.2309999999999999</v>
      </c>
      <c r="AW277" s="148">
        <v>7.9790000000000001</v>
      </c>
      <c r="AX277" s="148">
        <v>6.5060000000000002</v>
      </c>
      <c r="AY277" s="148">
        <v>7.9219999999999997</v>
      </c>
      <c r="AZ277" s="86">
        <f>(BG277-BH277)/ABS(BH277)</f>
        <v>-1</v>
      </c>
      <c r="BA277" s="86">
        <f>(BH277-BI277)/ABS(BI277)</f>
        <v>-9.2124382446963013E-2</v>
      </c>
      <c r="BB277" s="86">
        <f>(BI277-BJ277)/ABS(BJ277)</f>
        <v>-0.15641088502083841</v>
      </c>
      <c r="BC277" s="86">
        <f>(BJ277-BK277)/ABS(BK277)</f>
        <v>3.4440344403442423E-3</v>
      </c>
      <c r="BD277" s="86">
        <f>(BK277-BL277)/ABS(BL277)</f>
        <v>0.55687476062811181</v>
      </c>
      <c r="BE277" s="233">
        <f>BG277-BH277</f>
        <v>-3.1240000000000001</v>
      </c>
      <c r="BF277" s="233">
        <f>BH277-BI277</f>
        <v>-0.31699999999999973</v>
      </c>
      <c r="BG277" s="148"/>
      <c r="BH277" s="148">
        <v>3.1240000000000001</v>
      </c>
      <c r="BI277" s="148">
        <v>3.4409999999999998</v>
      </c>
      <c r="BJ277" s="148">
        <v>4.0789999999999997</v>
      </c>
      <c r="BK277" s="148">
        <v>4.0650000000000004</v>
      </c>
      <c r="BL277" s="148">
        <v>2.6110000000000002</v>
      </c>
      <c r="BM277" s="148">
        <v>1.6240000000000001</v>
      </c>
      <c r="BN277" s="148">
        <v>1.6930000000000001</v>
      </c>
      <c r="BO277" s="148">
        <v>1.8320000000000001</v>
      </c>
      <c r="BP277" s="148">
        <v>1.7669999999999999</v>
      </c>
      <c r="BQ277" s="148">
        <v>1.2250000000000001</v>
      </c>
      <c r="BR277" s="148">
        <v>5.0279999999999996</v>
      </c>
      <c r="BS277" s="86">
        <f>(BZ277-CA277)/ABS(CA277)</f>
        <v>-1</v>
      </c>
      <c r="BT277" s="86">
        <f>(CA277-CB277)/ABS(CB277)</f>
        <v>-0.22669404517453801</v>
      </c>
      <c r="BU277" s="86">
        <f>(CB277-CC277)/ABS(CC277)</f>
        <v>-0.17764268828098609</v>
      </c>
      <c r="BV277" s="86">
        <f>(CC277-CD277)/ABS(CD277)</f>
        <v>-3.5504885993485343E-2</v>
      </c>
      <c r="BW277" s="86">
        <f>(CD277-CE277)/ABS(CE277)</f>
        <v>-0.25791636451534927</v>
      </c>
      <c r="BX277" s="233">
        <f>BZ277-CA277</f>
        <v>-1.883</v>
      </c>
      <c r="BY277" s="233">
        <f>CA277-CB277</f>
        <v>-0.55200000000000005</v>
      </c>
      <c r="BZ277" s="148"/>
      <c r="CA277" s="148">
        <v>1.883</v>
      </c>
      <c r="CB277" s="148">
        <v>2.4350000000000001</v>
      </c>
      <c r="CC277" s="148">
        <v>2.9609999999999999</v>
      </c>
      <c r="CD277" s="148">
        <v>3.07</v>
      </c>
      <c r="CE277" s="148">
        <v>4.1369999999999996</v>
      </c>
      <c r="CF277" s="148">
        <v>3.847</v>
      </c>
      <c r="CG277" s="148">
        <v>3.0209999999999999</v>
      </c>
      <c r="CH277" s="148">
        <v>3.8210000000000002</v>
      </c>
      <c r="CI277" s="148">
        <v>3.827</v>
      </c>
      <c r="CJ277" s="148">
        <v>3.617</v>
      </c>
      <c r="CK277" s="148">
        <v>4.3559999999999999</v>
      </c>
      <c r="CL277" s="87">
        <f>(CS277-CT277)/ABS(CT277)</f>
        <v>-1</v>
      </c>
      <c r="CM277" s="87">
        <f>(CT277-CU277)/ABS(CU277)</f>
        <v>-0.22669404517453801</v>
      </c>
      <c r="CN277" s="87">
        <f>(CU277-CV277)/ABS(CV277)</f>
        <v>-0.17764268828098609</v>
      </c>
      <c r="CO277" s="87">
        <f>(CV277-CW277)/ABS(CW277)</f>
        <v>-3.5504885993485343E-2</v>
      </c>
      <c r="CP277" s="87">
        <f>(CW277-CX277)/ABS(CX277)</f>
        <v>7.8791858174655366E-3</v>
      </c>
      <c r="CQ277" s="233">
        <f>CS277-CT277</f>
        <v>-1.883</v>
      </c>
      <c r="CR277" s="233">
        <f>CT277-CU277</f>
        <v>-0.55200000000000005</v>
      </c>
      <c r="CS277" s="149"/>
      <c r="CT277" s="149">
        <v>1.883</v>
      </c>
      <c r="CU277" s="149">
        <v>2.4350000000000001</v>
      </c>
      <c r="CV277" s="149">
        <v>2.9609999999999999</v>
      </c>
      <c r="CW277" s="149">
        <v>3.07</v>
      </c>
      <c r="CX277" s="149">
        <v>3.0459999999999998</v>
      </c>
      <c r="CY277" s="149">
        <v>2.9540000000000002</v>
      </c>
      <c r="CZ277" s="149">
        <v>2.141</v>
      </c>
      <c r="DA277" s="149">
        <v>3.0529999999999999</v>
      </c>
      <c r="DB277" s="149">
        <v>2.956</v>
      </c>
      <c r="DC277" s="149">
        <v>3.03</v>
      </c>
      <c r="DD277" s="149">
        <v>4.3559999999999999</v>
      </c>
      <c r="DE277" s="86">
        <f>(DL277-DM277)/ABS(DM277)</f>
        <v>-1</v>
      </c>
      <c r="DF277" s="86">
        <f>(DM277-DN277)/ABS(DN277)</f>
        <v>-4.4357080454292645E-2</v>
      </c>
      <c r="DG277" s="86">
        <f>(DN277-DO277)/ABS(DO277)</f>
        <v>-2.1906315544162204E-2</v>
      </c>
      <c r="DH277" s="86">
        <f>(DO277-DP277)/ABS(DP277)</f>
        <v>-1.4737821905057499E-3</v>
      </c>
      <c r="DI277" s="86">
        <f>(DP277-DQ277)/ABS(DQ277)</f>
        <v>0.13510895883777235</v>
      </c>
      <c r="DJ277" s="233">
        <f>DL277-DM277</f>
        <v>-24.065000000000001</v>
      </c>
      <c r="DK277" s="233">
        <f>DM277-DN277</f>
        <v>-1.1169999999999973</v>
      </c>
      <c r="DL277" s="149"/>
      <c r="DM277" s="149">
        <v>24.065000000000001</v>
      </c>
      <c r="DN277" s="149">
        <v>25.181999999999999</v>
      </c>
      <c r="DO277" s="149">
        <v>25.745999999999999</v>
      </c>
      <c r="DP277" s="149">
        <v>25.783999999999999</v>
      </c>
      <c r="DQ277" s="149">
        <v>22.715</v>
      </c>
      <c r="DR277" s="149">
        <v>19.669</v>
      </c>
      <c r="DS277" s="149">
        <v>16.715</v>
      </c>
      <c r="DT277" s="149">
        <v>14.574</v>
      </c>
      <c r="DU277" s="149">
        <v>11.521000000000001</v>
      </c>
      <c r="DV277" s="149">
        <v>8.5649999999999995</v>
      </c>
      <c r="DW277" s="149">
        <v>7.2320000000000002</v>
      </c>
      <c r="DX277" s="86">
        <f>EE277/EF277-1</f>
        <v>-1</v>
      </c>
      <c r="DY277" s="86">
        <f>EF277/EG277-1</f>
        <v>9.9859105318774288E-2</v>
      </c>
      <c r="DZ277" s="86">
        <f>EG277/EH277-1</f>
        <v>-0.17163151607991178</v>
      </c>
      <c r="EA277" s="86">
        <f>EH277/EI277-1</f>
        <v>7.6620265839436152E-2</v>
      </c>
      <c r="EB277" s="86">
        <f>EI277/EJ277-1</f>
        <v>7.3674113191128932E-3</v>
      </c>
      <c r="EC277" s="233">
        <f>EE277-EF277</f>
        <v>-99.92</v>
      </c>
      <c r="ED277" s="233">
        <f>EF277-EG277</f>
        <v>9.0720000000000027</v>
      </c>
      <c r="EE277" s="80"/>
      <c r="EF277" s="80">
        <v>99.92</v>
      </c>
      <c r="EG277" s="80">
        <v>90.847999999999999</v>
      </c>
      <c r="EH277" s="80">
        <v>109.67100000000001</v>
      </c>
      <c r="EI277" s="80">
        <v>101.866</v>
      </c>
      <c r="EJ277" s="80">
        <v>101.121</v>
      </c>
      <c r="EK277" s="80">
        <v>93.295000000000002</v>
      </c>
      <c r="EL277" s="80">
        <v>79.858000000000004</v>
      </c>
      <c r="EM277" s="80">
        <v>73.641000000000005</v>
      </c>
      <c r="EN277" s="80">
        <v>65.281999999999996</v>
      </c>
      <c r="EO277" s="80">
        <v>57.58</v>
      </c>
      <c r="EP277" s="80">
        <v>42.777000000000001</v>
      </c>
      <c r="EQ277" s="86">
        <f>EX277/EY277-1</f>
        <v>-1</v>
      </c>
      <c r="ER277" s="86">
        <f>EY277/EZ277-1</f>
        <v>-0.19999999999999996</v>
      </c>
      <c r="ES277" s="86">
        <f>EZ277/FA277-1</f>
        <v>-9.4339622641509413E-3</v>
      </c>
      <c r="ET277" s="86">
        <f>FA277/FB277-1</f>
        <v>-5.3571428571428603E-2</v>
      </c>
      <c r="EU277" s="86">
        <f>FB277/FC277-1</f>
        <v>1.8181818181818077E-2</v>
      </c>
      <c r="EV277" s="233">
        <f>EX277-EY277</f>
        <v>-84</v>
      </c>
      <c r="EW277" s="233">
        <f>EY277-EZ277</f>
        <v>-21</v>
      </c>
      <c r="EX277" s="92"/>
      <c r="EY277" s="92">
        <v>84</v>
      </c>
      <c r="EZ277" s="92">
        <v>105</v>
      </c>
      <c r="FA277" s="92">
        <v>106</v>
      </c>
      <c r="FB277" s="92">
        <v>112</v>
      </c>
      <c r="FC277" s="92">
        <v>110</v>
      </c>
      <c r="FD277" s="92">
        <v>110</v>
      </c>
      <c r="FE277" s="92">
        <v>104</v>
      </c>
      <c r="FF277" s="92">
        <v>104</v>
      </c>
      <c r="FG277" s="92">
        <v>99</v>
      </c>
      <c r="FH277" s="92">
        <v>88</v>
      </c>
      <c r="FI277" s="92">
        <v>76</v>
      </c>
      <c r="FJ277" s="78"/>
      <c r="FK277" s="78" t="s">
        <v>403</v>
      </c>
      <c r="FL277" s="76">
        <v>6580</v>
      </c>
      <c r="FM277" s="78" t="s">
        <v>105</v>
      </c>
      <c r="FN277" s="78" t="s">
        <v>63</v>
      </c>
      <c r="FO277" s="175">
        <f>(FT277-FU277)/ABS(FU277)</f>
        <v>-1</v>
      </c>
      <c r="FP277" s="175">
        <f>(FU277-FV277)/ABS(FV277)</f>
        <v>-0.20029797414357983</v>
      </c>
      <c r="FQ277" s="175">
        <f>(FV277-FW277)/ABS(FW277)</f>
        <v>-0.16792192363963257</v>
      </c>
      <c r="FR277" s="175">
        <f>(FW277-FX277)/ABS(FX277)</f>
        <v>-9.2236589671997882E-2</v>
      </c>
      <c r="FS277" s="175">
        <f>(FX277-FY277)/ABS(FY277)</f>
        <v>-0.35148203454954863</v>
      </c>
      <c r="FT277" s="87">
        <f>IFERROR(BZ277/MAX(AVERAGE(DL277:DM277),0),"Negativ EK")</f>
        <v>0</v>
      </c>
      <c r="FU277" s="87">
        <f>IFERROR(CA277/MAX(AVERAGE(DM277:DN277),0),"Negativ EK")</f>
        <v>7.6471663248522753E-2</v>
      </c>
      <c r="FV277" s="87">
        <f>IFERROR(CB277/MAX(AVERAGE(DN277:DO277),0),"Negativ EK")</f>
        <v>9.5625196355639347E-2</v>
      </c>
      <c r="FW277" s="87">
        <f>IFERROR(CC277/MAX(AVERAGE(DO277:DP277),0),"Negativ EK")</f>
        <v>0.11492334562390839</v>
      </c>
      <c r="FX277" s="87">
        <f>IFERROR(CD277/MAX(AVERAGE(DP277:DQ277),0),"Negativ EK")</f>
        <v>0.12660054846491681</v>
      </c>
      <c r="FY277" s="87">
        <f>IFERROR(CE277/MAX(AVERAGE(DQ277:DR277),0),"Negativ EK")</f>
        <v>0.19521517553793882</v>
      </c>
      <c r="FZ277" s="87">
        <f>IFERROR(CF277/MAX(AVERAGE(DR277:DS277),0),"Negativ EK")</f>
        <v>0.21146657871591909</v>
      </c>
      <c r="GA277" s="87">
        <f>IFERROR(CG277/MAX(AVERAGE(DS277:DT277),0),"Negativ EK")</f>
        <v>0.1931030074467065</v>
      </c>
      <c r="GB277" s="87">
        <f>IFERROR(CH277/MAX(AVERAGE(DT277:DU277),0),"Negativ EK")</f>
        <v>0.29285303698026444</v>
      </c>
      <c r="GC277" s="87">
        <f>IFERROR(CI277/MAX(AVERAGE(DU277:DV277),0),"Negativ EK")</f>
        <v>0.38106143582594842</v>
      </c>
      <c r="GD277" s="87">
        <f>IFERROR(CJ277/MAX(AVERAGE(DV277:DW277),0),"Negativ EK")</f>
        <v>0.45793505095904286</v>
      </c>
      <c r="GE277" s="87">
        <f>(GJ277-GK277)/ABS(GK277)</f>
        <v>-1</v>
      </c>
      <c r="GF277" s="87">
        <f>(GK277-GL277)/ABS(GL277)</f>
        <v>-4.5718826238585961E-2</v>
      </c>
      <c r="GG277" s="87">
        <f>(GL277-GM277)/ABS(GM277)</f>
        <v>-0.11005784681079146</v>
      </c>
      <c r="GH277" s="87">
        <f>(GM277-GN277)/ABS(GN277)</f>
        <v>-3.7113629204620732E-2</v>
      </c>
      <c r="GI277" s="87">
        <f>(GN277-GO277)/ABS(GO277)</f>
        <v>0.49113669083377254</v>
      </c>
      <c r="GJ277" s="87">
        <f>IFERROR(BG277/AVERAGE(EE277:EF277),"i.a")</f>
        <v>0</v>
      </c>
      <c r="GK277" s="87">
        <f>IFERROR(BH277/AVERAGE(EF277:EG277),"i.a")</f>
        <v>3.2751824205317456E-2</v>
      </c>
      <c r="GL277" s="87">
        <f>IFERROR(BI277/AVERAGE(EG277:EH277),"i.a")</f>
        <v>3.4320937168048911E-2</v>
      </c>
      <c r="GM277" s="87">
        <f>IFERROR(BJ277/AVERAGE(EH277:EI277),"i.a")</f>
        <v>3.8565357360650851E-2</v>
      </c>
      <c r="GN277" s="87">
        <f>IFERROR(BK277/AVERAGE(EI277:EJ277),"i.a")</f>
        <v>4.0051825979003586E-2</v>
      </c>
      <c r="GO277" s="87">
        <f>IFERROR(BL277/AVERAGE(EJ277:EK277),"i.a")</f>
        <v>2.685992922393219E-2</v>
      </c>
      <c r="GP277" s="87">
        <f>IFERROR(BM277/AVERAGE(EK277:EL277),"i.a")</f>
        <v>1.8757977049199261E-2</v>
      </c>
      <c r="GQ277" s="87">
        <f>IFERROR(BN277/AVERAGE(EL277:EM277),"i.a")</f>
        <v>2.2058775627202782E-2</v>
      </c>
      <c r="GR277" s="87">
        <f>IFERROR(BO277/AVERAGE(EM277:EN277),"i.a")</f>
        <v>2.6374322466402252E-2</v>
      </c>
      <c r="GS277" s="87">
        <f>IFERROR(BP277/AVERAGE(EN277:EO277),"i.a")</f>
        <v>2.8763979098500758E-2</v>
      </c>
      <c r="GT277" s="87">
        <f>IFERROR(BQ277/AVERAGE(EO277:EP277),"i.a")</f>
        <v>2.4412846139282761E-2</v>
      </c>
      <c r="GU277" s="217" t="e">
        <f>(GZ277-HA277)/ABS(HA277)</f>
        <v>#VALUE!</v>
      </c>
      <c r="GV277" s="87">
        <f>(HA277-HB277)/ABS(HB277)</f>
        <v>-0.13112241838582445</v>
      </c>
      <c r="GW277" s="87">
        <f>(HB277-HC277)/ABS(HC277)</f>
        <v>0.18074709919817927</v>
      </c>
      <c r="GX277" s="87">
        <f>(HC277-HD277)/ABS(HD277)</f>
        <v>-7.2536297623055065E-2</v>
      </c>
      <c r="GY277" s="87">
        <f>(HD277-HE277)/ABS(HE277)</f>
        <v>0.12680730593754913</v>
      </c>
      <c r="GZ277" s="87" t="str">
        <f>IFERROR(DL277/EE277,"i.a.")</f>
        <v>i.a.</v>
      </c>
      <c r="HA277" s="87">
        <f>IFERROR(DM277/EF277,"i.a.")</f>
        <v>0.24084267413931146</v>
      </c>
      <c r="HB277" s="87">
        <f>IFERROR(DN277/EG277,"i.a.")</f>
        <v>0.27718827051778794</v>
      </c>
      <c r="HC277" s="87">
        <f>IFERROR(DO277/EH277,"i.a.")</f>
        <v>0.23475668134693764</v>
      </c>
      <c r="HD277" s="87">
        <f>IFERROR(DP277/EI277,"i.a.")</f>
        <v>0.2531168397698938</v>
      </c>
      <c r="HE277" s="87">
        <f>IFERROR(DQ277/EJ277,"i.a.")</f>
        <v>0.22463187666261214</v>
      </c>
      <c r="HF277" s="87">
        <f>IFERROR(DR277/EK277,"i.a.")</f>
        <v>0.21082587491291066</v>
      </c>
      <c r="HG277" s="87">
        <f>IFERROR(DS277/EL277,"i.a.")</f>
        <v>0.20930902351674222</v>
      </c>
      <c r="HH277" s="87">
        <f>IFERROR(DT277/EM277,"i.a.")</f>
        <v>0.1979060577667332</v>
      </c>
      <c r="HI277" s="87">
        <f>IFERROR(DU277/EN277,"i.a.")</f>
        <v>0.17648049998468188</v>
      </c>
      <c r="HJ277" s="87">
        <f>IFERROR(DV277/EO277,"i.a.")</f>
        <v>0.14874956582146578</v>
      </c>
      <c r="HK277" s="87">
        <f>IFERROR(DW277/EP277,"i.a.")</f>
        <v>0.16906281412908805</v>
      </c>
      <c r="HL277" s="217" t="e">
        <f>(HQ277-HR277)/ABS(HR277)</f>
        <v>#VALUE!</v>
      </c>
      <c r="HM277" s="87" t="e">
        <f>(HR277-HS277)/ABS(HS277)</f>
        <v>#VALUE!</v>
      </c>
      <c r="HN277" s="87" t="e">
        <f>(HS277-HT277)/ABS(HT277)</f>
        <v>#VALUE!</v>
      </c>
      <c r="HO277" s="87" t="e">
        <f>(HT277-HU277)/ABS(HU277)</f>
        <v>#VALUE!</v>
      </c>
      <c r="HP277" s="87" t="e">
        <f>(HU277-HV277)/ABS(HV277)</f>
        <v>#VALUE!</v>
      </c>
      <c r="HQ277" s="87" t="str">
        <f>IFERROR(BG277/U277,"i.a")</f>
        <v>i.a</v>
      </c>
      <c r="HR277" s="87" t="str">
        <f>IFERROR(BH277/V277,"i.a")</f>
        <v>i.a</v>
      </c>
      <c r="HS277" s="87" t="str">
        <f>IFERROR(BI277/W277,"i.a")</f>
        <v>i.a</v>
      </c>
      <c r="HT277" s="87" t="str">
        <f>IFERROR(BJ277/X277,"i.a")</f>
        <v>i.a</v>
      </c>
      <c r="HU277" s="87" t="str">
        <f>IFERROR(BK277/Y277,"i.a")</f>
        <v>i.a</v>
      </c>
      <c r="HV277" s="87" t="str">
        <f>IFERROR(BL277/Z277,"i.a")</f>
        <v>i.a</v>
      </c>
      <c r="HW277" s="87" t="str">
        <f>IFERROR(BM277/AA277,"i.a")</f>
        <v>i.a</v>
      </c>
      <c r="HX277" s="87" t="str">
        <f>IFERROR(BN277/AB277,"i.a")</f>
        <v>i.a</v>
      </c>
      <c r="HY277" s="87" t="str">
        <f>IFERROR(BO277/AC277,"i.a")</f>
        <v>i.a</v>
      </c>
      <c r="HZ277" s="87" t="str">
        <f>IFERROR(BP277/AD277,"i.a")</f>
        <v>i.a</v>
      </c>
      <c r="IA277" s="87" t="str">
        <f>IFERROR(BQ277/AE277,"i.a")</f>
        <v>i.a</v>
      </c>
      <c r="IB277" s="87" t="str">
        <f>IFERROR(BR277/AF277,"i.a")</f>
        <v>i.a</v>
      </c>
      <c r="IC277" s="87" t="e">
        <f>(IH277-II277)/ABS(II277)</f>
        <v>#VALUE!</v>
      </c>
      <c r="ID277" s="87" t="e">
        <f>(II277-IJ277)/ABS(IJ277)</f>
        <v>#VALUE!</v>
      </c>
      <c r="IE277" s="87" t="e">
        <f>(IJ277-IK277)/ABS(IK277)</f>
        <v>#VALUE!</v>
      </c>
      <c r="IF277" s="87" t="e">
        <f>(IK277-IL277)/ABS(IL277)</f>
        <v>#VALUE!</v>
      </c>
      <c r="IG277" s="87" t="e">
        <f>(IL277-IM277)/ABS(IM277)</f>
        <v>#VALUE!</v>
      </c>
      <c r="IH277" s="87" t="str">
        <f>IFERROR(BZ277/U277,"i.a")</f>
        <v>i.a</v>
      </c>
      <c r="II277" s="87" t="str">
        <f>IFERROR(CA277/V277,"i.a")</f>
        <v>i.a</v>
      </c>
      <c r="IJ277" s="87" t="str">
        <f>IFERROR(CB277/W277,"i.a")</f>
        <v>i.a</v>
      </c>
      <c r="IK277" s="87" t="str">
        <f>IFERROR(CC277/X277,"i.a")</f>
        <v>i.a</v>
      </c>
      <c r="IL277" s="87" t="str">
        <f>IFERROR(CD277/Y277,"i.a")</f>
        <v>i.a</v>
      </c>
      <c r="IM277" s="87" t="str">
        <f>IFERROR(CE277/Z277,"i.a")</f>
        <v>i.a</v>
      </c>
      <c r="IN277" s="87" t="str">
        <f>IFERROR(CF277/AA277,"i.a")</f>
        <v>i.a</v>
      </c>
      <c r="IO277" s="87" t="str">
        <f>IFERROR(CG277/AB277,"i.a")</f>
        <v>i.a</v>
      </c>
      <c r="IP277" s="87" t="str">
        <f>IFERROR(CH277/AC277,"i.a")</f>
        <v>i.a</v>
      </c>
      <c r="IQ277" s="87" t="str">
        <f>IFERROR(CI277/AD277,"i.a")</f>
        <v>i.a</v>
      </c>
      <c r="IR277" s="87" t="str">
        <f>IFERROR(CJ277/AE277,"i.a")</f>
        <v>i.a</v>
      </c>
      <c r="IS277" s="87" t="str">
        <f>IFERROR(CK277/AF277,"i.a")</f>
        <v>i.a</v>
      </c>
      <c r="IT277" s="87" t="e">
        <f>(IY277-IZ277)/ABS(IZ277)</f>
        <v>#VALUE!</v>
      </c>
      <c r="IU277" s="87">
        <f>(IZ277-JA277)/ABS(JA277)</f>
        <v>-3.3367556468172486E-2</v>
      </c>
      <c r="IV277" s="87">
        <f>(JA277-JB277)/ABS(JB277)</f>
        <v>-0.16981071388366206</v>
      </c>
      <c r="IW277" s="87">
        <f>(JB277-JC277)/ABS(JC277)</f>
        <v>1.908917706348711E-2</v>
      </c>
      <c r="IX277" s="87">
        <f>(JC277-JD277)/ABS(JD277)</f>
        <v>-0.27116785800614657</v>
      </c>
      <c r="IY277" s="88" t="str">
        <f>IFERROR(BZ277/EX277,"i.a.")</f>
        <v>i.a.</v>
      </c>
      <c r="IZ277" s="88">
        <f>IFERROR(CA277/EY277,"i.a.")</f>
        <v>2.2416666666666668E-2</v>
      </c>
      <c r="JA277" s="88">
        <f>IFERROR(CB277/EZ277,"i.a.")</f>
        <v>2.3190476190476192E-2</v>
      </c>
      <c r="JB277" s="88">
        <f>IFERROR(CC277/FA277,"i.a.")</f>
        <v>2.793396226415094E-2</v>
      </c>
      <c r="JC277" s="88">
        <f>IFERROR(CD277/FB277,"i.a.")</f>
        <v>2.7410714285714285E-2</v>
      </c>
      <c r="JD277" s="88">
        <f>IFERROR(CE277/FC277,"i.a.")</f>
        <v>3.7609090909090905E-2</v>
      </c>
      <c r="JE277" s="88">
        <f>IFERROR(CF277/FD277,"i.a.")</f>
        <v>3.4972727272727273E-2</v>
      </c>
      <c r="JF277" s="88">
        <f>IFERROR(CG277/FE277,"i.a.")</f>
        <v>2.9048076923076923E-2</v>
      </c>
      <c r="JG277" s="88">
        <f>IFERROR(CH277/FF277,"i.a.")</f>
        <v>3.6740384615384619E-2</v>
      </c>
      <c r="JH277" s="88">
        <f>IFERROR(CI277/FG277,"i.a.")</f>
        <v>3.8656565656565653E-2</v>
      </c>
      <c r="JI277" s="88">
        <f>IFERROR(CJ277/FH277,"i.a.")</f>
        <v>4.110227272727273E-2</v>
      </c>
      <c r="JJ277" s="88">
        <f>IFERROR(CK277/FI277,"i.a.")</f>
        <v>5.7315789473684209E-2</v>
      </c>
      <c r="JK277" s="87" t="e">
        <f>(JP277-JQ277)/ABS(JQ277)</f>
        <v>#VALUE!</v>
      </c>
      <c r="JL277" s="87" t="e">
        <f>(JQ277-JR277)/ABS(JR277)</f>
        <v>#DIV/0!</v>
      </c>
      <c r="JM277" s="87" t="e">
        <f>(JR277-JS277)/ABS(JS277)</f>
        <v>#DIV/0!</v>
      </c>
      <c r="JN277" s="87" t="e">
        <f>(JS277-JT277)/ABS(JT277)</f>
        <v>#DIV/0!</v>
      </c>
      <c r="JO277" s="87" t="e">
        <f>(JT277-JU277)/ABS(JU277)</f>
        <v>#DIV/0!</v>
      </c>
      <c r="JP277" s="85" t="str">
        <f>IFERROR(U277/EX277,"i.a")</f>
        <v>i.a</v>
      </c>
      <c r="JQ277" s="85">
        <f>IFERROR(V277/EY277,"i.a")</f>
        <v>0</v>
      </c>
      <c r="JR277" s="85">
        <f>IFERROR(W277/EZ277,"i.a")</f>
        <v>0</v>
      </c>
      <c r="JS277" s="85">
        <f>IFERROR(X277/FA277,"i.a")</f>
        <v>0</v>
      </c>
      <c r="JT277" s="85">
        <f>IFERROR(Y277/FB277,"i.a")</f>
        <v>0</v>
      </c>
      <c r="JU277" s="85">
        <f>IFERROR(Z277/FC277,"i.a")</f>
        <v>0</v>
      </c>
      <c r="JV277" s="85">
        <f>IFERROR(AA277/FD277,"i.a")</f>
        <v>0</v>
      </c>
      <c r="JW277" s="85">
        <f>IFERROR(AB277/FE277,"i.a")</f>
        <v>0</v>
      </c>
      <c r="JX277" s="85">
        <f>IFERROR(AC277/FF277,"i.a")</f>
        <v>0</v>
      </c>
      <c r="JY277" s="85">
        <f>IFERROR(AD277/FG277,"i.a")</f>
        <v>0</v>
      </c>
      <c r="JZ277" s="85">
        <f>IFERROR(AE277/FH277,"i.a")</f>
        <v>0</v>
      </c>
      <c r="KA277" s="218">
        <f>IFERROR(AF277/FI277,"i.a")</f>
        <v>0</v>
      </c>
      <c r="KB277" s="7"/>
      <c r="KC277" s="7"/>
      <c r="KD277" s="22"/>
      <c r="KE277" s="22"/>
      <c r="KF277" s="22"/>
      <c r="KG277" s="22"/>
    </row>
    <row r="278" spans="1:293" s="11" customFormat="1" x14ac:dyDescent="0.25">
      <c r="A278" s="104" t="s">
        <v>336</v>
      </c>
      <c r="B278" s="167">
        <v>29696713</v>
      </c>
      <c r="C278" s="72" t="s">
        <v>59</v>
      </c>
      <c r="D278" s="72" t="s">
        <v>749</v>
      </c>
      <c r="E278" s="73">
        <v>494100</v>
      </c>
      <c r="F278" s="73"/>
      <c r="G278" s="72"/>
      <c r="H278" s="74">
        <v>45419</v>
      </c>
      <c r="I278" s="72"/>
      <c r="J278" s="72" t="s">
        <v>51</v>
      </c>
      <c r="K278" s="72" t="s">
        <v>51</v>
      </c>
      <c r="L278" s="72" t="s">
        <v>51</v>
      </c>
      <c r="M278" s="72" t="s">
        <v>51</v>
      </c>
      <c r="N278" s="168" t="e">
        <f>U278/V278-1</f>
        <v>#DIV/0!</v>
      </c>
      <c r="O278" s="168" t="e">
        <f>V278/W278-1</f>
        <v>#DIV/0!</v>
      </c>
      <c r="P278" s="168" t="e">
        <f>W278/X278-1</f>
        <v>#DIV/0!</v>
      </c>
      <c r="Q278" s="168" t="e">
        <f>X278/Y278-1</f>
        <v>#DIV/0!</v>
      </c>
      <c r="R278" s="168" t="e">
        <f>Y278/Z278-1</f>
        <v>#DIV/0!</v>
      </c>
      <c r="S278" s="233">
        <f>U278-V278</f>
        <v>0</v>
      </c>
      <c r="T278" s="233">
        <f>V278-W278</f>
        <v>0</v>
      </c>
      <c r="U278" s="79"/>
      <c r="V278" s="79"/>
      <c r="W278" s="79"/>
      <c r="X278" s="79"/>
      <c r="Y278" s="79"/>
      <c r="Z278" s="79"/>
      <c r="AA278" s="79"/>
      <c r="AB278" s="79"/>
      <c r="AC278" s="79"/>
      <c r="AD278" s="79"/>
      <c r="AE278" s="79"/>
      <c r="AF278" s="79"/>
      <c r="AG278" s="86">
        <f>(AN278-AO278)/ABS(AO278)</f>
        <v>-1</v>
      </c>
      <c r="AH278" s="86">
        <f>(AO278-AP278)/ABS(AP278)</f>
        <v>8.0510882185824764E-2</v>
      </c>
      <c r="AI278" s="86">
        <f>(AP278-AQ278)/ABS(AQ278)</f>
        <v>0.37613462519122898</v>
      </c>
      <c r="AJ278" s="86">
        <f>(AQ278-AR278)/ABS(AR278)</f>
        <v>1.7081013796203443E-2</v>
      </c>
      <c r="AK278" s="86">
        <f>(AR278-AS278)/ABS(AS278)</f>
        <v>-3.8562547787640046E-2</v>
      </c>
      <c r="AL278" s="233">
        <f>AO278-AP278</f>
        <v>3.2590000000000003</v>
      </c>
      <c r="AM278" s="233">
        <f>AP278-AQ278</f>
        <v>11.064</v>
      </c>
      <c r="AN278" s="148"/>
      <c r="AO278" s="148">
        <v>43.738</v>
      </c>
      <c r="AP278" s="148">
        <v>40.478999999999999</v>
      </c>
      <c r="AQ278" s="148">
        <v>29.414999999999999</v>
      </c>
      <c r="AR278" s="148">
        <v>28.920999999999999</v>
      </c>
      <c r="AS278" s="148">
        <v>30.081</v>
      </c>
      <c r="AT278" s="148">
        <v>27.963000000000001</v>
      </c>
      <c r="AU278" s="148">
        <v>28.521000000000001</v>
      </c>
      <c r="AV278" s="148">
        <v>25.887</v>
      </c>
      <c r="AW278" s="148">
        <v>23.047000000000001</v>
      </c>
      <c r="AX278" s="148">
        <v>24.387</v>
      </c>
      <c r="AY278" s="148">
        <v>19.940000000000001</v>
      </c>
      <c r="AZ278" s="86">
        <f>(BG278-BH278)/ABS(BH278)</f>
        <v>-1</v>
      </c>
      <c r="BA278" s="86">
        <f>(BH278-BI278)/ABS(BI278)</f>
        <v>0.19812855980471913</v>
      </c>
      <c r="BB278" s="86">
        <f>(BI278-BJ278)/ABS(BJ278)</f>
        <v>5.0841584158415847</v>
      </c>
      <c r="BC278" s="86">
        <f>(BJ278-BK278)/ABS(BK278)</f>
        <v>-0.14767932489451469</v>
      </c>
      <c r="BD278" s="86">
        <f>(BK278-BL278)/ABS(BL278)</f>
        <v>-0.66347177848775296</v>
      </c>
      <c r="BE278" s="233">
        <f>BG278-BH278</f>
        <v>-5.89</v>
      </c>
      <c r="BF278" s="233">
        <f>BH278-BI278</f>
        <v>0.97399999999999931</v>
      </c>
      <c r="BG278" s="148"/>
      <c r="BH278" s="148">
        <v>5.89</v>
      </c>
      <c r="BI278" s="148">
        <v>4.9160000000000004</v>
      </c>
      <c r="BJ278" s="148">
        <v>0.80800000000000005</v>
      </c>
      <c r="BK278" s="148">
        <v>0.94799999999999995</v>
      </c>
      <c r="BL278" s="148">
        <v>2.8170000000000002</v>
      </c>
      <c r="BM278" s="148">
        <v>1.488</v>
      </c>
      <c r="BN278" s="148">
        <v>3.6589999999999998</v>
      </c>
      <c r="BO278" s="148">
        <v>3.0089999999999999</v>
      </c>
      <c r="BP278" s="148">
        <v>2.1909999999999998</v>
      </c>
      <c r="BQ278" s="148">
        <v>4.9580000000000002</v>
      </c>
      <c r="BR278" s="148">
        <v>2.2229999999999999</v>
      </c>
      <c r="BS278" s="86">
        <f>(BZ278-CA278)/ABS(CA278)</f>
        <v>-1</v>
      </c>
      <c r="BT278" s="86">
        <f>(CA278-CB278)/ABS(CB278)</f>
        <v>0.21540062434963583</v>
      </c>
      <c r="BU278" s="86">
        <f>(CB278-CC278)/ABS(CC278)</f>
        <v>6.214714714714713</v>
      </c>
      <c r="BV278" s="86">
        <f>(CC278-CD278)/ABS(CD278)</f>
        <v>0.52752293577981657</v>
      </c>
      <c r="BW278" s="86">
        <f>(CD278-CE278)/ABS(CE278)</f>
        <v>-0.84344703770197493</v>
      </c>
      <c r="BX278" s="233">
        <f>BZ278-CA278</f>
        <v>-5.84</v>
      </c>
      <c r="BY278" s="233">
        <f>CA278-CB278</f>
        <v>1.0350000000000001</v>
      </c>
      <c r="BZ278" s="148"/>
      <c r="CA278" s="148">
        <v>5.84</v>
      </c>
      <c r="CB278" s="148">
        <v>4.8049999999999997</v>
      </c>
      <c r="CC278" s="148">
        <v>0.66600000000000004</v>
      </c>
      <c r="CD278" s="148">
        <v>0.436</v>
      </c>
      <c r="CE278" s="148">
        <v>2.7850000000000001</v>
      </c>
      <c r="CF278" s="148">
        <v>1.4710000000000001</v>
      </c>
      <c r="CG278" s="148">
        <v>3.8180000000000001</v>
      </c>
      <c r="CH278" s="148">
        <v>2.7530000000000001</v>
      </c>
      <c r="CI278" s="148">
        <v>2.1850000000000001</v>
      </c>
      <c r="CJ278" s="148">
        <v>4.9059999999999997</v>
      </c>
      <c r="CK278" s="148">
        <v>2.1800000000000002</v>
      </c>
      <c r="CL278" s="87">
        <f>(CS278-CT278)/ABS(CT278)</f>
        <v>-1</v>
      </c>
      <c r="CM278" s="87">
        <f>(CT278-CU278)/ABS(CU278)</f>
        <v>0.21508001084892883</v>
      </c>
      <c r="CN278" s="87">
        <f>(CU278-CV278)/ABS(CV278)</f>
        <v>6.7457983193277311</v>
      </c>
      <c r="CO278" s="87">
        <f>(CV278-CW278)/ABS(CW278)</f>
        <v>1.0255319148936171</v>
      </c>
      <c r="CP278" s="87">
        <f>(CW278-CX278)/ABS(CX278)</f>
        <v>-0.8849167482859942</v>
      </c>
      <c r="CQ278" s="233">
        <f>CS278-CT278</f>
        <v>-4.4800000000000004</v>
      </c>
      <c r="CR278" s="233">
        <f>CT278-CU278</f>
        <v>0.79300000000000059</v>
      </c>
      <c r="CS278" s="149"/>
      <c r="CT278" s="149">
        <v>4.4800000000000004</v>
      </c>
      <c r="CU278" s="149">
        <v>3.6869999999999998</v>
      </c>
      <c r="CV278" s="149">
        <v>0.47599999999999998</v>
      </c>
      <c r="CW278" s="149">
        <v>0.23499999999999999</v>
      </c>
      <c r="CX278" s="149">
        <v>2.0419999999999998</v>
      </c>
      <c r="CY278" s="149">
        <v>1.1140000000000001</v>
      </c>
      <c r="CZ278" s="149">
        <v>2.9209999999999998</v>
      </c>
      <c r="DA278" s="149">
        <v>2.1070000000000002</v>
      </c>
      <c r="DB278" s="149">
        <v>1.744</v>
      </c>
      <c r="DC278" s="149">
        <v>3.7469999999999999</v>
      </c>
      <c r="DD278" s="149">
        <v>1.6160000000000001</v>
      </c>
      <c r="DE278" s="86">
        <f>(DL278-DM278)/ABS(DM278)</f>
        <v>-1</v>
      </c>
      <c r="DF278" s="86">
        <f>(DM278-DN278)/ABS(DN278)</f>
        <v>6.1599933405477418E-2</v>
      </c>
      <c r="DG278" s="86">
        <f>(DN278-DO278)/ABS(DO278)</f>
        <v>0.18127734893554262</v>
      </c>
      <c r="DH278" s="86">
        <f>(DO278-DP278)/ABS(DP278)</f>
        <v>2.3964154458037512E-2</v>
      </c>
      <c r="DI278" s="86">
        <f>(DP278-DQ278)/ABS(DQ278)</f>
        <v>-8.1607175883114502E-2</v>
      </c>
      <c r="DJ278" s="233">
        <f>DL278-DM278</f>
        <v>-25.506</v>
      </c>
      <c r="DK278" s="233">
        <f>DM278-DN278</f>
        <v>1.4800000000000004</v>
      </c>
      <c r="DL278" s="149"/>
      <c r="DM278" s="149">
        <v>25.506</v>
      </c>
      <c r="DN278" s="149">
        <v>24.026</v>
      </c>
      <c r="DO278" s="149">
        <v>20.338999999999999</v>
      </c>
      <c r="DP278" s="149">
        <v>19.863</v>
      </c>
      <c r="DQ278" s="149">
        <v>21.628</v>
      </c>
      <c r="DR278" s="149">
        <v>20.585000000000001</v>
      </c>
      <c r="DS278" s="149">
        <v>22.471</v>
      </c>
      <c r="DT278" s="149">
        <v>19.548999999999999</v>
      </c>
      <c r="DU278" s="149">
        <v>17.442</v>
      </c>
      <c r="DV278" s="149">
        <v>15.698</v>
      </c>
      <c r="DW278" s="149">
        <v>11.951000000000001</v>
      </c>
      <c r="DX278" s="86">
        <f>EE278/EF278-1</f>
        <v>-1</v>
      </c>
      <c r="DY278" s="86">
        <f>EF278/EG278-1</f>
        <v>0.45999603430327674</v>
      </c>
      <c r="DZ278" s="86">
        <f>EG278/EH278-1</f>
        <v>-0.10809974356707053</v>
      </c>
      <c r="EA278" s="86">
        <f>EH278/EI278-1</f>
        <v>0.2336642303916221</v>
      </c>
      <c r="EB278" s="86">
        <f>EI278/EJ278-1</f>
        <v>5.9278946152068412E-2</v>
      </c>
      <c r="EC278" s="233">
        <f>EE278-EF278</f>
        <v>-58.905000000000001</v>
      </c>
      <c r="ED278" s="233">
        <f>EF278-EG278</f>
        <v>18.559000000000005</v>
      </c>
      <c r="EE278" s="80"/>
      <c r="EF278" s="80">
        <v>58.905000000000001</v>
      </c>
      <c r="EG278" s="80">
        <v>40.345999999999997</v>
      </c>
      <c r="EH278" s="80">
        <v>45.235999999999997</v>
      </c>
      <c r="EI278" s="80">
        <v>36.667999999999999</v>
      </c>
      <c r="EJ278" s="80">
        <v>34.616</v>
      </c>
      <c r="EK278" s="80">
        <v>31.065000000000001</v>
      </c>
      <c r="EL278" s="80">
        <v>36.621000000000002</v>
      </c>
      <c r="EM278" s="80">
        <v>31.364999999999998</v>
      </c>
      <c r="EN278" s="80">
        <v>28.283999999999999</v>
      </c>
      <c r="EO278" s="80">
        <v>28.16</v>
      </c>
      <c r="EP278" s="80">
        <v>22.866</v>
      </c>
      <c r="EQ278" s="86">
        <f>EX278/EY278-1</f>
        <v>-1</v>
      </c>
      <c r="ER278" s="86">
        <f>EY278/EZ278-1</f>
        <v>6.5217391304347894E-2</v>
      </c>
      <c r="ES278" s="86">
        <f>EZ278/FA278-1</f>
        <v>-2.1276595744680882E-2</v>
      </c>
      <c r="ET278" s="86">
        <f>FA278/FB278-1</f>
        <v>0.11904761904761907</v>
      </c>
      <c r="EU278" s="86">
        <f>FB278/FC278-1</f>
        <v>0</v>
      </c>
      <c r="EV278" s="233">
        <f>EX278-EY278</f>
        <v>-49</v>
      </c>
      <c r="EW278" s="233">
        <f>EY278-EZ278</f>
        <v>3</v>
      </c>
      <c r="EX278" s="92"/>
      <c r="EY278" s="92">
        <v>49</v>
      </c>
      <c r="EZ278" s="92">
        <v>46</v>
      </c>
      <c r="FA278" s="92">
        <v>47</v>
      </c>
      <c r="FB278" s="92">
        <v>42</v>
      </c>
      <c r="FC278" s="92">
        <v>42</v>
      </c>
      <c r="FD278" s="92">
        <v>41</v>
      </c>
      <c r="FE278" s="92">
        <v>41</v>
      </c>
      <c r="FF278" s="92">
        <v>41</v>
      </c>
      <c r="FG278" s="92"/>
      <c r="FH278" s="92"/>
      <c r="FI278" s="92"/>
      <c r="FJ278" s="123"/>
      <c r="FK278" s="78" t="s">
        <v>387</v>
      </c>
      <c r="FL278" s="76">
        <v>3250</v>
      </c>
      <c r="FM278" s="78" t="s">
        <v>354</v>
      </c>
      <c r="FN278" s="78" t="s">
        <v>57</v>
      </c>
      <c r="FO278" s="175">
        <f>(FT278-FU278)/ABS(FU278)</f>
        <v>-1</v>
      </c>
      <c r="FP278" s="175">
        <f>(FU278-FV278)/ABS(FV278)</f>
        <v>8.861440481449559E-2</v>
      </c>
      <c r="FQ278" s="175">
        <f>(FV278-FW278)/ABS(FW278)</f>
        <v>5.5377202966518864</v>
      </c>
      <c r="FR278" s="175">
        <f>(FW278-FX278)/ABS(FX278)</f>
        <v>0.5765000280692596</v>
      </c>
      <c r="FS278" s="175">
        <f>(FX278-FY278)/ABS(FY278)</f>
        <v>-0.84072280259606824</v>
      </c>
      <c r="FT278" s="87">
        <f>IFERROR(BZ278/MAX(AVERAGE(DL278:DM278),0),"Negativ EK")</f>
        <v>0</v>
      </c>
      <c r="FU278" s="87">
        <f>IFERROR(CA278/MAX(AVERAGE(DM278:DN278),0),"Negativ EK")</f>
        <v>0.23580715497052412</v>
      </c>
      <c r="FV278" s="87">
        <f>IFERROR(CB278/MAX(AVERAGE(DN278:DO278),0),"Negativ EK")</f>
        <v>0.21661219429730644</v>
      </c>
      <c r="FW278" s="87">
        <f>IFERROR(CC278/MAX(AVERAGE(DO278:DP278),0),"Negativ EK")</f>
        <v>3.3132679966170843E-2</v>
      </c>
      <c r="FX278" s="87">
        <f>IFERROR(CD278/MAX(AVERAGE(DP278:DQ278),0),"Negativ EK")</f>
        <v>2.1016606010942133E-2</v>
      </c>
      <c r="FY278" s="87">
        <f>IFERROR(CE278/MAX(AVERAGE(DQ278:DR278),0),"Negativ EK")</f>
        <v>0.13194987326179139</v>
      </c>
      <c r="FZ278" s="87">
        <f>IFERROR(CF278/MAX(AVERAGE(DR278:DS278),0),"Negativ EK")</f>
        <v>6.8329617242660734E-2</v>
      </c>
      <c r="GA278" s="87">
        <f>IFERROR(CG278/MAX(AVERAGE(DS278:DT278),0),"Negativ EK")</f>
        <v>0.18172298905283202</v>
      </c>
      <c r="GB278" s="87">
        <f>IFERROR(CH278/MAX(AVERAGE(DT278:DU278),0),"Negativ EK")</f>
        <v>0.14884701684193452</v>
      </c>
      <c r="GC278" s="87">
        <f>IFERROR(CI278/MAX(AVERAGE(DU278:DV278),0),"Negativ EK")</f>
        <v>0.13186481593240798</v>
      </c>
      <c r="GD278" s="87">
        <f>IFERROR(CJ278/MAX(AVERAGE(DV278:DW278),0),"Negativ EK")</f>
        <v>0.3548772107490325</v>
      </c>
      <c r="GE278" s="87">
        <f>(GJ278-GK278)/ABS(GK278)</f>
        <v>-1</v>
      </c>
      <c r="GF278" s="87">
        <f>(GK278-GL278)/ABS(GL278)</f>
        <v>3.3120456269533395E-2</v>
      </c>
      <c r="GG278" s="87">
        <f>(GL278-GM278)/ABS(GM278)</f>
        <v>4.8226836354734539</v>
      </c>
      <c r="GH278" s="87">
        <f>(GM278-GN278)/ABS(GN278)</f>
        <v>-0.25819463024736988</v>
      </c>
      <c r="GI278" s="87">
        <f>(GN278-GO278)/ABS(GO278)</f>
        <v>-0.68992326304435925</v>
      </c>
      <c r="GJ278" s="87">
        <f>IFERROR(BG278/AVERAGE(EE278:EF278),"i.a")</f>
        <v>0</v>
      </c>
      <c r="GK278" s="87">
        <f>IFERROR(BH278/AVERAGE(EF278:EG278),"i.a")</f>
        <v>0.11868898046367289</v>
      </c>
      <c r="GL278" s="87">
        <f>IFERROR(BI278/AVERAGE(EG278:EH278),"i.a")</f>
        <v>0.11488397092846628</v>
      </c>
      <c r="GM278" s="87">
        <f>IFERROR(BJ278/AVERAGE(EH278:EI278),"i.a")</f>
        <v>1.9730416096893928E-2</v>
      </c>
      <c r="GN278" s="87">
        <f>IFERROR(BK278/AVERAGE(EI278:EJ278),"i.a")</f>
        <v>2.6597834016048483E-2</v>
      </c>
      <c r="GO278" s="87">
        <f>IFERROR(BL278/AVERAGE(EJ278:EK278),"i.a")</f>
        <v>8.5778231147516038E-2</v>
      </c>
      <c r="GP278" s="87">
        <f>IFERROR(BM278/AVERAGE(EK278:EL278),"i.a")</f>
        <v>4.3967733356971891E-2</v>
      </c>
      <c r="GQ278" s="87">
        <f>IFERROR(BN278/AVERAGE(EL278:EM278),"i.a")</f>
        <v>0.107639808195805</v>
      </c>
      <c r="GR278" s="87">
        <f>IFERROR(BO278/AVERAGE(EM278:EN278),"i.a")</f>
        <v>0.10089020771513353</v>
      </c>
      <c r="GS278" s="87">
        <f>IFERROR(BP278/AVERAGE(EN278:EO278),"i.a")</f>
        <v>7.7634469562752453E-2</v>
      </c>
      <c r="GT278" s="87">
        <f>IFERROR(BQ278/AVERAGE(EO278:EP278),"i.a")</f>
        <v>0.19433230117979072</v>
      </c>
      <c r="GU278" s="217" t="e">
        <f>(GZ278-HA278)/ABS(HA278)</f>
        <v>#VALUE!</v>
      </c>
      <c r="GV278" s="87">
        <f>(HA278-HB278)/ABS(HB278)</f>
        <v>-0.27287478290166567</v>
      </c>
      <c r="GW278" s="87">
        <f>(HB278-HC278)/ABS(HC278)</f>
        <v>0.32445006088455391</v>
      </c>
      <c r="GX278" s="87">
        <f>(HC278-HD278)/ABS(HD278)</f>
        <v>-0.169981483427639</v>
      </c>
      <c r="GY278" s="87">
        <f>(HD278-HE278)/ABS(HE278)</f>
        <v>-0.13300190903157783</v>
      </c>
      <c r="GZ278" s="87" t="str">
        <f>IFERROR(DL278/EE278,"i.a.")</f>
        <v>i.a.</v>
      </c>
      <c r="HA278" s="87">
        <f>IFERROR(DM278/EF278,"i.a.")</f>
        <v>0.43300229182582123</v>
      </c>
      <c r="HB278" s="87">
        <f>IFERROR(DN278/EG278,"i.a.")</f>
        <v>0.59549893421900568</v>
      </c>
      <c r="HC278" s="87">
        <f>IFERROR(DO278/EH278,"i.a.")</f>
        <v>0.44961977186311786</v>
      </c>
      <c r="HD278" s="87">
        <f>IFERROR(DP278/EI278,"i.a.")</f>
        <v>0.54169848369150209</v>
      </c>
      <c r="HE278" s="87">
        <f>IFERROR(DQ278/EJ278,"i.a.")</f>
        <v>0.62479778137277564</v>
      </c>
      <c r="HF278" s="87">
        <f>IFERROR(DR278/EK278,"i.a.")</f>
        <v>0.66264284564622566</v>
      </c>
      <c r="HG278" s="87">
        <f>IFERROR(DS278/EL278,"i.a.")</f>
        <v>0.613609677507441</v>
      </c>
      <c r="HH278" s="87">
        <f>IFERROR(DT278/EM278,"i.a.")</f>
        <v>0.62327435039056278</v>
      </c>
      <c r="HI278" s="87">
        <f>IFERROR(DU278/EN278,"i.a.")</f>
        <v>0.61667373780229107</v>
      </c>
      <c r="HJ278" s="87">
        <f>IFERROR(DV278/EO278,"i.a.")</f>
        <v>0.5574573863636364</v>
      </c>
      <c r="HK278" s="87">
        <f>IFERROR(DW278/EP278,"i.a.")</f>
        <v>0.52265372168284796</v>
      </c>
      <c r="HL278" s="217" t="e">
        <f>(HQ278-HR278)/ABS(HR278)</f>
        <v>#VALUE!</v>
      </c>
      <c r="HM278" s="87" t="e">
        <f>(HR278-HS278)/ABS(HS278)</f>
        <v>#VALUE!</v>
      </c>
      <c r="HN278" s="87" t="e">
        <f>(HS278-HT278)/ABS(HT278)</f>
        <v>#VALUE!</v>
      </c>
      <c r="HO278" s="87" t="e">
        <f>(HT278-HU278)/ABS(HU278)</f>
        <v>#VALUE!</v>
      </c>
      <c r="HP278" s="87" t="e">
        <f>(HU278-HV278)/ABS(HV278)</f>
        <v>#VALUE!</v>
      </c>
      <c r="HQ278" s="87" t="str">
        <f>IFERROR(BG278/U278,"i.a")</f>
        <v>i.a</v>
      </c>
      <c r="HR278" s="87" t="str">
        <f>IFERROR(BH278/V278,"i.a")</f>
        <v>i.a</v>
      </c>
      <c r="HS278" s="87" t="str">
        <f>IFERROR(BI278/W278,"i.a")</f>
        <v>i.a</v>
      </c>
      <c r="HT278" s="87" t="str">
        <f>IFERROR(BJ278/X278,"i.a")</f>
        <v>i.a</v>
      </c>
      <c r="HU278" s="87" t="str">
        <f>IFERROR(BK278/Y278,"i.a")</f>
        <v>i.a</v>
      </c>
      <c r="HV278" s="87" t="str">
        <f>IFERROR(BL278/Z278,"i.a")</f>
        <v>i.a</v>
      </c>
      <c r="HW278" s="87" t="str">
        <f>IFERROR(BM278/AA278,"i.a")</f>
        <v>i.a</v>
      </c>
      <c r="HX278" s="87" t="str">
        <f>IFERROR(BN278/AB278,"i.a")</f>
        <v>i.a</v>
      </c>
      <c r="HY278" s="87" t="str">
        <f>IFERROR(BO278/AC278,"i.a")</f>
        <v>i.a</v>
      </c>
      <c r="HZ278" s="87" t="str">
        <f>IFERROR(BP278/AD278,"i.a")</f>
        <v>i.a</v>
      </c>
      <c r="IA278" s="87" t="str">
        <f>IFERROR(BQ278/AE278,"i.a")</f>
        <v>i.a</v>
      </c>
      <c r="IB278" s="87" t="str">
        <f>IFERROR(BR278/AF278,"i.a")</f>
        <v>i.a</v>
      </c>
      <c r="IC278" s="87" t="e">
        <f>(IH278-II278)/ABS(II278)</f>
        <v>#VALUE!</v>
      </c>
      <c r="ID278" s="87" t="e">
        <f>(II278-IJ278)/ABS(IJ278)</f>
        <v>#VALUE!</v>
      </c>
      <c r="IE278" s="87" t="e">
        <f>(IJ278-IK278)/ABS(IK278)</f>
        <v>#VALUE!</v>
      </c>
      <c r="IF278" s="87" t="e">
        <f>(IK278-IL278)/ABS(IL278)</f>
        <v>#VALUE!</v>
      </c>
      <c r="IG278" s="87" t="e">
        <f>(IL278-IM278)/ABS(IM278)</f>
        <v>#VALUE!</v>
      </c>
      <c r="IH278" s="87" t="str">
        <f>IFERROR(BZ278/U278,"i.a")</f>
        <v>i.a</v>
      </c>
      <c r="II278" s="87" t="str">
        <f>IFERROR(CA278/V278,"i.a")</f>
        <v>i.a</v>
      </c>
      <c r="IJ278" s="87" t="str">
        <f>IFERROR(CB278/W278,"i.a")</f>
        <v>i.a</v>
      </c>
      <c r="IK278" s="87" t="str">
        <f>IFERROR(CC278/X278,"i.a")</f>
        <v>i.a</v>
      </c>
      <c r="IL278" s="87" t="str">
        <f>IFERROR(CD278/Y278,"i.a")</f>
        <v>i.a</v>
      </c>
      <c r="IM278" s="87" t="str">
        <f>IFERROR(CE278/Z278,"i.a")</f>
        <v>i.a</v>
      </c>
      <c r="IN278" s="87" t="str">
        <f>IFERROR(CF278/AA278,"i.a")</f>
        <v>i.a</v>
      </c>
      <c r="IO278" s="87" t="str">
        <f>IFERROR(CG278/AB278,"i.a")</f>
        <v>i.a</v>
      </c>
      <c r="IP278" s="87" t="str">
        <f>IFERROR(CH278/AC278,"i.a")</f>
        <v>i.a</v>
      </c>
      <c r="IQ278" s="87" t="str">
        <f>IFERROR(CI278/AD278,"i.a")</f>
        <v>i.a</v>
      </c>
      <c r="IR278" s="87" t="str">
        <f>IFERROR(CJ278/AE278,"i.a")</f>
        <v>i.a</v>
      </c>
      <c r="IS278" s="87" t="str">
        <f>IFERROR(CK278/AF278,"i.a")</f>
        <v>i.a</v>
      </c>
      <c r="IT278" s="87" t="e">
        <f>(IY278-IZ278)/ABS(IZ278)</f>
        <v>#VALUE!</v>
      </c>
      <c r="IU278" s="87">
        <f>(IZ278-JA278)/ABS(JA278)</f>
        <v>0.14098834122618872</v>
      </c>
      <c r="IV278" s="87">
        <f>(JA278-JB278)/ABS(JB278)</f>
        <v>6.3715563389476424</v>
      </c>
      <c r="IW278" s="87">
        <f>(JB278-JC278)/ABS(JC278)</f>
        <v>0.36502049580324036</v>
      </c>
      <c r="IX278" s="87">
        <f>(JC278-JD278)/ABS(JD278)</f>
        <v>-0.84344703770197493</v>
      </c>
      <c r="IY278" s="88" t="str">
        <f>IFERROR(BZ278/EX278,"i.a.")</f>
        <v>i.a.</v>
      </c>
      <c r="IZ278" s="88">
        <f>IFERROR(CA278/EY278,"i.a.")</f>
        <v>0.11918367346938775</v>
      </c>
      <c r="JA278" s="88">
        <f>IFERROR(CB278/EZ278,"i.a.")</f>
        <v>0.10445652173913043</v>
      </c>
      <c r="JB278" s="88">
        <f>IFERROR(CC278/FA278,"i.a.")</f>
        <v>1.4170212765957448E-2</v>
      </c>
      <c r="JC278" s="88">
        <f>IFERROR(CD278/FB278,"i.a.")</f>
        <v>1.0380952380952381E-2</v>
      </c>
      <c r="JD278" s="88">
        <f>IFERROR(CE278/FC278,"i.a.")</f>
        <v>6.6309523809523818E-2</v>
      </c>
      <c r="JE278" s="88">
        <f>IFERROR(CF278/FD278,"i.a.")</f>
        <v>3.5878048780487809E-2</v>
      </c>
      <c r="JF278" s="88">
        <f>IFERROR(CG278/FE278,"i.a.")</f>
        <v>9.3121951219512195E-2</v>
      </c>
      <c r="JG278" s="88">
        <f>IFERROR(CH278/FF278,"i.a.")</f>
        <v>6.7146341463414638E-2</v>
      </c>
      <c r="JH278" s="88" t="str">
        <f>IFERROR(CI278/FG278,"i.a.")</f>
        <v>i.a.</v>
      </c>
      <c r="JI278" s="88" t="str">
        <f>IFERROR(CJ278/FH278,"i.a.")</f>
        <v>i.a.</v>
      </c>
      <c r="JJ278" s="88" t="str">
        <f>IFERROR(CK278/FI278,"i.a.")</f>
        <v>i.a.</v>
      </c>
      <c r="JK278" s="87" t="e">
        <f>(JP278-JQ278)/ABS(JQ278)</f>
        <v>#VALUE!</v>
      </c>
      <c r="JL278" s="87" t="e">
        <f>(JQ278-JR278)/ABS(JR278)</f>
        <v>#DIV/0!</v>
      </c>
      <c r="JM278" s="87" t="e">
        <f>(JR278-JS278)/ABS(JS278)</f>
        <v>#DIV/0!</v>
      </c>
      <c r="JN278" s="87" t="e">
        <f>(JS278-JT278)/ABS(JT278)</f>
        <v>#DIV/0!</v>
      </c>
      <c r="JO278" s="87" t="e">
        <f>(JT278-JU278)/ABS(JU278)</f>
        <v>#DIV/0!</v>
      </c>
      <c r="JP278" s="85" t="str">
        <f>IFERROR(U278/EX278,"i.a")</f>
        <v>i.a</v>
      </c>
      <c r="JQ278" s="85">
        <f>IFERROR(V278/EY278,"i.a")</f>
        <v>0</v>
      </c>
      <c r="JR278" s="85">
        <f>IFERROR(W278/EZ278,"i.a")</f>
        <v>0</v>
      </c>
      <c r="JS278" s="85">
        <f>IFERROR(X278/FA278,"i.a")</f>
        <v>0</v>
      </c>
      <c r="JT278" s="85">
        <f>IFERROR(Y278/FB278,"i.a")</f>
        <v>0</v>
      </c>
      <c r="JU278" s="85">
        <f>IFERROR(Z278/FC278,"i.a")</f>
        <v>0</v>
      </c>
      <c r="JV278" s="85">
        <f>IFERROR(AA278/FD278,"i.a")</f>
        <v>0</v>
      </c>
      <c r="JW278" s="85">
        <f>IFERROR(AB278/FE278,"i.a")</f>
        <v>0</v>
      </c>
      <c r="JX278" s="85">
        <f>IFERROR(AC278/FF278,"i.a")</f>
        <v>0</v>
      </c>
      <c r="JY278" s="85" t="str">
        <f>IFERROR(AD278/FG278,"i.a")</f>
        <v>i.a</v>
      </c>
      <c r="JZ278" s="85" t="str">
        <f>IFERROR(AE278/FH278,"i.a")</f>
        <v>i.a</v>
      </c>
      <c r="KA278" s="218" t="str">
        <f>IFERROR(AF278/FI278,"i.a")</f>
        <v>i.a</v>
      </c>
      <c r="KB278" s="7"/>
      <c r="KC278" s="7"/>
      <c r="KD278" s="22"/>
      <c r="KE278" s="22"/>
      <c r="KF278" s="22"/>
      <c r="KG278" s="22"/>
    </row>
    <row r="279" spans="1:293" s="11" customFormat="1" ht="15.75" customHeight="1" x14ac:dyDescent="0.25">
      <c r="A279" s="104" t="s">
        <v>375</v>
      </c>
      <c r="B279" s="167">
        <v>27521991</v>
      </c>
      <c r="C279" s="72" t="s">
        <v>59</v>
      </c>
      <c r="D279" s="72" t="s">
        <v>749</v>
      </c>
      <c r="E279" s="73">
        <v>494100</v>
      </c>
      <c r="F279" s="73"/>
      <c r="G279" s="72"/>
      <c r="H279" s="7">
        <v>45437</v>
      </c>
      <c r="I279" s="72"/>
      <c r="J279" s="72" t="s">
        <v>51</v>
      </c>
      <c r="K279" s="72" t="s">
        <v>51</v>
      </c>
      <c r="L279" s="72" t="s">
        <v>51</v>
      </c>
      <c r="M279" s="72" t="s">
        <v>51</v>
      </c>
      <c r="N279" s="168" t="e">
        <f>U279/V279-1</f>
        <v>#DIV/0!</v>
      </c>
      <c r="O279" s="168" t="e">
        <f>V279/W279-1</f>
        <v>#DIV/0!</v>
      </c>
      <c r="P279" s="168" t="e">
        <f>W279/X279-1</f>
        <v>#DIV/0!</v>
      </c>
      <c r="Q279" s="168" t="e">
        <f>X279/Y279-1</f>
        <v>#DIV/0!</v>
      </c>
      <c r="R279" s="168" t="e">
        <f>Y279/Z279-1</f>
        <v>#DIV/0!</v>
      </c>
      <c r="S279" s="233">
        <f>U279-V279</f>
        <v>0</v>
      </c>
      <c r="T279" s="233">
        <f>V279-W279</f>
        <v>0</v>
      </c>
      <c r="U279" s="79"/>
      <c r="V279" s="79"/>
      <c r="W279" s="79"/>
      <c r="X279" s="79"/>
      <c r="Y279" s="79"/>
      <c r="Z279" s="79"/>
      <c r="AA279" s="79"/>
      <c r="AB279" s="79"/>
      <c r="AC279" s="79"/>
      <c r="AD279" s="79"/>
      <c r="AE279" s="79"/>
      <c r="AF279" s="79"/>
      <c r="AG279" s="86">
        <f>(AN279-AO279)/ABS(AO279)</f>
        <v>-1</v>
      </c>
      <c r="AH279" s="86">
        <f>(AO279-AP279)/ABS(AP279)</f>
        <v>-2.7467926171574294E-3</v>
      </c>
      <c r="AI279" s="86">
        <f>(AP279-AQ279)/ABS(AQ279)</f>
        <v>0.16579127208825536</v>
      </c>
      <c r="AJ279" s="86">
        <f>(AQ279-AR279)/ABS(AR279)</f>
        <v>0.42331100797598886</v>
      </c>
      <c r="AK279" s="86">
        <f>(AR279-AS279)/ABS(AS279)</f>
        <v>0.83943359574685583</v>
      </c>
      <c r="AL279" s="233">
        <f>AO279-AP279</f>
        <v>-0.16400000000000148</v>
      </c>
      <c r="AM279" s="233">
        <f>AP279-AQ279</f>
        <v>8.4909999999999997</v>
      </c>
      <c r="AN279" s="148"/>
      <c r="AO279" s="148">
        <v>59.542000000000002</v>
      </c>
      <c r="AP279" s="148">
        <v>59.706000000000003</v>
      </c>
      <c r="AQ279" s="148">
        <v>51.215000000000003</v>
      </c>
      <c r="AR279" s="148">
        <v>35.982999999999997</v>
      </c>
      <c r="AS279" s="148">
        <v>19.562000000000001</v>
      </c>
      <c r="AT279" s="148">
        <v>27.42</v>
      </c>
      <c r="AU279" s="148">
        <v>21.898</v>
      </c>
      <c r="AV279" s="148">
        <v>20.652000000000001</v>
      </c>
      <c r="AW279" s="148">
        <v>23.388000000000002</v>
      </c>
      <c r="AX279" s="148">
        <v>19.866</v>
      </c>
      <c r="AY279" s="148">
        <v>16.494</v>
      </c>
      <c r="AZ279" s="86">
        <f>(BG279-BH279)/ABS(BH279)</f>
        <v>-1</v>
      </c>
      <c r="BA279" s="86">
        <f>(BH279-BI279)/ABS(BI279)</f>
        <v>-0.37021919879062731</v>
      </c>
      <c r="BB279" s="86">
        <f>(BI279-BJ279)/ABS(BJ279)</f>
        <v>8.229712041884818E-2</v>
      </c>
      <c r="BC279" s="86">
        <f>(BJ279-BK279)/ABS(BK279)</f>
        <v>0.53067868770348114</v>
      </c>
      <c r="BD279" s="86">
        <f>(BK279-BL279)/ABS(BL279)</f>
        <v>6.1192307692307688</v>
      </c>
      <c r="BE279" s="233">
        <f>BG279-BH279</f>
        <v>-4.1660000000000004</v>
      </c>
      <c r="BF279" s="233">
        <f>BH279-BI279</f>
        <v>-2.4489999999999998</v>
      </c>
      <c r="BG279" s="148"/>
      <c r="BH279" s="148">
        <v>4.1660000000000004</v>
      </c>
      <c r="BI279" s="148">
        <v>6.6150000000000002</v>
      </c>
      <c r="BJ279" s="148">
        <v>6.1120000000000001</v>
      </c>
      <c r="BK279" s="148">
        <v>3.9929999999999999</v>
      </c>
      <c r="BL279" s="148">
        <v>-0.78</v>
      </c>
      <c r="BM279" s="148">
        <v>1.1519999999999999</v>
      </c>
      <c r="BN279" s="148">
        <v>0.69299999999999995</v>
      </c>
      <c r="BO279" s="148">
        <v>0.50600000000000001</v>
      </c>
      <c r="BP279" s="148">
        <v>4.1000000000000002E-2</v>
      </c>
      <c r="BQ279" s="148">
        <v>1.236</v>
      </c>
      <c r="BR279" s="148">
        <v>1.153</v>
      </c>
      <c r="BS279" s="86">
        <f>(BZ279-CA279)/ABS(CA279)</f>
        <v>-1</v>
      </c>
      <c r="BT279" s="86">
        <f>(CA279-CB279)/ABS(CB279)</f>
        <v>-0.38801261829653</v>
      </c>
      <c r="BU279" s="86">
        <f>(CB279-CC279)/ABS(CC279)</f>
        <v>6.5009239039139854E-2</v>
      </c>
      <c r="BV279" s="86">
        <f>(CC279-CD279)/ABS(CD279)</f>
        <v>0.56616679821099714</v>
      </c>
      <c r="BW279" s="86">
        <f>(CD279-CE279)/ABS(CE279)</f>
        <v>4.4744058500914079</v>
      </c>
      <c r="BX279" s="233">
        <f>BZ279-CA279</f>
        <v>-3.88</v>
      </c>
      <c r="BY279" s="233">
        <f>CA279-CB279</f>
        <v>-2.46</v>
      </c>
      <c r="BZ279" s="148"/>
      <c r="CA279" s="148">
        <v>3.88</v>
      </c>
      <c r="CB279" s="148">
        <v>6.34</v>
      </c>
      <c r="CC279" s="148">
        <v>5.9530000000000003</v>
      </c>
      <c r="CD279" s="148">
        <v>3.8010000000000002</v>
      </c>
      <c r="CE279" s="148">
        <v>-1.0940000000000001</v>
      </c>
      <c r="CF279" s="148">
        <v>0.998</v>
      </c>
      <c r="CG279" s="148">
        <v>0.41199999999999998</v>
      </c>
      <c r="CH279" s="148">
        <v>0.34599999999999997</v>
      </c>
      <c r="CI279" s="148">
        <v>-0.254</v>
      </c>
      <c r="CJ279" s="148">
        <v>0.98899999999999999</v>
      </c>
      <c r="CK279" s="148">
        <v>0.85099999999999998</v>
      </c>
      <c r="CL279" s="87">
        <f>(CS279-CT279)/ABS(CT279)</f>
        <v>-1</v>
      </c>
      <c r="CM279" s="87">
        <f>(CT279-CU279)/ABS(CU279)</f>
        <v>-0.38694779116465872</v>
      </c>
      <c r="CN279" s="87">
        <f>(CU279-CV279)/ABS(CV279)</f>
        <v>6.3420884048686871E-2</v>
      </c>
      <c r="CO279" s="87">
        <f>(CV279-CW279)/ABS(CW279)</f>
        <v>0.58049274384070193</v>
      </c>
      <c r="CP279" s="87">
        <f>(CW279-CX279)/ABS(CX279)</f>
        <v>4.4057471264367818</v>
      </c>
      <c r="CQ279" s="233">
        <f>CS279-CT279</f>
        <v>-3.0529999999999999</v>
      </c>
      <c r="CR279" s="233">
        <f>CT279-CU279</f>
        <v>-1.9270000000000005</v>
      </c>
      <c r="CS279" s="149"/>
      <c r="CT279" s="149">
        <v>3.0529999999999999</v>
      </c>
      <c r="CU279" s="149">
        <v>4.9800000000000004</v>
      </c>
      <c r="CV279" s="149">
        <v>4.6829999999999998</v>
      </c>
      <c r="CW279" s="149">
        <v>2.9630000000000001</v>
      </c>
      <c r="CX279" s="149">
        <v>-0.87</v>
      </c>
      <c r="CY279" s="149">
        <v>0.77700000000000002</v>
      </c>
      <c r="CZ279" s="149">
        <v>0.318</v>
      </c>
      <c r="DA279" s="149">
        <v>0.26900000000000002</v>
      </c>
      <c r="DB279" s="149">
        <v>-0.21199999999999999</v>
      </c>
      <c r="DC279" s="149">
        <v>0.85199999999999998</v>
      </c>
      <c r="DD279" s="149">
        <v>0.65700000000000003</v>
      </c>
      <c r="DE279" s="86">
        <f>(DL279-DM279)/ABS(DM279)</f>
        <v>-1</v>
      </c>
      <c r="DF279" s="86">
        <f>(DM279-DN279)/ABS(DN279)</f>
        <v>-0.21646859083191855</v>
      </c>
      <c r="DG279" s="86">
        <f>(DN279-DO279)/ABS(DO279)</f>
        <v>0.20285908781484019</v>
      </c>
      <c r="DH279" s="86">
        <f>(DO279-DP279)/ABS(DP279)</f>
        <v>0.33472651281119381</v>
      </c>
      <c r="DI279" s="86">
        <f>(DP279-DQ279)/ABS(DQ279)</f>
        <v>3.0329791132282891</v>
      </c>
      <c r="DJ279" s="233">
        <f>DL279-DM279</f>
        <v>-13.845000000000001</v>
      </c>
      <c r="DK279" s="233">
        <f>DM279-DN279</f>
        <v>-3.8250000000000011</v>
      </c>
      <c r="DL279" s="149"/>
      <c r="DM279" s="149">
        <v>13.845000000000001</v>
      </c>
      <c r="DN279" s="149">
        <v>17.670000000000002</v>
      </c>
      <c r="DO279" s="149">
        <v>14.69</v>
      </c>
      <c r="DP279" s="149">
        <v>11.006</v>
      </c>
      <c r="DQ279" s="149">
        <v>2.7290000000000001</v>
      </c>
      <c r="DR279" s="149">
        <v>3.5990000000000002</v>
      </c>
      <c r="DS279" s="149">
        <v>2.8220000000000001</v>
      </c>
      <c r="DT279" s="149">
        <v>2.504</v>
      </c>
      <c r="DU279" s="149">
        <v>2.2349999999999999</v>
      </c>
      <c r="DV279" s="149">
        <v>2.7970000000000002</v>
      </c>
      <c r="DW279" s="149">
        <v>2.2959999999999998</v>
      </c>
      <c r="DX279" s="86">
        <f>EE279/EF279-1</f>
        <v>-1</v>
      </c>
      <c r="DY279" s="86">
        <f>EF279/EG279-1</f>
        <v>1.7641293694870885E-2</v>
      </c>
      <c r="DZ279" s="86">
        <f>EG279/EH279-1</f>
        <v>6.2563417890520556E-2</v>
      </c>
      <c r="EA279" s="86">
        <f>EH279/EI279-1</f>
        <v>8.8283157038242521E-2</v>
      </c>
      <c r="EB279" s="86">
        <f>EI279/EJ279-1</f>
        <v>0.79828595317725748</v>
      </c>
      <c r="EC279" s="233">
        <f>EE279-EF279</f>
        <v>-40.494999999999997</v>
      </c>
      <c r="ED279" s="233">
        <f>EF279-EG279</f>
        <v>0.70199999999999818</v>
      </c>
      <c r="EE279" s="80"/>
      <c r="EF279" s="80">
        <v>40.494999999999997</v>
      </c>
      <c r="EG279" s="80">
        <v>39.792999999999999</v>
      </c>
      <c r="EH279" s="80">
        <v>37.450000000000003</v>
      </c>
      <c r="EI279" s="80">
        <v>34.411999999999999</v>
      </c>
      <c r="EJ279" s="80">
        <v>19.135999999999999</v>
      </c>
      <c r="EK279" s="80">
        <v>23.334</v>
      </c>
      <c r="EL279" s="80">
        <v>16.963000000000001</v>
      </c>
      <c r="EM279" s="80">
        <v>13.489000000000001</v>
      </c>
      <c r="EN279" s="80">
        <v>14.675000000000001</v>
      </c>
      <c r="EO279" s="80">
        <v>16.827000000000002</v>
      </c>
      <c r="EP279" s="80">
        <v>14.079000000000001</v>
      </c>
      <c r="EQ279" s="86">
        <f>EX279/EY279-1</f>
        <v>-1</v>
      </c>
      <c r="ER279" s="86">
        <f>EY279/EZ279-1</f>
        <v>2.2471910112359605E-2</v>
      </c>
      <c r="ES279" s="86">
        <f>EZ279/FA279-1</f>
        <v>0.14102564102564097</v>
      </c>
      <c r="ET279" s="86">
        <f>FA279/FB279-1</f>
        <v>0.625</v>
      </c>
      <c r="EU279" s="86">
        <f>FB279/FC279-1</f>
        <v>0.1707317073170731</v>
      </c>
      <c r="EV279" s="233">
        <f>EX279-EY279</f>
        <v>-91</v>
      </c>
      <c r="EW279" s="233">
        <f>EY279-EZ279</f>
        <v>2</v>
      </c>
      <c r="EX279" s="92"/>
      <c r="EY279" s="92">
        <v>91</v>
      </c>
      <c r="EZ279" s="92">
        <v>89</v>
      </c>
      <c r="FA279" s="92">
        <v>78</v>
      </c>
      <c r="FB279" s="92">
        <v>48</v>
      </c>
      <c r="FC279" s="92">
        <v>41</v>
      </c>
      <c r="FD279" s="92">
        <v>54</v>
      </c>
      <c r="FE279" s="92">
        <v>41</v>
      </c>
      <c r="FF279" s="92">
        <v>34</v>
      </c>
      <c r="FG279" s="92"/>
      <c r="FH279" s="92"/>
      <c r="FI279" s="92"/>
      <c r="FJ279" s="123" t="s">
        <v>600</v>
      </c>
      <c r="FK279" s="75" t="s">
        <v>403</v>
      </c>
      <c r="FL279" s="76">
        <v>7600</v>
      </c>
      <c r="FM279" s="123" t="s">
        <v>190</v>
      </c>
      <c r="FN279" s="123" t="s">
        <v>53</v>
      </c>
      <c r="FO279" s="175">
        <f>(FT279-FU279)/ABS(FU279)</f>
        <v>-1</v>
      </c>
      <c r="FP279" s="175">
        <f>(FU279-FV279)/ABS(FV279)</f>
        <v>-0.37160362773522804</v>
      </c>
      <c r="FQ279" s="175">
        <f>(FV279-FW279)/ABS(FW279)</f>
        <v>-0.15431157582355567</v>
      </c>
      <c r="FR279" s="175">
        <f>(FW279-FX279)/ABS(FX279)</f>
        <v>-0.16285410283981758</v>
      </c>
      <c r="FS279" s="175">
        <f>(FX279-FY279)/ABS(FY279)</f>
        <v>2.6007309952223099</v>
      </c>
      <c r="FT279" s="87">
        <f>IFERROR(BZ279/MAX(AVERAGE(DL279:DM279),0),"Negativ EK")</f>
        <v>0</v>
      </c>
      <c r="FU279" s="87">
        <f>IFERROR(CA279/MAX(AVERAGE(DM279:DN279),0),"Negativ EK")</f>
        <v>0.24623195303823575</v>
      </c>
      <c r="FV279" s="87">
        <f>IFERROR(CB279/MAX(AVERAGE(DN279:DO279),0),"Negativ EK")</f>
        <v>0.39184177997527814</v>
      </c>
      <c r="FW279" s="87">
        <f>IFERROR(CC279/MAX(AVERAGE(DO279:DP279),0),"Negativ EK")</f>
        <v>0.46334059775840603</v>
      </c>
      <c r="FX279" s="87">
        <f>IFERROR(CD279/MAX(AVERAGE(DP279:DQ279),0),"Negativ EK")</f>
        <v>0.55347651983982527</v>
      </c>
      <c r="FY279" s="87">
        <f>IFERROR(CE279/MAX(AVERAGE(DQ279:DR279),0),"Negativ EK")</f>
        <v>-0.34576485461441214</v>
      </c>
      <c r="FZ279" s="87">
        <f>IFERROR(CF279/MAX(AVERAGE(DR279:DS279),0),"Negativ EK")</f>
        <v>0.31085500700825414</v>
      </c>
      <c r="GA279" s="87">
        <f>IFERROR(CG279/MAX(AVERAGE(DS279:DT279),0),"Negativ EK")</f>
        <v>0.15471273000375513</v>
      </c>
      <c r="GB279" s="87">
        <f>IFERROR(CH279/MAX(AVERAGE(DT279:DU279),0),"Negativ EK")</f>
        <v>0.14602236758809875</v>
      </c>
      <c r="GC279" s="87">
        <f>IFERROR(CI279/MAX(AVERAGE(DU279:DV279),0),"Negativ EK")</f>
        <v>-0.10095389507154214</v>
      </c>
      <c r="GD279" s="87">
        <f>IFERROR(CJ279/MAX(AVERAGE(DV279:DW279),0),"Negativ EK")</f>
        <v>0.38837620263106226</v>
      </c>
      <c r="GE279" s="87">
        <f>(GJ279-GK279)/ABS(GK279)</f>
        <v>-1</v>
      </c>
      <c r="GF279" s="87">
        <f>(GK279-GL279)/ABS(GL279)</f>
        <v>-0.39410424437256414</v>
      </c>
      <c r="GG279" s="87">
        <f>(GL279-GM279)/ABS(GM279)</f>
        <v>6.9007634030173537E-3</v>
      </c>
      <c r="GH279" s="87">
        <f>(GM279-GN279)/ABS(GN279)</f>
        <v>0.14058587805997635</v>
      </c>
      <c r="GI279" s="87">
        <f>(GN279-GO279)/ABS(GO279)</f>
        <v>5.0601652866443327</v>
      </c>
      <c r="GJ279" s="87">
        <f>IFERROR(BG279/AVERAGE(EE279:EF279),"i.a")</f>
        <v>0</v>
      </c>
      <c r="GK279" s="87">
        <f>IFERROR(BH279/AVERAGE(EF279:EG279),"i.a")</f>
        <v>0.10377640494220806</v>
      </c>
      <c r="GL279" s="87">
        <f>IFERROR(BI279/AVERAGE(EG279:EH279),"i.a")</f>
        <v>0.17127765622774882</v>
      </c>
      <c r="GM279" s="87">
        <f>IFERROR(BJ279/AVERAGE(EH279:EI279),"i.a")</f>
        <v>0.17010381008043196</v>
      </c>
      <c r="GN279" s="87">
        <f>IFERROR(BK279/AVERAGE(EI279:EJ279),"i.a")</f>
        <v>0.14913722267871815</v>
      </c>
      <c r="GO279" s="87">
        <f>IFERROR(BL279/AVERAGE(EJ279:EK279),"i.a")</f>
        <v>-3.6731810689898753E-2</v>
      </c>
      <c r="GP279" s="87">
        <f>IFERROR(BM279/AVERAGE(EK279:EL279),"i.a")</f>
        <v>5.717547211951262E-2</v>
      </c>
      <c r="GQ279" s="87">
        <f>IFERROR(BN279/AVERAGE(EL279:EM279),"i.a")</f>
        <v>4.5514251937475367E-2</v>
      </c>
      <c r="GR279" s="87">
        <f>IFERROR(BO279/AVERAGE(EM279:EN279),"i.a")</f>
        <v>3.5932395966482032E-2</v>
      </c>
      <c r="GS279" s="87">
        <f>IFERROR(BP279/AVERAGE(EN279:EO279),"i.a")</f>
        <v>2.6030093327407784E-3</v>
      </c>
      <c r="GT279" s="87">
        <f>IFERROR(BQ279/AVERAGE(EO279:EP279),"i.a")</f>
        <v>7.9984469035138797E-2</v>
      </c>
      <c r="GU279" s="217" t="e">
        <f>(GZ279-HA279)/ABS(HA279)</f>
        <v>#VALUE!</v>
      </c>
      <c r="GV279" s="87">
        <f>(HA279-HB279)/ABS(HB279)</f>
        <v>-0.23005147882391744</v>
      </c>
      <c r="GW279" s="87">
        <f>(HB279-HC279)/ABS(HC279)</f>
        <v>0.13203510262271689</v>
      </c>
      <c r="GX279" s="87">
        <f>(HC279-HD279)/ABS(HD279)</f>
        <v>0.22645150223922023</v>
      </c>
      <c r="GY279" s="87">
        <f>(HD279-HE279)/ABS(HE279)</f>
        <v>1.2426795394262617</v>
      </c>
      <c r="GZ279" s="87" t="str">
        <f>IFERROR(DL279/EE279,"i.a.")</f>
        <v>i.a.</v>
      </c>
      <c r="HA279" s="87">
        <f>IFERROR(DM279/EF279,"i.a.")</f>
        <v>0.3418940609951846</v>
      </c>
      <c r="HB279" s="87">
        <f>IFERROR(DN279/EG279,"i.a.")</f>
        <v>0.44404794813158099</v>
      </c>
      <c r="HC279" s="87">
        <f>IFERROR(DO279/EH279,"i.a.")</f>
        <v>0.392256341789052</v>
      </c>
      <c r="HD279" s="87">
        <f>IFERROR(DP279/EI279,"i.a.")</f>
        <v>0.31983029175868882</v>
      </c>
      <c r="HE279" s="87">
        <f>IFERROR(DQ279/EJ279,"i.a.")</f>
        <v>0.14261078595317728</v>
      </c>
      <c r="HF279" s="87">
        <f>IFERROR(DR279/EK279,"i.a.")</f>
        <v>0.15423845032999059</v>
      </c>
      <c r="HG279" s="87">
        <f>IFERROR(DS279/EL279,"i.a.")</f>
        <v>0.16636208217885987</v>
      </c>
      <c r="HH279" s="87">
        <f>IFERROR(DT279/EM279,"i.a.")</f>
        <v>0.18563273778634443</v>
      </c>
      <c r="HI279" s="87">
        <f>IFERROR(DU279/EN279,"i.a.")</f>
        <v>0.1522998296422487</v>
      </c>
      <c r="HJ279" s="87">
        <f>IFERROR(DV279/EO279,"i.a.")</f>
        <v>0.16622095441849408</v>
      </c>
      <c r="HK279" s="87">
        <f>IFERROR(DW279/EP279,"i.a.")</f>
        <v>0.1630797641877974</v>
      </c>
      <c r="HL279" s="217" t="e">
        <f>(HQ279-HR279)/ABS(HR279)</f>
        <v>#VALUE!</v>
      </c>
      <c r="HM279" s="87" t="e">
        <f>(HR279-HS279)/ABS(HS279)</f>
        <v>#VALUE!</v>
      </c>
      <c r="HN279" s="87" t="e">
        <f>(HS279-HT279)/ABS(HT279)</f>
        <v>#VALUE!</v>
      </c>
      <c r="HO279" s="87" t="e">
        <f>(HT279-HU279)/ABS(HU279)</f>
        <v>#VALUE!</v>
      </c>
      <c r="HP279" s="87" t="e">
        <f>(HU279-HV279)/ABS(HV279)</f>
        <v>#VALUE!</v>
      </c>
      <c r="HQ279" s="87" t="str">
        <f>IFERROR(BG279/U279,"i.a")</f>
        <v>i.a</v>
      </c>
      <c r="HR279" s="87" t="str">
        <f>IFERROR(BH279/V279,"i.a")</f>
        <v>i.a</v>
      </c>
      <c r="HS279" s="87" t="str">
        <f>IFERROR(BI279/W279,"i.a")</f>
        <v>i.a</v>
      </c>
      <c r="HT279" s="87" t="str">
        <f>IFERROR(BJ279/X279,"i.a")</f>
        <v>i.a</v>
      </c>
      <c r="HU279" s="87" t="str">
        <f>IFERROR(BK279/Y279,"i.a")</f>
        <v>i.a</v>
      </c>
      <c r="HV279" s="87" t="str">
        <f>IFERROR(BL279/Z279,"i.a")</f>
        <v>i.a</v>
      </c>
      <c r="HW279" s="87" t="str">
        <f>IFERROR(BM279/AA279,"i.a")</f>
        <v>i.a</v>
      </c>
      <c r="HX279" s="87" t="str">
        <f>IFERROR(BN279/AB279,"i.a")</f>
        <v>i.a</v>
      </c>
      <c r="HY279" s="87" t="str">
        <f>IFERROR(BO279/AC279,"i.a")</f>
        <v>i.a</v>
      </c>
      <c r="HZ279" s="87" t="str">
        <f>IFERROR(BP279/AD279,"i.a")</f>
        <v>i.a</v>
      </c>
      <c r="IA279" s="87" t="str">
        <f>IFERROR(BQ279/AE279,"i.a")</f>
        <v>i.a</v>
      </c>
      <c r="IB279" s="87" t="str">
        <f>IFERROR(BR279/AF279,"i.a")</f>
        <v>i.a</v>
      </c>
      <c r="IC279" s="87" t="e">
        <f>(IH279-II279)/ABS(II279)</f>
        <v>#VALUE!</v>
      </c>
      <c r="ID279" s="87" t="e">
        <f>(II279-IJ279)/ABS(IJ279)</f>
        <v>#VALUE!</v>
      </c>
      <c r="IE279" s="87" t="e">
        <f>(IJ279-IK279)/ABS(IK279)</f>
        <v>#VALUE!</v>
      </c>
      <c r="IF279" s="87" t="e">
        <f>(IK279-IL279)/ABS(IL279)</f>
        <v>#VALUE!</v>
      </c>
      <c r="IG279" s="87" t="e">
        <f>(IL279-IM279)/ABS(IM279)</f>
        <v>#VALUE!</v>
      </c>
      <c r="IH279" s="87" t="str">
        <f>IFERROR(BZ279/U279,"i.a")</f>
        <v>i.a</v>
      </c>
      <c r="II279" s="87" t="str">
        <f>IFERROR(CA279/V279,"i.a")</f>
        <v>i.a</v>
      </c>
      <c r="IJ279" s="87" t="str">
        <f>IFERROR(CB279/W279,"i.a")</f>
        <v>i.a</v>
      </c>
      <c r="IK279" s="87" t="str">
        <f>IFERROR(CC279/X279,"i.a")</f>
        <v>i.a</v>
      </c>
      <c r="IL279" s="87" t="str">
        <f>IFERROR(CD279/Y279,"i.a")</f>
        <v>i.a</v>
      </c>
      <c r="IM279" s="87" t="str">
        <f>IFERROR(CE279/Z279,"i.a")</f>
        <v>i.a</v>
      </c>
      <c r="IN279" s="87" t="str">
        <f>IFERROR(CF279/AA279,"i.a")</f>
        <v>i.a</v>
      </c>
      <c r="IO279" s="87" t="str">
        <f>IFERROR(CG279/AB279,"i.a")</f>
        <v>i.a</v>
      </c>
      <c r="IP279" s="87" t="str">
        <f>IFERROR(CH279/AC279,"i.a")</f>
        <v>i.a</v>
      </c>
      <c r="IQ279" s="87" t="str">
        <f>IFERROR(CI279/AD279,"i.a")</f>
        <v>i.a</v>
      </c>
      <c r="IR279" s="87" t="str">
        <f>IFERROR(CJ279/AE279,"i.a")</f>
        <v>i.a</v>
      </c>
      <c r="IS279" s="87" t="str">
        <f>IFERROR(CK279/AF279,"i.a")</f>
        <v>i.a</v>
      </c>
      <c r="IT279" s="87" t="e">
        <f>(IY279-IZ279)/ABS(IZ279)</f>
        <v>#VALUE!</v>
      </c>
      <c r="IU279" s="87">
        <f>(IZ279-JA279)/ABS(JA279)</f>
        <v>-0.40146289042188099</v>
      </c>
      <c r="IV279" s="87">
        <f>(JA279-JB279)/ABS(JB279)</f>
        <v>-6.6621116347720055E-2</v>
      </c>
      <c r="IW279" s="87">
        <f>(JB279-JC279)/ABS(JC279)</f>
        <v>-3.6205047254771146E-2</v>
      </c>
      <c r="IX279" s="87">
        <f>(JC279-JD279)/ABS(JD279)</f>
        <v>3.9677216636197441</v>
      </c>
      <c r="IY279" s="88" t="str">
        <f>IFERROR(BZ279/EX279,"i.a.")</f>
        <v>i.a.</v>
      </c>
      <c r="IZ279" s="88">
        <f>IFERROR(CA279/EY279,"i.a.")</f>
        <v>4.2637362637362633E-2</v>
      </c>
      <c r="JA279" s="88">
        <f>IFERROR(CB279/EZ279,"i.a.")</f>
        <v>7.1235955056179773E-2</v>
      </c>
      <c r="JB279" s="88">
        <f>IFERROR(CC279/FA279,"i.a.")</f>
        <v>7.6320512820512817E-2</v>
      </c>
      <c r="JC279" s="88">
        <f>IFERROR(CD279/FB279,"i.a.")</f>
        <v>7.9187500000000008E-2</v>
      </c>
      <c r="JD279" s="88">
        <f>IFERROR(CE279/FC279,"i.a.")</f>
        <v>-2.6682926829268296E-2</v>
      </c>
      <c r="JE279" s="88">
        <f>IFERROR(CF279/FD279,"i.a.")</f>
        <v>1.8481481481481481E-2</v>
      </c>
      <c r="JF279" s="88">
        <f>IFERROR(CG279/FE279,"i.a.")</f>
        <v>1.0048780487804878E-2</v>
      </c>
      <c r="JG279" s="88">
        <f>IFERROR(CH279/FF279,"i.a.")</f>
        <v>1.0176470588235294E-2</v>
      </c>
      <c r="JH279" s="88" t="str">
        <f>IFERROR(CI279/FG279,"i.a.")</f>
        <v>i.a.</v>
      </c>
      <c r="JI279" s="88" t="str">
        <f>IFERROR(CJ279/FH279,"i.a.")</f>
        <v>i.a.</v>
      </c>
      <c r="JJ279" s="88" t="str">
        <f>IFERROR(CK279/FI279,"i.a.")</f>
        <v>i.a.</v>
      </c>
      <c r="JK279" s="87" t="e">
        <f>(JP279-JQ279)/ABS(JQ279)</f>
        <v>#VALUE!</v>
      </c>
      <c r="JL279" s="87" t="e">
        <f>(JQ279-JR279)/ABS(JR279)</f>
        <v>#DIV/0!</v>
      </c>
      <c r="JM279" s="87" t="e">
        <f>(JR279-JS279)/ABS(JS279)</f>
        <v>#DIV/0!</v>
      </c>
      <c r="JN279" s="87" t="e">
        <f>(JS279-JT279)/ABS(JT279)</f>
        <v>#DIV/0!</v>
      </c>
      <c r="JO279" s="87" t="e">
        <f>(JT279-JU279)/ABS(JU279)</f>
        <v>#DIV/0!</v>
      </c>
      <c r="JP279" s="85" t="str">
        <f>IFERROR(U279/EX279,"i.a")</f>
        <v>i.a</v>
      </c>
      <c r="JQ279" s="85">
        <f>IFERROR(V279/EY279,"i.a")</f>
        <v>0</v>
      </c>
      <c r="JR279" s="85">
        <f>IFERROR(W279/EZ279,"i.a")</f>
        <v>0</v>
      </c>
      <c r="JS279" s="85">
        <f>IFERROR(X279/FA279,"i.a")</f>
        <v>0</v>
      </c>
      <c r="JT279" s="85">
        <f>IFERROR(Y279/FB279,"i.a")</f>
        <v>0</v>
      </c>
      <c r="JU279" s="85">
        <f>IFERROR(Z279/FC279,"i.a")</f>
        <v>0</v>
      </c>
      <c r="JV279" s="85">
        <f>IFERROR(AA279/FD279,"i.a")</f>
        <v>0</v>
      </c>
      <c r="JW279" s="85">
        <f>IFERROR(AB279/FE279,"i.a")</f>
        <v>0</v>
      </c>
      <c r="JX279" s="85">
        <f>IFERROR(AC279/FF279,"i.a")</f>
        <v>0</v>
      </c>
      <c r="JY279" s="85" t="str">
        <f>IFERROR(AD279/FG279,"i.a")</f>
        <v>i.a</v>
      </c>
      <c r="JZ279" s="85" t="str">
        <f>IFERROR(AE279/FH279,"i.a")</f>
        <v>i.a</v>
      </c>
      <c r="KA279" s="218" t="str">
        <f>IFERROR(AF279/FI279,"i.a")</f>
        <v>i.a</v>
      </c>
      <c r="KB279" s="7"/>
      <c r="KC279" s="7"/>
      <c r="KD279" s="22"/>
      <c r="KE279" s="22"/>
      <c r="KF279" s="22"/>
      <c r="KG279" s="22"/>
    </row>
    <row r="280" spans="1:293" s="11" customFormat="1" ht="15.75" customHeight="1" x14ac:dyDescent="0.25">
      <c r="A280" s="104" t="s">
        <v>328</v>
      </c>
      <c r="B280" s="167">
        <v>14257233</v>
      </c>
      <c r="C280" s="72" t="s">
        <v>59</v>
      </c>
      <c r="D280" s="72" t="s">
        <v>749</v>
      </c>
      <c r="E280" s="73">
        <v>494100</v>
      </c>
      <c r="F280" s="73"/>
      <c r="G280" s="72"/>
      <c r="H280" s="74">
        <v>45263</v>
      </c>
      <c r="I280" s="72"/>
      <c r="J280" s="72" t="s">
        <v>76</v>
      </c>
      <c r="K280" s="72" t="s">
        <v>76</v>
      </c>
      <c r="L280" s="72" t="s">
        <v>76</v>
      </c>
      <c r="M280" s="72" t="s">
        <v>76</v>
      </c>
      <c r="N280" s="168" t="e">
        <f>U280/V280-1</f>
        <v>#DIV/0!</v>
      </c>
      <c r="O280" s="168" t="e">
        <f>V280/W280-1</f>
        <v>#DIV/0!</v>
      </c>
      <c r="P280" s="168" t="e">
        <f>W280/X280-1</f>
        <v>#DIV/0!</v>
      </c>
      <c r="Q280" s="168" t="e">
        <f>X280/Y280-1</f>
        <v>#DIV/0!</v>
      </c>
      <c r="R280" s="168" t="e">
        <f>Y280/Z280-1</f>
        <v>#DIV/0!</v>
      </c>
      <c r="S280" s="233">
        <f>U280-V280</f>
        <v>0</v>
      </c>
      <c r="T280" s="233">
        <f>V280-W280</f>
        <v>0</v>
      </c>
      <c r="U280" s="79"/>
      <c r="V280" s="79"/>
      <c r="W280" s="79"/>
      <c r="X280" s="79"/>
      <c r="Y280" s="79"/>
      <c r="Z280" s="79"/>
      <c r="AA280" s="79"/>
      <c r="AB280" s="79"/>
      <c r="AC280" s="79"/>
      <c r="AD280" s="79"/>
      <c r="AE280" s="79"/>
      <c r="AF280" s="79"/>
      <c r="AG280" s="86">
        <f>(AN280-AO280)/ABS(AO280)</f>
        <v>-1</v>
      </c>
      <c r="AH280" s="86">
        <f>(AO280-AP280)/ABS(AP280)</f>
        <v>4.4279293311378677E-3</v>
      </c>
      <c r="AI280" s="86">
        <f>(AP280-AQ280)/ABS(AQ280)</f>
        <v>0.18355630464552825</v>
      </c>
      <c r="AJ280" s="86">
        <f>(AQ280-AR280)/ABS(AR280)</f>
        <v>0.18481075852600712</v>
      </c>
      <c r="AK280" s="86">
        <f>(AR280-AS280)/ABS(AS280)</f>
        <v>0.12709688763847374</v>
      </c>
      <c r="AL280" s="233">
        <f>AO280-AP280</f>
        <v>0.19899999999999807</v>
      </c>
      <c r="AM280" s="233">
        <f>AP280-AQ280</f>
        <v>6.9699999999999989</v>
      </c>
      <c r="AN280" s="148"/>
      <c r="AO280" s="148">
        <v>45.140999999999998</v>
      </c>
      <c r="AP280" s="148">
        <v>44.942</v>
      </c>
      <c r="AQ280" s="148">
        <v>37.972000000000001</v>
      </c>
      <c r="AR280" s="148">
        <v>32.048999999999999</v>
      </c>
      <c r="AS280" s="148">
        <v>28.434999999999999</v>
      </c>
      <c r="AT280" s="148">
        <v>27.623000000000001</v>
      </c>
      <c r="AU280" s="148">
        <v>27.437000000000001</v>
      </c>
      <c r="AV280" s="148">
        <v>27.338000000000001</v>
      </c>
      <c r="AW280" s="148">
        <v>20.282</v>
      </c>
      <c r="AX280" s="148">
        <v>20.091999999999999</v>
      </c>
      <c r="AY280" s="148">
        <v>18.302</v>
      </c>
      <c r="AZ280" s="86">
        <f>(BG280-BH280)/ABS(BH280)</f>
        <v>-1</v>
      </c>
      <c r="BA280" s="86">
        <f>(BH280-BI280)/ABS(BI280)</f>
        <v>5.5379546318590725E-2</v>
      </c>
      <c r="BB280" s="86">
        <f>(BI280-BJ280)/ABS(BJ280)</f>
        <v>8.3630870639934088E-2</v>
      </c>
      <c r="BC280" s="86">
        <f>(BJ280-BK280)/ABS(BK280)</f>
        <v>0.22324878212665877</v>
      </c>
      <c r="BD280" s="86">
        <f>(BK280-BL280)/ABS(BL280)</f>
        <v>0.14967168791039018</v>
      </c>
      <c r="BE280" s="233">
        <f>BG280-BH280</f>
        <v>-8.3279999999999994</v>
      </c>
      <c r="BF280" s="233">
        <f>BH280-BI280</f>
        <v>0.43699999999999939</v>
      </c>
      <c r="BG280" s="148"/>
      <c r="BH280" s="148">
        <v>8.3279999999999994</v>
      </c>
      <c r="BI280" s="148">
        <v>7.891</v>
      </c>
      <c r="BJ280" s="148">
        <v>7.282</v>
      </c>
      <c r="BK280" s="148">
        <v>5.9530000000000003</v>
      </c>
      <c r="BL280" s="148">
        <v>5.1779999999999999</v>
      </c>
      <c r="BM280" s="148">
        <v>4.9779999999999998</v>
      </c>
      <c r="BN280" s="148">
        <v>6.0609999999999999</v>
      </c>
      <c r="BO280" s="148">
        <v>8.7430000000000003</v>
      </c>
      <c r="BP280" s="148">
        <v>5.5869999999999997</v>
      </c>
      <c r="BQ280" s="148">
        <v>5.3449999999999998</v>
      </c>
      <c r="BR280" s="148">
        <v>4.8940000000000001</v>
      </c>
      <c r="BS280" s="86">
        <f>(BZ280-CA280)/ABS(CA280)</f>
        <v>-1</v>
      </c>
      <c r="BT280" s="86">
        <f>(CA280-CB280)/ABS(CB280)</f>
        <v>4.3462063827145112E-2</v>
      </c>
      <c r="BU280" s="86">
        <f>(CB280-CC280)/ABS(CC280)</f>
        <v>0.10315068493150699</v>
      </c>
      <c r="BV280" s="86">
        <f>(CC280-CD280)/ABS(CD280)</f>
        <v>0.21403625478130717</v>
      </c>
      <c r="BW280" s="86">
        <f>(CD280-CE280)/ABS(CE280)</f>
        <v>0.1767123287671232</v>
      </c>
      <c r="BX280" s="233">
        <f>BZ280-CA280</f>
        <v>-8.4030000000000005</v>
      </c>
      <c r="BY280" s="233">
        <f>CA280-CB280</f>
        <v>0.34999999999999964</v>
      </c>
      <c r="BZ280" s="148"/>
      <c r="CA280" s="148">
        <v>8.4030000000000005</v>
      </c>
      <c r="CB280" s="148">
        <v>8.0530000000000008</v>
      </c>
      <c r="CC280" s="148">
        <v>7.3</v>
      </c>
      <c r="CD280" s="148">
        <v>6.0129999999999999</v>
      </c>
      <c r="CE280" s="148">
        <v>5.1100000000000003</v>
      </c>
      <c r="CF280" s="148">
        <v>4.9320000000000004</v>
      </c>
      <c r="CG280" s="148">
        <v>5.96</v>
      </c>
      <c r="CH280" s="148">
        <v>8.5229999999999997</v>
      </c>
      <c r="CI280" s="148">
        <v>5.4160000000000004</v>
      </c>
      <c r="CJ280" s="148">
        <v>5.3739999999999997</v>
      </c>
      <c r="CK280" s="148">
        <v>4.9029999999999996</v>
      </c>
      <c r="CL280" s="87">
        <f>(CS280-CT280)/ABS(CT280)</f>
        <v>-1</v>
      </c>
      <c r="CM280" s="87">
        <f>(CT280-CU280)/ABS(CU280)</f>
        <v>3.2553729456384246E-2</v>
      </c>
      <c r="CN280" s="87">
        <f>(CU280-CV280)/ABS(CV280)</f>
        <v>0.10359260551098715</v>
      </c>
      <c r="CO280" s="87">
        <f>(CV280-CW280)/ABS(CW280)</f>
        <v>0.22521367521367527</v>
      </c>
      <c r="CP280" s="87">
        <f>(CW280-CX280)/ABS(CX280)</f>
        <v>0.17824773413897274</v>
      </c>
      <c r="CQ280" s="233">
        <f>CS280-CT280</f>
        <v>-6.5339999999999998</v>
      </c>
      <c r="CR280" s="233">
        <f>CT280-CU280</f>
        <v>0.20599999999999952</v>
      </c>
      <c r="CS280" s="149"/>
      <c r="CT280" s="149">
        <v>6.5339999999999998</v>
      </c>
      <c r="CU280" s="149">
        <v>6.3280000000000003</v>
      </c>
      <c r="CV280" s="149">
        <v>5.734</v>
      </c>
      <c r="CW280" s="149">
        <v>4.68</v>
      </c>
      <c r="CX280" s="149">
        <v>3.972</v>
      </c>
      <c r="CY280" s="149">
        <v>3.8370000000000002</v>
      </c>
      <c r="CZ280" s="149">
        <v>4.6500000000000004</v>
      </c>
      <c r="DA280" s="149">
        <v>6.633</v>
      </c>
      <c r="DB280" s="149">
        <v>4.1390000000000002</v>
      </c>
      <c r="DC280" s="149">
        <v>4.0880000000000001</v>
      </c>
      <c r="DD280" s="149">
        <v>3.6419999999999999</v>
      </c>
      <c r="DE280" s="86">
        <f>(DL280-DM280)/ABS(DM280)</f>
        <v>-1</v>
      </c>
      <c r="DF280" s="86">
        <f>(DM280-DN280)/ABS(DN280)</f>
        <v>7.363282385075838E-2</v>
      </c>
      <c r="DG280" s="86">
        <f>(DN280-DO280)/ABS(DO280)</f>
        <v>7.2588436964313566E-2</v>
      </c>
      <c r="DH280" s="86">
        <f>(DO280-DP280)/ABS(DP280)</f>
        <v>5.713156073934967E-2</v>
      </c>
      <c r="DI280" s="86">
        <f>(DP280-DQ280)/ABS(DQ280)</f>
        <v>0.18226082891866618</v>
      </c>
      <c r="DJ280" s="233">
        <f>DL280-DM280</f>
        <v>-36.948</v>
      </c>
      <c r="DK280" s="233">
        <f>DM280-DN280</f>
        <v>2.5339999999999989</v>
      </c>
      <c r="DL280" s="149"/>
      <c r="DM280" s="149">
        <v>36.948</v>
      </c>
      <c r="DN280" s="149">
        <v>34.414000000000001</v>
      </c>
      <c r="DO280" s="149">
        <v>32.085000000000001</v>
      </c>
      <c r="DP280" s="149">
        <v>30.350999999999999</v>
      </c>
      <c r="DQ280" s="149">
        <v>25.672000000000001</v>
      </c>
      <c r="DR280" s="149">
        <v>21.7</v>
      </c>
      <c r="DS280" s="149">
        <v>18.312000000000001</v>
      </c>
      <c r="DT280" s="149">
        <v>14.162000000000001</v>
      </c>
      <c r="DU280" s="149">
        <v>7.5289999999999999</v>
      </c>
      <c r="DV280" s="149">
        <v>3.79</v>
      </c>
      <c r="DW280" s="149">
        <v>10.502000000000001</v>
      </c>
      <c r="DX280" s="86">
        <f>EE280/EF280-1</f>
        <v>-1</v>
      </c>
      <c r="DY280" s="86">
        <f>EF280/EG280-1</f>
        <v>0.22570019685423048</v>
      </c>
      <c r="DZ280" s="86">
        <f>EG280/EH280-1</f>
        <v>0.13475914539744327</v>
      </c>
      <c r="EA280" s="86">
        <f>EH280/EI280-1</f>
        <v>1.8608632963864169E-2</v>
      </c>
      <c r="EB280" s="86">
        <f>EI280/EJ280-1</f>
        <v>0.174161464395302</v>
      </c>
      <c r="EC280" s="233">
        <f>EE280-EF280</f>
        <v>-62.887</v>
      </c>
      <c r="ED280" s="233">
        <f>EF280-EG280</f>
        <v>11.579999999999998</v>
      </c>
      <c r="EE280" s="80"/>
      <c r="EF280" s="80">
        <v>62.887</v>
      </c>
      <c r="EG280" s="80">
        <v>51.307000000000002</v>
      </c>
      <c r="EH280" s="80">
        <v>45.213999999999999</v>
      </c>
      <c r="EI280" s="80">
        <v>44.387999999999998</v>
      </c>
      <c r="EJ280" s="80">
        <v>37.804000000000002</v>
      </c>
      <c r="EK280" s="80">
        <v>34.656999999999996</v>
      </c>
      <c r="EL280" s="80">
        <v>29.747</v>
      </c>
      <c r="EM280" s="80">
        <v>28.597999999999999</v>
      </c>
      <c r="EN280" s="80">
        <v>22.181999999999999</v>
      </c>
      <c r="EO280" s="80">
        <v>22.050999999999998</v>
      </c>
      <c r="EP280" s="80">
        <v>17.568999999999999</v>
      </c>
      <c r="EQ280" s="86">
        <f>EX280/EY280-1</f>
        <v>-1</v>
      </c>
      <c r="ER280" s="86">
        <f>EY280/EZ280-1</f>
        <v>-2.5641025641025661E-2</v>
      </c>
      <c r="ES280" s="86">
        <f>EZ280/FA280-1</f>
        <v>0.11428571428571432</v>
      </c>
      <c r="ET280" s="86">
        <f>FA280/FB280-1</f>
        <v>0.16666666666666674</v>
      </c>
      <c r="EU280" s="86">
        <f>FB280/FC280-1</f>
        <v>3.4482758620689724E-2</v>
      </c>
      <c r="EV280" s="233">
        <f>EX280-EY280</f>
        <v>-38</v>
      </c>
      <c r="EW280" s="233">
        <f>EY280-EZ280</f>
        <v>-1</v>
      </c>
      <c r="EX280" s="92"/>
      <c r="EY280" s="92">
        <v>38</v>
      </c>
      <c r="EZ280" s="92">
        <v>39</v>
      </c>
      <c r="FA280" s="92">
        <v>35</v>
      </c>
      <c r="FB280" s="92">
        <v>30</v>
      </c>
      <c r="FC280" s="92">
        <v>29</v>
      </c>
      <c r="FD280" s="92">
        <v>28</v>
      </c>
      <c r="FE280" s="92">
        <v>27</v>
      </c>
      <c r="FF280" s="92">
        <v>24</v>
      </c>
      <c r="FG280" s="92"/>
      <c r="FH280" s="92"/>
      <c r="FI280" s="92"/>
      <c r="FJ280" s="75"/>
      <c r="FK280" s="75" t="s">
        <v>403</v>
      </c>
      <c r="FL280" s="76">
        <v>7100</v>
      </c>
      <c r="FM280" s="78" t="s">
        <v>66</v>
      </c>
      <c r="FN280" s="78" t="s">
        <v>63</v>
      </c>
      <c r="FO280" s="175">
        <f>(FT280-FU280)/ABS(FU280)</f>
        <v>-1</v>
      </c>
      <c r="FP280" s="175">
        <f>(FU280-FV280)/ABS(FV280)</f>
        <v>-2.7645192365105702E-2</v>
      </c>
      <c r="FQ280" s="175">
        <f>(FV280-FW280)/ABS(FW280)</f>
        <v>3.574965284265285E-2</v>
      </c>
      <c r="FR280" s="175">
        <f>(FW280-FX280)/ABS(FX280)</f>
        <v>8.9338732487878283E-2</v>
      </c>
      <c r="FS280" s="175">
        <f>(FX280-FY280)/ABS(FY280)</f>
        <v>-4.9940838877575097E-3</v>
      </c>
      <c r="FT280" s="87">
        <f>IFERROR(BZ280/MAX(AVERAGE(DL280:DM280),0),"Negativ EK")</f>
        <v>0</v>
      </c>
      <c r="FU280" s="87">
        <f>IFERROR(CA280/MAX(AVERAGE(DM280:DN280),0),"Negativ EK")</f>
        <v>0.23550348925198289</v>
      </c>
      <c r="FV280" s="87">
        <f>IFERROR(CB280/MAX(AVERAGE(DN280:DO280),0),"Negativ EK")</f>
        <v>0.24219913081399724</v>
      </c>
      <c r="FW280" s="87">
        <f>IFERROR(CC280/MAX(AVERAGE(DO280:DP280),0),"Negativ EK")</f>
        <v>0.2338394515984368</v>
      </c>
      <c r="FX280" s="87">
        <f>IFERROR(CD280/MAX(AVERAGE(DP280:DQ280),0),"Negativ EK")</f>
        <v>0.21466183531763741</v>
      </c>
      <c r="FY280" s="87">
        <f>IFERROR(CE280/MAX(AVERAGE(DQ280:DR280),0),"Negativ EK")</f>
        <v>0.21573925525626955</v>
      </c>
      <c r="FZ280" s="87">
        <f>IFERROR(CF280/MAX(AVERAGE(DR280:DS280),0),"Negativ EK")</f>
        <v>0.24652604218734381</v>
      </c>
      <c r="GA280" s="87">
        <f>IFERROR(CG280/MAX(AVERAGE(DS280:DT280),0),"Negativ EK")</f>
        <v>0.36706288107409002</v>
      </c>
      <c r="GB280" s="87">
        <f>IFERROR(CH280/MAX(AVERAGE(DT280:DU280),0),"Negativ EK")</f>
        <v>0.78585588492923319</v>
      </c>
      <c r="GC280" s="87">
        <f>IFERROR(CI280/MAX(AVERAGE(DU280:DV280),0),"Negativ EK")</f>
        <v>0.95697499779132444</v>
      </c>
      <c r="GD280" s="87">
        <f>IFERROR(CJ280/MAX(AVERAGE(DV280:DW280),0),"Negativ EK")</f>
        <v>0.752029107192835</v>
      </c>
      <c r="GE280" s="87">
        <f>(GJ280-GK280)/ABS(GK280)</f>
        <v>-1</v>
      </c>
      <c r="GF280" s="87">
        <f>(GK280-GL280)/ABS(GL280)</f>
        <v>-0.10795410275306321</v>
      </c>
      <c r="GG280" s="87">
        <f>(GL280-GM280)/ABS(GM280)</f>
        <v>5.952002891385008E-3</v>
      </c>
      <c r="GH280" s="87">
        <f>(GM280-GN280)/ABS(GN280)</f>
        <v>0.12208727372775535</v>
      </c>
      <c r="GI280" s="87">
        <f>(GN280-GO280)/ABS(GO280)</f>
        <v>1.3558012673675983E-2</v>
      </c>
      <c r="GJ280" s="87">
        <f>IFERROR(BG280/AVERAGE(EE280:EF280),"i.a")</f>
        <v>0</v>
      </c>
      <c r="GK280" s="87">
        <f>IFERROR(BH280/AVERAGE(EF280:EG280),"i.a")</f>
        <v>0.14585705028285198</v>
      </c>
      <c r="GL280" s="87">
        <f>IFERROR(BI280/AVERAGE(EG280:EH280),"i.a")</f>
        <v>0.16350845929901264</v>
      </c>
      <c r="GM280" s="87">
        <f>IFERROR(BJ280/AVERAGE(EH280:EI280),"i.a")</f>
        <v>0.16254101470949309</v>
      </c>
      <c r="GN280" s="87">
        <f>IFERROR(BK280/AVERAGE(EI280:EJ280),"i.a")</f>
        <v>0.14485594705080787</v>
      </c>
      <c r="GO280" s="87">
        <f>IFERROR(BL280/AVERAGE(EJ280:EK280),"i.a")</f>
        <v>0.14291825947751205</v>
      </c>
      <c r="GP280" s="87">
        <f>IFERROR(BM280/AVERAGE(EK280:EL280),"i.a")</f>
        <v>0.15458667163530215</v>
      </c>
      <c r="GQ280" s="87">
        <f>IFERROR(BN280/AVERAGE(EL280:EM280),"i.a")</f>
        <v>0.20776416145342361</v>
      </c>
      <c r="GR280" s="87">
        <f>IFERROR(BO280/AVERAGE(EM280:EN280),"i.a")</f>
        <v>0.34434816857030326</v>
      </c>
      <c r="GS280" s="87">
        <f>IFERROR(BP280/AVERAGE(EN280:EO280),"i.a")</f>
        <v>0.25261682454276219</v>
      </c>
      <c r="GT280" s="87">
        <f>IFERROR(BQ280/AVERAGE(EO280:EP280),"i.a")</f>
        <v>0.26981322564361432</v>
      </c>
      <c r="GU280" s="217" t="e">
        <f>(GZ280-HA280)/ABS(HA280)</f>
        <v>#VALUE!</v>
      </c>
      <c r="GV280" s="87">
        <f>(HA280-HB280)/ABS(HB280)</f>
        <v>-0.1240657163911324</v>
      </c>
      <c r="GW280" s="87">
        <f>(HB280-HC280)/ABS(HC280)</f>
        <v>-5.4787580858275328E-2</v>
      </c>
      <c r="GX280" s="87">
        <f>(HC280-HD280)/ABS(HD280)</f>
        <v>3.7819164818380532E-2</v>
      </c>
      <c r="GY280" s="87">
        <f>(HD280-HE280)/ABS(HE280)</f>
        <v>6.8979989285675638E-3</v>
      </c>
      <c r="GZ280" s="87" t="str">
        <f>IFERROR(DL280/EE280,"i.a.")</f>
        <v>i.a.</v>
      </c>
      <c r="HA280" s="87">
        <f>IFERROR(DM280/EF280,"i.a.")</f>
        <v>0.5875300141523685</v>
      </c>
      <c r="HB280" s="87">
        <f>IFERROR(DN280/EG280,"i.a.")</f>
        <v>0.67074668173933383</v>
      </c>
      <c r="HC280" s="87">
        <f>IFERROR(DO280/EH280,"i.a.")</f>
        <v>0.70962533728491184</v>
      </c>
      <c r="HD280" s="87">
        <f>IFERROR(DP280/EI280,"i.a.")</f>
        <v>0.68376588267099214</v>
      </c>
      <c r="HE280" s="87">
        <f>IFERROR(DQ280/EJ280,"i.a.")</f>
        <v>0.67908157866892394</v>
      </c>
      <c r="HF280" s="87">
        <f>IFERROR(DR280/EK280,"i.a.")</f>
        <v>0.62613613411432034</v>
      </c>
      <c r="HG280" s="87">
        <f>IFERROR(DS280/EL280,"i.a.")</f>
        <v>0.61559148821729925</v>
      </c>
      <c r="HH280" s="87">
        <f>IFERROR(DT280/EM280,"i.a.")</f>
        <v>0.49520945520665788</v>
      </c>
      <c r="HI280" s="87">
        <f>IFERROR(DU280/EN280,"i.a.")</f>
        <v>0.33941934902172932</v>
      </c>
      <c r="HJ280" s="87">
        <f>IFERROR(DV280/EO280,"i.a.")</f>
        <v>0.17187429141535532</v>
      </c>
      <c r="HK280" s="87">
        <f>IFERROR(DW280/EP280,"i.a.")</f>
        <v>0.59775741362627366</v>
      </c>
      <c r="HL280" s="217" t="e">
        <f>(HQ280-HR280)/ABS(HR280)</f>
        <v>#VALUE!</v>
      </c>
      <c r="HM280" s="87" t="e">
        <f>(HR280-HS280)/ABS(HS280)</f>
        <v>#VALUE!</v>
      </c>
      <c r="HN280" s="87" t="e">
        <f>(HS280-HT280)/ABS(HT280)</f>
        <v>#VALUE!</v>
      </c>
      <c r="HO280" s="87" t="e">
        <f>(HT280-HU280)/ABS(HU280)</f>
        <v>#VALUE!</v>
      </c>
      <c r="HP280" s="87" t="e">
        <f>(HU280-HV280)/ABS(HV280)</f>
        <v>#VALUE!</v>
      </c>
      <c r="HQ280" s="87" t="str">
        <f>IFERROR(BG280/U280,"i.a")</f>
        <v>i.a</v>
      </c>
      <c r="HR280" s="87" t="str">
        <f>IFERROR(BH280/V280,"i.a")</f>
        <v>i.a</v>
      </c>
      <c r="HS280" s="87" t="str">
        <f>IFERROR(BI280/W280,"i.a")</f>
        <v>i.a</v>
      </c>
      <c r="HT280" s="87" t="str">
        <f>IFERROR(BJ280/X280,"i.a")</f>
        <v>i.a</v>
      </c>
      <c r="HU280" s="87" t="str">
        <f>IFERROR(BK280/Y280,"i.a")</f>
        <v>i.a</v>
      </c>
      <c r="HV280" s="87" t="str">
        <f>IFERROR(BL280/Z280,"i.a")</f>
        <v>i.a</v>
      </c>
      <c r="HW280" s="87" t="str">
        <f>IFERROR(BM280/AA280,"i.a")</f>
        <v>i.a</v>
      </c>
      <c r="HX280" s="87" t="str">
        <f>IFERROR(BN280/AB280,"i.a")</f>
        <v>i.a</v>
      </c>
      <c r="HY280" s="87" t="str">
        <f>IFERROR(BO280/AC280,"i.a")</f>
        <v>i.a</v>
      </c>
      <c r="HZ280" s="87" t="str">
        <f>IFERROR(BP280/AD280,"i.a")</f>
        <v>i.a</v>
      </c>
      <c r="IA280" s="87" t="str">
        <f>IFERROR(BQ280/AE280,"i.a")</f>
        <v>i.a</v>
      </c>
      <c r="IB280" s="87" t="str">
        <f>IFERROR(BR280/AF280,"i.a")</f>
        <v>i.a</v>
      </c>
      <c r="IC280" s="87" t="e">
        <f>(IH280-II280)/ABS(II280)</f>
        <v>#VALUE!</v>
      </c>
      <c r="ID280" s="87" t="e">
        <f>(II280-IJ280)/ABS(IJ280)</f>
        <v>#VALUE!</v>
      </c>
      <c r="IE280" s="87" t="e">
        <f>(IJ280-IK280)/ABS(IK280)</f>
        <v>#VALUE!</v>
      </c>
      <c r="IF280" s="87" t="e">
        <f>(IK280-IL280)/ABS(IL280)</f>
        <v>#VALUE!</v>
      </c>
      <c r="IG280" s="87" t="e">
        <f>(IL280-IM280)/ABS(IM280)</f>
        <v>#VALUE!</v>
      </c>
      <c r="IH280" s="87" t="str">
        <f>IFERROR(BZ280/U280,"i.a")</f>
        <v>i.a</v>
      </c>
      <c r="II280" s="87" t="str">
        <f>IFERROR(CA280/V280,"i.a")</f>
        <v>i.a</v>
      </c>
      <c r="IJ280" s="87" t="str">
        <f>IFERROR(CB280/W280,"i.a")</f>
        <v>i.a</v>
      </c>
      <c r="IK280" s="87" t="str">
        <f>IFERROR(CC280/X280,"i.a")</f>
        <v>i.a</v>
      </c>
      <c r="IL280" s="87" t="str">
        <f>IFERROR(CD280/Y280,"i.a")</f>
        <v>i.a</v>
      </c>
      <c r="IM280" s="87" t="str">
        <f>IFERROR(CE280/Z280,"i.a")</f>
        <v>i.a</v>
      </c>
      <c r="IN280" s="87" t="str">
        <f>IFERROR(CF280/AA280,"i.a")</f>
        <v>i.a</v>
      </c>
      <c r="IO280" s="87" t="str">
        <f>IFERROR(CG280/AB280,"i.a")</f>
        <v>i.a</v>
      </c>
      <c r="IP280" s="87" t="str">
        <f>IFERROR(CH280/AC280,"i.a")</f>
        <v>i.a</v>
      </c>
      <c r="IQ280" s="87" t="str">
        <f>IFERROR(CI280/AD280,"i.a")</f>
        <v>i.a</v>
      </c>
      <c r="IR280" s="87" t="str">
        <f>IFERROR(CJ280/AE280,"i.a")</f>
        <v>i.a</v>
      </c>
      <c r="IS280" s="87" t="str">
        <f>IFERROR(CK280/AF280,"i.a")</f>
        <v>i.a</v>
      </c>
      <c r="IT280" s="87" t="e">
        <f>(IY280-IZ280)/ABS(IZ280)</f>
        <v>#VALUE!</v>
      </c>
      <c r="IU280" s="87">
        <f>(IZ280-JA280)/ABS(JA280)</f>
        <v>7.0921591822596261E-2</v>
      </c>
      <c r="IV280" s="87">
        <f>(JA280-JB280)/ABS(JB280)</f>
        <v>-9.9929750614681078E-3</v>
      </c>
      <c r="IW280" s="87">
        <f>(JB280-JC280)/ABS(JC280)</f>
        <v>4.0602504098263346E-2</v>
      </c>
      <c r="IX280" s="87">
        <f>(JC280-JD280)/ABS(JD280)</f>
        <v>0.13748858447488577</v>
      </c>
      <c r="IY280" s="88" t="str">
        <f>IFERROR(BZ280/EX280,"i.a.")</f>
        <v>i.a.</v>
      </c>
      <c r="IZ280" s="88">
        <f>IFERROR(CA280/EY280,"i.a.")</f>
        <v>0.22113157894736843</v>
      </c>
      <c r="JA280" s="88">
        <f>IFERROR(CB280/EZ280,"i.a.")</f>
        <v>0.20648717948717951</v>
      </c>
      <c r="JB280" s="88">
        <f>IFERROR(CC280/FA280,"i.a.")</f>
        <v>0.20857142857142857</v>
      </c>
      <c r="JC280" s="88">
        <f>IFERROR(CD280/FB280,"i.a.")</f>
        <v>0.20043333333333332</v>
      </c>
      <c r="JD280" s="88">
        <f>IFERROR(CE280/FC280,"i.a.")</f>
        <v>0.17620689655172414</v>
      </c>
      <c r="JE280" s="88">
        <f>IFERROR(CF280/FD280,"i.a.")</f>
        <v>0.17614285714285716</v>
      </c>
      <c r="JF280" s="88">
        <f>IFERROR(CG280/FE280,"i.a.")</f>
        <v>0.22074074074074074</v>
      </c>
      <c r="JG280" s="88">
        <f>IFERROR(CH280/FF280,"i.a.")</f>
        <v>0.35512499999999997</v>
      </c>
      <c r="JH280" s="88" t="str">
        <f>IFERROR(CI280/FG280,"i.a.")</f>
        <v>i.a.</v>
      </c>
      <c r="JI280" s="88" t="str">
        <f>IFERROR(CJ280/FH280,"i.a.")</f>
        <v>i.a.</v>
      </c>
      <c r="JJ280" s="88" t="str">
        <f>IFERROR(CK280/FI280,"i.a.")</f>
        <v>i.a.</v>
      </c>
      <c r="JK280" s="87" t="e">
        <f>(JP280-JQ280)/ABS(JQ280)</f>
        <v>#VALUE!</v>
      </c>
      <c r="JL280" s="87" t="e">
        <f>(JQ280-JR280)/ABS(JR280)</f>
        <v>#DIV/0!</v>
      </c>
      <c r="JM280" s="87" t="e">
        <f>(JR280-JS280)/ABS(JS280)</f>
        <v>#DIV/0!</v>
      </c>
      <c r="JN280" s="87" t="e">
        <f>(JS280-JT280)/ABS(JT280)</f>
        <v>#DIV/0!</v>
      </c>
      <c r="JO280" s="87" t="e">
        <f>(JT280-JU280)/ABS(JU280)</f>
        <v>#DIV/0!</v>
      </c>
      <c r="JP280" s="85" t="str">
        <f>IFERROR(U280/EX280,"i.a")</f>
        <v>i.a</v>
      </c>
      <c r="JQ280" s="85">
        <f>IFERROR(V280/EY280,"i.a")</f>
        <v>0</v>
      </c>
      <c r="JR280" s="85">
        <f>IFERROR(W280/EZ280,"i.a")</f>
        <v>0</v>
      </c>
      <c r="JS280" s="85">
        <f>IFERROR(X280/FA280,"i.a")</f>
        <v>0</v>
      </c>
      <c r="JT280" s="85">
        <f>IFERROR(Y280/FB280,"i.a")</f>
        <v>0</v>
      </c>
      <c r="JU280" s="85">
        <f>IFERROR(Z280/FC280,"i.a")</f>
        <v>0</v>
      </c>
      <c r="JV280" s="85">
        <f>IFERROR(AA280/FD280,"i.a")</f>
        <v>0</v>
      </c>
      <c r="JW280" s="85">
        <f>IFERROR(AB280/FE280,"i.a")</f>
        <v>0</v>
      </c>
      <c r="JX280" s="85">
        <f>IFERROR(AC280/FF280,"i.a")</f>
        <v>0</v>
      </c>
      <c r="JY280" s="85" t="str">
        <f>IFERROR(AD280/FG280,"i.a")</f>
        <v>i.a</v>
      </c>
      <c r="JZ280" s="85" t="str">
        <f>IFERROR(AE280/FH280,"i.a")</f>
        <v>i.a</v>
      </c>
      <c r="KA280" s="218" t="str">
        <f>IFERROR(AF280/FI280,"i.a")</f>
        <v>i.a</v>
      </c>
      <c r="KB280" s="7"/>
      <c r="KC280" s="7"/>
      <c r="KD280" s="22"/>
      <c r="KE280" s="22"/>
      <c r="KF280" s="22"/>
      <c r="KG280" s="22"/>
    </row>
    <row r="281" spans="1:293" s="11" customFormat="1" ht="15.75" customHeight="1" x14ac:dyDescent="0.25">
      <c r="A281" s="104" t="s">
        <v>289</v>
      </c>
      <c r="B281" s="167">
        <v>63524611</v>
      </c>
      <c r="C281" s="72" t="s">
        <v>59</v>
      </c>
      <c r="D281" s="72" t="s">
        <v>749</v>
      </c>
      <c r="E281" s="73">
        <v>494100</v>
      </c>
      <c r="F281" s="73"/>
      <c r="G281" s="72"/>
      <c r="H281" s="77">
        <v>45478</v>
      </c>
      <c r="I281" s="72"/>
      <c r="J281" s="72" t="s">
        <v>51</v>
      </c>
      <c r="K281" s="72" t="s">
        <v>51</v>
      </c>
      <c r="L281" s="72" t="s">
        <v>51</v>
      </c>
      <c r="M281" s="72" t="s">
        <v>51</v>
      </c>
      <c r="N281" s="168" t="e">
        <f>U281/V281-1</f>
        <v>#DIV/0!</v>
      </c>
      <c r="O281" s="168" t="e">
        <f>V281/W281-1</f>
        <v>#DIV/0!</v>
      </c>
      <c r="P281" s="168" t="e">
        <f>W281/X281-1</f>
        <v>#DIV/0!</v>
      </c>
      <c r="Q281" s="168" t="e">
        <f>X281/Y281-1</f>
        <v>#DIV/0!</v>
      </c>
      <c r="R281" s="168" t="e">
        <f>Y281/Z281-1</f>
        <v>#DIV/0!</v>
      </c>
      <c r="S281" s="233">
        <f>U281-V281</f>
        <v>0</v>
      </c>
      <c r="T281" s="233">
        <f>V281-W281</f>
        <v>0</v>
      </c>
      <c r="U281" s="79"/>
      <c r="V281" s="79"/>
      <c r="W281" s="79"/>
      <c r="X281" s="79"/>
      <c r="Y281" s="79"/>
      <c r="Z281" s="79"/>
      <c r="AA281" s="79"/>
      <c r="AB281" s="79"/>
      <c r="AC281" s="79"/>
      <c r="AD281" s="79"/>
      <c r="AE281" s="79"/>
      <c r="AF281" s="79"/>
      <c r="AG281" s="86">
        <f>(AN281-AO281)/ABS(AO281)</f>
        <v>-1</v>
      </c>
      <c r="AH281" s="86">
        <f>(AO281-AP281)/ABS(AP281)</f>
        <v>6.9416885361326272E-2</v>
      </c>
      <c r="AI281" s="86">
        <f>(AP281-AQ281)/ABS(AQ281)</f>
        <v>0.16635248884824272</v>
      </c>
      <c r="AJ281" s="86">
        <f>(AQ281-AR281)/ABS(AR281)</f>
        <v>3.9238885871673582E-2</v>
      </c>
      <c r="AK281" s="86">
        <f>(AR281-AS281)/ABS(AS281)</f>
        <v>0.10521351397701925</v>
      </c>
      <c r="AL281" s="233">
        <f>AO281-AP281</f>
        <v>4.338000000000001</v>
      </c>
      <c r="AM281" s="233">
        <f>AP281-AQ281</f>
        <v>8.9129999999999967</v>
      </c>
      <c r="AN281" s="148"/>
      <c r="AO281" s="148">
        <v>66.83</v>
      </c>
      <c r="AP281" s="148">
        <v>62.491999999999997</v>
      </c>
      <c r="AQ281" s="148">
        <v>53.579000000000001</v>
      </c>
      <c r="AR281" s="148">
        <v>51.555999999999997</v>
      </c>
      <c r="AS281" s="148">
        <v>46.648000000000003</v>
      </c>
      <c r="AT281" s="148">
        <v>56.26</v>
      </c>
      <c r="AU281" s="148">
        <v>58.622</v>
      </c>
      <c r="AV281" s="148">
        <v>59.212000000000003</v>
      </c>
      <c r="AW281" s="148">
        <v>80.13</v>
      </c>
      <c r="AX281" s="148">
        <v>83.108000000000004</v>
      </c>
      <c r="AY281" s="148">
        <v>84.254999999999995</v>
      </c>
      <c r="AZ281" s="86">
        <f>(BG281-BH281)/ABS(BH281)</f>
        <v>-1</v>
      </c>
      <c r="BA281" s="86">
        <f>(BH281-BI281)/ABS(BI281)</f>
        <v>1.5520462633451957</v>
      </c>
      <c r="BB281" s="86">
        <f>(BI281-BJ281)/ABS(BJ281)</f>
        <v>-1.5712833545108005</v>
      </c>
      <c r="BC281" s="86">
        <f>(BJ281-BK281)/ABS(BK281)</f>
        <v>-0.40585837233881927</v>
      </c>
      <c r="BD281" s="86">
        <f>(BK281-BL281)/ABS(BL281)</f>
        <v>1.6824625354394491</v>
      </c>
      <c r="BE281" s="233">
        <f>BG281-BH281</f>
        <v>-1.2410000000000001</v>
      </c>
      <c r="BF281" s="233">
        <f>BH281-BI281</f>
        <v>3.4890000000000003</v>
      </c>
      <c r="BG281" s="148"/>
      <c r="BH281" s="148">
        <v>1.2410000000000001</v>
      </c>
      <c r="BI281" s="148">
        <v>-2.2480000000000002</v>
      </c>
      <c r="BJ281" s="148">
        <v>3.9350000000000001</v>
      </c>
      <c r="BK281" s="148">
        <v>6.6230000000000002</v>
      </c>
      <c r="BL281" s="148">
        <v>2.4689999999999999</v>
      </c>
      <c r="BM281" s="148">
        <v>7.7960000000000003</v>
      </c>
      <c r="BN281" s="148">
        <v>6.1289999999999996</v>
      </c>
      <c r="BO281" s="148">
        <v>6.9987439999999994</v>
      </c>
      <c r="BP281" s="148">
        <v>9.4949999999999992</v>
      </c>
      <c r="BQ281" s="148">
        <v>10.941000000000001</v>
      </c>
      <c r="BR281" s="148">
        <v>8.5500000000000007</v>
      </c>
      <c r="BS281" s="86">
        <f>(BZ281-CA281)/ABS(CA281)</f>
        <v>1</v>
      </c>
      <c r="BT281" s="86">
        <f>(CA281-CB281)/ABS(CB281)</f>
        <v>0.34993548387096773</v>
      </c>
      <c r="BU281" s="86">
        <f>(CB281-CC281)/ABS(CC281)</f>
        <v>-2.2309402795425664</v>
      </c>
      <c r="BV281" s="86">
        <f>(CC281-CD281)/ABS(CD281)</f>
        <v>-0.44800981939330176</v>
      </c>
      <c r="BW281" s="86">
        <f>(CD281-CE281)/ABS(CE281)</f>
        <v>2.2851382488479266</v>
      </c>
      <c r="BX281" s="233">
        <f>BZ281-CA281</f>
        <v>2.5190000000000001</v>
      </c>
      <c r="BY281" s="233">
        <f>CA281-CB281</f>
        <v>1.3559999999999999</v>
      </c>
      <c r="BZ281" s="148"/>
      <c r="CA281" s="148">
        <v>-2.5190000000000001</v>
      </c>
      <c r="CB281" s="148">
        <v>-3.875</v>
      </c>
      <c r="CC281" s="148">
        <v>3.1480000000000001</v>
      </c>
      <c r="CD281" s="148">
        <v>5.7030000000000003</v>
      </c>
      <c r="CE281" s="148">
        <v>1.736</v>
      </c>
      <c r="CF281" s="148">
        <v>7.19</v>
      </c>
      <c r="CG281" s="148">
        <v>5.5030000000000001</v>
      </c>
      <c r="CH281" s="148">
        <v>6.488594</v>
      </c>
      <c r="CI281" s="148">
        <v>8.625</v>
      </c>
      <c r="CJ281" s="148">
        <v>10.018000000000001</v>
      </c>
      <c r="CK281" s="148">
        <v>6.0069999999999997</v>
      </c>
      <c r="CL281" s="87">
        <f>(CS281-CT281)/ABS(CT281)</f>
        <v>1</v>
      </c>
      <c r="CM281" s="87">
        <f>(CT281-CU281)/ABS(CU281)</f>
        <v>0.27561414020371477</v>
      </c>
      <c r="CN281" s="87">
        <f>(CU281-CV281)/ABS(CV281)</f>
        <v>-2.5200364298724955</v>
      </c>
      <c r="CO281" s="87">
        <f>(CV281-CW281)/ABS(CW281)</f>
        <v>-0.42210526315789465</v>
      </c>
      <c r="CP281" s="87">
        <f>(CW281-CX281)/ABS(CX281)</f>
        <v>2.685741998060136</v>
      </c>
      <c r="CQ281" s="233">
        <f>CS281-CT281</f>
        <v>2.4180000000000001</v>
      </c>
      <c r="CR281" s="233">
        <f>CT281-CU281</f>
        <v>0.91999999999999993</v>
      </c>
      <c r="CS281" s="149"/>
      <c r="CT281" s="149">
        <v>-2.4180000000000001</v>
      </c>
      <c r="CU281" s="149">
        <v>-3.3380000000000001</v>
      </c>
      <c r="CV281" s="149">
        <v>2.1960000000000002</v>
      </c>
      <c r="CW281" s="149">
        <v>3.8</v>
      </c>
      <c r="CX281" s="149">
        <v>1.0309999999999999</v>
      </c>
      <c r="CY281" s="149">
        <v>5.1859999999999999</v>
      </c>
      <c r="CZ281" s="149">
        <v>3.7909999999999999</v>
      </c>
      <c r="DA281" s="149">
        <v>4.5447889999999997</v>
      </c>
      <c r="DB281" s="149">
        <v>5.5620000000000003</v>
      </c>
      <c r="DC281" s="149">
        <v>6.8810000000000002</v>
      </c>
      <c r="DD281" s="149">
        <v>6.0069999999999997</v>
      </c>
      <c r="DE281" s="86">
        <f>(DL281-DM281)/ABS(DM281)</f>
        <v>-1</v>
      </c>
      <c r="DF281" s="86">
        <f>(DM281-DN281)/ABS(DN281)</f>
        <v>-0.73899755501222486</v>
      </c>
      <c r="DG281" s="86">
        <f>(DN281-DO281)/ABS(DO281)</f>
        <v>-0.62002090349552896</v>
      </c>
      <c r="DH281" s="86">
        <f>(DO281-DP281)/ABS(DP281)</f>
        <v>-0.21101337731354217</v>
      </c>
      <c r="DI281" s="86">
        <f>(DP281-DQ281)/ABS(DQ281)</f>
        <v>0.53394237526352772</v>
      </c>
      <c r="DJ281" s="233">
        <f>DL281-DM281</f>
        <v>-0.85399999999999998</v>
      </c>
      <c r="DK281" s="233">
        <f>DM281-DN281</f>
        <v>-2.4179999999999997</v>
      </c>
      <c r="DL281" s="149"/>
      <c r="DM281" s="149">
        <v>0.85399999999999998</v>
      </c>
      <c r="DN281" s="149">
        <v>3.2719999999999998</v>
      </c>
      <c r="DO281" s="149">
        <v>8.6110000000000007</v>
      </c>
      <c r="DP281" s="149">
        <v>10.914</v>
      </c>
      <c r="DQ281" s="149">
        <v>7.1150000000000002</v>
      </c>
      <c r="DR281" s="149">
        <v>14.936</v>
      </c>
      <c r="DS281" s="149">
        <v>9.75</v>
      </c>
      <c r="DT281" s="149">
        <v>13.959572</v>
      </c>
      <c r="DU281" s="149">
        <v>11.414999999999999</v>
      </c>
      <c r="DV281" s="149">
        <v>8.8529999999999998</v>
      </c>
      <c r="DW281" s="149">
        <v>4.9720000000000004</v>
      </c>
      <c r="DX281" s="86">
        <f>EE281/EF281-1</f>
        <v>-1</v>
      </c>
      <c r="DY281" s="86">
        <f>EF281/EG281-1</f>
        <v>-0.10491810235084442</v>
      </c>
      <c r="DZ281" s="86">
        <f>EG281/EH281-1</f>
        <v>-0.14628314736994641</v>
      </c>
      <c r="EA281" s="86">
        <f>EH281/EI281-1</f>
        <v>0.18890515978981814</v>
      </c>
      <c r="EB281" s="86">
        <f>EI281/EJ281-1</f>
        <v>0.12692326360238781</v>
      </c>
      <c r="EC281" s="233">
        <f>EE281-EF281</f>
        <v>-42.186999999999998</v>
      </c>
      <c r="ED281" s="233">
        <f>EF281-EG281</f>
        <v>-4.9450000000000003</v>
      </c>
      <c r="EE281" s="80"/>
      <c r="EF281" s="80">
        <v>42.186999999999998</v>
      </c>
      <c r="EG281" s="80">
        <v>47.131999999999998</v>
      </c>
      <c r="EH281" s="80">
        <v>55.207999999999998</v>
      </c>
      <c r="EI281" s="80">
        <v>46.436</v>
      </c>
      <c r="EJ281" s="80">
        <v>41.206000000000003</v>
      </c>
      <c r="EK281" s="80">
        <v>39.515000000000001</v>
      </c>
      <c r="EL281" s="80">
        <v>36.49</v>
      </c>
      <c r="EM281" s="80">
        <v>41.770637999999998</v>
      </c>
      <c r="EN281" s="80">
        <v>43.42</v>
      </c>
      <c r="EO281" s="80">
        <v>52.473999999999997</v>
      </c>
      <c r="EP281" s="80">
        <v>47.588000000000001</v>
      </c>
      <c r="EQ281" s="86">
        <f>EX281/EY281-1</f>
        <v>-1</v>
      </c>
      <c r="ER281" s="86">
        <f>EY281/EZ281-1</f>
        <v>5.1020408163265252E-2</v>
      </c>
      <c r="ES281" s="86">
        <f>EZ281/FA281-1</f>
        <v>0.22500000000000009</v>
      </c>
      <c r="ET281" s="86">
        <f>FA281/FB281-1</f>
        <v>9.5890410958904049E-2</v>
      </c>
      <c r="EU281" s="86">
        <f>FB281/FC281-1</f>
        <v>-0.13095238095238093</v>
      </c>
      <c r="EV281" s="233">
        <f>EX281-EY281</f>
        <v>-103</v>
      </c>
      <c r="EW281" s="233">
        <f>EY281-EZ281</f>
        <v>5</v>
      </c>
      <c r="EX281" s="92"/>
      <c r="EY281" s="92">
        <v>103</v>
      </c>
      <c r="EZ281" s="92">
        <v>98</v>
      </c>
      <c r="FA281" s="92">
        <v>80</v>
      </c>
      <c r="FB281" s="92">
        <v>73</v>
      </c>
      <c r="FC281" s="92">
        <v>84</v>
      </c>
      <c r="FD281" s="92">
        <v>98</v>
      </c>
      <c r="FE281" s="92">
        <v>102</v>
      </c>
      <c r="FF281" s="92">
        <v>101</v>
      </c>
      <c r="FG281" s="92">
        <v>97</v>
      </c>
      <c r="FH281" s="92">
        <v>106</v>
      </c>
      <c r="FI281" s="92">
        <v>118</v>
      </c>
      <c r="FJ281" s="97" t="s">
        <v>290</v>
      </c>
      <c r="FK281" s="97" t="s">
        <v>401</v>
      </c>
      <c r="FL281" s="76">
        <v>4600</v>
      </c>
      <c r="FM281" s="123" t="s">
        <v>453</v>
      </c>
      <c r="FN281" s="123" t="s">
        <v>122</v>
      </c>
      <c r="FO281" s="175">
        <f>(FT281-FU281)/ABS(FU281)</f>
        <v>1</v>
      </c>
      <c r="FP281" s="175">
        <f>(FU281-FV281)/ABS(FV281)</f>
        <v>-0.87220471283598933</v>
      </c>
      <c r="FQ281" s="175">
        <f>(FV281-FW281)/ABS(FW281)</f>
        <v>-3.0225623965386359</v>
      </c>
      <c r="FR281" s="175">
        <f>(FW281-FX281)/ABS(FX281)</f>
        <v>-0.49030315154119525</v>
      </c>
      <c r="FS281" s="175">
        <f>(FX281-FY281)/ABS(FY281)</f>
        <v>3.018003412576717</v>
      </c>
      <c r="FT281" s="87">
        <f>IFERROR(BZ281/MAX(AVERAGE(DL281:DM281),0),"Negativ EK")</f>
        <v>0</v>
      </c>
      <c r="FU281" s="87">
        <f>IFERROR(CA281/MAX(AVERAGE(DM281:DN281),0),"Negativ EK")</f>
        <v>-1.2210373242850221</v>
      </c>
      <c r="FV281" s="87">
        <f>IFERROR(CB281/MAX(AVERAGE(DN281:DO281),0),"Negativ EK")</f>
        <v>-0.65219220735504502</v>
      </c>
      <c r="FW281" s="87">
        <f>IFERROR(CC281/MAX(AVERAGE(DO281:DP281),0),"Negativ EK")</f>
        <v>0.32245838668373883</v>
      </c>
      <c r="FX281" s="87">
        <f>IFERROR(CD281/MAX(AVERAGE(DP281:DQ281),0),"Negativ EK")</f>
        <v>0.63264740140884135</v>
      </c>
      <c r="FY281" s="87">
        <f>IFERROR(CE281/MAX(AVERAGE(DQ281:DR281),0),"Negativ EK")</f>
        <v>0.15745317672667905</v>
      </c>
      <c r="FZ281" s="87">
        <f>IFERROR(CF281/MAX(AVERAGE(DR281:DS281),0),"Negativ EK")</f>
        <v>0.58251640606011512</v>
      </c>
      <c r="GA281" s="87">
        <f>IFERROR(CG281/MAX(AVERAGE(DS281:DT281),0),"Negativ EK")</f>
        <v>0.46420070341210712</v>
      </c>
      <c r="GB281" s="87">
        <f>IFERROR(CH281/MAX(AVERAGE(DT281:DU281),0),"Negativ EK")</f>
        <v>0.51142490206337277</v>
      </c>
      <c r="GC281" s="87">
        <f>IFERROR(CI281/MAX(AVERAGE(DU281:DV281),0),"Negativ EK")</f>
        <v>0.85109532267613974</v>
      </c>
      <c r="GD281" s="87">
        <f>IFERROR(CJ281/MAX(AVERAGE(DV281:DW281),0),"Negativ EK")</f>
        <v>1.4492585895117542</v>
      </c>
      <c r="GE281" s="87">
        <f>(GJ281-GK281)/ABS(GK281)</f>
        <v>-1</v>
      </c>
      <c r="GF281" s="87">
        <f>(GK281-GL281)/ABS(GL281)</f>
        <v>1.6325240384548341</v>
      </c>
      <c r="GG281" s="87">
        <f>(GL281-GM281)/ABS(GM281)</f>
        <v>-1.5673981364656615</v>
      </c>
      <c r="GH281" s="87">
        <f>(GM281-GN281)/ABS(GN281)</f>
        <v>-0.48770453217621107</v>
      </c>
      <c r="GI281" s="87">
        <f>(GN281-GO281)/ABS(GO281)</f>
        <v>1.4706311850848659</v>
      </c>
      <c r="GJ281" s="87">
        <f>IFERROR(BG281/AVERAGE(EE281:EF281),"i.a")</f>
        <v>0</v>
      </c>
      <c r="GK281" s="87">
        <f>IFERROR(BH281/AVERAGE(EF281:EG281),"i.a")</f>
        <v>2.7788040618457445E-2</v>
      </c>
      <c r="GL281" s="87">
        <f>IFERROR(BI281/AVERAGE(EG281:EH281),"i.a")</f>
        <v>-4.3931991401211651E-2</v>
      </c>
      <c r="GM281" s="87">
        <f>IFERROR(BJ281/AVERAGE(EH281:EI281),"i.a")</f>
        <v>7.7427098500649327E-2</v>
      </c>
      <c r="GN281" s="87">
        <f>IFERROR(BK281/AVERAGE(EI281:EJ281),"i.a")</f>
        <v>0.15113758243764405</v>
      </c>
      <c r="GO281" s="87">
        <f>IFERROR(BL281/AVERAGE(EJ281:EK281),"i.a")</f>
        <v>6.1173672278589206E-2</v>
      </c>
      <c r="GP281" s="87">
        <f>IFERROR(BM281/AVERAGE(EK281:EL281),"i.a")</f>
        <v>0.20514439839484247</v>
      </c>
      <c r="GQ281" s="87">
        <f>IFERROR(BN281/AVERAGE(EL281:EM281),"i.a")</f>
        <v>0.15663046345213796</v>
      </c>
      <c r="GR281" s="87">
        <f>IFERROR(BO281/AVERAGE(EM281:EN281),"i.a")</f>
        <v>0.16430781983344223</v>
      </c>
      <c r="GS281" s="87">
        <f>IFERROR(BP281/AVERAGE(EN281:EO281),"i.a")</f>
        <v>0.19803115940517652</v>
      </c>
      <c r="GT281" s="87">
        <f>IFERROR(BQ281/AVERAGE(EO281:EP281),"i.a")</f>
        <v>0.21868441566228941</v>
      </c>
      <c r="GU281" s="217" t="e">
        <f>(GZ281-HA281)/ABS(HA281)</f>
        <v>#VALUE!</v>
      </c>
      <c r="GV281" s="87">
        <f>(HA281-HB281)/ABS(HB281)</f>
        <v>-0.70840383916458116</v>
      </c>
      <c r="GW281" s="87">
        <f>(HB281-HC281)/ABS(HC281)</f>
        <v>-0.55491203513920828</v>
      </c>
      <c r="GX281" s="87">
        <f>(HC281-HD281)/ABS(HD281)</f>
        <v>-0.33637547436841836</v>
      </c>
      <c r="GY281" s="87">
        <f>(HD281-HE281)/ABS(HE281)</f>
        <v>0.36117730887907923</v>
      </c>
      <c r="GZ281" s="87" t="str">
        <f>IFERROR(DL281/EE281,"i.a.")</f>
        <v>i.a.</v>
      </c>
      <c r="HA281" s="87">
        <f>IFERROR(DM281/EF281,"i.a.")</f>
        <v>2.0243202882404533E-2</v>
      </c>
      <c r="HB281" s="87">
        <f>IFERROR(DN281/EG281,"i.a.")</f>
        <v>6.942204871424934E-2</v>
      </c>
      <c r="HC281" s="87">
        <f>IFERROR(DO281/EH281,"i.a.")</f>
        <v>0.15597377191711348</v>
      </c>
      <c r="HD281" s="87">
        <f>IFERROR(DP281/EI281,"i.a.")</f>
        <v>0.23503316392454129</v>
      </c>
      <c r="HE281" s="87">
        <f>IFERROR(DQ281/EJ281,"i.a.")</f>
        <v>0.17266902878221618</v>
      </c>
      <c r="HF281" s="87">
        <f>IFERROR(DR281/EK281,"i.a.")</f>
        <v>0.37798304441351382</v>
      </c>
      <c r="HG281" s="87">
        <f>IFERROR(DS281/EL281,"i.a.")</f>
        <v>0.26719649218964098</v>
      </c>
      <c r="HH281" s="87">
        <f>IFERROR(DT281/EM281,"i.a.")</f>
        <v>0.33419580519694242</v>
      </c>
      <c r="HI281" s="87">
        <f>IFERROR(DU281/EN281,"i.a.")</f>
        <v>0.26289728235836018</v>
      </c>
      <c r="HJ281" s="87">
        <f>IFERROR(DV281/EO281,"i.a.")</f>
        <v>0.16871212409955408</v>
      </c>
      <c r="HK281" s="87">
        <f>IFERROR(DW281/EP281,"i.a.")</f>
        <v>0.10448012103891738</v>
      </c>
      <c r="HL281" s="217" t="e">
        <f>(HQ281-HR281)/ABS(HR281)</f>
        <v>#VALUE!</v>
      </c>
      <c r="HM281" s="87" t="e">
        <f>(HR281-HS281)/ABS(HS281)</f>
        <v>#VALUE!</v>
      </c>
      <c r="HN281" s="87" t="e">
        <f>(HS281-HT281)/ABS(HT281)</f>
        <v>#VALUE!</v>
      </c>
      <c r="HO281" s="87" t="e">
        <f>(HT281-HU281)/ABS(HU281)</f>
        <v>#VALUE!</v>
      </c>
      <c r="HP281" s="87" t="e">
        <f>(HU281-HV281)/ABS(HV281)</f>
        <v>#VALUE!</v>
      </c>
      <c r="HQ281" s="87" t="str">
        <f>IFERROR(BG281/U281,"i.a")</f>
        <v>i.a</v>
      </c>
      <c r="HR281" s="87" t="str">
        <f>IFERROR(BH281/V281,"i.a")</f>
        <v>i.a</v>
      </c>
      <c r="HS281" s="87" t="str">
        <f>IFERROR(BI281/W281,"i.a")</f>
        <v>i.a</v>
      </c>
      <c r="HT281" s="87" t="str">
        <f>IFERROR(BJ281/X281,"i.a")</f>
        <v>i.a</v>
      </c>
      <c r="HU281" s="87" t="str">
        <f>IFERROR(BK281/Y281,"i.a")</f>
        <v>i.a</v>
      </c>
      <c r="HV281" s="87" t="str">
        <f>IFERROR(BL281/Z281,"i.a")</f>
        <v>i.a</v>
      </c>
      <c r="HW281" s="87" t="str">
        <f>IFERROR(BM281/AA281,"i.a")</f>
        <v>i.a</v>
      </c>
      <c r="HX281" s="87" t="str">
        <f>IFERROR(BN281/AB281,"i.a")</f>
        <v>i.a</v>
      </c>
      <c r="HY281" s="87" t="str">
        <f>IFERROR(BO281/AC281,"i.a")</f>
        <v>i.a</v>
      </c>
      <c r="HZ281" s="87" t="str">
        <f>IFERROR(BP281/AD281,"i.a")</f>
        <v>i.a</v>
      </c>
      <c r="IA281" s="87" t="str">
        <f>IFERROR(BQ281/AE281,"i.a")</f>
        <v>i.a</v>
      </c>
      <c r="IB281" s="87" t="str">
        <f>IFERROR(BR281/AF281,"i.a")</f>
        <v>i.a</v>
      </c>
      <c r="IC281" s="87" t="e">
        <f>(IH281-II281)/ABS(II281)</f>
        <v>#VALUE!</v>
      </c>
      <c r="ID281" s="87" t="e">
        <f>(II281-IJ281)/ABS(IJ281)</f>
        <v>#VALUE!</v>
      </c>
      <c r="IE281" s="87" t="e">
        <f>(IJ281-IK281)/ABS(IK281)</f>
        <v>#VALUE!</v>
      </c>
      <c r="IF281" s="87" t="e">
        <f>(IK281-IL281)/ABS(IL281)</f>
        <v>#VALUE!</v>
      </c>
      <c r="IG281" s="87" t="e">
        <f>(IL281-IM281)/ABS(IM281)</f>
        <v>#VALUE!</v>
      </c>
      <c r="IH281" s="87" t="str">
        <f>IFERROR(BZ281/U281,"i.a")</f>
        <v>i.a</v>
      </c>
      <c r="II281" s="87" t="str">
        <f>IFERROR(CA281/V281,"i.a")</f>
        <v>i.a</v>
      </c>
      <c r="IJ281" s="87" t="str">
        <f>IFERROR(CB281/W281,"i.a")</f>
        <v>i.a</v>
      </c>
      <c r="IK281" s="87" t="str">
        <f>IFERROR(CC281/X281,"i.a")</f>
        <v>i.a</v>
      </c>
      <c r="IL281" s="87" t="str">
        <f>IFERROR(CD281/Y281,"i.a")</f>
        <v>i.a</v>
      </c>
      <c r="IM281" s="87" t="str">
        <f>IFERROR(CE281/Z281,"i.a")</f>
        <v>i.a</v>
      </c>
      <c r="IN281" s="87" t="str">
        <f>IFERROR(CF281/AA281,"i.a")</f>
        <v>i.a</v>
      </c>
      <c r="IO281" s="87" t="str">
        <f>IFERROR(CG281/AB281,"i.a")</f>
        <v>i.a</v>
      </c>
      <c r="IP281" s="87" t="str">
        <f>IFERROR(CH281/AC281,"i.a")</f>
        <v>i.a</v>
      </c>
      <c r="IQ281" s="87" t="str">
        <f>IFERROR(CI281/AD281,"i.a")</f>
        <v>i.a</v>
      </c>
      <c r="IR281" s="87" t="str">
        <f>IFERROR(CJ281/AE281,"i.a")</f>
        <v>i.a</v>
      </c>
      <c r="IS281" s="87" t="str">
        <f>IFERROR(CK281/AF281,"i.a")</f>
        <v>i.a</v>
      </c>
      <c r="IT281" s="87" t="e">
        <f>(IY281-IZ281)/ABS(IZ281)</f>
        <v>#VALUE!</v>
      </c>
      <c r="IU281" s="87">
        <f>(IZ281-JA281)/ABS(JA281)</f>
        <v>0.38149201378014413</v>
      </c>
      <c r="IV281" s="87">
        <f>(JA281-JB281)/ABS(JB281)</f>
        <v>-2.0048492077898503</v>
      </c>
      <c r="IW281" s="87">
        <f>(JB281-JC281)/ABS(JC281)</f>
        <v>-0.49630896019638782</v>
      </c>
      <c r="IX281" s="87">
        <f>(JC281-JD281)/ABS(JD281)</f>
        <v>2.780159080866107</v>
      </c>
      <c r="IY281" s="88" t="str">
        <f>IFERROR(BZ281/EX281,"i.a.")</f>
        <v>i.a.</v>
      </c>
      <c r="IZ281" s="88">
        <f>IFERROR(CA281/EY281,"i.a.")</f>
        <v>-2.445631067961165E-2</v>
      </c>
      <c r="JA281" s="88">
        <f>IFERROR(CB281/EZ281,"i.a.")</f>
        <v>-3.9540816326530615E-2</v>
      </c>
      <c r="JB281" s="88">
        <f>IFERROR(CC281/FA281,"i.a.")</f>
        <v>3.9350000000000003E-2</v>
      </c>
      <c r="JC281" s="88">
        <f>IFERROR(CD281/FB281,"i.a.")</f>
        <v>7.8123287671232874E-2</v>
      </c>
      <c r="JD281" s="88">
        <f>IFERROR(CE281/FC281,"i.a.")</f>
        <v>2.0666666666666667E-2</v>
      </c>
      <c r="JE281" s="88">
        <f>IFERROR(CF281/FD281,"i.a.")</f>
        <v>7.3367346938775516E-2</v>
      </c>
      <c r="JF281" s="88">
        <f>IFERROR(CG281/FE281,"i.a.")</f>
        <v>5.3950980392156865E-2</v>
      </c>
      <c r="JG281" s="88">
        <f>IFERROR(CH281/FF281,"i.a.")</f>
        <v>6.4243504950495051E-2</v>
      </c>
      <c r="JH281" s="88">
        <f>IFERROR(CI281/FG281,"i.a.")</f>
        <v>8.891752577319588E-2</v>
      </c>
      <c r="JI281" s="88">
        <f>IFERROR(CJ281/FH281,"i.a.")</f>
        <v>9.4509433962264161E-2</v>
      </c>
      <c r="JJ281" s="88">
        <f>IFERROR(CK281/FI281,"i.a.")</f>
        <v>5.0906779661016949E-2</v>
      </c>
      <c r="JK281" s="87" t="e">
        <f>(JP281-JQ281)/ABS(JQ281)</f>
        <v>#VALUE!</v>
      </c>
      <c r="JL281" s="87" t="e">
        <f>(JQ281-JR281)/ABS(JR281)</f>
        <v>#DIV/0!</v>
      </c>
      <c r="JM281" s="87" t="e">
        <f>(JR281-JS281)/ABS(JS281)</f>
        <v>#DIV/0!</v>
      </c>
      <c r="JN281" s="87" t="e">
        <f>(JS281-JT281)/ABS(JT281)</f>
        <v>#DIV/0!</v>
      </c>
      <c r="JO281" s="87" t="e">
        <f>(JT281-JU281)/ABS(JU281)</f>
        <v>#DIV/0!</v>
      </c>
      <c r="JP281" s="85" t="str">
        <f>IFERROR(U281/EX281,"i.a")</f>
        <v>i.a</v>
      </c>
      <c r="JQ281" s="85">
        <f>IFERROR(V281/EY281,"i.a")</f>
        <v>0</v>
      </c>
      <c r="JR281" s="85">
        <f>IFERROR(W281/EZ281,"i.a")</f>
        <v>0</v>
      </c>
      <c r="JS281" s="85">
        <f>IFERROR(X281/FA281,"i.a")</f>
        <v>0</v>
      </c>
      <c r="JT281" s="85">
        <f>IFERROR(Y281/FB281,"i.a")</f>
        <v>0</v>
      </c>
      <c r="JU281" s="85">
        <f>IFERROR(Z281/FC281,"i.a")</f>
        <v>0</v>
      </c>
      <c r="JV281" s="85">
        <f>IFERROR(AA281/FD281,"i.a")</f>
        <v>0</v>
      </c>
      <c r="JW281" s="85">
        <f>IFERROR(AB281/FE281,"i.a")</f>
        <v>0</v>
      </c>
      <c r="JX281" s="85">
        <f>IFERROR(AC281/FF281,"i.a")</f>
        <v>0</v>
      </c>
      <c r="JY281" s="85">
        <f>IFERROR(AD281/FG281,"i.a")</f>
        <v>0</v>
      </c>
      <c r="JZ281" s="85">
        <f>IFERROR(AE281/FH281,"i.a")</f>
        <v>0</v>
      </c>
      <c r="KA281" s="218">
        <f>IFERROR(AF281/FI281,"i.a")</f>
        <v>0</v>
      </c>
      <c r="KB281" s="7"/>
      <c r="KC281" s="7"/>
      <c r="KD281" s="22"/>
      <c r="KE281" s="22"/>
      <c r="KF281" s="22"/>
      <c r="KG281" s="22"/>
    </row>
    <row r="282" spans="1:293" customFormat="1" ht="15.6" customHeight="1" x14ac:dyDescent="0.25">
      <c r="A282" s="104" t="s">
        <v>788</v>
      </c>
      <c r="B282" s="221">
        <v>39511665</v>
      </c>
      <c r="C282" s="72" t="s">
        <v>59</v>
      </c>
      <c r="D282" s="72" t="s">
        <v>749</v>
      </c>
      <c r="E282" s="73">
        <v>494100</v>
      </c>
      <c r="F282" s="73"/>
      <c r="G282" s="72"/>
      <c r="H282" s="83">
        <v>45483</v>
      </c>
      <c r="I282" s="72"/>
      <c r="J282" s="72" t="s">
        <v>51</v>
      </c>
      <c r="K282" s="83" t="s">
        <v>51</v>
      </c>
      <c r="L282" s="83" t="s">
        <v>51</v>
      </c>
      <c r="M282" s="72" t="s">
        <v>51</v>
      </c>
      <c r="N282" s="168" t="e">
        <f>U282/V282-1</f>
        <v>#DIV/0!</v>
      </c>
      <c r="O282" s="168" t="e">
        <f>V282/W282-1</f>
        <v>#DIV/0!</v>
      </c>
      <c r="P282" s="168" t="e">
        <f>W282/X282-1</f>
        <v>#DIV/0!</v>
      </c>
      <c r="Q282" s="168" t="e">
        <f>X282/Y282-1</f>
        <v>#DIV/0!</v>
      </c>
      <c r="R282" s="213" t="e">
        <f>Y282/Z282-1</f>
        <v>#DIV/0!</v>
      </c>
      <c r="S282" s="233">
        <f>U282-V282</f>
        <v>0</v>
      </c>
      <c r="T282" s="233">
        <f>V282-W282</f>
        <v>0</v>
      </c>
      <c r="U282" s="81"/>
      <c r="V282" s="81"/>
      <c r="W282" s="222"/>
      <c r="X282" s="80"/>
      <c r="Y282" s="124"/>
      <c r="Z282" s="124"/>
      <c r="AA282" s="124"/>
      <c r="AB282" s="124"/>
      <c r="AC282" s="80"/>
      <c r="AD282" s="124"/>
      <c r="AE282" s="124"/>
      <c r="AF282" s="81"/>
      <c r="AG282" s="86">
        <f>(AN282-AO282)/ABS(AO282)</f>
        <v>-1</v>
      </c>
      <c r="AH282" s="86">
        <f>(AO282-AP282)/ABS(AP282)</f>
        <v>2.0992107618453552E-2</v>
      </c>
      <c r="AI282" s="86">
        <f>(AP282-AQ282)/ABS(AQ282)</f>
        <v>0.97361096242372358</v>
      </c>
      <c r="AJ282" s="86">
        <f>(AQ282-AR282)/ABS(AR282)</f>
        <v>0.56780798925814013</v>
      </c>
      <c r="AK282" s="86" t="e">
        <f>(AR282-AS282)/ABS(AS282)</f>
        <v>#DIV/0!</v>
      </c>
      <c r="AL282" s="233">
        <f>AO282-AP282</f>
        <v>0.77400000000000091</v>
      </c>
      <c r="AM282" s="233">
        <f>AP282-AQ282</f>
        <v>18.189000000000004</v>
      </c>
      <c r="AN282" s="149"/>
      <c r="AO282" s="149">
        <v>37.645000000000003</v>
      </c>
      <c r="AP282" s="149">
        <v>36.871000000000002</v>
      </c>
      <c r="AQ282" s="149">
        <v>18.681999999999999</v>
      </c>
      <c r="AR282" s="153">
        <v>11.916</v>
      </c>
      <c r="AS282" s="153"/>
      <c r="AT282" s="153"/>
      <c r="AU282" s="153"/>
      <c r="AV282" s="149"/>
      <c r="AW282" s="149"/>
      <c r="AX282" s="149"/>
      <c r="AY282" s="149"/>
      <c r="AZ282" s="86">
        <f>(BG282-BH282)/ABS(BH282)</f>
        <v>-1</v>
      </c>
      <c r="BA282" s="86">
        <f>(BH282-BI282)/ABS(BI282)</f>
        <v>-0.40299029465768987</v>
      </c>
      <c r="BB282" s="86">
        <f>(BI282-BJ282)/ABS(BJ282)</f>
        <v>2.022463002114165</v>
      </c>
      <c r="BC282" s="86">
        <f>(BJ282-BK282)/ABS(BK282)</f>
        <v>0.80276322058122884</v>
      </c>
      <c r="BD282" s="86" t="e">
        <f>(BK282-BL282)/ABS(BL282)</f>
        <v>#DIV/0!</v>
      </c>
      <c r="BE282" s="233">
        <f>BG282-BH282</f>
        <v>-6.8280000000000003</v>
      </c>
      <c r="BF282" s="233">
        <f>BH282-BI282</f>
        <v>-4.6089999999999991</v>
      </c>
      <c r="BG282" s="149"/>
      <c r="BH282" s="149">
        <v>6.8280000000000003</v>
      </c>
      <c r="BI282" s="149">
        <v>11.436999999999999</v>
      </c>
      <c r="BJ282" s="149">
        <v>3.7839999999999998</v>
      </c>
      <c r="BK282" s="153">
        <v>2.0990000000000002</v>
      </c>
      <c r="BL282" s="153"/>
      <c r="BM282" s="153"/>
      <c r="BN282" s="153"/>
      <c r="BO282" s="153"/>
      <c r="BP282" s="153"/>
      <c r="BQ282" s="153"/>
      <c r="BR282" s="149"/>
      <c r="BS282" s="86">
        <f>(BZ282-CA282)/ABS(CA282)</f>
        <v>-1</v>
      </c>
      <c r="BT282" s="86">
        <f>(CA282-CB282)/ABS(CB282)</f>
        <v>-0.46238836202927908</v>
      </c>
      <c r="BU282" s="86">
        <f>(CB282-CC282)/ABS(CC282)</f>
        <v>1.8801378944577039</v>
      </c>
      <c r="BV282" s="86">
        <f>(CC282-CD282)/ABS(CD282)</f>
        <v>0.82438316400580536</v>
      </c>
      <c r="BW282" s="86" t="e">
        <f>(CD282-CE282)/ABS(CE282)</f>
        <v>#DIV/0!</v>
      </c>
      <c r="BX282" s="233">
        <f>BZ282-CA282</f>
        <v>-5.8390000000000004</v>
      </c>
      <c r="BY282" s="233">
        <f>CA282-CB282</f>
        <v>-5.0220000000000002</v>
      </c>
      <c r="BZ282" s="149"/>
      <c r="CA282" s="149">
        <v>5.8390000000000004</v>
      </c>
      <c r="CB282" s="149">
        <v>10.861000000000001</v>
      </c>
      <c r="CC282" s="149">
        <v>3.7709999999999999</v>
      </c>
      <c r="CD282" s="153">
        <v>2.0670000000000002</v>
      </c>
      <c r="CE282" s="153"/>
      <c r="CF282" s="153"/>
      <c r="CG282" s="153"/>
      <c r="CH282" s="149"/>
      <c r="CI282" s="149"/>
      <c r="CJ282" s="149"/>
      <c r="CK282" s="149"/>
      <c r="CL282" s="87">
        <f>(CS282-CT282)/ABS(CT282)</f>
        <v>-1</v>
      </c>
      <c r="CM282" s="87">
        <f>(CT282-CU282)/ABS(CU282)</f>
        <v>-0.46277665995975859</v>
      </c>
      <c r="CN282" s="87">
        <f>(CU282-CV282)/ABS(CV282)</f>
        <v>1.8925025676138312</v>
      </c>
      <c r="CO282" s="87">
        <f>(CV282-CW282)/ABS(CW282)</f>
        <v>0.89306545690213868</v>
      </c>
      <c r="CP282" s="87" t="e">
        <f>(CW282-CX282)/ABS(CX282)</f>
        <v>#DIV/0!</v>
      </c>
      <c r="CQ282" s="233">
        <f>CS282-CT282</f>
        <v>-4.5389999999999997</v>
      </c>
      <c r="CR282" s="233">
        <f>CT282-CU282</f>
        <v>-3.91</v>
      </c>
      <c r="CS282" s="149"/>
      <c r="CT282" s="149">
        <v>4.5389999999999997</v>
      </c>
      <c r="CU282" s="149">
        <v>8.4489999999999998</v>
      </c>
      <c r="CV282" s="149">
        <v>2.9209999999999998</v>
      </c>
      <c r="CW282" s="149">
        <v>1.5429999999999999</v>
      </c>
      <c r="CX282" s="149"/>
      <c r="CY282" s="149"/>
      <c r="CZ282" s="149"/>
      <c r="DA282" s="149"/>
      <c r="DB282" s="149"/>
      <c r="DC282" s="149"/>
      <c r="DD282" s="149"/>
      <c r="DE282" s="86">
        <f>(DL282-DM282)/ABS(DM282)</f>
        <v>-1</v>
      </c>
      <c r="DF282" s="86">
        <f>(DM282-DN282)/ABS(DN282)</f>
        <v>-2.2862823061630261E-2</v>
      </c>
      <c r="DG282" s="86">
        <f>(DN282-DO282)/ABS(DO282)</f>
        <v>0.93554593554593568</v>
      </c>
      <c r="DH282" s="86">
        <f>(DO282-DP282)/ABS(DP282)</f>
        <v>0.22669341515223027</v>
      </c>
      <c r="DI282" s="86" t="e">
        <f>(DP282-DQ282)/ABS(DQ282)</f>
        <v>#DIV/0!</v>
      </c>
      <c r="DJ282" s="233">
        <f>DL282-DM282</f>
        <v>-19.66</v>
      </c>
      <c r="DK282" s="233">
        <f>DM282-DN282</f>
        <v>-0.46000000000000085</v>
      </c>
      <c r="DL282" s="149"/>
      <c r="DM282" s="149">
        <v>19.66</v>
      </c>
      <c r="DN282" s="149">
        <v>20.12</v>
      </c>
      <c r="DO282" s="149">
        <v>10.395</v>
      </c>
      <c r="DP282" s="149">
        <v>8.4740000000000002</v>
      </c>
      <c r="DQ282" s="149"/>
      <c r="DR282" s="149"/>
      <c r="DS282" s="149"/>
      <c r="DT282" s="149"/>
      <c r="DU282" s="149"/>
      <c r="DV282" s="149"/>
      <c r="DW282" s="149"/>
      <c r="DX282" s="86">
        <f>EE282/EF282-1</f>
        <v>-1</v>
      </c>
      <c r="DY282" s="86">
        <f>EF282/EG282-1</f>
        <v>0.17748342141582785</v>
      </c>
      <c r="DZ282" s="86">
        <f>EG282/EH282-1</f>
        <v>1.8066512352968962</v>
      </c>
      <c r="EA282" s="86">
        <f>EH282/EI282-1</f>
        <v>0.33566786548047189</v>
      </c>
      <c r="EB282" s="86" t="e">
        <f>EI282/EJ282-1</f>
        <v>#DIV/0!</v>
      </c>
      <c r="EC282" s="233">
        <f>EE282-EF282</f>
        <v>-69.959000000000003</v>
      </c>
      <c r="ED282" s="233">
        <f>EF282-EG282</f>
        <v>10.545000000000002</v>
      </c>
      <c r="EE282" s="80"/>
      <c r="EF282" s="80">
        <v>69.959000000000003</v>
      </c>
      <c r="EG282" s="80">
        <v>59.414000000000001</v>
      </c>
      <c r="EH282" s="80">
        <v>21.169</v>
      </c>
      <c r="EI282" s="80">
        <v>15.849</v>
      </c>
      <c r="EJ282" s="80"/>
      <c r="EK282" s="80"/>
      <c r="EL282" s="80"/>
      <c r="EM282" s="80"/>
      <c r="EN282" s="80"/>
      <c r="EO282" s="80"/>
      <c r="EP282" s="80"/>
      <c r="EQ282" s="86">
        <f>EX282/EY282-1</f>
        <v>-1</v>
      </c>
      <c r="ER282" s="86">
        <f>EY282/EZ282-1</f>
        <v>0.13888888888888884</v>
      </c>
      <c r="ES282" s="86">
        <f>EZ282/FA282-1</f>
        <v>0.33333333333333326</v>
      </c>
      <c r="ET282" s="86">
        <f>FA282/FB282-1</f>
        <v>0.5</v>
      </c>
      <c r="EU282" s="86" t="e">
        <f>FB282/FC282-1</f>
        <v>#DIV/0!</v>
      </c>
      <c r="EV282" s="233">
        <f>EX282-EY282</f>
        <v>-41</v>
      </c>
      <c r="EW282" s="233">
        <f>EY282-EZ282</f>
        <v>5</v>
      </c>
      <c r="EX282" s="223"/>
      <c r="EY282" s="223">
        <v>41</v>
      </c>
      <c r="EZ282" s="223">
        <v>36</v>
      </c>
      <c r="FA282" s="223">
        <v>27</v>
      </c>
      <c r="FB282" s="92">
        <v>18</v>
      </c>
      <c r="FC282" s="92"/>
      <c r="FD282" s="92"/>
      <c r="FE282" s="92"/>
      <c r="FF282" s="223"/>
      <c r="FG282" s="223"/>
      <c r="FH282" s="223"/>
      <c r="FI282" s="223"/>
      <c r="FJ282" s="123"/>
      <c r="FK282" s="123" t="s">
        <v>403</v>
      </c>
      <c r="FL282" s="172">
        <v>5550</v>
      </c>
      <c r="FM282" s="123" t="s">
        <v>789</v>
      </c>
      <c r="FN282" s="123" t="s">
        <v>773</v>
      </c>
      <c r="FO282" s="176">
        <f>(FT282-FU282)/ABS(FU282)</f>
        <v>-1</v>
      </c>
      <c r="FP282" s="176">
        <f>(FU282-FV282)/ABS(FV282)</f>
        <v>-0.58760132899254536</v>
      </c>
      <c r="FQ282" s="176">
        <f>(FV282-FW282)/ABS(FW282)</f>
        <v>0.78093796265844395</v>
      </c>
      <c r="FR282" s="176">
        <f>(FW282-FX282)/ABS(FX282)</f>
        <v>0.63864782784304353</v>
      </c>
      <c r="FS282" s="176" t="e">
        <f>(FX282-FY282)/ABS(FY282)</f>
        <v>#VALUE!</v>
      </c>
      <c r="FT282" s="176">
        <f>IFERROR(BZ282/MAX(AVERAGE(DL282:DM282),0),"Negativ EK")</f>
        <v>0</v>
      </c>
      <c r="FU282" s="176">
        <f>IFERROR(CA282/MAX(AVERAGE(DM282:DN282),0),"Negativ EK")</f>
        <v>0.29356460532931122</v>
      </c>
      <c r="FV282" s="176">
        <f>IFERROR(CB282/MAX(AVERAGE(DN282:DO282),0),"Negativ EK")</f>
        <v>0.71184663280353933</v>
      </c>
      <c r="FW282" s="173">
        <f>IFERROR(CC282/MAX(AVERAGE(DO282:DP282),0),"Negativ EK")</f>
        <v>0.39970321691663574</v>
      </c>
      <c r="FX282" s="87">
        <f>IFERROR(CD282/MAX(AVERAGE(DP282:DQ282),0),"Negativ EK")</f>
        <v>0.24392258673589806</v>
      </c>
      <c r="FY282" s="87" t="str">
        <f>IFERROR(CE282/MAX(AVERAGE(DQ282:DR282),0),"Negativ EK")</f>
        <v>Negativ EK</v>
      </c>
      <c r="FZ282" s="87" t="str">
        <f>IFERROR(CF282/MAX(AVERAGE(DR282:DS282),0),"Negativ EK")</f>
        <v>Negativ EK</v>
      </c>
      <c r="GA282" s="87" t="str">
        <f>IFERROR(CG282/MAX(AVERAGE(DS282:DT282),0),"Negativ EK")</f>
        <v>Negativ EK</v>
      </c>
      <c r="GB282" s="87" t="str">
        <f>IFERROR(CH282/MAX(AVERAGE(DT282:DU282),0),"Negativ EK")</f>
        <v>Negativ EK</v>
      </c>
      <c r="GC282" s="87" t="str">
        <f>IFERROR(CI282/MAX(AVERAGE(DU282:DV282),0),"Negativ EK")</f>
        <v>Negativ EK</v>
      </c>
      <c r="GD282" s="87" t="str">
        <f>IFERROR(CJ282/MAX(AVERAGE(DV282:DW282),0),"Negativ EK")</f>
        <v>Negativ EK</v>
      </c>
      <c r="GE282" s="87">
        <f>(GJ282-GK282)/ABS(GK282)</f>
        <v>-1</v>
      </c>
      <c r="GF282" s="87">
        <f>(GK282-GL282)/ABS(GL282)</f>
        <v>-0.62813853674569364</v>
      </c>
      <c r="GG282" s="87">
        <f>(GL282-GM282)/ABS(GM282)</f>
        <v>0.38845085703265136</v>
      </c>
      <c r="GH282" s="87">
        <f>(GM282-GN282)/ABS(GN282)</f>
        <v>0.54368114338926454</v>
      </c>
      <c r="GI282" s="87" t="e">
        <f>(GN282-GO282)/ABS(GO282)</f>
        <v>#VALUE!</v>
      </c>
      <c r="GJ282" s="87">
        <f>IFERROR(BG282/AVERAGE(EE282:EF282),"i.a")</f>
        <v>0</v>
      </c>
      <c r="GK282" s="87">
        <f>IFERROR(BH282/AVERAGE(EF282:EG282),"i.a")</f>
        <v>0.10555525496046317</v>
      </c>
      <c r="GL282" s="87">
        <f>IFERROR(BI282/AVERAGE(EG282:EH282),"i.a")</f>
        <v>0.28385639651043021</v>
      </c>
      <c r="GM282" s="87">
        <f>IFERROR(BJ282/AVERAGE(EH282:EI282),"i.a")</f>
        <v>0.20444108271651629</v>
      </c>
      <c r="GN282" s="87">
        <f>IFERROR(BK282/AVERAGE(EI282:EJ282),"i.a")</f>
        <v>0.13243737775253961</v>
      </c>
      <c r="GO282" s="87" t="str">
        <f>IFERROR(BL282/AVERAGE(EJ282:EK282),"i.a")</f>
        <v>i.a</v>
      </c>
      <c r="GP282" s="87" t="str">
        <f>IFERROR(BM282/AVERAGE(EK282:EL282),"i.a")</f>
        <v>i.a</v>
      </c>
      <c r="GQ282" s="87" t="str">
        <f>IFERROR(BN282/AVERAGE(EL282:EM282),"i.a")</f>
        <v>i.a</v>
      </c>
      <c r="GR282" s="87" t="str">
        <f>IFERROR(BO282/AVERAGE(EM282:EN282),"i.a")</f>
        <v>i.a</v>
      </c>
      <c r="GS282" s="87" t="str">
        <f>IFERROR(BP282/AVERAGE(EN282:EO282),"i.a")</f>
        <v>i.a</v>
      </c>
      <c r="GT282" s="87" t="str">
        <f>IFERROR(BQ282/AVERAGE(EO282:EP282),"i.a")</f>
        <v>i.a</v>
      </c>
      <c r="GU282" s="87" t="e">
        <f>(GZ282-HA282)/ABS(HA282)</f>
        <v>#VALUE!</v>
      </c>
      <c r="GV282" s="87">
        <f>(HA282-HB282)/ABS(HB282)</f>
        <v>-0.17014782614651011</v>
      </c>
      <c r="GW282" s="87">
        <f>(HB282-HC282)/ABS(HC282)</f>
        <v>-0.31037176575265235</v>
      </c>
      <c r="GX282" s="87">
        <f>(HC282-HD282)/ABS(HD282)</f>
        <v>-8.1587985415102426E-2</v>
      </c>
      <c r="GY282" s="87" t="e">
        <f>(HD282-HE282)/ABS(HE282)</f>
        <v>#VALUE!</v>
      </c>
      <c r="GZ282" s="87" t="str">
        <f>IFERROR(DL282/EE282,"i.a.")</f>
        <v>i.a.</v>
      </c>
      <c r="HA282" s="87">
        <f>IFERROR(DM282/EF282,"i.a.")</f>
        <v>0.28102174130562185</v>
      </c>
      <c r="HB282" s="87">
        <f>IFERROR(DN282/EG282,"i.a.")</f>
        <v>0.3386407244083886</v>
      </c>
      <c r="HC282" s="87">
        <f>IFERROR(DO282/EH282,"i.a.")</f>
        <v>0.49104823090367988</v>
      </c>
      <c r="HD282" s="87">
        <f>IFERROR(DP282/EI282,"i.a.")</f>
        <v>0.53467095715818036</v>
      </c>
      <c r="HE282" s="87" t="str">
        <f>IFERROR(DQ282/EJ282,"i.a.")</f>
        <v>i.a.</v>
      </c>
      <c r="HF282" s="87" t="str">
        <f>IFERROR(DR282/EK282,"i.a.")</f>
        <v>i.a.</v>
      </c>
      <c r="HG282" s="87" t="str">
        <f>IFERROR(DS282/EL282,"i.a.")</f>
        <v>i.a.</v>
      </c>
      <c r="HH282" s="87" t="str">
        <f>IFERROR(DT282/EM282,"i.a.")</f>
        <v>i.a.</v>
      </c>
      <c r="HI282" s="87" t="str">
        <f>IFERROR(DU282/EN282,"i.a.")</f>
        <v>i.a.</v>
      </c>
      <c r="HJ282" s="87" t="str">
        <f>IFERROR(DV282/EO282,"i.a.")</f>
        <v>i.a.</v>
      </c>
      <c r="HK282" s="87" t="str">
        <f>IFERROR(DW282/EP282,"i.a.")</f>
        <v>i.a.</v>
      </c>
      <c r="HL282" s="87" t="e">
        <f>(HQ282-HR282)/ABS(HR282)</f>
        <v>#VALUE!</v>
      </c>
      <c r="HM282" s="87" t="e">
        <f>(HR282-HS282)/ABS(HS282)</f>
        <v>#VALUE!</v>
      </c>
      <c r="HN282" s="87" t="e">
        <f>(HS282-HT282)/ABS(HT282)</f>
        <v>#VALUE!</v>
      </c>
      <c r="HO282" s="87" t="e">
        <f>(HT282-HU282)/ABS(HU282)</f>
        <v>#VALUE!</v>
      </c>
      <c r="HP282" s="87" t="e">
        <f>(HU282-HV282)/ABS(HV282)</f>
        <v>#VALUE!</v>
      </c>
      <c r="HQ282" s="87" t="str">
        <f>IFERROR(BG282/U282,"i.a")</f>
        <v>i.a</v>
      </c>
      <c r="HR282" s="87" t="str">
        <f>IFERROR(BH282/V282,"i.a")</f>
        <v>i.a</v>
      </c>
      <c r="HS282" s="87" t="str">
        <f>IFERROR(BI282/W282,"i.a")</f>
        <v>i.a</v>
      </c>
      <c r="HT282" s="87" t="str">
        <f>IFERROR(BJ282/X282,"i.a")</f>
        <v>i.a</v>
      </c>
      <c r="HU282" s="87" t="str">
        <f>IFERROR(BK282/Y282,"i.a")</f>
        <v>i.a</v>
      </c>
      <c r="HV282" s="87" t="str">
        <f>IFERROR(BL282/Z282,"i.a")</f>
        <v>i.a</v>
      </c>
      <c r="HW282" s="87" t="str">
        <f>IFERROR(BM282/AA282,"i.a")</f>
        <v>i.a</v>
      </c>
      <c r="HX282" s="87" t="str">
        <f>IFERROR(BN282/AB282,"i.a")</f>
        <v>i.a</v>
      </c>
      <c r="HY282" s="87" t="str">
        <f>IFERROR(BO282/AC282,"i.a")</f>
        <v>i.a</v>
      </c>
      <c r="HZ282" s="87" t="str">
        <f>IFERROR(BP282/AD282,"i.a")</f>
        <v>i.a</v>
      </c>
      <c r="IA282" s="87" t="str">
        <f>IFERROR(BQ282/AE282,"i.a")</f>
        <v>i.a</v>
      </c>
      <c r="IB282" s="87" t="str">
        <f>IFERROR(BR282/AF282,"i.a")</f>
        <v>i.a</v>
      </c>
      <c r="IC282" s="87" t="e">
        <f>(IH282-II282)/ABS(II282)</f>
        <v>#VALUE!</v>
      </c>
      <c r="ID282" s="87" t="e">
        <f>(II282-IJ282)/ABS(IJ282)</f>
        <v>#VALUE!</v>
      </c>
      <c r="IE282" s="87" t="e">
        <f>(IJ282-IK282)/ABS(IK282)</f>
        <v>#VALUE!</v>
      </c>
      <c r="IF282" s="87" t="e">
        <f>(IK282-IL282)/ABS(IL282)</f>
        <v>#VALUE!</v>
      </c>
      <c r="IG282" s="87" t="e">
        <f>(IL282-IM282)/ABS(IM282)</f>
        <v>#VALUE!</v>
      </c>
      <c r="IH282" s="87" t="str">
        <f>IFERROR(BZ282/U282,"i.a")</f>
        <v>i.a</v>
      </c>
      <c r="II282" s="87" t="str">
        <f>IFERROR(CA282/V282,"i.a")</f>
        <v>i.a</v>
      </c>
      <c r="IJ282" s="87" t="str">
        <f>IFERROR(CB282/W282,"i.a")</f>
        <v>i.a</v>
      </c>
      <c r="IK282" s="87" t="str">
        <f>IFERROR(CC282/X282,"i.a")</f>
        <v>i.a</v>
      </c>
      <c r="IL282" s="87" t="str">
        <f>IFERROR(CD282/Y282,"i.a")</f>
        <v>i.a</v>
      </c>
      <c r="IM282" s="87" t="str">
        <f>IFERROR(CE282/Z282,"i.a")</f>
        <v>i.a</v>
      </c>
      <c r="IN282" s="87" t="str">
        <f>IFERROR(CF282/AA282,"i.a")</f>
        <v>i.a</v>
      </c>
      <c r="IO282" s="87" t="str">
        <f>IFERROR(CG282/AB282,"i.a")</f>
        <v>i.a</v>
      </c>
      <c r="IP282" s="87" t="str">
        <f>IFERROR(CH282/AC282,"i.a")</f>
        <v>i.a</v>
      </c>
      <c r="IQ282" s="87" t="str">
        <f>IFERROR(CI282/AD282,"i.a")</f>
        <v>i.a</v>
      </c>
      <c r="IR282" s="87" t="str">
        <f>IFERROR(CJ282/AE282,"i.a")</f>
        <v>i.a</v>
      </c>
      <c r="IS282" s="87" t="str">
        <f>IFERROR(CK282/AF282,"i.a")</f>
        <v>i.a</v>
      </c>
      <c r="IT282" s="87" t="e">
        <f>(IY282-IZ282)/ABS(IZ282)</f>
        <v>#VALUE!</v>
      </c>
      <c r="IU282" s="87">
        <f>(IZ282-JA282)/ABS(JA282)</f>
        <v>-0.52795075690375726</v>
      </c>
      <c r="IV282" s="87">
        <f>(JA282-JB282)/ABS(JB282)</f>
        <v>1.1601034208432781</v>
      </c>
      <c r="IW282" s="87">
        <f>(JB282-JC282)/ABS(JC282)</f>
        <v>0.21625544267053687</v>
      </c>
      <c r="IX282" s="87" t="e">
        <f>(JC282-JD282)/ABS(JD282)</f>
        <v>#VALUE!</v>
      </c>
      <c r="IY282" s="87" t="str">
        <f>IFERROR(BZ282/EX282,"i.a.")</f>
        <v>i.a.</v>
      </c>
      <c r="IZ282" s="87">
        <f>IFERROR(CA282/EY282,"i.a.")</f>
        <v>0.14241463414634148</v>
      </c>
      <c r="JA282" s="87">
        <f>IFERROR(CB282/EZ282,"i.a.")</f>
        <v>0.30169444444444449</v>
      </c>
      <c r="JB282" s="88">
        <f>IFERROR(CC282/FA282,"i.a.")</f>
        <v>0.13966666666666666</v>
      </c>
      <c r="JC282" s="88">
        <f>IFERROR(CD282/FB282,"i.a.")</f>
        <v>0.11483333333333334</v>
      </c>
      <c r="JD282" s="88" t="str">
        <f>IFERROR(CE282/FC282,"i.a.")</f>
        <v>i.a.</v>
      </c>
      <c r="JE282" s="88" t="str">
        <f>IFERROR(CF282/FD282,"i.a.")</f>
        <v>i.a.</v>
      </c>
      <c r="JF282" s="88" t="str">
        <f>IFERROR(CG282/FE282,"i.a.")</f>
        <v>i.a.</v>
      </c>
      <c r="JG282" s="88" t="str">
        <f>IFERROR(CH282/FF282,"i.a.")</f>
        <v>i.a.</v>
      </c>
      <c r="JH282" s="88" t="str">
        <f>IFERROR(CI282/FG282,"i.a.")</f>
        <v>i.a.</v>
      </c>
      <c r="JI282" s="88" t="str">
        <f>IFERROR(CJ282/FH282,"i.a.")</f>
        <v>i.a.</v>
      </c>
      <c r="JJ282" s="88" t="str">
        <f>IFERROR(CK282/FI282,"i.a.")</f>
        <v>i.a.</v>
      </c>
      <c r="JK282" s="88" t="e">
        <f>(JP282-JQ282)/ABS(JQ282)</f>
        <v>#VALUE!</v>
      </c>
      <c r="JL282" s="88" t="e">
        <f>(JQ282-JR282)/ABS(JR282)</f>
        <v>#DIV/0!</v>
      </c>
      <c r="JM282" s="88" t="e">
        <f>(JR282-JS282)/ABS(JS282)</f>
        <v>#DIV/0!</v>
      </c>
      <c r="JN282" s="215" t="e">
        <f>(JS282-JT282)/ABS(JT282)</f>
        <v>#DIV/0!</v>
      </c>
      <c r="JO282" s="87" t="e">
        <f>(JT282-JU282)/ABS(JU282)</f>
        <v>#VALUE!</v>
      </c>
      <c r="JP282" s="86" t="str">
        <f>IFERROR(U282/EX282,"i.a")</f>
        <v>i.a</v>
      </c>
      <c r="JQ282" s="86">
        <f>IFERROR(V282/EY282,"i.a")</f>
        <v>0</v>
      </c>
      <c r="JR282" s="86">
        <f>IFERROR(W282/EZ282,"i.a")</f>
        <v>0</v>
      </c>
      <c r="JS282" s="85">
        <f>IFERROR(X282/FA282,"i.a")</f>
        <v>0</v>
      </c>
      <c r="JT282" s="85">
        <f>IFERROR(Y282/FB282,"i.a")</f>
        <v>0</v>
      </c>
      <c r="JU282" s="85" t="str">
        <f>IFERROR(Z282/FC282,"i.a")</f>
        <v>i.a</v>
      </c>
      <c r="JV282" s="85" t="str">
        <f>IFERROR(AA282/FD282,"i.a")</f>
        <v>i.a</v>
      </c>
      <c r="JW282" s="85" t="str">
        <f>IFERROR(AB282/FE282,"i.a")</f>
        <v>i.a</v>
      </c>
      <c r="JX282" s="85" t="str">
        <f>IFERROR(AC282/FF282,"i.a")</f>
        <v>i.a</v>
      </c>
      <c r="JY282" s="85" t="str">
        <f>IFERROR(AD282/FG282,"i.a")</f>
        <v>i.a</v>
      </c>
      <c r="JZ282" s="85" t="str">
        <f>IFERROR(AE282/FH282,"i.a")</f>
        <v>i.a</v>
      </c>
      <c r="KA282" s="218" t="str">
        <f>IFERROR(AF282/FI282,"i.a")</f>
        <v>i.a</v>
      </c>
    </row>
    <row r="283" spans="1:293" s="11" customFormat="1" ht="15.75" customHeight="1" x14ac:dyDescent="0.25">
      <c r="A283" s="104" t="s">
        <v>291</v>
      </c>
      <c r="B283" s="167">
        <v>20858095</v>
      </c>
      <c r="C283" s="72" t="s">
        <v>59</v>
      </c>
      <c r="D283" s="72" t="s">
        <v>749</v>
      </c>
      <c r="E283" s="73">
        <v>494100</v>
      </c>
      <c r="F283" s="73"/>
      <c r="G283" s="72"/>
      <c r="H283" s="77">
        <v>45447</v>
      </c>
      <c r="I283" s="72"/>
      <c r="J283" s="72" t="s">
        <v>51</v>
      </c>
      <c r="K283" s="72" t="s">
        <v>51</v>
      </c>
      <c r="L283" s="72" t="s">
        <v>51</v>
      </c>
      <c r="M283" s="72" t="s">
        <v>51</v>
      </c>
      <c r="N283" s="168" t="e">
        <f>U283/V283-1</f>
        <v>#DIV/0!</v>
      </c>
      <c r="O283" s="168" t="e">
        <f>V283/W283-1</f>
        <v>#DIV/0!</v>
      </c>
      <c r="P283" s="168" t="e">
        <f>W283/X283-1</f>
        <v>#DIV/0!</v>
      </c>
      <c r="Q283" s="168" t="e">
        <f>X283/Y283-1</f>
        <v>#DIV/0!</v>
      </c>
      <c r="R283" s="168" t="e">
        <f>Y283/Z283-1</f>
        <v>#DIV/0!</v>
      </c>
      <c r="S283" s="233">
        <f>U283-V283</f>
        <v>0</v>
      </c>
      <c r="T283" s="233">
        <f>V283-W283</f>
        <v>0</v>
      </c>
      <c r="U283" s="79"/>
      <c r="V283" s="79"/>
      <c r="W283" s="79"/>
      <c r="X283" s="79"/>
      <c r="Y283" s="79"/>
      <c r="Z283" s="79"/>
      <c r="AA283" s="79"/>
      <c r="AB283" s="79"/>
      <c r="AC283" s="79"/>
      <c r="AD283" s="79"/>
      <c r="AE283" s="79"/>
      <c r="AF283" s="79"/>
      <c r="AG283" s="86">
        <f>(AN283-AO283)/ABS(AO283)</f>
        <v>-1</v>
      </c>
      <c r="AH283" s="86">
        <f>(AO283-AP283)/ABS(AP283)</f>
        <v>-4.1146992067237535E-2</v>
      </c>
      <c r="AI283" s="86">
        <f>(AP283-AQ283)/ABS(AQ283)</f>
        <v>-1.3938131536961482E-2</v>
      </c>
      <c r="AJ283" s="86">
        <f>(AQ283-AR283)/ABS(AR283)</f>
        <v>9.8994228380780688E-2</v>
      </c>
      <c r="AK283" s="86">
        <f>(AR283-AS283)/ABS(AS283)</f>
        <v>2.0198757763975214E-2</v>
      </c>
      <c r="AL283" s="233">
        <f>AO283-AP283</f>
        <v>-1.8310000000000031</v>
      </c>
      <c r="AM283" s="233">
        <f>AP283-AQ283</f>
        <v>-0.62899999999999778</v>
      </c>
      <c r="AN283" s="148"/>
      <c r="AO283" s="148">
        <v>42.667999999999999</v>
      </c>
      <c r="AP283" s="148">
        <v>44.499000000000002</v>
      </c>
      <c r="AQ283" s="148">
        <v>45.128</v>
      </c>
      <c r="AR283" s="148">
        <v>41.063000000000002</v>
      </c>
      <c r="AS283" s="148">
        <v>40.25</v>
      </c>
      <c r="AT283" s="148">
        <v>43.947000000000003</v>
      </c>
      <c r="AU283" s="148">
        <v>37.72</v>
      </c>
      <c r="AV283" s="148">
        <v>30.597000000000001</v>
      </c>
      <c r="AW283" s="148">
        <v>26.576000000000001</v>
      </c>
      <c r="AX283" s="148">
        <v>22.234999999999999</v>
      </c>
      <c r="AY283" s="148">
        <v>18.774999999999999</v>
      </c>
      <c r="AZ283" s="86">
        <f>(BG283-BH283)/ABS(BH283)</f>
        <v>-1</v>
      </c>
      <c r="BA283" s="86">
        <f>(BH283-BI283)/ABS(BI283)</f>
        <v>6.8858285206574971E-2</v>
      </c>
      <c r="BB283" s="86">
        <f>(BI283-BJ283)/ABS(BJ283)</f>
        <v>0.35276442307692307</v>
      </c>
      <c r="BC283" s="86">
        <f>(BJ283-BK283)/ABS(BK283)</f>
        <v>-0.23564538355535145</v>
      </c>
      <c r="BD283" s="86">
        <f>(BK283-BL283)/ABS(BL283)</f>
        <v>7.0304818092428834E-2</v>
      </c>
      <c r="BE283" s="233">
        <f>BG283-BH283</f>
        <v>-2.4060000000000001</v>
      </c>
      <c r="BF283" s="233">
        <f>BH283-BI283</f>
        <v>0.15500000000000025</v>
      </c>
      <c r="BG283" s="148"/>
      <c r="BH283" s="148">
        <v>2.4060000000000001</v>
      </c>
      <c r="BI283" s="148">
        <v>2.2509999999999999</v>
      </c>
      <c r="BJ283" s="148">
        <v>1.6639999999999999</v>
      </c>
      <c r="BK283" s="148">
        <v>2.177</v>
      </c>
      <c r="BL283" s="148">
        <v>2.0339999999999998</v>
      </c>
      <c r="BM283" s="148">
        <v>0.96</v>
      </c>
      <c r="BN283" s="148">
        <v>1.663</v>
      </c>
      <c r="BO283" s="148">
        <v>0.79</v>
      </c>
      <c r="BP283" s="148">
        <v>0.77800000000000002</v>
      </c>
      <c r="BQ283" s="148">
        <v>1.5649999999999999</v>
      </c>
      <c r="BR283" s="148">
        <v>0.54600000000000004</v>
      </c>
      <c r="BS283" s="86">
        <f>(BZ283-CA283)/ABS(CA283)</f>
        <v>-1</v>
      </c>
      <c r="BT283" s="86">
        <f>(CA283-CB283)/ABS(CB283)</f>
        <v>-8.9688834655277619E-2</v>
      </c>
      <c r="BU283" s="86">
        <f>(CB283-CC283)/ABS(CC283)</f>
        <v>0.48460144927536219</v>
      </c>
      <c r="BV283" s="86">
        <f>(CC283-CD283)/ABS(CD283)</f>
        <v>-0.28774193548387095</v>
      </c>
      <c r="BW283" s="86">
        <f>(CD283-CE283)/ABS(CE283)</f>
        <v>0.48325358851674655</v>
      </c>
      <c r="BX283" s="233">
        <f>BZ283-CA283</f>
        <v>-1.492</v>
      </c>
      <c r="BY283" s="233">
        <f>CA283-CB283</f>
        <v>-0.14700000000000002</v>
      </c>
      <c r="BZ283" s="148"/>
      <c r="CA283" s="148">
        <v>1.492</v>
      </c>
      <c r="CB283" s="148">
        <v>1.639</v>
      </c>
      <c r="CC283" s="148">
        <v>1.1040000000000001</v>
      </c>
      <c r="CD283" s="148">
        <v>1.55</v>
      </c>
      <c r="CE283" s="148">
        <v>1.0449999999999999</v>
      </c>
      <c r="CF283" s="148">
        <v>0.1</v>
      </c>
      <c r="CG283" s="148">
        <v>0.84099999999999997</v>
      </c>
      <c r="CH283" s="148">
        <v>0.161</v>
      </c>
      <c r="CI283" s="148">
        <v>0.311</v>
      </c>
      <c r="CJ283" s="148">
        <v>1.153</v>
      </c>
      <c r="CK283" s="148">
        <v>0.28100000000000003</v>
      </c>
      <c r="CL283" s="87">
        <f>(CS283-CT283)/ABS(CT283)</f>
        <v>-1</v>
      </c>
      <c r="CM283" s="87">
        <f>(CT283-CU283)/ABS(CU283)</f>
        <v>-8.5020242914979921E-2</v>
      </c>
      <c r="CN283" s="87">
        <f>(CU283-CV283)/ABS(CV283)</f>
        <v>0.46848989298454236</v>
      </c>
      <c r="CO283" s="87">
        <f>(CV283-CW283)/ABS(CW283)</f>
        <v>-0.29564489112227804</v>
      </c>
      <c r="CP283" s="87">
        <f>(CW283-CX283)/ABS(CX283)</f>
        <v>0.52685421994884896</v>
      </c>
      <c r="CQ283" s="233">
        <f>CS283-CT283</f>
        <v>-1.1299999999999999</v>
      </c>
      <c r="CR283" s="233">
        <f>CT283-CU283</f>
        <v>-0.1050000000000002</v>
      </c>
      <c r="CS283" s="149"/>
      <c r="CT283" s="149">
        <v>1.1299999999999999</v>
      </c>
      <c r="CU283" s="149">
        <v>1.2350000000000001</v>
      </c>
      <c r="CV283" s="149">
        <v>0.84099999999999997</v>
      </c>
      <c r="CW283" s="149">
        <v>1.194</v>
      </c>
      <c r="CX283" s="149">
        <v>0.78200000000000003</v>
      </c>
      <c r="CY283" s="149">
        <v>6.4000000000000001E-2</v>
      </c>
      <c r="CZ283" s="149">
        <v>0.622</v>
      </c>
      <c r="DA283" s="149">
        <v>0.14000000000000001</v>
      </c>
      <c r="DB283" s="149">
        <v>0.245</v>
      </c>
      <c r="DC283" s="149">
        <v>0.89700000000000002</v>
      </c>
      <c r="DD283" s="149">
        <v>0.21299999999999999</v>
      </c>
      <c r="DE283" s="86">
        <f>(DL283-DM283)/ABS(DM283)</f>
        <v>-1</v>
      </c>
      <c r="DF283" s="86">
        <f>(DM283-DN283)/ABS(DN283)</f>
        <v>0.11174928205768504</v>
      </c>
      <c r="DG283" s="86">
        <f>(DN283-DO283)/ABS(DO283)</f>
        <v>0.18231473280188962</v>
      </c>
      <c r="DH283" s="86">
        <f>(DO283-DP283)/ABS(DP283)</f>
        <v>0.10451654981248981</v>
      </c>
      <c r="DI283" s="86">
        <f>(DP283-DQ283)/ABS(DQ283)</f>
        <v>0.24200081004455251</v>
      </c>
      <c r="DJ283" s="233">
        <f>DL283-DM283</f>
        <v>-8.9039999999999999</v>
      </c>
      <c r="DK283" s="233">
        <f>DM283-DN283</f>
        <v>0.89499999999999957</v>
      </c>
      <c r="DL283" s="149"/>
      <c r="DM283" s="149">
        <v>8.9039999999999999</v>
      </c>
      <c r="DN283" s="149">
        <v>8.0090000000000003</v>
      </c>
      <c r="DO283" s="149">
        <v>6.774</v>
      </c>
      <c r="DP283" s="149">
        <v>6.133</v>
      </c>
      <c r="DQ283" s="149">
        <v>4.9379999999999997</v>
      </c>
      <c r="DR283" s="149">
        <v>4.157</v>
      </c>
      <c r="DS283" s="149">
        <v>4.0410000000000004</v>
      </c>
      <c r="DT283" s="149">
        <v>3.419</v>
      </c>
      <c r="DU283" s="149">
        <v>3.48</v>
      </c>
      <c r="DV283" s="149">
        <v>3.4340000000000002</v>
      </c>
      <c r="DW283" s="149">
        <v>2.738</v>
      </c>
      <c r="DX283" s="86">
        <f>EE283/EF283-1</f>
        <v>-1</v>
      </c>
      <c r="DY283" s="86">
        <f>EF283/EG283-1</f>
        <v>0.13169865749472986</v>
      </c>
      <c r="DZ283" s="86">
        <f>EG283/EH283-1</f>
        <v>-6.5894204460658412E-2</v>
      </c>
      <c r="EA283" s="86">
        <f>EH283/EI283-1</f>
        <v>-2.0903519097292711E-2</v>
      </c>
      <c r="EB283" s="86">
        <f>EI283/EJ283-1</f>
        <v>-3.5375188426225002E-2</v>
      </c>
      <c r="EC283" s="233">
        <f>EE283-EF283</f>
        <v>-51</v>
      </c>
      <c r="ED283" s="233">
        <f>EF283-EG283</f>
        <v>5.9350000000000023</v>
      </c>
      <c r="EE283" s="80"/>
      <c r="EF283" s="80">
        <v>51</v>
      </c>
      <c r="EG283" s="80">
        <v>45.064999999999998</v>
      </c>
      <c r="EH283" s="80">
        <v>48.244</v>
      </c>
      <c r="EI283" s="80">
        <v>49.274000000000001</v>
      </c>
      <c r="EJ283" s="80">
        <v>51.081000000000003</v>
      </c>
      <c r="EK283" s="80">
        <v>52.866</v>
      </c>
      <c r="EL283" s="80">
        <v>37.957999999999998</v>
      </c>
      <c r="EM283" s="80">
        <v>33.414000000000001</v>
      </c>
      <c r="EN283" s="80">
        <v>22.890999999999998</v>
      </c>
      <c r="EO283" s="80">
        <v>20.440999999999999</v>
      </c>
      <c r="EP283" s="80">
        <v>14.558</v>
      </c>
      <c r="EQ283" s="86">
        <f>EX283/EY283-1</f>
        <v>-1</v>
      </c>
      <c r="ER283" s="86">
        <f>EY283/EZ283-1</f>
        <v>-0.10526315789473684</v>
      </c>
      <c r="ES283" s="86">
        <f>EZ283/FA283-1</f>
        <v>-8.064516129032262E-2</v>
      </c>
      <c r="ET283" s="86">
        <f>FA283/FB283-1</f>
        <v>6.8965517241379226E-2</v>
      </c>
      <c r="EU283" s="86">
        <f>FB283/FC283-1</f>
        <v>0</v>
      </c>
      <c r="EV283" s="233">
        <f>EX283-EY283</f>
        <v>-51</v>
      </c>
      <c r="EW283" s="233">
        <f>EY283-EZ283</f>
        <v>-6</v>
      </c>
      <c r="EX283" s="92"/>
      <c r="EY283" s="92">
        <v>51</v>
      </c>
      <c r="EZ283" s="92">
        <v>57</v>
      </c>
      <c r="FA283" s="92">
        <v>62</v>
      </c>
      <c r="FB283" s="92">
        <v>58</v>
      </c>
      <c r="FC283" s="92">
        <v>58</v>
      </c>
      <c r="FD283" s="92">
        <v>58</v>
      </c>
      <c r="FE283" s="92">
        <v>54</v>
      </c>
      <c r="FF283" s="92">
        <v>51</v>
      </c>
      <c r="FG283" s="92">
        <v>42</v>
      </c>
      <c r="FH283" s="92"/>
      <c r="FI283" s="92"/>
      <c r="FJ283" s="75"/>
      <c r="FK283" s="75" t="s">
        <v>403</v>
      </c>
      <c r="FL283" s="76">
        <v>8723</v>
      </c>
      <c r="FM283" s="75" t="s">
        <v>292</v>
      </c>
      <c r="FN283" s="75" t="s">
        <v>53</v>
      </c>
      <c r="FO283" s="175">
        <f>(FT283-FU283)/ABS(FU283)</f>
        <v>-1</v>
      </c>
      <c r="FP283" s="175">
        <f>(FU283-FV283)/ABS(FV283)</f>
        <v>-0.20433217304493392</v>
      </c>
      <c r="FQ283" s="175">
        <f>(FV283-FW283)/ABS(FW283)</f>
        <v>0.29620177946270027</v>
      </c>
      <c r="FR283" s="175">
        <f>(FW283-FX283)/ABS(FX283)</f>
        <v>-0.38905950009622181</v>
      </c>
      <c r="FS283" s="175">
        <f>(FX283-FY283)/ABS(FY283)</f>
        <v>0.21851606788544919</v>
      </c>
      <c r="FT283" s="87">
        <f>IFERROR(BZ283/MAX(AVERAGE(DL283:DM283),0),"Negativ EK")</f>
        <v>0</v>
      </c>
      <c r="FU283" s="87">
        <f>IFERROR(CA283/MAX(AVERAGE(DM283:DN283),0),"Negativ EK")</f>
        <v>0.17643233016023177</v>
      </c>
      <c r="FV283" s="87">
        <f>IFERROR(CB283/MAX(AVERAGE(DN283:DO283),0),"Negativ EK")</f>
        <v>0.22174118920381516</v>
      </c>
      <c r="FW283" s="87">
        <f>IFERROR(CC283/MAX(AVERAGE(DO283:DP283),0),"Negativ EK")</f>
        <v>0.17106996203610444</v>
      </c>
      <c r="FX283" s="87">
        <f>IFERROR(CD283/MAX(AVERAGE(DP283:DQ283),0),"Negativ EK")</f>
        <v>0.28001083912925662</v>
      </c>
      <c r="FY283" s="87">
        <f>IFERROR(CE283/MAX(AVERAGE(DQ283:DR283),0),"Negativ EK")</f>
        <v>0.2297965915338098</v>
      </c>
      <c r="FZ283" s="87">
        <f>IFERROR(CF283/MAX(AVERAGE(DR283:DS283),0),"Negativ EK")</f>
        <v>2.4396194193705784E-2</v>
      </c>
      <c r="GA283" s="87">
        <f>IFERROR(CG283/MAX(AVERAGE(DS283:DT283),0),"Negativ EK")</f>
        <v>0.22546916890080426</v>
      </c>
      <c r="GB283" s="87">
        <f>IFERROR(CH283/MAX(AVERAGE(DT283:DU283),0),"Negativ EK")</f>
        <v>4.6673430932019137E-2</v>
      </c>
      <c r="GC283" s="87">
        <f>IFERROR(CI283/MAX(AVERAGE(DU283:DV283),0),"Negativ EK")</f>
        <v>8.9962395140295054E-2</v>
      </c>
      <c r="GD283" s="87">
        <f>IFERROR(CJ283/MAX(AVERAGE(DV283:DW283),0),"Negativ EK")</f>
        <v>0.37362281270252751</v>
      </c>
      <c r="GE283" s="87">
        <f>(GJ283-GK283)/ABS(GK283)</f>
        <v>-1</v>
      </c>
      <c r="GF283" s="87">
        <f>(GK283-GL283)/ABS(GL283)</f>
        <v>3.8193907607768786E-2</v>
      </c>
      <c r="GG283" s="87">
        <f>(GL283-GM283)/ABS(GM283)</f>
        <v>0.41378517623825545</v>
      </c>
      <c r="GH283" s="87">
        <f>(GM283-GN283)/ABS(GN283)</f>
        <v>-0.21340872932891658</v>
      </c>
      <c r="GI283" s="87">
        <f>(GN283-GO283)/ABS(GO283)</f>
        <v>0.10861416896271933</v>
      </c>
      <c r="GJ283" s="87">
        <f>IFERROR(BG283/AVERAGE(EE283:EF283),"i.a")</f>
        <v>0</v>
      </c>
      <c r="GK283" s="87">
        <f>IFERROR(BH283/AVERAGE(EF283:EG283),"i.a")</f>
        <v>5.0091084161765477E-2</v>
      </c>
      <c r="GL283" s="87">
        <f>IFERROR(BI283/AVERAGE(EG283:EH283),"i.a")</f>
        <v>4.8248293305040241E-2</v>
      </c>
      <c r="GM283" s="87">
        <f>IFERROR(BJ283/AVERAGE(EH283:EI283),"i.a")</f>
        <v>3.4127032958018007E-2</v>
      </c>
      <c r="GN283" s="87">
        <f>IFERROR(BK283/AVERAGE(EI283:EJ283),"i.a")</f>
        <v>4.3385979771810072E-2</v>
      </c>
      <c r="GO283" s="87">
        <f>IFERROR(BL283/AVERAGE(EJ283:EK283),"i.a")</f>
        <v>3.913532858091142E-2</v>
      </c>
      <c r="GP283" s="87">
        <f>IFERROR(BM283/AVERAGE(EK283:EL283),"i.a")</f>
        <v>2.1139786840482691E-2</v>
      </c>
      <c r="GQ283" s="87">
        <f>IFERROR(BN283/AVERAGE(EL283:EM283),"i.a")</f>
        <v>4.6600907919071906E-2</v>
      </c>
      <c r="GR283" s="87">
        <f>IFERROR(BO283/AVERAGE(EM283:EN283),"i.a")</f>
        <v>2.8061451025663795E-2</v>
      </c>
      <c r="GS283" s="87">
        <f>IFERROR(BP283/AVERAGE(EN283:EO283),"i.a")</f>
        <v>3.5908797193759813E-2</v>
      </c>
      <c r="GT283" s="87">
        <f>IFERROR(BQ283/AVERAGE(EO283:EP283),"i.a")</f>
        <v>8.9431126603617253E-2</v>
      </c>
      <c r="GU283" s="217" t="e">
        <f>(GZ283-HA283)/ABS(HA283)</f>
        <v>#VALUE!</v>
      </c>
      <c r="GV283" s="87">
        <f>(HA283-HB283)/ABS(HB283)</f>
        <v>-1.7627815766086706E-2</v>
      </c>
      <c r="GW283" s="87">
        <f>(HB283-HC283)/ABS(HC283)</f>
        <v>0.2657182285430903</v>
      </c>
      <c r="GX283" s="87">
        <f>(HC283-HD283)/ABS(HD283)</f>
        <v>0.12809776294379874</v>
      </c>
      <c r="GY283" s="87">
        <f>(HD283-HE283)/ABS(HE283)</f>
        <v>0.28754806546831574</v>
      </c>
      <c r="GZ283" s="87" t="str">
        <f>IFERROR(DL283/EE283,"i.a.")</f>
        <v>i.a.</v>
      </c>
      <c r="HA283" s="87">
        <f>IFERROR(DM283/EF283,"i.a.")</f>
        <v>0.17458823529411766</v>
      </c>
      <c r="HB283" s="87">
        <f>IFERROR(DN283/EG283,"i.a.")</f>
        <v>0.17772106956618219</v>
      </c>
      <c r="HC283" s="87">
        <f>IFERROR(DO283/EH283,"i.a.")</f>
        <v>0.14041124284885168</v>
      </c>
      <c r="HD283" s="87">
        <f>IFERROR(DP283/EI283,"i.a.")</f>
        <v>0.12446726468320006</v>
      </c>
      <c r="HE283" s="87">
        <f>IFERROR(DQ283/EJ283,"i.a.")</f>
        <v>9.6669994714277313E-2</v>
      </c>
      <c r="HF283" s="87">
        <f>IFERROR(DR283/EK283,"i.a.")</f>
        <v>7.8632769644005604E-2</v>
      </c>
      <c r="HG283" s="87">
        <f>IFERROR(DS283/EL283,"i.a.")</f>
        <v>0.10645977132620266</v>
      </c>
      <c r="HH283" s="87">
        <f>IFERROR(DT283/EM283,"i.a.")</f>
        <v>0.10232237984078529</v>
      </c>
      <c r="HI283" s="87">
        <f>IFERROR(DU283/EN283,"i.a.")</f>
        <v>0.15202481324538028</v>
      </c>
      <c r="HJ283" s="87">
        <f>IFERROR(DV283/EO283,"i.a.")</f>
        <v>0.1679956949268627</v>
      </c>
      <c r="HK283" s="87">
        <f>IFERROR(DW283/EP283,"i.a.")</f>
        <v>0.18807528506663004</v>
      </c>
      <c r="HL283" s="217" t="e">
        <f>(HQ283-HR283)/ABS(HR283)</f>
        <v>#VALUE!</v>
      </c>
      <c r="HM283" s="87" t="e">
        <f>(HR283-HS283)/ABS(HS283)</f>
        <v>#VALUE!</v>
      </c>
      <c r="HN283" s="87" t="e">
        <f>(HS283-HT283)/ABS(HT283)</f>
        <v>#VALUE!</v>
      </c>
      <c r="HO283" s="87" t="e">
        <f>(HT283-HU283)/ABS(HU283)</f>
        <v>#VALUE!</v>
      </c>
      <c r="HP283" s="87" t="e">
        <f>(HU283-HV283)/ABS(HV283)</f>
        <v>#VALUE!</v>
      </c>
      <c r="HQ283" s="87" t="str">
        <f>IFERROR(BG283/U283,"i.a")</f>
        <v>i.a</v>
      </c>
      <c r="HR283" s="87" t="str">
        <f>IFERROR(BH283/V283,"i.a")</f>
        <v>i.a</v>
      </c>
      <c r="HS283" s="87" t="str">
        <f>IFERROR(BI283/W283,"i.a")</f>
        <v>i.a</v>
      </c>
      <c r="HT283" s="87" t="str">
        <f>IFERROR(BJ283/X283,"i.a")</f>
        <v>i.a</v>
      </c>
      <c r="HU283" s="87" t="str">
        <f>IFERROR(BK283/Y283,"i.a")</f>
        <v>i.a</v>
      </c>
      <c r="HV283" s="87" t="str">
        <f>IFERROR(BL283/Z283,"i.a")</f>
        <v>i.a</v>
      </c>
      <c r="HW283" s="87" t="str">
        <f>IFERROR(BM283/AA283,"i.a")</f>
        <v>i.a</v>
      </c>
      <c r="HX283" s="87" t="str">
        <f>IFERROR(BN283/AB283,"i.a")</f>
        <v>i.a</v>
      </c>
      <c r="HY283" s="87" t="str">
        <f>IFERROR(BO283/AC283,"i.a")</f>
        <v>i.a</v>
      </c>
      <c r="HZ283" s="87" t="str">
        <f>IFERROR(BP283/AD283,"i.a")</f>
        <v>i.a</v>
      </c>
      <c r="IA283" s="87" t="str">
        <f>IFERROR(BQ283/AE283,"i.a")</f>
        <v>i.a</v>
      </c>
      <c r="IB283" s="87" t="str">
        <f>IFERROR(BR283/AF283,"i.a")</f>
        <v>i.a</v>
      </c>
      <c r="IC283" s="87" t="e">
        <f>(IH283-II283)/ABS(II283)</f>
        <v>#VALUE!</v>
      </c>
      <c r="ID283" s="87" t="e">
        <f>(II283-IJ283)/ABS(IJ283)</f>
        <v>#VALUE!</v>
      </c>
      <c r="IE283" s="87" t="e">
        <f>(IJ283-IK283)/ABS(IK283)</f>
        <v>#VALUE!</v>
      </c>
      <c r="IF283" s="87" t="e">
        <f>(IK283-IL283)/ABS(IL283)</f>
        <v>#VALUE!</v>
      </c>
      <c r="IG283" s="87" t="e">
        <f>(IL283-IM283)/ABS(IM283)</f>
        <v>#VALUE!</v>
      </c>
      <c r="IH283" s="87" t="str">
        <f>IFERROR(BZ283/U283,"i.a")</f>
        <v>i.a</v>
      </c>
      <c r="II283" s="87" t="str">
        <f>IFERROR(CA283/V283,"i.a")</f>
        <v>i.a</v>
      </c>
      <c r="IJ283" s="87" t="str">
        <f>IFERROR(CB283/W283,"i.a")</f>
        <v>i.a</v>
      </c>
      <c r="IK283" s="87" t="str">
        <f>IFERROR(CC283/X283,"i.a")</f>
        <v>i.a</v>
      </c>
      <c r="IL283" s="87" t="str">
        <f>IFERROR(CD283/Y283,"i.a")</f>
        <v>i.a</v>
      </c>
      <c r="IM283" s="87" t="str">
        <f>IFERROR(CE283/Z283,"i.a")</f>
        <v>i.a</v>
      </c>
      <c r="IN283" s="87" t="str">
        <f>IFERROR(CF283/AA283,"i.a")</f>
        <v>i.a</v>
      </c>
      <c r="IO283" s="87" t="str">
        <f>IFERROR(CG283/AB283,"i.a")</f>
        <v>i.a</v>
      </c>
      <c r="IP283" s="87" t="str">
        <f>IFERROR(CH283/AC283,"i.a")</f>
        <v>i.a</v>
      </c>
      <c r="IQ283" s="87" t="str">
        <f>IFERROR(CI283/AD283,"i.a")</f>
        <v>i.a</v>
      </c>
      <c r="IR283" s="87" t="str">
        <f>IFERROR(CJ283/AE283,"i.a")</f>
        <v>i.a</v>
      </c>
      <c r="IS283" s="87" t="str">
        <f>IFERROR(CK283/AF283,"i.a")</f>
        <v>i.a</v>
      </c>
      <c r="IT283" s="87" t="e">
        <f>(IY283-IZ283)/ABS(IZ283)</f>
        <v>#VALUE!</v>
      </c>
      <c r="IU283" s="87">
        <f>(IZ283-JA283)/ABS(JA283)</f>
        <v>1.7406596561748471E-2</v>
      </c>
      <c r="IV283" s="87">
        <f>(JA283-JB283)/ABS(JB283)</f>
        <v>0.61482964658021877</v>
      </c>
      <c r="IW283" s="87">
        <f>(JB283-JC283)/ABS(JC283)</f>
        <v>-0.33369406867845997</v>
      </c>
      <c r="IX283" s="87">
        <f>(JC283-JD283)/ABS(JD283)</f>
        <v>0.4832535885167466</v>
      </c>
      <c r="IY283" s="88" t="str">
        <f>IFERROR(BZ283/EX283,"i.a.")</f>
        <v>i.a.</v>
      </c>
      <c r="IZ283" s="88">
        <f>IFERROR(CA283/EY283,"i.a.")</f>
        <v>2.9254901960784313E-2</v>
      </c>
      <c r="JA283" s="88">
        <f>IFERROR(CB283/EZ283,"i.a.")</f>
        <v>2.8754385964912282E-2</v>
      </c>
      <c r="JB283" s="88">
        <f>IFERROR(CC283/FA283,"i.a.")</f>
        <v>1.7806451612903226E-2</v>
      </c>
      <c r="JC283" s="88">
        <f>IFERROR(CD283/FB283,"i.a.")</f>
        <v>2.6724137931034484E-2</v>
      </c>
      <c r="JD283" s="88">
        <f>IFERROR(CE283/FC283,"i.a.")</f>
        <v>1.8017241379310343E-2</v>
      </c>
      <c r="JE283" s="88">
        <f>IFERROR(CF283/FD283,"i.a.")</f>
        <v>1.724137931034483E-3</v>
      </c>
      <c r="JF283" s="88">
        <f>IFERROR(CG283/FE283,"i.a.")</f>
        <v>1.5574074074074074E-2</v>
      </c>
      <c r="JG283" s="88">
        <f>IFERROR(CH283/FF283,"i.a.")</f>
        <v>3.1568627450980391E-3</v>
      </c>
      <c r="JH283" s="88">
        <f>IFERROR(CI283/FG283,"i.a.")</f>
        <v>7.4047619047619044E-3</v>
      </c>
      <c r="JI283" s="88" t="str">
        <f>IFERROR(CJ283/FH283,"i.a.")</f>
        <v>i.a.</v>
      </c>
      <c r="JJ283" s="88" t="str">
        <f>IFERROR(CK283/FI283,"i.a.")</f>
        <v>i.a.</v>
      </c>
      <c r="JK283" s="87" t="e">
        <f>(JP283-JQ283)/ABS(JQ283)</f>
        <v>#VALUE!</v>
      </c>
      <c r="JL283" s="87" t="e">
        <f>(JQ283-JR283)/ABS(JR283)</f>
        <v>#DIV/0!</v>
      </c>
      <c r="JM283" s="87" t="e">
        <f>(JR283-JS283)/ABS(JS283)</f>
        <v>#DIV/0!</v>
      </c>
      <c r="JN283" s="87" t="e">
        <f>(JS283-JT283)/ABS(JT283)</f>
        <v>#DIV/0!</v>
      </c>
      <c r="JO283" s="87" t="e">
        <f>(JT283-JU283)/ABS(JU283)</f>
        <v>#DIV/0!</v>
      </c>
      <c r="JP283" s="85" t="str">
        <f>IFERROR(U283/EX283,"i.a")</f>
        <v>i.a</v>
      </c>
      <c r="JQ283" s="85">
        <f>IFERROR(V283/EY283,"i.a")</f>
        <v>0</v>
      </c>
      <c r="JR283" s="85">
        <f>IFERROR(W283/EZ283,"i.a")</f>
        <v>0</v>
      </c>
      <c r="JS283" s="85">
        <f>IFERROR(X283/FA283,"i.a")</f>
        <v>0</v>
      </c>
      <c r="JT283" s="85">
        <f>IFERROR(Y283/FB283,"i.a")</f>
        <v>0</v>
      </c>
      <c r="JU283" s="85">
        <f>IFERROR(Z283/FC283,"i.a")</f>
        <v>0</v>
      </c>
      <c r="JV283" s="85">
        <f>IFERROR(AA283/FD283,"i.a")</f>
        <v>0</v>
      </c>
      <c r="JW283" s="85">
        <f>IFERROR(AB283/FE283,"i.a")</f>
        <v>0</v>
      </c>
      <c r="JX283" s="85">
        <f>IFERROR(AC283/FF283,"i.a")</f>
        <v>0</v>
      </c>
      <c r="JY283" s="85">
        <f>IFERROR(AD283/FG283,"i.a")</f>
        <v>0</v>
      </c>
      <c r="JZ283" s="85" t="str">
        <f>IFERROR(AE283/FH283,"i.a")</f>
        <v>i.a</v>
      </c>
      <c r="KA283" s="218" t="str">
        <f>IFERROR(AF283/FI283,"i.a")</f>
        <v>i.a</v>
      </c>
      <c r="KB283" s="7"/>
      <c r="KC283" s="7"/>
      <c r="KD283" s="22"/>
      <c r="KE283" s="22"/>
      <c r="KF283" s="22"/>
      <c r="KG283" s="22"/>
    </row>
    <row r="284" spans="1:293" s="11" customFormat="1" x14ac:dyDescent="0.25">
      <c r="A284" s="104" t="s">
        <v>376</v>
      </c>
      <c r="B284" s="167">
        <v>10025508</v>
      </c>
      <c r="C284" s="72" t="s">
        <v>59</v>
      </c>
      <c r="D284" s="72" t="s">
        <v>749</v>
      </c>
      <c r="E284" s="73">
        <v>494100</v>
      </c>
      <c r="F284" s="73"/>
      <c r="G284" s="72"/>
      <c r="H284" s="91">
        <v>45281</v>
      </c>
      <c r="I284" s="72"/>
      <c r="J284" s="72" t="s">
        <v>76</v>
      </c>
      <c r="K284" s="72" t="s">
        <v>76</v>
      </c>
      <c r="L284" s="72" t="s">
        <v>76</v>
      </c>
      <c r="M284" s="72" t="s">
        <v>76</v>
      </c>
      <c r="N284" s="168" t="e">
        <f>U284/V284-1</f>
        <v>#DIV/0!</v>
      </c>
      <c r="O284" s="168" t="e">
        <f>V284/W284-1</f>
        <v>#DIV/0!</v>
      </c>
      <c r="P284" s="168" t="e">
        <f>W284/X284-1</f>
        <v>#DIV/0!</v>
      </c>
      <c r="Q284" s="168" t="e">
        <f>X284/Y284-1</f>
        <v>#DIV/0!</v>
      </c>
      <c r="R284" s="168" t="e">
        <f>Y284/Z284-1</f>
        <v>#DIV/0!</v>
      </c>
      <c r="S284" s="233">
        <f>U284-V284</f>
        <v>0</v>
      </c>
      <c r="T284" s="233">
        <f>V284-W284</f>
        <v>0</v>
      </c>
      <c r="U284" s="79"/>
      <c r="V284" s="79"/>
      <c r="W284" s="79"/>
      <c r="X284" s="79"/>
      <c r="Y284" s="79"/>
      <c r="Z284" s="79"/>
      <c r="AA284" s="79"/>
      <c r="AB284" s="79">
        <v>40.902000000000001</v>
      </c>
      <c r="AC284" s="79">
        <v>81.962999999999994</v>
      </c>
      <c r="AD284" s="79">
        <v>98.581000000000003</v>
      </c>
      <c r="AE284" s="79">
        <v>96.588999999999999</v>
      </c>
      <c r="AF284" s="79">
        <v>83.16</v>
      </c>
      <c r="AG284" s="86">
        <f>(AN284-AO284)/ABS(AO284)</f>
        <v>-1</v>
      </c>
      <c r="AH284" s="86">
        <f>(AO284-AP284)/ABS(AP284)</f>
        <v>0.21569260574749763</v>
      </c>
      <c r="AI284" s="86">
        <f>(AP284-AQ284)/ABS(AQ284)</f>
        <v>-4.2066192390968177E-2</v>
      </c>
      <c r="AJ284" s="86">
        <f>(AQ284-AR284)/ABS(AR284)</f>
        <v>0.40260303687635568</v>
      </c>
      <c r="AK284" s="86">
        <f>(AR284-AS284)/ABS(AS284)</f>
        <v>-4.118136439267877E-2</v>
      </c>
      <c r="AL284" s="233">
        <f>AO284-AP284</f>
        <v>0.66800000000000015</v>
      </c>
      <c r="AM284" s="233">
        <f>AP284-AQ284</f>
        <v>-0.13600000000000012</v>
      </c>
      <c r="AN284" s="148"/>
      <c r="AO284" s="148">
        <v>3.7650000000000001</v>
      </c>
      <c r="AP284" s="148">
        <v>3.097</v>
      </c>
      <c r="AQ284" s="148">
        <v>3.2330000000000001</v>
      </c>
      <c r="AR284" s="148">
        <v>2.3050000000000002</v>
      </c>
      <c r="AS284" s="148">
        <v>2.4039999999999999</v>
      </c>
      <c r="AT284" s="148">
        <v>2.5009999999999999</v>
      </c>
      <c r="AU284" s="148">
        <v>-5.9240000000000004</v>
      </c>
      <c r="AV284" s="148">
        <v>-0.20799999999999999</v>
      </c>
      <c r="AW284" s="148">
        <v>9.9440000000000008</v>
      </c>
      <c r="AX284" s="148">
        <v>8.8209999999999997</v>
      </c>
      <c r="AY284" s="148">
        <v>9.6430000000000007</v>
      </c>
      <c r="AZ284" s="86">
        <f>(BG284-BH284)/ABS(BH284)</f>
        <v>-1</v>
      </c>
      <c r="BA284" s="86">
        <f>(BH284-BI284)/ABS(BI284)</f>
        <v>0.67435158501440928</v>
      </c>
      <c r="BB284" s="86">
        <f>(BI284-BJ284)/ABS(BJ284)</f>
        <v>-0.34651600753295675</v>
      </c>
      <c r="BC284" s="86">
        <f>(BJ284-BK284)/ABS(BK284)</f>
        <v>2.0693641618497112</v>
      </c>
      <c r="BD284" s="86">
        <f>(BK284-BL284)/ABS(BL284)</f>
        <v>0.19310344827586207</v>
      </c>
      <c r="BE284" s="233">
        <f>BG284-BH284</f>
        <v>-1.1619999999999999</v>
      </c>
      <c r="BF284" s="233">
        <f>BH284-BI284</f>
        <v>0.46799999999999997</v>
      </c>
      <c r="BG284" s="148"/>
      <c r="BH284" s="148">
        <v>1.1619999999999999</v>
      </c>
      <c r="BI284" s="148">
        <v>0.69399999999999995</v>
      </c>
      <c r="BJ284" s="148">
        <v>1.0620000000000001</v>
      </c>
      <c r="BK284" s="148">
        <v>0.34599999999999997</v>
      </c>
      <c r="BL284" s="148">
        <v>0.28999999999999998</v>
      </c>
      <c r="BM284" s="148">
        <v>-5.0999999999999997E-2</v>
      </c>
      <c r="BN284" s="148">
        <v>-11.244</v>
      </c>
      <c r="BO284" s="148">
        <v>-6.5469999999999997</v>
      </c>
      <c r="BP284" s="148">
        <v>5.0659999999999998</v>
      </c>
      <c r="BQ284" s="148">
        <v>4.1429999999999998</v>
      </c>
      <c r="BR284" s="148">
        <v>3.1389999999999998</v>
      </c>
      <c r="BS284" s="86">
        <f>(BZ284-CA284)/ABS(CA284)</f>
        <v>-1</v>
      </c>
      <c r="BT284" s="86">
        <f>(CA284-CB284)/ABS(CB284)</f>
        <v>0.53484848484848457</v>
      </c>
      <c r="BU284" s="86">
        <f>(CB284-CC284)/ABS(CC284)</f>
        <v>-0.34911242603550291</v>
      </c>
      <c r="BV284" s="86">
        <f>(CC284-CD284)/ABS(CD284)</f>
        <v>1.9649122807017541</v>
      </c>
      <c r="BW284" s="86">
        <f>(CD284-CE284)/ABS(CE284)</f>
        <v>0.24363636363636362</v>
      </c>
      <c r="BX284" s="233">
        <f>BZ284-CA284</f>
        <v>-1.0129999999999999</v>
      </c>
      <c r="BY284" s="233">
        <f>CA284-CB284</f>
        <v>0.35299999999999987</v>
      </c>
      <c r="BZ284" s="148"/>
      <c r="CA284" s="148">
        <v>1.0129999999999999</v>
      </c>
      <c r="CB284" s="148">
        <v>0.66</v>
      </c>
      <c r="CC284" s="148">
        <v>1.014</v>
      </c>
      <c r="CD284" s="148">
        <v>0.34200000000000003</v>
      </c>
      <c r="CE284" s="148">
        <v>0.27500000000000002</v>
      </c>
      <c r="CF284" s="148">
        <v>-0.19800000000000001</v>
      </c>
      <c r="CG284" s="148">
        <v>-15.468</v>
      </c>
      <c r="CH284" s="148">
        <v>-5.9039999999999999</v>
      </c>
      <c r="CI284" s="148">
        <v>3.7789999999999999</v>
      </c>
      <c r="CJ284" s="148">
        <v>0.67300000000000004</v>
      </c>
      <c r="CK284" s="148">
        <v>-2.4940000000000002</v>
      </c>
      <c r="CL284" s="87">
        <f>(CS284-CT284)/ABS(CT284)</f>
        <v>-1</v>
      </c>
      <c r="CM284" s="87">
        <f>(CT284-CU284)/ABS(CU284)</f>
        <v>0.97247706422018321</v>
      </c>
      <c r="CN284" s="87">
        <f>(CU284-CV284)/ABS(CV284)</f>
        <v>-0.76518741921585531</v>
      </c>
      <c r="CO284" s="87">
        <f>(CV284-CW284)/ABS(CW284)</f>
        <v>3.8966244725738401</v>
      </c>
      <c r="CP284" s="87">
        <f>(CW284-CX284)/ABS(CX284)</f>
        <v>0.6344827586206897</v>
      </c>
      <c r="CQ284" s="233">
        <f>CS284-CT284</f>
        <v>-1.075</v>
      </c>
      <c r="CR284" s="233">
        <f>CT284-CU284</f>
        <v>0.52999999999999992</v>
      </c>
      <c r="CS284" s="149"/>
      <c r="CT284" s="149">
        <v>1.075</v>
      </c>
      <c r="CU284" s="149">
        <v>0.54500000000000004</v>
      </c>
      <c r="CV284" s="149">
        <v>2.3210000000000002</v>
      </c>
      <c r="CW284" s="149">
        <v>0.47399999999999998</v>
      </c>
      <c r="CX284" s="149">
        <v>0.28999999999999998</v>
      </c>
      <c r="CY284" s="149">
        <v>-0.14799999999999999</v>
      </c>
      <c r="CZ284" s="149">
        <v>-14.2</v>
      </c>
      <c r="DA284" s="149">
        <v>-4.4690000000000003</v>
      </c>
      <c r="DB284" s="149">
        <v>3.2189999999999999</v>
      </c>
      <c r="DC284" s="149">
        <v>0.30399999999999999</v>
      </c>
      <c r="DD284" s="149">
        <v>-2.1480000000000001</v>
      </c>
      <c r="DE284" s="86">
        <f>(DL284-DM284)/ABS(DM284)</f>
        <v>-1</v>
      </c>
      <c r="DF284" s="86">
        <f>(DM284-DN284)/ABS(DN284)</f>
        <v>-0.24280212726939313</v>
      </c>
      <c r="DG284" s="86">
        <f>(DN284-DO284)/ABS(DO284)</f>
        <v>0.11104319478402605</v>
      </c>
      <c r="DH284" s="86">
        <f>(DO284-DP284)/ABS(DP284)</f>
        <v>0.89791183294663601</v>
      </c>
      <c r="DI284" s="86">
        <f>(DP284-DQ284)/ABS(DQ284)</f>
        <v>0.22443181818181807</v>
      </c>
      <c r="DJ284" s="233">
        <f>DL284-DM284</f>
        <v>-4.1289999999999996</v>
      </c>
      <c r="DK284" s="233">
        <f>DM284-DN284</f>
        <v>-1.3240000000000007</v>
      </c>
      <c r="DL284" s="149"/>
      <c r="DM284" s="149">
        <v>4.1289999999999996</v>
      </c>
      <c r="DN284" s="149">
        <v>5.4530000000000003</v>
      </c>
      <c r="DO284" s="149">
        <v>4.9080000000000004</v>
      </c>
      <c r="DP284" s="149">
        <v>2.5859999999999999</v>
      </c>
      <c r="DQ284" s="149">
        <v>2.1120000000000001</v>
      </c>
      <c r="DR284" s="149">
        <v>1.8220000000000001</v>
      </c>
      <c r="DS284" s="149">
        <v>-4.1619999999999999</v>
      </c>
      <c r="DT284" s="149">
        <v>6.0380000000000003</v>
      </c>
      <c r="DU284" s="149">
        <v>12.106999999999999</v>
      </c>
      <c r="DV284" s="149">
        <v>8.8879999999999999</v>
      </c>
      <c r="DW284" s="149">
        <v>8.5839999999999996</v>
      </c>
      <c r="DX284" s="86">
        <f>EE284/EF284-1</f>
        <v>-1</v>
      </c>
      <c r="DY284" s="86">
        <f>EF284/EG284-1</f>
        <v>0.22516556291390732</v>
      </c>
      <c r="DZ284" s="86">
        <f>EG284/EH284-1</f>
        <v>0.23376092818040672</v>
      </c>
      <c r="EA284" s="86">
        <f>EH284/EI284-1</f>
        <v>0.52112851106139724</v>
      </c>
      <c r="EB284" s="86">
        <f>EI284/EJ284-1</f>
        <v>0.36697247706421998</v>
      </c>
      <c r="EC284" s="233">
        <f>EE284-EF284</f>
        <v>-18.5</v>
      </c>
      <c r="ED284" s="233">
        <f>EF284-EG284</f>
        <v>3.4000000000000004</v>
      </c>
      <c r="EE284" s="80"/>
      <c r="EF284" s="80">
        <v>18.5</v>
      </c>
      <c r="EG284" s="80">
        <v>15.1</v>
      </c>
      <c r="EH284" s="80">
        <v>12.239000000000001</v>
      </c>
      <c r="EI284" s="80">
        <v>8.0459999999999994</v>
      </c>
      <c r="EJ284" s="80">
        <v>5.8860000000000001</v>
      </c>
      <c r="EK284" s="80">
        <v>5.5910000000000002</v>
      </c>
      <c r="EL284" s="80">
        <v>9.452</v>
      </c>
      <c r="EM284" s="80">
        <v>58.715000000000003</v>
      </c>
      <c r="EN284" s="80">
        <v>56.652000000000001</v>
      </c>
      <c r="EO284" s="80">
        <v>57.829000000000001</v>
      </c>
      <c r="EP284" s="80">
        <v>50.695</v>
      </c>
      <c r="EQ284" s="86">
        <f>EX284/EY284-1</f>
        <v>-1</v>
      </c>
      <c r="ER284" s="86">
        <f>EY284/EZ284-1</f>
        <v>3.7037037037036979E-2</v>
      </c>
      <c r="ES284" s="86">
        <f>EZ284/FA284-1</f>
        <v>3.8461538461538547E-2</v>
      </c>
      <c r="ET284" s="86">
        <f>FA284/FB284-1</f>
        <v>0.36842105263157898</v>
      </c>
      <c r="EU284" s="86">
        <f>FB284/FC284-1</f>
        <v>0</v>
      </c>
      <c r="EV284" s="233">
        <f>EX284-EY284</f>
        <v>-28</v>
      </c>
      <c r="EW284" s="233">
        <f>EY284-EZ284</f>
        <v>1</v>
      </c>
      <c r="EX284" s="92"/>
      <c r="EY284" s="92">
        <v>28</v>
      </c>
      <c r="EZ284" s="92">
        <v>27</v>
      </c>
      <c r="FA284" s="92">
        <v>26</v>
      </c>
      <c r="FB284" s="92">
        <v>19</v>
      </c>
      <c r="FC284" s="92">
        <v>19</v>
      </c>
      <c r="FD284" s="92">
        <v>22</v>
      </c>
      <c r="FE284" s="92">
        <v>46</v>
      </c>
      <c r="FF284" s="92">
        <v>78</v>
      </c>
      <c r="FG284" s="92">
        <v>81</v>
      </c>
      <c r="FH284" s="92">
        <v>80</v>
      </c>
      <c r="FI284" s="92">
        <v>69</v>
      </c>
      <c r="FJ284" s="102"/>
      <c r="FK284" s="102" t="s">
        <v>387</v>
      </c>
      <c r="FL284" s="76">
        <v>5592</v>
      </c>
      <c r="FM284" s="123" t="s">
        <v>347</v>
      </c>
      <c r="FN284" s="123" t="s">
        <v>63</v>
      </c>
      <c r="FO284" s="175">
        <f>(FT284-FU284)/ABS(FU284)</f>
        <v>-1</v>
      </c>
      <c r="FP284" s="175">
        <f>(FU284-FV284)/ABS(FV284)</f>
        <v>0.65962900767221344</v>
      </c>
      <c r="FQ284" s="175">
        <f>(FV284-FW284)/ABS(FW284)</f>
        <v>-0.52922000972010996</v>
      </c>
      <c r="FR284" s="175">
        <f>(FW284-FX284)/ABS(FX284)</f>
        <v>0.85870801904681648</v>
      </c>
      <c r="FS284" s="175">
        <f>(FX284-FY284)/ABS(FY284)</f>
        <v>4.1393242772553095E-2</v>
      </c>
      <c r="FT284" s="87">
        <f>IFERROR(BZ284/MAX(AVERAGE(DL284:DM284),0),"Negativ EK")</f>
        <v>0</v>
      </c>
      <c r="FU284" s="87">
        <f>IFERROR(CA284/MAX(AVERAGE(DM284:DN284),0),"Negativ EK")</f>
        <v>0.21143811312878311</v>
      </c>
      <c r="FV284" s="87">
        <f>IFERROR(CB284/MAX(AVERAGE(DN284:DO284),0),"Negativ EK")</f>
        <v>0.12740083003571084</v>
      </c>
      <c r="FW284" s="87">
        <f>IFERROR(CC284/MAX(AVERAGE(DO284:DP284),0),"Negativ EK")</f>
        <v>0.27061649319455566</v>
      </c>
      <c r="FX284" s="87">
        <f>IFERROR(CD284/MAX(AVERAGE(DP284:DQ284),0),"Negativ EK")</f>
        <v>0.14559386973180077</v>
      </c>
      <c r="FY284" s="87">
        <f>IFERROR(CE284/MAX(AVERAGE(DQ284:DR284),0),"Negativ EK")</f>
        <v>0.13980681240467718</v>
      </c>
      <c r="FZ284" s="87" t="str">
        <f>IFERROR(CF284/MAX(AVERAGE(DR284:DS284),0),"Negativ EK")</f>
        <v>Negativ EK</v>
      </c>
      <c r="GA284" s="87">
        <f>IFERROR(CG284/MAX(AVERAGE(DS284:DT284),0),"Negativ EK")</f>
        <v>-16.490405117270786</v>
      </c>
      <c r="GB284" s="87">
        <f>IFERROR(CH284/MAX(AVERAGE(DT284:DU284),0),"Negativ EK")</f>
        <v>-0.65075778451364008</v>
      </c>
      <c r="GC284" s="87">
        <f>IFERROR(CI284/MAX(AVERAGE(DU284:DV284),0),"Negativ EK")</f>
        <v>0.3599904739223625</v>
      </c>
      <c r="GD284" s="87">
        <f>IFERROR(CJ284/MAX(AVERAGE(DV284:DW284),0),"Negativ EK")</f>
        <v>7.7037545787545791E-2</v>
      </c>
      <c r="GE284" s="87">
        <f>(GJ284-GK284)/ABS(GK284)</f>
        <v>-1</v>
      </c>
      <c r="GF284" s="87">
        <f>(GK284-GL284)/ABS(GL284)</f>
        <v>0.36235410662824186</v>
      </c>
      <c r="GG284" s="87">
        <f>(GL284-GM284)/ABS(GM284)</f>
        <v>-0.51512773740100326</v>
      </c>
      <c r="GH284" s="87">
        <f>(GM284-GN284)/ABS(GN284)</f>
        <v>1.1080789501055053</v>
      </c>
      <c r="GI284" s="87">
        <f>(GN284-GO284)/ABS(GO284)</f>
        <v>-1.7136931103784756E-2</v>
      </c>
      <c r="GJ284" s="87">
        <f>IFERROR(BG284/AVERAGE(EE284:EF284),"i.a")</f>
        <v>0</v>
      </c>
      <c r="GK284" s="87">
        <f>IFERROR(BH284/AVERAGE(EF284:EG284),"i.a")</f>
        <v>6.9166666666666654E-2</v>
      </c>
      <c r="GL284" s="87">
        <f>IFERROR(BI284/AVERAGE(EG284:EH284),"i.a")</f>
        <v>5.0769962324883865E-2</v>
      </c>
      <c r="GM284" s="87">
        <f>IFERROR(BJ284/AVERAGE(EH284:EI284),"i.a")</f>
        <v>0.10470791225043136</v>
      </c>
      <c r="GN284" s="87">
        <f>IFERROR(BK284/AVERAGE(EI284:EJ284),"i.a")</f>
        <v>4.9669824863623313E-2</v>
      </c>
      <c r="GO284" s="87">
        <f>IFERROR(BL284/AVERAGE(EJ284:EK284),"i.a")</f>
        <v>5.0535854317330306E-2</v>
      </c>
      <c r="GP284" s="87">
        <f>IFERROR(BM284/AVERAGE(EK284:EL284),"i.a")</f>
        <v>-6.7805623878215782E-3</v>
      </c>
      <c r="GQ284" s="87">
        <f>IFERROR(BN284/AVERAGE(EL284:EM284),"i.a")</f>
        <v>-0.32989569733155338</v>
      </c>
      <c r="GR284" s="87">
        <f>IFERROR(BO284/AVERAGE(EM284:EN284),"i.a")</f>
        <v>-0.11349866079554811</v>
      </c>
      <c r="GS284" s="87">
        <f>IFERROR(BP284/AVERAGE(EN284:EO284),"i.a")</f>
        <v>8.8503769184406153E-2</v>
      </c>
      <c r="GT284" s="87">
        <f>IFERROR(BQ284/AVERAGE(EO284:EP284),"i.a")</f>
        <v>7.6351774722641985E-2</v>
      </c>
      <c r="GU284" s="217" t="e">
        <f>(GZ284-HA284)/ABS(HA284)</f>
        <v>#VALUE!</v>
      </c>
      <c r="GV284" s="87">
        <f>(HA284-HB284)/ABS(HB284)</f>
        <v>-0.38196281739285604</v>
      </c>
      <c r="GW284" s="87">
        <f>(HB284-HC284)/ABS(HC284)</f>
        <v>-9.9466380068761823E-2</v>
      </c>
      <c r="GX284" s="87">
        <f>(HC284-HD284)/ABS(HD284)</f>
        <v>0.24769986174431174</v>
      </c>
      <c r="GY284" s="87">
        <f>(HD284-HE284)/ABS(HE284)</f>
        <v>-0.10427471018913972</v>
      </c>
      <c r="GZ284" s="87" t="str">
        <f>IFERROR(DL284/EE284,"i.a.")</f>
        <v>i.a.</v>
      </c>
      <c r="HA284" s="87">
        <f>IFERROR(DM284/EF284,"i.a.")</f>
        <v>0.22318918918918917</v>
      </c>
      <c r="HB284" s="87">
        <f>IFERROR(DN284/EG284,"i.a.")</f>
        <v>0.36112582781456959</v>
      </c>
      <c r="HC284" s="87">
        <f>IFERROR(DO284/EH284,"i.a.")</f>
        <v>0.40101315466949916</v>
      </c>
      <c r="HD284" s="87">
        <f>IFERROR(DP284/EI284,"i.a.")</f>
        <v>0.32140193885160329</v>
      </c>
      <c r="HE284" s="87">
        <f>IFERROR(DQ284/EJ284,"i.a.")</f>
        <v>0.35881753312945974</v>
      </c>
      <c r="HF284" s="87">
        <f>IFERROR(DR284/EK284,"i.a.")</f>
        <v>0.32588087998569126</v>
      </c>
      <c r="HG284" s="87">
        <f>IFERROR(DS284/EL284,"i.a.")</f>
        <v>-0.4403300888700804</v>
      </c>
      <c r="HH284" s="87">
        <f>IFERROR(DT284/EM284,"i.a.")</f>
        <v>0.10283573192540237</v>
      </c>
      <c r="HI284" s="87">
        <f>IFERROR(DU284/EN284,"i.a.")</f>
        <v>0.21370825390100967</v>
      </c>
      <c r="HJ284" s="87">
        <f>IFERROR(DV284/EO284,"i.a.")</f>
        <v>0.1536945131335489</v>
      </c>
      <c r="HK284" s="87">
        <f>IFERROR(DW284/EP284,"i.a.")</f>
        <v>0.16932636354670086</v>
      </c>
      <c r="HL284" s="217" t="e">
        <f>(HQ284-HR284)/ABS(HR284)</f>
        <v>#VALUE!</v>
      </c>
      <c r="HM284" s="87" t="e">
        <f>(HR284-HS284)/ABS(HS284)</f>
        <v>#VALUE!</v>
      </c>
      <c r="HN284" s="87" t="e">
        <f>(HS284-HT284)/ABS(HT284)</f>
        <v>#VALUE!</v>
      </c>
      <c r="HO284" s="87" t="e">
        <f>(HT284-HU284)/ABS(HU284)</f>
        <v>#VALUE!</v>
      </c>
      <c r="HP284" s="87" t="e">
        <f>(HU284-HV284)/ABS(HV284)</f>
        <v>#VALUE!</v>
      </c>
      <c r="HQ284" s="87" t="str">
        <f>IFERROR(BG284/U284,"i.a")</f>
        <v>i.a</v>
      </c>
      <c r="HR284" s="87" t="str">
        <f>IFERROR(BH284/V284,"i.a")</f>
        <v>i.a</v>
      </c>
      <c r="HS284" s="87" t="str">
        <f>IFERROR(BI284/W284,"i.a")</f>
        <v>i.a</v>
      </c>
      <c r="HT284" s="87" t="str">
        <f>IFERROR(BJ284/X284,"i.a")</f>
        <v>i.a</v>
      </c>
      <c r="HU284" s="87" t="str">
        <f>IFERROR(BK284/Y284,"i.a")</f>
        <v>i.a</v>
      </c>
      <c r="HV284" s="87" t="str">
        <f>IFERROR(BL284/Z284,"i.a")</f>
        <v>i.a</v>
      </c>
      <c r="HW284" s="87" t="str">
        <f>IFERROR(BM284/AA284,"i.a")</f>
        <v>i.a</v>
      </c>
      <c r="HX284" s="87">
        <f>IFERROR(BN284/AB284,"i.a")</f>
        <v>-0.27490098283702508</v>
      </c>
      <c r="HY284" s="87">
        <f>IFERROR(BO284/AC284,"i.a")</f>
        <v>-7.9877505703793178E-2</v>
      </c>
      <c r="HZ284" s="87">
        <f>IFERROR(BP284/AD284,"i.a")</f>
        <v>5.1389212931497952E-2</v>
      </c>
      <c r="IA284" s="87">
        <f>IFERROR(BQ284/AE284,"i.a")</f>
        <v>4.2893083063288776E-2</v>
      </c>
      <c r="IB284" s="87">
        <f>IFERROR(BR284/AF284,"i.a")</f>
        <v>3.7746512746512743E-2</v>
      </c>
      <c r="IC284" s="87" t="e">
        <f>(IH284-II284)/ABS(II284)</f>
        <v>#VALUE!</v>
      </c>
      <c r="ID284" s="87" t="e">
        <f>(II284-IJ284)/ABS(IJ284)</f>
        <v>#VALUE!</v>
      </c>
      <c r="IE284" s="87" t="e">
        <f>(IJ284-IK284)/ABS(IK284)</f>
        <v>#VALUE!</v>
      </c>
      <c r="IF284" s="87" t="e">
        <f>(IK284-IL284)/ABS(IL284)</f>
        <v>#VALUE!</v>
      </c>
      <c r="IG284" s="87" t="e">
        <f>(IL284-IM284)/ABS(IM284)</f>
        <v>#VALUE!</v>
      </c>
      <c r="IH284" s="87" t="str">
        <f>IFERROR(BZ284/U284,"i.a")</f>
        <v>i.a</v>
      </c>
      <c r="II284" s="87" t="str">
        <f>IFERROR(CA284/V284,"i.a")</f>
        <v>i.a</v>
      </c>
      <c r="IJ284" s="87" t="str">
        <f>IFERROR(CB284/W284,"i.a")</f>
        <v>i.a</v>
      </c>
      <c r="IK284" s="87" t="str">
        <f>IFERROR(CC284/X284,"i.a")</f>
        <v>i.a</v>
      </c>
      <c r="IL284" s="87" t="str">
        <f>IFERROR(CD284/Y284,"i.a")</f>
        <v>i.a</v>
      </c>
      <c r="IM284" s="87" t="str">
        <f>IFERROR(CE284/Z284,"i.a")</f>
        <v>i.a</v>
      </c>
      <c r="IN284" s="87" t="str">
        <f>IFERROR(CF284/AA284,"i.a")</f>
        <v>i.a</v>
      </c>
      <c r="IO284" s="87">
        <f>IFERROR(CG284/AB284,"i.a")</f>
        <v>-0.37817221651752969</v>
      </c>
      <c r="IP284" s="87">
        <f>IFERROR(CH284/AC284,"i.a")</f>
        <v>-7.2032502470626994E-2</v>
      </c>
      <c r="IQ284" s="87">
        <f>IFERROR(CI284/AD284,"i.a")</f>
        <v>3.8333958876456922E-2</v>
      </c>
      <c r="IR284" s="87">
        <f>IFERROR(CJ284/AE284,"i.a")</f>
        <v>6.9676671256561308E-3</v>
      </c>
      <c r="IS284" s="87">
        <f>IFERROR(CK284/AF284,"i.a")</f>
        <v>-2.9990379990379994E-2</v>
      </c>
      <c r="IT284" s="87" t="e">
        <f>(IY284-IZ284)/ABS(IZ284)</f>
        <v>#VALUE!</v>
      </c>
      <c r="IU284" s="87">
        <f>(IZ284-JA284)/ABS(JA284)</f>
        <v>0.48003246753246742</v>
      </c>
      <c r="IV284" s="87">
        <f>(JA284-JB284)/ABS(JB284)</f>
        <v>-0.37321937321937321</v>
      </c>
      <c r="IW284" s="87">
        <f>(JB284-JC284)/ABS(JC284)</f>
        <v>1.1666666666666665</v>
      </c>
      <c r="IX284" s="87">
        <f>(JC284-JD284)/ABS(JD284)</f>
        <v>0.24363636363636365</v>
      </c>
      <c r="IY284" s="88" t="str">
        <f>IFERROR(BZ284/EX284,"i.a.")</f>
        <v>i.a.</v>
      </c>
      <c r="IZ284" s="88">
        <f>IFERROR(CA284/EY284,"i.a.")</f>
        <v>3.6178571428571428E-2</v>
      </c>
      <c r="JA284" s="88">
        <f>IFERROR(CB284/EZ284,"i.a.")</f>
        <v>2.4444444444444446E-2</v>
      </c>
      <c r="JB284" s="88">
        <f>IFERROR(CC284/FA284,"i.a.")</f>
        <v>3.9E-2</v>
      </c>
      <c r="JC284" s="88">
        <f>IFERROR(CD284/FB284,"i.a.")</f>
        <v>1.8000000000000002E-2</v>
      </c>
      <c r="JD284" s="88">
        <f>IFERROR(CE284/FC284,"i.a.")</f>
        <v>1.4473684210526317E-2</v>
      </c>
      <c r="JE284" s="88">
        <f>IFERROR(CF284/FD284,"i.a.")</f>
        <v>-9.0000000000000011E-3</v>
      </c>
      <c r="JF284" s="88">
        <f>IFERROR(CG284/FE284,"i.a.")</f>
        <v>-0.33626086956521739</v>
      </c>
      <c r="JG284" s="88">
        <f>IFERROR(CH284/FF284,"i.a.")</f>
        <v>-7.5692307692307698E-2</v>
      </c>
      <c r="JH284" s="88">
        <f>IFERROR(CI284/FG284,"i.a.")</f>
        <v>4.6654320987654319E-2</v>
      </c>
      <c r="JI284" s="88">
        <f>IFERROR(CJ284/FH284,"i.a.")</f>
        <v>8.4124999999999998E-3</v>
      </c>
      <c r="JJ284" s="88">
        <f>IFERROR(CK284/FI284,"i.a.")</f>
        <v>-3.6144927536231886E-2</v>
      </c>
      <c r="JK284" s="87" t="e">
        <f>(JP284-JQ284)/ABS(JQ284)</f>
        <v>#VALUE!</v>
      </c>
      <c r="JL284" s="87" t="e">
        <f>(JQ284-JR284)/ABS(JR284)</f>
        <v>#DIV/0!</v>
      </c>
      <c r="JM284" s="87" t="e">
        <f>(JR284-JS284)/ABS(JS284)</f>
        <v>#DIV/0!</v>
      </c>
      <c r="JN284" s="87" t="e">
        <f>(JS284-JT284)/ABS(JT284)</f>
        <v>#DIV/0!</v>
      </c>
      <c r="JO284" s="87" t="e">
        <f>(JT284-JU284)/ABS(JU284)</f>
        <v>#DIV/0!</v>
      </c>
      <c r="JP284" s="85" t="str">
        <f>IFERROR(U284/EX284,"i.a")</f>
        <v>i.a</v>
      </c>
      <c r="JQ284" s="85">
        <f>IFERROR(V284/EY284,"i.a")</f>
        <v>0</v>
      </c>
      <c r="JR284" s="85">
        <f>IFERROR(W284/EZ284,"i.a")</f>
        <v>0</v>
      </c>
      <c r="JS284" s="85">
        <f>IFERROR(X284/FA284,"i.a")</f>
        <v>0</v>
      </c>
      <c r="JT284" s="85">
        <f>IFERROR(Y284/FB284,"i.a")</f>
        <v>0</v>
      </c>
      <c r="JU284" s="85">
        <f>IFERROR(Z284/FC284,"i.a")</f>
        <v>0</v>
      </c>
      <c r="JV284" s="85">
        <f>IFERROR(AA284/FD284,"i.a")</f>
        <v>0</v>
      </c>
      <c r="JW284" s="85">
        <f>IFERROR(AB284/FE284,"i.a")</f>
        <v>0.88917391304347826</v>
      </c>
      <c r="JX284" s="85">
        <f>IFERROR(AC284/FF284,"i.a")</f>
        <v>1.0508076923076923</v>
      </c>
      <c r="JY284" s="85">
        <f>IFERROR(AD284/FG284,"i.a")</f>
        <v>1.2170493827160493</v>
      </c>
      <c r="JZ284" s="85">
        <f>IFERROR(AE284/FH284,"i.a")</f>
        <v>1.2073624999999999</v>
      </c>
      <c r="KA284" s="218">
        <f>IFERROR(AF284/FI284,"i.a")</f>
        <v>1.2052173913043478</v>
      </c>
      <c r="KB284" s="7"/>
      <c r="KC284" s="7"/>
      <c r="KD284" s="22"/>
      <c r="KE284" s="22"/>
      <c r="KF284" s="22"/>
      <c r="KG284" s="22"/>
    </row>
    <row r="285" spans="1:293" s="11" customFormat="1" ht="15.75" customHeight="1" x14ac:dyDescent="0.25">
      <c r="A285" s="104" t="s">
        <v>293</v>
      </c>
      <c r="B285" s="167">
        <v>10023173</v>
      </c>
      <c r="C285" s="72" t="s">
        <v>59</v>
      </c>
      <c r="D285" s="72" t="s">
        <v>749</v>
      </c>
      <c r="E285" s="73">
        <v>494100</v>
      </c>
      <c r="F285" s="73"/>
      <c r="G285" s="72"/>
      <c r="H285" s="77">
        <v>45289</v>
      </c>
      <c r="I285" s="72"/>
      <c r="J285" s="72" t="s">
        <v>60</v>
      </c>
      <c r="K285" s="72" t="s">
        <v>60</v>
      </c>
      <c r="L285" s="72" t="s">
        <v>60</v>
      </c>
      <c r="M285" s="72" t="s">
        <v>60</v>
      </c>
      <c r="N285" s="168" t="e">
        <f>U285/V285-1</f>
        <v>#DIV/0!</v>
      </c>
      <c r="O285" s="168" t="e">
        <f>V285/W285-1</f>
        <v>#DIV/0!</v>
      </c>
      <c r="P285" s="168" t="e">
        <f>W285/X285-1</f>
        <v>#DIV/0!</v>
      </c>
      <c r="Q285" s="168" t="e">
        <f>X285/Y285-1</f>
        <v>#DIV/0!</v>
      </c>
      <c r="R285" s="168" t="e">
        <f>Y285/Z285-1</f>
        <v>#DIV/0!</v>
      </c>
      <c r="S285" s="233">
        <f>U285-V285</f>
        <v>0</v>
      </c>
      <c r="T285" s="233">
        <f>V285-W285</f>
        <v>0</v>
      </c>
      <c r="U285" s="79"/>
      <c r="V285" s="79"/>
      <c r="W285" s="79"/>
      <c r="X285" s="79"/>
      <c r="Y285" s="79"/>
      <c r="Z285" s="79"/>
      <c r="AA285" s="79"/>
      <c r="AB285" s="79"/>
      <c r="AC285" s="79"/>
      <c r="AD285" s="79"/>
      <c r="AE285" s="79"/>
      <c r="AF285" s="79"/>
      <c r="AG285" s="86">
        <f>(AN285-AO285)/ABS(AO285)</f>
        <v>-1</v>
      </c>
      <c r="AH285" s="86">
        <f>(AO285-AP285)/ABS(AP285)</f>
        <v>1.724635173328716E-2</v>
      </c>
      <c r="AI285" s="86">
        <f>(AP285-AQ285)/ABS(AQ285)</f>
        <v>5.7134146341463493E-2</v>
      </c>
      <c r="AJ285" s="86">
        <f>(AQ285-AR285)/ABS(AR285)</f>
        <v>0.24961901859189256</v>
      </c>
      <c r="AK285" s="86">
        <f>(AR285-AS285)/ABS(AS285)</f>
        <v>0.15031992286791127</v>
      </c>
      <c r="AL285" s="233">
        <f>AO285-AP285</f>
        <v>0.29899999999999949</v>
      </c>
      <c r="AM285" s="233">
        <f>AP285-AQ285</f>
        <v>0.93700000000000117</v>
      </c>
      <c r="AN285" s="148"/>
      <c r="AO285" s="148">
        <v>17.635999999999999</v>
      </c>
      <c r="AP285" s="148">
        <v>17.337</v>
      </c>
      <c r="AQ285" s="148">
        <v>16.399999999999999</v>
      </c>
      <c r="AR285" s="148">
        <v>13.124000000000001</v>
      </c>
      <c r="AS285" s="148">
        <v>11.409000000000001</v>
      </c>
      <c r="AT285" s="148">
        <v>14.53</v>
      </c>
      <c r="AU285" s="148">
        <v>14.023</v>
      </c>
      <c r="AV285" s="148">
        <v>14.903</v>
      </c>
      <c r="AW285" s="148">
        <v>13.375999999999999</v>
      </c>
      <c r="AX285" s="148">
        <v>11.895</v>
      </c>
      <c r="AY285" s="148"/>
      <c r="AZ285" s="86">
        <f>(BG285-BH285)/ABS(BH285)</f>
        <v>-1</v>
      </c>
      <c r="BA285" s="86">
        <f>(BH285-BI285)/ABS(BI285)</f>
        <v>6.198444496818286E-2</v>
      </c>
      <c r="BB285" s="86">
        <f>(BI285-BJ285)/ABS(BJ285)</f>
        <v>5.4947787170561931E-2</v>
      </c>
      <c r="BC285" s="86">
        <f>(BJ285-BK285)/ABS(BK285)</f>
        <v>4.8629737609329444</v>
      </c>
      <c r="BD285" s="86">
        <f>(BK285-BL285)/ABS(BL285)</f>
        <v>1.4483660130718956</v>
      </c>
      <c r="BE285" s="233">
        <f>BG285-BH285</f>
        <v>-4.5060000000000002</v>
      </c>
      <c r="BF285" s="233">
        <f>BH285-BI285</f>
        <v>0.2629999999999999</v>
      </c>
      <c r="BG285" s="148"/>
      <c r="BH285" s="148">
        <v>4.5060000000000002</v>
      </c>
      <c r="BI285" s="148">
        <v>4.2430000000000003</v>
      </c>
      <c r="BJ285" s="148">
        <v>4.0220000000000002</v>
      </c>
      <c r="BK285" s="148">
        <v>0.68600000000000005</v>
      </c>
      <c r="BL285" s="148">
        <v>-1.53</v>
      </c>
      <c r="BM285" s="148">
        <v>1.97</v>
      </c>
      <c r="BN285" s="148">
        <v>2.7770000000000001</v>
      </c>
      <c r="BO285" s="148">
        <v>4.5549999999999997</v>
      </c>
      <c r="BP285" s="148">
        <v>3.1320000000000001</v>
      </c>
      <c r="BQ285" s="148">
        <v>1.87</v>
      </c>
      <c r="BR285" s="148"/>
      <c r="BS285" s="86">
        <f>(BZ285-CA285)/ABS(CA285)</f>
        <v>-1</v>
      </c>
      <c r="BT285" s="86">
        <f>(CA285-CB285)/ABS(CB285)</f>
        <v>-6.5244667503136268E-3</v>
      </c>
      <c r="BU285" s="86">
        <f>(CB285-CC285)/ABS(CC285)</f>
        <v>4.456094364351243E-2</v>
      </c>
      <c r="BV285" s="86">
        <f>(CC285-CD285)/ABS(CD285)</f>
        <v>6.495088408644401</v>
      </c>
      <c r="BW285" s="86">
        <f>(CD285-CE285)/ABS(CE285)</f>
        <v>1.2923607122343479</v>
      </c>
      <c r="BX285" s="233">
        <f>BZ285-CA285</f>
        <v>-3.9590000000000001</v>
      </c>
      <c r="BY285" s="233">
        <f>CA285-CB285</f>
        <v>-2.5999999999999801E-2</v>
      </c>
      <c r="BZ285" s="148"/>
      <c r="CA285" s="148">
        <v>3.9590000000000001</v>
      </c>
      <c r="CB285" s="148">
        <v>3.9849999999999999</v>
      </c>
      <c r="CC285" s="148">
        <v>3.8149999999999999</v>
      </c>
      <c r="CD285" s="148">
        <v>0.50900000000000001</v>
      </c>
      <c r="CE285" s="148">
        <v>-1.7410000000000001</v>
      </c>
      <c r="CF285" s="148">
        <v>1.915</v>
      </c>
      <c r="CG285" s="148">
        <v>2.2810000000000001</v>
      </c>
      <c r="CH285" s="148">
        <v>4.0019999999999998</v>
      </c>
      <c r="CI285" s="148">
        <v>2.7120000000000002</v>
      </c>
      <c r="CJ285" s="148">
        <v>1.399</v>
      </c>
      <c r="CK285" s="148"/>
      <c r="CL285" s="87">
        <f>(CS285-CT285)/ABS(CT285)</f>
        <v>-1</v>
      </c>
      <c r="CM285" s="87">
        <f>(CT285-CU285)/ABS(CU285)</f>
        <v>-4.0803515379786255E-3</v>
      </c>
      <c r="CN285" s="87">
        <f>(CU285-CV285)/ABS(CV285)</f>
        <v>5.1832287883790039E-2</v>
      </c>
      <c r="CO285" s="87">
        <f>(CV285-CW285)/ABS(CW285)</f>
        <v>5.5704989154013012</v>
      </c>
      <c r="CP285" s="87">
        <f>(CW285-CX285)/ABS(CX285)</f>
        <v>1.355984555984556</v>
      </c>
      <c r="CQ285" s="233">
        <f>CS285-CT285</f>
        <v>-3.173</v>
      </c>
      <c r="CR285" s="233">
        <f>CT285-CU285</f>
        <v>-1.2999999999999901E-2</v>
      </c>
      <c r="CS285" s="149"/>
      <c r="CT285" s="149">
        <v>3.173</v>
      </c>
      <c r="CU285" s="149">
        <v>3.1859999999999999</v>
      </c>
      <c r="CV285" s="149">
        <v>3.0289999999999999</v>
      </c>
      <c r="CW285" s="149">
        <v>0.46100000000000002</v>
      </c>
      <c r="CX285" s="149">
        <v>-1.2949999999999999</v>
      </c>
      <c r="CY285" s="149">
        <v>1.619</v>
      </c>
      <c r="CZ285" s="149">
        <v>1.7969999999999999</v>
      </c>
      <c r="DA285" s="149">
        <v>3.1259999999999999</v>
      </c>
      <c r="DB285" s="149">
        <v>2.113</v>
      </c>
      <c r="DC285" s="149">
        <v>1.1100000000000001</v>
      </c>
      <c r="DD285" s="149"/>
      <c r="DE285" s="86">
        <f>(DL285-DM285)/ABS(DM285)</f>
        <v>-1</v>
      </c>
      <c r="DF285" s="86">
        <f>(DM285-DN285)/ABS(DN285)</f>
        <v>1.0534648642065415E-2</v>
      </c>
      <c r="DG285" s="86">
        <f>(DN285-DO285)/ABS(DO285)</f>
        <v>1.1518324607329915E-2</v>
      </c>
      <c r="DH285" s="86">
        <f>(DO285-DP285)/ABS(DP285)</f>
        <v>0.22936543995153719</v>
      </c>
      <c r="DI285" s="86">
        <f>(DP285-DQ285)/ABS(DQ285)</f>
        <v>3.6171047469595943E-2</v>
      </c>
      <c r="DJ285" s="233">
        <f>DL285-DM285</f>
        <v>-16.594999999999999</v>
      </c>
      <c r="DK285" s="233">
        <f>DM285-DN285</f>
        <v>0.17299999999999827</v>
      </c>
      <c r="DL285" s="149"/>
      <c r="DM285" s="149">
        <v>16.594999999999999</v>
      </c>
      <c r="DN285" s="149">
        <v>16.422000000000001</v>
      </c>
      <c r="DO285" s="149">
        <v>16.234999999999999</v>
      </c>
      <c r="DP285" s="149">
        <v>13.206</v>
      </c>
      <c r="DQ285" s="149">
        <v>12.744999999999999</v>
      </c>
      <c r="DR285" s="149">
        <v>15.14</v>
      </c>
      <c r="DS285" s="149">
        <v>15.021000000000001</v>
      </c>
      <c r="DT285" s="149">
        <v>15.224</v>
      </c>
      <c r="DU285" s="149">
        <v>13.598000000000001</v>
      </c>
      <c r="DV285" s="149">
        <v>12.584</v>
      </c>
      <c r="DW285" s="149"/>
      <c r="DX285" s="86">
        <f>EE285/EF285-1</f>
        <v>-1</v>
      </c>
      <c r="DY285" s="86">
        <f>EF285/EG285-1</f>
        <v>0.18768518999844064</v>
      </c>
      <c r="DZ285" s="86">
        <f>EG285/EH285-1</f>
        <v>-2.4270244224087634E-2</v>
      </c>
      <c r="EA285" s="86">
        <f>EH285/EI285-1</f>
        <v>-4.8020280057943121E-2</v>
      </c>
      <c r="EB285" s="86">
        <f>EI285/EJ285-1</f>
        <v>8.4832770226028753E-2</v>
      </c>
      <c r="EC285" s="233">
        <f>EE285-EF285</f>
        <v>-45.695</v>
      </c>
      <c r="ED285" s="233">
        <f>EF285-EG285</f>
        <v>7.2210000000000036</v>
      </c>
      <c r="EE285" s="80"/>
      <c r="EF285" s="80">
        <v>45.695</v>
      </c>
      <c r="EG285" s="80">
        <v>38.473999999999997</v>
      </c>
      <c r="EH285" s="80">
        <v>39.430999999999997</v>
      </c>
      <c r="EI285" s="80">
        <v>41.42</v>
      </c>
      <c r="EJ285" s="80">
        <v>38.180999999999997</v>
      </c>
      <c r="EK285" s="80">
        <v>42.12</v>
      </c>
      <c r="EL285" s="80">
        <v>44.057000000000002</v>
      </c>
      <c r="EM285" s="80">
        <v>45.72</v>
      </c>
      <c r="EN285" s="80">
        <v>38.351999999999997</v>
      </c>
      <c r="EO285" s="80">
        <v>39.033999999999999</v>
      </c>
      <c r="EP285" s="80"/>
      <c r="EQ285" s="86">
        <f>EX285/EY285-1</f>
        <v>-1</v>
      </c>
      <c r="ER285" s="86">
        <f>EY285/EZ285-1</f>
        <v>0</v>
      </c>
      <c r="ES285" s="86">
        <f>EZ285/FA285-1</f>
        <v>0</v>
      </c>
      <c r="ET285" s="86">
        <f>FA285/FB285-1</f>
        <v>6.25E-2</v>
      </c>
      <c r="EU285" s="86">
        <f>FB285/FC285-1</f>
        <v>6.6666666666666652E-2</v>
      </c>
      <c r="EV285" s="233">
        <f>EX285-EY285</f>
        <v>-17</v>
      </c>
      <c r="EW285" s="233">
        <f>EY285-EZ285</f>
        <v>0</v>
      </c>
      <c r="EX285" s="92"/>
      <c r="EY285" s="92">
        <v>17</v>
      </c>
      <c r="EZ285" s="92">
        <v>17</v>
      </c>
      <c r="FA285" s="92">
        <v>17</v>
      </c>
      <c r="FB285" s="92">
        <v>16</v>
      </c>
      <c r="FC285" s="92">
        <v>15</v>
      </c>
      <c r="FD285" s="92">
        <v>17</v>
      </c>
      <c r="FE285" s="92">
        <v>15</v>
      </c>
      <c r="FF285" s="92">
        <v>14</v>
      </c>
      <c r="FG285" s="92"/>
      <c r="FH285" s="92"/>
      <c r="FI285" s="92"/>
      <c r="FJ285" s="75"/>
      <c r="FK285" s="75" t="s">
        <v>403</v>
      </c>
      <c r="FL285" s="76">
        <v>7730</v>
      </c>
      <c r="FM285" s="75" t="s">
        <v>294</v>
      </c>
      <c r="FN285" s="75" t="s">
        <v>89</v>
      </c>
      <c r="FO285" s="175">
        <f>(FT285-FU285)/ABS(FU285)</f>
        <v>-1</v>
      </c>
      <c r="FP285" s="175">
        <f>(FU285-FV285)/ABS(FV285)</f>
        <v>-1.7356801364902648E-2</v>
      </c>
      <c r="FQ285" s="175">
        <f>(FV285-FW285)/ABS(FW285)</f>
        <v>-5.830545543654795E-2</v>
      </c>
      <c r="FR285" s="175">
        <f>(FW285-FX285)/ABS(FX285)</f>
        <v>5.606604371207867</v>
      </c>
      <c r="FS285" s="175">
        <f>(FX285-FY285)/ABS(FY285)</f>
        <v>1.3141489137472464</v>
      </c>
      <c r="FT285" s="87">
        <f>IFERROR(BZ285/MAX(AVERAGE(DL285:DM285),0),"Negativ EK")</f>
        <v>0</v>
      </c>
      <c r="FU285" s="87">
        <f>IFERROR(CA285/MAX(AVERAGE(DM285:DN285),0),"Negativ EK")</f>
        <v>0.23981585243965234</v>
      </c>
      <c r="FV285" s="87">
        <f>IFERROR(CB285/MAX(AVERAGE(DN285:DO285),0),"Negativ EK")</f>
        <v>0.24405181125026795</v>
      </c>
      <c r="FW285" s="87">
        <f>IFERROR(CC285/MAX(AVERAGE(DO285:DP285),0),"Negativ EK")</f>
        <v>0.2591623925817737</v>
      </c>
      <c r="FX285" s="87">
        <f>IFERROR(CD285/MAX(AVERAGE(DP285:DQ285),0),"Negativ EK")</f>
        <v>3.9227775422912413E-2</v>
      </c>
      <c r="FY285" s="87">
        <f>IFERROR(CE285/MAX(AVERAGE(DQ285:DR285),0),"Negativ EK")</f>
        <v>-0.12487000179307874</v>
      </c>
      <c r="FZ285" s="87">
        <f>IFERROR(CF285/MAX(AVERAGE(DR285:DS285),0),"Negativ EK")</f>
        <v>0.12698517953648752</v>
      </c>
      <c r="GA285" s="87">
        <f>IFERROR(CG285/MAX(AVERAGE(DS285:DT285),0),"Negativ EK")</f>
        <v>0.15083484873532815</v>
      </c>
      <c r="GB285" s="87">
        <f>IFERROR(CH285/MAX(AVERAGE(DT285:DU285),0),"Negativ EK")</f>
        <v>0.27770453126084238</v>
      </c>
      <c r="GC285" s="87">
        <f>IFERROR(CI285/MAX(AVERAGE(DU285:DV285),0),"Negativ EK")</f>
        <v>0.20716522801924986</v>
      </c>
      <c r="GD285" s="87">
        <f>IFERROR(CJ285/MAX(AVERAGE(DV285:DW285),0),"Negativ EK")</f>
        <v>0.11117291799109981</v>
      </c>
      <c r="GE285" s="87">
        <f>(GJ285-GK285)/ABS(GK285)</f>
        <v>-1</v>
      </c>
      <c r="GF285" s="87">
        <f>(GK285-GL285)/ABS(GL285)</f>
        <v>-1.705024195076224E-2</v>
      </c>
      <c r="GG285" s="87">
        <f>(GL285-GM285)/ABS(GM285)</f>
        <v>9.4840941409756657E-2</v>
      </c>
      <c r="GH285" s="87">
        <f>(GM285-GN285)/ABS(GN285)</f>
        <v>4.7723290292516269</v>
      </c>
      <c r="GI285" s="87">
        <f>(GN285-GO285)/ABS(GO285)</f>
        <v>1.4523088807387632</v>
      </c>
      <c r="GJ285" s="87">
        <f>IFERROR(BG285/AVERAGE(EE285:EF285),"i.a")</f>
        <v>0</v>
      </c>
      <c r="GK285" s="87">
        <f>IFERROR(BH285/AVERAGE(EF285:EG285),"i.a")</f>
        <v>0.10707029904121471</v>
      </c>
      <c r="GL285" s="87">
        <f>IFERROR(BI285/AVERAGE(EG285:EH285),"i.a")</f>
        <v>0.10892753995250626</v>
      </c>
      <c r="GM285" s="87">
        <f>IFERROR(BJ285/AVERAGE(EH285:EI285),"i.a")</f>
        <v>9.9491657493413821E-2</v>
      </c>
      <c r="GN285" s="87">
        <f>IFERROR(BK285/AVERAGE(EI285:EJ285),"i.a")</f>
        <v>1.7235964372306883E-2</v>
      </c>
      <c r="GO285" s="87">
        <f>IFERROR(BL285/AVERAGE(EJ285:EK285),"i.a")</f>
        <v>-3.8106623827847727E-2</v>
      </c>
      <c r="GP285" s="87">
        <f>IFERROR(BM285/AVERAGE(EK285:EL285),"i.a")</f>
        <v>4.5719855645938015E-2</v>
      </c>
      <c r="GQ285" s="87">
        <f>IFERROR(BN285/AVERAGE(EL285:EM285),"i.a")</f>
        <v>6.1864397340075969E-2</v>
      </c>
      <c r="GR285" s="87">
        <f>IFERROR(BO285/AVERAGE(EM285:EN285),"i.a")</f>
        <v>0.10835950137976971</v>
      </c>
      <c r="GS285" s="87">
        <f>IFERROR(BP285/AVERAGE(EN285:EO285),"i.a")</f>
        <v>8.0944873749773869E-2</v>
      </c>
      <c r="GT285" s="87">
        <f>IFERROR(BQ285/AVERAGE(EO285:EP285),"i.a")</f>
        <v>4.7906952912845219E-2</v>
      </c>
      <c r="GU285" s="217" t="e">
        <f>(GZ285-HA285)/ABS(HA285)</f>
        <v>#VALUE!</v>
      </c>
      <c r="GV285" s="87">
        <f>(HA285-HB285)/ABS(HB285)</f>
        <v>-0.14915614242576164</v>
      </c>
      <c r="GW285" s="87">
        <f>(HB285-HC285)/ABS(HC285)</f>
        <v>3.6678771575391803E-2</v>
      </c>
      <c r="GX285" s="87">
        <f>(HC285-HD285)/ABS(HD285)</f>
        <v>0.29137776173043239</v>
      </c>
      <c r="GY285" s="87">
        <f>(HD285-HE285)/ABS(HE285)</f>
        <v>-4.4856427729680411E-2</v>
      </c>
      <c r="GZ285" s="87" t="str">
        <f>IFERROR(DL285/EE285,"i.a.")</f>
        <v>i.a.</v>
      </c>
      <c r="HA285" s="87">
        <f>IFERROR(DM285/EF285,"i.a.")</f>
        <v>0.36316883685304735</v>
      </c>
      <c r="HB285" s="87">
        <f>IFERROR(DN285/EG285,"i.a.")</f>
        <v>0.42683370587929514</v>
      </c>
      <c r="HC285" s="87">
        <f>IFERROR(DO285/EH285,"i.a.")</f>
        <v>0.41173188607948064</v>
      </c>
      <c r="HD285" s="87">
        <f>IFERROR(DP285/EI285,"i.a.")</f>
        <v>0.31883148237566389</v>
      </c>
      <c r="HE285" s="87">
        <f>IFERROR(DQ285/EJ285,"i.a.")</f>
        <v>0.33380477200701919</v>
      </c>
      <c r="HF285" s="87">
        <f>IFERROR(DR285/EK285,"i.a.")</f>
        <v>0.35944919278252613</v>
      </c>
      <c r="HG285" s="87">
        <f>IFERROR(DS285/EL285,"i.a.")</f>
        <v>0.34094468529405086</v>
      </c>
      <c r="HH285" s="87">
        <f>IFERROR(DT285/EM285,"i.a.")</f>
        <v>0.33298337707786529</v>
      </c>
      <c r="HI285" s="87">
        <f>IFERROR(DU285/EN285,"i.a.")</f>
        <v>0.3545577805590322</v>
      </c>
      <c r="HJ285" s="87">
        <f>IFERROR(DV285/EO285,"i.a.")</f>
        <v>0.32238561254291132</v>
      </c>
      <c r="HK285" s="87" t="str">
        <f>IFERROR(DW285/EP285,"i.a.")</f>
        <v>i.a.</v>
      </c>
      <c r="HL285" s="217" t="e">
        <f>(HQ285-HR285)/ABS(HR285)</f>
        <v>#VALUE!</v>
      </c>
      <c r="HM285" s="87" t="e">
        <f>(HR285-HS285)/ABS(HS285)</f>
        <v>#VALUE!</v>
      </c>
      <c r="HN285" s="87" t="e">
        <f>(HS285-HT285)/ABS(HT285)</f>
        <v>#VALUE!</v>
      </c>
      <c r="HO285" s="87" t="e">
        <f>(HT285-HU285)/ABS(HU285)</f>
        <v>#VALUE!</v>
      </c>
      <c r="HP285" s="87" t="e">
        <f>(HU285-HV285)/ABS(HV285)</f>
        <v>#VALUE!</v>
      </c>
      <c r="HQ285" s="87" t="str">
        <f>IFERROR(BG285/U285,"i.a")</f>
        <v>i.a</v>
      </c>
      <c r="HR285" s="87" t="str">
        <f>IFERROR(BH285/V285,"i.a")</f>
        <v>i.a</v>
      </c>
      <c r="HS285" s="87" t="str">
        <f>IFERROR(BI285/W285,"i.a")</f>
        <v>i.a</v>
      </c>
      <c r="HT285" s="87" t="str">
        <f>IFERROR(BJ285/X285,"i.a")</f>
        <v>i.a</v>
      </c>
      <c r="HU285" s="87" t="str">
        <f>IFERROR(BK285/Y285,"i.a")</f>
        <v>i.a</v>
      </c>
      <c r="HV285" s="87" t="str">
        <f>IFERROR(BL285/Z285,"i.a")</f>
        <v>i.a</v>
      </c>
      <c r="HW285" s="87" t="str">
        <f>IFERROR(BM285/AA285,"i.a")</f>
        <v>i.a</v>
      </c>
      <c r="HX285" s="87" t="str">
        <f>IFERROR(BN285/AB285,"i.a")</f>
        <v>i.a</v>
      </c>
      <c r="HY285" s="87" t="str">
        <f>IFERROR(BO285/AC285,"i.a")</f>
        <v>i.a</v>
      </c>
      <c r="HZ285" s="87" t="str">
        <f>IFERROR(BP285/AD285,"i.a")</f>
        <v>i.a</v>
      </c>
      <c r="IA285" s="87" t="str">
        <f>IFERROR(BQ285/AE285,"i.a")</f>
        <v>i.a</v>
      </c>
      <c r="IB285" s="87" t="str">
        <f>IFERROR(BR285/AF285,"i.a")</f>
        <v>i.a</v>
      </c>
      <c r="IC285" s="87" t="e">
        <f>(IH285-II285)/ABS(II285)</f>
        <v>#VALUE!</v>
      </c>
      <c r="ID285" s="87" t="e">
        <f>(II285-IJ285)/ABS(IJ285)</f>
        <v>#VALUE!</v>
      </c>
      <c r="IE285" s="87" t="e">
        <f>(IJ285-IK285)/ABS(IK285)</f>
        <v>#VALUE!</v>
      </c>
      <c r="IF285" s="87" t="e">
        <f>(IK285-IL285)/ABS(IL285)</f>
        <v>#VALUE!</v>
      </c>
      <c r="IG285" s="87" t="e">
        <f>(IL285-IM285)/ABS(IM285)</f>
        <v>#VALUE!</v>
      </c>
      <c r="IH285" s="87" t="str">
        <f>IFERROR(BZ285/U285,"i.a")</f>
        <v>i.a</v>
      </c>
      <c r="II285" s="87" t="str">
        <f>IFERROR(CA285/V285,"i.a")</f>
        <v>i.a</v>
      </c>
      <c r="IJ285" s="87" t="str">
        <f>IFERROR(CB285/W285,"i.a")</f>
        <v>i.a</v>
      </c>
      <c r="IK285" s="87" t="str">
        <f>IFERROR(CC285/X285,"i.a")</f>
        <v>i.a</v>
      </c>
      <c r="IL285" s="87" t="str">
        <f>IFERROR(CD285/Y285,"i.a")</f>
        <v>i.a</v>
      </c>
      <c r="IM285" s="87" t="str">
        <f>IFERROR(CE285/Z285,"i.a")</f>
        <v>i.a</v>
      </c>
      <c r="IN285" s="87" t="str">
        <f>IFERROR(CF285/AA285,"i.a")</f>
        <v>i.a</v>
      </c>
      <c r="IO285" s="87" t="str">
        <f>IFERROR(CG285/AB285,"i.a")</f>
        <v>i.a</v>
      </c>
      <c r="IP285" s="87" t="str">
        <f>IFERROR(CH285/AC285,"i.a")</f>
        <v>i.a</v>
      </c>
      <c r="IQ285" s="87" t="str">
        <f>IFERROR(CI285/AD285,"i.a")</f>
        <v>i.a</v>
      </c>
      <c r="IR285" s="87" t="str">
        <f>IFERROR(CJ285/AE285,"i.a")</f>
        <v>i.a</v>
      </c>
      <c r="IS285" s="87" t="str">
        <f>IFERROR(CK285/AF285,"i.a")</f>
        <v>i.a</v>
      </c>
      <c r="IT285" s="87" t="e">
        <f>(IY285-IZ285)/ABS(IZ285)</f>
        <v>#VALUE!</v>
      </c>
      <c r="IU285" s="87">
        <f>(IZ285-JA285)/ABS(JA285)</f>
        <v>-6.5244667503135921E-3</v>
      </c>
      <c r="IV285" s="87">
        <f>(JA285-JB285)/ABS(JB285)</f>
        <v>4.4560943643512492E-2</v>
      </c>
      <c r="IW285" s="87">
        <f>(JB285-JC285)/ABS(JC285)</f>
        <v>6.0542008551947299</v>
      </c>
      <c r="IX285" s="87">
        <f>(JC285-JD285)/ABS(JD285)</f>
        <v>1.2740881677197011</v>
      </c>
      <c r="IY285" s="88" t="str">
        <f>IFERROR(BZ285/EX285,"i.a.")</f>
        <v>i.a.</v>
      </c>
      <c r="IZ285" s="88">
        <f>IFERROR(CA285/EY285,"i.a.")</f>
        <v>0.23288235294117648</v>
      </c>
      <c r="JA285" s="88">
        <f>IFERROR(CB285/EZ285,"i.a.")</f>
        <v>0.23441176470588235</v>
      </c>
      <c r="JB285" s="88">
        <f>IFERROR(CC285/FA285,"i.a.")</f>
        <v>0.22441176470588234</v>
      </c>
      <c r="JC285" s="88">
        <f>IFERROR(CD285/FB285,"i.a.")</f>
        <v>3.18125E-2</v>
      </c>
      <c r="JD285" s="88">
        <f>IFERROR(CE285/FC285,"i.a.")</f>
        <v>-0.11606666666666668</v>
      </c>
      <c r="JE285" s="88">
        <f>IFERROR(CF285/FD285,"i.a.")</f>
        <v>0.11264705882352942</v>
      </c>
      <c r="JF285" s="88">
        <f>IFERROR(CG285/FE285,"i.a.")</f>
        <v>0.15206666666666668</v>
      </c>
      <c r="JG285" s="88">
        <f>IFERROR(CH285/FF285,"i.a.")</f>
        <v>0.28585714285714287</v>
      </c>
      <c r="JH285" s="88" t="str">
        <f>IFERROR(CI285/FG285,"i.a.")</f>
        <v>i.a.</v>
      </c>
      <c r="JI285" s="88" t="str">
        <f>IFERROR(CJ285/FH285,"i.a.")</f>
        <v>i.a.</v>
      </c>
      <c r="JJ285" s="88" t="str">
        <f>IFERROR(CK285/FI285,"i.a.")</f>
        <v>i.a.</v>
      </c>
      <c r="JK285" s="87" t="e">
        <f>(JP285-JQ285)/ABS(JQ285)</f>
        <v>#VALUE!</v>
      </c>
      <c r="JL285" s="87" t="e">
        <f>(JQ285-JR285)/ABS(JR285)</f>
        <v>#DIV/0!</v>
      </c>
      <c r="JM285" s="87" t="e">
        <f>(JR285-JS285)/ABS(JS285)</f>
        <v>#DIV/0!</v>
      </c>
      <c r="JN285" s="87" t="e">
        <f>(JS285-JT285)/ABS(JT285)</f>
        <v>#DIV/0!</v>
      </c>
      <c r="JO285" s="87" t="e">
        <f>(JT285-JU285)/ABS(JU285)</f>
        <v>#DIV/0!</v>
      </c>
      <c r="JP285" s="85" t="str">
        <f>IFERROR(U285/EX285,"i.a")</f>
        <v>i.a</v>
      </c>
      <c r="JQ285" s="85">
        <f>IFERROR(V285/EY285,"i.a")</f>
        <v>0</v>
      </c>
      <c r="JR285" s="85">
        <f>IFERROR(W285/EZ285,"i.a")</f>
        <v>0</v>
      </c>
      <c r="JS285" s="85">
        <f>IFERROR(X285/FA285,"i.a")</f>
        <v>0</v>
      </c>
      <c r="JT285" s="85">
        <f>IFERROR(Y285/FB285,"i.a")</f>
        <v>0</v>
      </c>
      <c r="JU285" s="85">
        <f>IFERROR(Z285/FC285,"i.a")</f>
        <v>0</v>
      </c>
      <c r="JV285" s="85">
        <f>IFERROR(AA285/FD285,"i.a")</f>
        <v>0</v>
      </c>
      <c r="JW285" s="85">
        <f>IFERROR(AB285/FE285,"i.a")</f>
        <v>0</v>
      </c>
      <c r="JX285" s="85">
        <f>IFERROR(AC285/FF285,"i.a")</f>
        <v>0</v>
      </c>
      <c r="JY285" s="85" t="str">
        <f>IFERROR(AD285/FG285,"i.a")</f>
        <v>i.a</v>
      </c>
      <c r="JZ285" s="85" t="str">
        <f>IFERROR(AE285/FH285,"i.a")</f>
        <v>i.a</v>
      </c>
      <c r="KA285" s="218" t="str">
        <f>IFERROR(AF285/FI285,"i.a")</f>
        <v>i.a</v>
      </c>
      <c r="KB285" s="7"/>
      <c r="KC285" s="7"/>
      <c r="KD285" s="22"/>
      <c r="KE285" s="22"/>
      <c r="KF285" s="22"/>
      <c r="KG285" s="22"/>
    </row>
    <row r="286" spans="1:293" s="11" customFormat="1" x14ac:dyDescent="0.25">
      <c r="A286" s="104" t="s">
        <v>786</v>
      </c>
      <c r="B286" s="221">
        <v>18250896</v>
      </c>
      <c r="C286" s="72" t="s">
        <v>59</v>
      </c>
      <c r="D286" s="72" t="s">
        <v>749</v>
      </c>
      <c r="E286" s="73">
        <v>494100</v>
      </c>
      <c r="F286" s="73"/>
      <c r="G286" s="72"/>
      <c r="H286" s="83">
        <v>45285</v>
      </c>
      <c r="I286" s="72"/>
      <c r="J286" s="72" t="s">
        <v>60</v>
      </c>
      <c r="K286" s="83" t="s">
        <v>60</v>
      </c>
      <c r="L286" s="83" t="s">
        <v>60</v>
      </c>
      <c r="M286" s="72" t="s">
        <v>60</v>
      </c>
      <c r="N286" s="168" t="e">
        <f>U286/V286-1</f>
        <v>#DIV/0!</v>
      </c>
      <c r="O286" s="168" t="e">
        <f>V286/W286-1</f>
        <v>#DIV/0!</v>
      </c>
      <c r="P286" s="168" t="e">
        <f>W286/X286-1</f>
        <v>#DIV/0!</v>
      </c>
      <c r="Q286" s="168" t="e">
        <f>X286/Y286-1</f>
        <v>#DIV/0!</v>
      </c>
      <c r="R286" s="213" t="e">
        <f>Y286/Z286-1</f>
        <v>#DIV/0!</v>
      </c>
      <c r="S286" s="233">
        <f>U286-V286</f>
        <v>0</v>
      </c>
      <c r="T286" s="233">
        <f>V286-W286</f>
        <v>0</v>
      </c>
      <c r="U286" s="81"/>
      <c r="V286" s="81"/>
      <c r="W286" s="222"/>
      <c r="X286" s="80"/>
      <c r="Y286" s="124"/>
      <c r="Z286" s="124"/>
      <c r="AA286" s="124"/>
      <c r="AB286" s="124"/>
      <c r="AC286" s="80"/>
      <c r="AD286" s="124"/>
      <c r="AE286" s="124"/>
      <c r="AF286" s="81"/>
      <c r="AG286" s="86">
        <f>(AN286-AO286)/ABS(AO286)</f>
        <v>-1</v>
      </c>
      <c r="AH286" s="86">
        <f>(AO286-AP286)/ABS(AP286)</f>
        <v>6.4020486555697823E-2</v>
      </c>
      <c r="AI286" s="86">
        <f>(AP286-AQ286)/ABS(AQ286)</f>
        <v>0.24216122875579391</v>
      </c>
      <c r="AJ286" s="86">
        <f>(AQ286-AR286)/ABS(AR286)</f>
        <v>0.31105153410783437</v>
      </c>
      <c r="AK286" s="86" t="e">
        <f>(AR286-AS286)/ABS(AS286)</f>
        <v>#DIV/0!</v>
      </c>
      <c r="AL286" s="233">
        <f>AO286-AP286</f>
        <v>1.75</v>
      </c>
      <c r="AM286" s="233">
        <f>AP286-AQ286</f>
        <v>5.3290000000000006</v>
      </c>
      <c r="AN286" s="149"/>
      <c r="AO286" s="149">
        <v>29.085000000000001</v>
      </c>
      <c r="AP286" s="149">
        <v>27.335000000000001</v>
      </c>
      <c r="AQ286" s="149">
        <v>22.006</v>
      </c>
      <c r="AR286" s="153">
        <v>16.785</v>
      </c>
      <c r="AS286" s="153"/>
      <c r="AT286" s="153"/>
      <c r="AU286" s="153"/>
      <c r="AV286" s="149"/>
      <c r="AW286" s="149"/>
      <c r="AX286" s="149"/>
      <c r="AY286" s="149"/>
      <c r="AZ286" s="86">
        <f>(BG286-BH286)/ABS(BH286)</f>
        <v>-1</v>
      </c>
      <c r="BA286" s="86">
        <f>(BH286-BI286)/ABS(BI286)</f>
        <v>-0.35448020375086831</v>
      </c>
      <c r="BB286" s="86">
        <f>(BI286-BJ286)/ABS(BJ286)</f>
        <v>-6.9982773471145607E-2</v>
      </c>
      <c r="BC286" s="86">
        <f>(BJ286-BK286)/ABS(BK286)</f>
        <v>3.5913450814187037E-2</v>
      </c>
      <c r="BD286" s="86" t="e">
        <f>(BK286-BL286)/ABS(BL286)</f>
        <v>#DIV/0!</v>
      </c>
      <c r="BE286" s="233">
        <f>BG286-BH286</f>
        <v>-2.7879999999999998</v>
      </c>
      <c r="BF286" s="233">
        <f>BH286-BI286</f>
        <v>-1.5310000000000001</v>
      </c>
      <c r="BG286" s="149"/>
      <c r="BH286" s="149">
        <v>2.7879999999999998</v>
      </c>
      <c r="BI286" s="149">
        <v>4.319</v>
      </c>
      <c r="BJ286" s="149">
        <v>4.6440000000000001</v>
      </c>
      <c r="BK286" s="153">
        <v>4.4829999999999997</v>
      </c>
      <c r="BL286" s="153"/>
      <c r="BM286" s="153"/>
      <c r="BN286" s="153"/>
      <c r="BO286" s="153"/>
      <c r="BP286" s="153"/>
      <c r="BQ286" s="153"/>
      <c r="BR286" s="149"/>
      <c r="BS286" s="86">
        <f>(BZ286-CA286)/ABS(CA286)</f>
        <v>-1</v>
      </c>
      <c r="BT286" s="86">
        <f>(CA286-CB286)/ABS(CB286)</f>
        <v>-0.41489081820573531</v>
      </c>
      <c r="BU286" s="86">
        <f>(CB286-CC286)/ABS(CC286)</f>
        <v>-9.7578347578347491E-2</v>
      </c>
      <c r="BV286" s="86">
        <f>(CC286-CD286)/ABS(CD286)</f>
        <v>9.9738903394255785E-2</v>
      </c>
      <c r="BW286" s="86" t="e">
        <f>(CD286-CE286)/ABS(CE286)</f>
        <v>#DIV/0!</v>
      </c>
      <c r="BX286" s="233">
        <f>BZ286-CA286</f>
        <v>-2.2240000000000002</v>
      </c>
      <c r="BY286" s="233">
        <f>CA286-CB286</f>
        <v>-1.577</v>
      </c>
      <c r="BZ286" s="149"/>
      <c r="CA286" s="149">
        <v>2.2240000000000002</v>
      </c>
      <c r="CB286" s="149">
        <v>3.8010000000000002</v>
      </c>
      <c r="CC286" s="149">
        <v>4.2119999999999997</v>
      </c>
      <c r="CD286" s="153">
        <v>3.83</v>
      </c>
      <c r="CE286" s="153"/>
      <c r="CF286" s="153"/>
      <c r="CG286" s="153"/>
      <c r="CH286" s="149"/>
      <c r="CI286" s="149"/>
      <c r="CJ286" s="149"/>
      <c r="CK286" s="149"/>
      <c r="CL286" s="87">
        <f>(CS286-CT286)/ABS(CT286)</f>
        <v>-1</v>
      </c>
      <c r="CM286" s="87">
        <f>(CT286-CU286)/ABS(CU286)</f>
        <v>-0.42041230145319364</v>
      </c>
      <c r="CN286" s="87">
        <f>(CU286-CV286)/ABS(CV286)</f>
        <v>-9.7865853658536506E-2</v>
      </c>
      <c r="CO286" s="87">
        <f>(CV286-CW286)/ABS(CW286)</f>
        <v>0.28981517892253228</v>
      </c>
      <c r="CP286" s="87" t="e">
        <f>(CW286-CX286)/ABS(CX286)</f>
        <v>#DIV/0!</v>
      </c>
      <c r="CQ286" s="233">
        <f>CS286-CT286</f>
        <v>-1.7150000000000001</v>
      </c>
      <c r="CR286" s="233">
        <f>CT286-CU286</f>
        <v>-1.244</v>
      </c>
      <c r="CS286" s="149"/>
      <c r="CT286" s="149">
        <v>1.7150000000000001</v>
      </c>
      <c r="CU286" s="149">
        <v>2.9590000000000001</v>
      </c>
      <c r="CV286" s="149">
        <v>3.28</v>
      </c>
      <c r="CW286" s="149">
        <v>2.5430000000000001</v>
      </c>
      <c r="CX286" s="149"/>
      <c r="CY286" s="149"/>
      <c r="CZ286" s="149"/>
      <c r="DA286" s="149"/>
      <c r="DB286" s="149"/>
      <c r="DC286" s="149"/>
      <c r="DD286" s="149"/>
      <c r="DE286" s="86">
        <f>(DL286-DM286)/ABS(DM286)</f>
        <v>-1</v>
      </c>
      <c r="DF286" s="86">
        <f>(DM286-DN286)/ABS(DN286)</f>
        <v>8.6885011441647592E-2</v>
      </c>
      <c r="DG286" s="86">
        <f>(DN286-DO286)/ABS(DO286)</f>
        <v>0.21346754599097545</v>
      </c>
      <c r="DH286" s="86">
        <f>(DO286-DP286)/ABS(DP286)</f>
        <v>0.3179322964318389</v>
      </c>
      <c r="DI286" s="86" t="e">
        <f>(DP286-DQ286)/ABS(DQ286)</f>
        <v>#DIV/0!</v>
      </c>
      <c r="DJ286" s="233">
        <f>DL286-DM286</f>
        <v>-15.199</v>
      </c>
      <c r="DK286" s="233">
        <f>DM286-DN286</f>
        <v>1.2149999999999999</v>
      </c>
      <c r="DL286" s="149"/>
      <c r="DM286" s="149">
        <v>15.199</v>
      </c>
      <c r="DN286" s="149">
        <v>13.984</v>
      </c>
      <c r="DO286" s="149">
        <v>11.523999999999999</v>
      </c>
      <c r="DP286" s="149">
        <v>8.7439999999999998</v>
      </c>
      <c r="DQ286" s="149"/>
      <c r="DR286" s="149"/>
      <c r="DS286" s="149"/>
      <c r="DT286" s="149"/>
      <c r="DU286" s="149"/>
      <c r="DV286" s="149"/>
      <c r="DW286" s="149"/>
      <c r="DX286" s="86">
        <f>EE286/EF286-1</f>
        <v>-1</v>
      </c>
      <c r="DY286" s="86">
        <f>EF286/EG286-1</f>
        <v>0.27308765826625137</v>
      </c>
      <c r="DZ286" s="86">
        <f>EG286/EH286-1</f>
        <v>0.22075998123503138</v>
      </c>
      <c r="EA286" s="86">
        <f>EH286/EI286-1</f>
        <v>0.30952534919813757</v>
      </c>
      <c r="EB286" s="86" t="e">
        <f>EI286/EJ286-1</f>
        <v>#DIV/0!</v>
      </c>
      <c r="EC286" s="233">
        <f>EE286-EF286</f>
        <v>-62.944000000000003</v>
      </c>
      <c r="ED286" s="233">
        <f>EF286-EG286</f>
        <v>13.502000000000002</v>
      </c>
      <c r="EE286" s="80"/>
      <c r="EF286" s="80">
        <v>62.944000000000003</v>
      </c>
      <c r="EG286" s="80">
        <v>49.442</v>
      </c>
      <c r="EH286" s="80">
        <v>40.500999999999998</v>
      </c>
      <c r="EI286" s="80">
        <v>30.928000000000001</v>
      </c>
      <c r="EJ286" s="80"/>
      <c r="EK286" s="80"/>
      <c r="EL286" s="80"/>
      <c r="EM286" s="80"/>
      <c r="EN286" s="80"/>
      <c r="EO286" s="80"/>
      <c r="EP286" s="80"/>
      <c r="EQ286" s="86">
        <f>EX286/EY286-1</f>
        <v>-1</v>
      </c>
      <c r="ER286" s="86">
        <f>EY286/EZ286-1</f>
        <v>0.28125</v>
      </c>
      <c r="ES286" s="86">
        <f>EZ286/FA286-1</f>
        <v>0.33333333333333326</v>
      </c>
      <c r="ET286" s="86">
        <f>FA286/FB286-1</f>
        <v>0.26315789473684204</v>
      </c>
      <c r="EU286" s="86" t="e">
        <f>FB286/FC286-1</f>
        <v>#DIV/0!</v>
      </c>
      <c r="EV286" s="233">
        <f>EX286-EY286</f>
        <v>-41</v>
      </c>
      <c r="EW286" s="233">
        <f>EY286-EZ286</f>
        <v>9</v>
      </c>
      <c r="EX286" s="223"/>
      <c r="EY286" s="223">
        <v>41</v>
      </c>
      <c r="EZ286" s="223">
        <v>32</v>
      </c>
      <c r="FA286" s="223">
        <v>24</v>
      </c>
      <c r="FB286" s="92">
        <v>19</v>
      </c>
      <c r="FC286" s="92"/>
      <c r="FD286" s="92"/>
      <c r="FE286" s="92"/>
      <c r="FF286" s="223"/>
      <c r="FG286" s="223"/>
      <c r="FH286" s="223"/>
      <c r="FI286" s="223"/>
      <c r="FJ286" s="123"/>
      <c r="FK286" s="123" t="s">
        <v>403</v>
      </c>
      <c r="FL286" s="172">
        <v>4621</v>
      </c>
      <c r="FM286" s="123" t="s">
        <v>787</v>
      </c>
      <c r="FN286" s="123" t="s">
        <v>122</v>
      </c>
      <c r="FO286" s="176">
        <f>(FT286-FU286)/ABS(FU286)</f>
        <v>-1</v>
      </c>
      <c r="FP286" s="176">
        <f>(FU286-FV286)/ABS(FV286)</f>
        <v>-0.48857331291477568</v>
      </c>
      <c r="FQ286" s="176">
        <f>(FV286-FW286)/ABS(FW286)</f>
        <v>-0.28295899124658713</v>
      </c>
      <c r="FR286" s="176">
        <f>(FW286-FX286)/ABS(FX286)</f>
        <v>-5.1103515760867205E-2</v>
      </c>
      <c r="FS286" s="176" t="e">
        <f>(FX286-FY286)/ABS(FY286)</f>
        <v>#VALUE!</v>
      </c>
      <c r="FT286" s="176">
        <f>IFERROR(BZ286/MAX(AVERAGE(DL286:DM286),0),"Negativ EK")</f>
        <v>0</v>
      </c>
      <c r="FU286" s="176">
        <f>IFERROR(CA286/MAX(AVERAGE(DM286:DN286),0),"Negativ EK")</f>
        <v>0.15241750334098619</v>
      </c>
      <c r="FV286" s="176">
        <f>IFERROR(CB286/MAX(AVERAGE(DN286:DO286),0),"Negativ EK")</f>
        <v>0.2980241492864984</v>
      </c>
      <c r="FW286" s="173">
        <f>IFERROR(CC286/MAX(AVERAGE(DO286:DP286),0),"Negativ EK")</f>
        <v>0.41563055062166959</v>
      </c>
      <c r="FX286" s="87">
        <f>IFERROR(CD286/MAX(AVERAGE(DP286:DQ286),0),"Negativ EK")</f>
        <v>0.43801463860933215</v>
      </c>
      <c r="FY286" s="87" t="str">
        <f>IFERROR(CE286/MAX(AVERAGE(DQ286:DR286),0),"Negativ EK")</f>
        <v>Negativ EK</v>
      </c>
      <c r="FZ286" s="87" t="str">
        <f>IFERROR(CF286/MAX(AVERAGE(DR286:DS286),0),"Negativ EK")</f>
        <v>Negativ EK</v>
      </c>
      <c r="GA286" s="87" t="str">
        <f>IFERROR(CG286/MAX(AVERAGE(DS286:DT286),0),"Negativ EK")</f>
        <v>Negativ EK</v>
      </c>
      <c r="GB286" s="87" t="str">
        <f>IFERROR(CH286/MAX(AVERAGE(DT286:DU286),0),"Negativ EK")</f>
        <v>Negativ EK</v>
      </c>
      <c r="GC286" s="87" t="str">
        <f>IFERROR(CI286/MAX(AVERAGE(DU286:DV286),0),"Negativ EK")</f>
        <v>Negativ EK</v>
      </c>
      <c r="GD286" s="87" t="str">
        <f>IFERROR(CJ286/MAX(AVERAGE(DV286:DW286),0),"Negativ EK")</f>
        <v>Negativ EK</v>
      </c>
      <c r="GE286" s="87">
        <f>(GJ286-GK286)/ABS(GK286)</f>
        <v>-1</v>
      </c>
      <c r="GF286" s="87">
        <f>(GK286-GL286)/ABS(GL286)</f>
        <v>-0.48338772592639961</v>
      </c>
      <c r="GG286" s="87">
        <f>(GL286-GM286)/ABS(GM286)</f>
        <v>-0.26141889336880525</v>
      </c>
      <c r="GH286" s="87">
        <f>(GM286-GN286)/ABS(GN286)</f>
        <v>-0.10292090868467491</v>
      </c>
      <c r="GI286" s="87" t="e">
        <f>(GN286-GO286)/ABS(GO286)</f>
        <v>#VALUE!</v>
      </c>
      <c r="GJ286" s="87">
        <f>IFERROR(BG286/AVERAGE(EE286:EF286),"i.a")</f>
        <v>0</v>
      </c>
      <c r="GK286" s="87">
        <f>IFERROR(BH286/AVERAGE(EF286:EG286),"i.a")</f>
        <v>4.9614720694748454E-2</v>
      </c>
      <c r="GL286" s="87">
        <f>IFERROR(BI286/AVERAGE(EG286:EH286),"i.a")</f>
        <v>9.6038602225854156E-2</v>
      </c>
      <c r="GM286" s="87">
        <f>IFERROR(BJ286/AVERAGE(EH286:EI286),"i.a")</f>
        <v>0.13003121981268112</v>
      </c>
      <c r="GN286" s="87">
        <f>IFERROR(BK286/AVERAGE(EI286:EJ286),"i.a")</f>
        <v>0.14494956026901187</v>
      </c>
      <c r="GO286" s="87" t="str">
        <f>IFERROR(BL286/AVERAGE(EJ286:EK286),"i.a")</f>
        <v>i.a</v>
      </c>
      <c r="GP286" s="87" t="str">
        <f>IFERROR(BM286/AVERAGE(EK286:EL286),"i.a")</f>
        <v>i.a</v>
      </c>
      <c r="GQ286" s="87" t="str">
        <f>IFERROR(BN286/AVERAGE(EL286:EM286),"i.a")</f>
        <v>i.a</v>
      </c>
      <c r="GR286" s="87" t="str">
        <f>IFERROR(BO286/AVERAGE(EM286:EN286),"i.a")</f>
        <v>i.a</v>
      </c>
      <c r="GS286" s="87" t="str">
        <f>IFERROR(BP286/AVERAGE(EN286:EO286),"i.a")</f>
        <v>i.a</v>
      </c>
      <c r="GT286" s="87" t="str">
        <f>IFERROR(BQ286/AVERAGE(EO286:EP286),"i.a")</f>
        <v>i.a</v>
      </c>
      <c r="GU286" s="87" t="e">
        <f>(GZ286-HA286)/ABS(HA286)</f>
        <v>#VALUE!</v>
      </c>
      <c r="GV286" s="87">
        <f>(HA286-HB286)/ABS(HB286)</f>
        <v>-0.14626066446844913</v>
      </c>
      <c r="GW286" s="87">
        <f>(HB286-HC286)/ABS(HC286)</f>
        <v>-5.9736847178412196E-3</v>
      </c>
      <c r="GX286" s="87">
        <f>(HC286-HD286)/ABS(HD286)</f>
        <v>6.4198430666877063E-3</v>
      </c>
      <c r="GY286" s="87" t="e">
        <f>(HD286-HE286)/ABS(HE286)</f>
        <v>#VALUE!</v>
      </c>
      <c r="GZ286" s="87" t="str">
        <f>IFERROR(DL286/EE286,"i.a.")</f>
        <v>i.a.</v>
      </c>
      <c r="HA286" s="87">
        <f>IFERROR(DM286/EF286,"i.a.")</f>
        <v>0.24146860701576003</v>
      </c>
      <c r="HB286" s="87">
        <f>IFERROR(DN286/EG286,"i.a.")</f>
        <v>0.28283645483596942</v>
      </c>
      <c r="HC286" s="87">
        <f>IFERROR(DO286/EH286,"i.a.")</f>
        <v>0.28453618429174588</v>
      </c>
      <c r="HD286" s="87">
        <f>IFERROR(DP286/EI286,"i.a.")</f>
        <v>0.28272115882048626</v>
      </c>
      <c r="HE286" s="87" t="str">
        <f>IFERROR(DQ286/EJ286,"i.a.")</f>
        <v>i.a.</v>
      </c>
      <c r="HF286" s="87" t="str">
        <f>IFERROR(DR286/EK286,"i.a.")</f>
        <v>i.a.</v>
      </c>
      <c r="HG286" s="87" t="str">
        <f>IFERROR(DS286/EL286,"i.a.")</f>
        <v>i.a.</v>
      </c>
      <c r="HH286" s="87" t="str">
        <f>IFERROR(DT286/EM286,"i.a.")</f>
        <v>i.a.</v>
      </c>
      <c r="HI286" s="87" t="str">
        <f>IFERROR(DU286/EN286,"i.a.")</f>
        <v>i.a.</v>
      </c>
      <c r="HJ286" s="87" t="str">
        <f>IFERROR(DV286/EO286,"i.a.")</f>
        <v>i.a.</v>
      </c>
      <c r="HK286" s="87" t="str">
        <f>IFERROR(DW286/EP286,"i.a.")</f>
        <v>i.a.</v>
      </c>
      <c r="HL286" s="87" t="e">
        <f>(HQ286-HR286)/ABS(HR286)</f>
        <v>#VALUE!</v>
      </c>
      <c r="HM286" s="87" t="e">
        <f>(HR286-HS286)/ABS(HS286)</f>
        <v>#VALUE!</v>
      </c>
      <c r="HN286" s="87" t="e">
        <f>(HS286-HT286)/ABS(HT286)</f>
        <v>#VALUE!</v>
      </c>
      <c r="HO286" s="87" t="e">
        <f>(HT286-HU286)/ABS(HU286)</f>
        <v>#VALUE!</v>
      </c>
      <c r="HP286" s="87" t="e">
        <f>(HU286-HV286)/ABS(HV286)</f>
        <v>#VALUE!</v>
      </c>
      <c r="HQ286" s="87" t="str">
        <f>IFERROR(BG286/U286,"i.a")</f>
        <v>i.a</v>
      </c>
      <c r="HR286" s="87" t="str">
        <f>IFERROR(BH286/V286,"i.a")</f>
        <v>i.a</v>
      </c>
      <c r="HS286" s="87" t="str">
        <f>IFERROR(BI286/W286,"i.a")</f>
        <v>i.a</v>
      </c>
      <c r="HT286" s="87" t="str">
        <f>IFERROR(BJ286/X286,"i.a")</f>
        <v>i.a</v>
      </c>
      <c r="HU286" s="87" t="str">
        <f>IFERROR(BK286/Y286,"i.a")</f>
        <v>i.a</v>
      </c>
      <c r="HV286" s="87" t="str">
        <f>IFERROR(BL286/Z286,"i.a")</f>
        <v>i.a</v>
      </c>
      <c r="HW286" s="87" t="str">
        <f>IFERROR(BM286/AA286,"i.a")</f>
        <v>i.a</v>
      </c>
      <c r="HX286" s="87" t="str">
        <f>IFERROR(BN286/AB286,"i.a")</f>
        <v>i.a</v>
      </c>
      <c r="HY286" s="87" t="str">
        <f>IFERROR(BO286/AC286,"i.a")</f>
        <v>i.a</v>
      </c>
      <c r="HZ286" s="87" t="str">
        <f>IFERROR(BP286/AD286,"i.a")</f>
        <v>i.a</v>
      </c>
      <c r="IA286" s="87" t="str">
        <f>IFERROR(BQ286/AE286,"i.a")</f>
        <v>i.a</v>
      </c>
      <c r="IB286" s="87" t="str">
        <f>IFERROR(BR286/AF286,"i.a")</f>
        <v>i.a</v>
      </c>
      <c r="IC286" s="87" t="e">
        <f>(IH286-II286)/ABS(II286)</f>
        <v>#VALUE!</v>
      </c>
      <c r="ID286" s="87" t="e">
        <f>(II286-IJ286)/ABS(IJ286)</f>
        <v>#VALUE!</v>
      </c>
      <c r="IE286" s="87" t="e">
        <f>(IJ286-IK286)/ABS(IK286)</f>
        <v>#VALUE!</v>
      </c>
      <c r="IF286" s="87" t="e">
        <f>(IK286-IL286)/ABS(IL286)</f>
        <v>#VALUE!</v>
      </c>
      <c r="IG286" s="87" t="e">
        <f>(IL286-IM286)/ABS(IM286)</f>
        <v>#VALUE!</v>
      </c>
      <c r="IH286" s="87" t="str">
        <f>IFERROR(BZ286/U286,"i.a")</f>
        <v>i.a</v>
      </c>
      <c r="II286" s="87" t="str">
        <f>IFERROR(CA286/V286,"i.a")</f>
        <v>i.a</v>
      </c>
      <c r="IJ286" s="87" t="str">
        <f>IFERROR(CB286/W286,"i.a")</f>
        <v>i.a</v>
      </c>
      <c r="IK286" s="87" t="str">
        <f>IFERROR(CC286/X286,"i.a")</f>
        <v>i.a</v>
      </c>
      <c r="IL286" s="87" t="str">
        <f>IFERROR(CD286/Y286,"i.a")</f>
        <v>i.a</v>
      </c>
      <c r="IM286" s="87" t="str">
        <f>IFERROR(CE286/Z286,"i.a")</f>
        <v>i.a</v>
      </c>
      <c r="IN286" s="87" t="str">
        <f>IFERROR(CF286/AA286,"i.a")</f>
        <v>i.a</v>
      </c>
      <c r="IO286" s="87" t="str">
        <f>IFERROR(CG286/AB286,"i.a")</f>
        <v>i.a</v>
      </c>
      <c r="IP286" s="87" t="str">
        <f>IFERROR(CH286/AC286,"i.a")</f>
        <v>i.a</v>
      </c>
      <c r="IQ286" s="87" t="str">
        <f>IFERROR(CI286/AD286,"i.a")</f>
        <v>i.a</v>
      </c>
      <c r="IR286" s="87" t="str">
        <f>IFERROR(CJ286/AE286,"i.a")</f>
        <v>i.a</v>
      </c>
      <c r="IS286" s="87" t="str">
        <f>IFERROR(CK286/AF286,"i.a")</f>
        <v>i.a</v>
      </c>
      <c r="IT286" s="87" t="e">
        <f>(IY286-IZ286)/ABS(IZ286)</f>
        <v>#VALUE!</v>
      </c>
      <c r="IU286" s="87">
        <f>(IZ286-JA286)/ABS(JA286)</f>
        <v>-0.54332941908740318</v>
      </c>
      <c r="IV286" s="87">
        <f>(JA286-JB286)/ABS(JB286)</f>
        <v>-0.32318376068376059</v>
      </c>
      <c r="IW286" s="87">
        <f>(JB286-JC286)/ABS(JC286)</f>
        <v>-0.12937336814621414</v>
      </c>
      <c r="IX286" s="87" t="e">
        <f>(JC286-JD286)/ABS(JD286)</f>
        <v>#VALUE!</v>
      </c>
      <c r="IY286" s="87" t="str">
        <f>IFERROR(BZ286/EX286,"i.a.")</f>
        <v>i.a.</v>
      </c>
      <c r="IZ286" s="87">
        <f>IFERROR(CA286/EY286,"i.a.")</f>
        <v>5.4243902439024397E-2</v>
      </c>
      <c r="JA286" s="87">
        <f>IFERROR(CB286/EZ286,"i.a.")</f>
        <v>0.11878125</v>
      </c>
      <c r="JB286" s="88">
        <f>IFERROR(CC286/FA286,"i.a.")</f>
        <v>0.17549999999999999</v>
      </c>
      <c r="JC286" s="88">
        <f>IFERROR(CD286/FB286,"i.a.")</f>
        <v>0.20157894736842105</v>
      </c>
      <c r="JD286" s="88" t="str">
        <f>IFERROR(CE286/FC286,"i.a.")</f>
        <v>i.a.</v>
      </c>
      <c r="JE286" s="88" t="str">
        <f>IFERROR(CF286/FD286,"i.a.")</f>
        <v>i.a.</v>
      </c>
      <c r="JF286" s="88" t="str">
        <f>IFERROR(CG286/FE286,"i.a.")</f>
        <v>i.a.</v>
      </c>
      <c r="JG286" s="88" t="str">
        <f>IFERROR(CH286/FF286,"i.a.")</f>
        <v>i.a.</v>
      </c>
      <c r="JH286" s="88" t="str">
        <f>IFERROR(CI286/FG286,"i.a.")</f>
        <v>i.a.</v>
      </c>
      <c r="JI286" s="88" t="str">
        <f>IFERROR(CJ286/FH286,"i.a.")</f>
        <v>i.a.</v>
      </c>
      <c r="JJ286" s="88" t="str">
        <f>IFERROR(CK286/FI286,"i.a.")</f>
        <v>i.a.</v>
      </c>
      <c r="JK286" s="88" t="e">
        <f>(JP286-JQ286)/ABS(JQ286)</f>
        <v>#VALUE!</v>
      </c>
      <c r="JL286" s="88" t="e">
        <f>(JQ286-JR286)/ABS(JR286)</f>
        <v>#DIV/0!</v>
      </c>
      <c r="JM286" s="88" t="e">
        <f>(JR286-JS286)/ABS(JS286)</f>
        <v>#DIV/0!</v>
      </c>
      <c r="JN286" s="215" t="e">
        <f>(JS286-JT286)/ABS(JT286)</f>
        <v>#DIV/0!</v>
      </c>
      <c r="JO286" s="87" t="e">
        <f>(JT286-JU286)/ABS(JU286)</f>
        <v>#VALUE!</v>
      </c>
      <c r="JP286" s="86" t="str">
        <f>IFERROR(U286/EX286,"i.a")</f>
        <v>i.a</v>
      </c>
      <c r="JQ286" s="86">
        <f>IFERROR(V286/EY286,"i.a")</f>
        <v>0</v>
      </c>
      <c r="JR286" s="86">
        <f>IFERROR(W286/EZ286,"i.a")</f>
        <v>0</v>
      </c>
      <c r="JS286" s="85">
        <f>IFERROR(X286/FA286,"i.a")</f>
        <v>0</v>
      </c>
      <c r="JT286" s="85">
        <f>IFERROR(Y286/FB286,"i.a")</f>
        <v>0</v>
      </c>
      <c r="JU286" s="85" t="str">
        <f>IFERROR(Z286/FC286,"i.a")</f>
        <v>i.a</v>
      </c>
      <c r="JV286" s="85" t="str">
        <f>IFERROR(AA286/FD286,"i.a")</f>
        <v>i.a</v>
      </c>
      <c r="JW286" s="85" t="str">
        <f>IFERROR(AB286/FE286,"i.a")</f>
        <v>i.a</v>
      </c>
      <c r="JX286" s="85" t="str">
        <f>IFERROR(AC286/FF286,"i.a")</f>
        <v>i.a</v>
      </c>
      <c r="JY286" s="85" t="str">
        <f>IFERROR(AD286/FG286,"i.a")</f>
        <v>i.a</v>
      </c>
      <c r="JZ286" s="85" t="str">
        <f>IFERROR(AE286/FH286,"i.a")</f>
        <v>i.a</v>
      </c>
      <c r="KA286" s="218" t="str">
        <f>IFERROR(AF286/FI286,"i.a")</f>
        <v>i.a</v>
      </c>
      <c r="KB286" s="7"/>
      <c r="KC286" s="7"/>
      <c r="KD286" s="22"/>
      <c r="KE286" s="22"/>
      <c r="KF286" s="22"/>
      <c r="KG286" s="22"/>
    </row>
    <row r="287" spans="1:293" s="11" customFormat="1" ht="15.75" customHeight="1" x14ac:dyDescent="0.25">
      <c r="A287" s="104" t="s">
        <v>295</v>
      </c>
      <c r="B287" s="167">
        <v>31253519</v>
      </c>
      <c r="C287" s="72" t="s">
        <v>59</v>
      </c>
      <c r="D287" s="72" t="s">
        <v>749</v>
      </c>
      <c r="E287" s="73">
        <v>494100</v>
      </c>
      <c r="F287" s="72"/>
      <c r="G287" s="72"/>
      <c r="H287" s="77">
        <v>45470</v>
      </c>
      <c r="I287" s="72"/>
      <c r="J287" s="72" t="s">
        <v>51</v>
      </c>
      <c r="K287" s="72" t="s">
        <v>51</v>
      </c>
      <c r="L287" s="72" t="s">
        <v>51</v>
      </c>
      <c r="M287" s="72" t="s">
        <v>51</v>
      </c>
      <c r="N287" s="168" t="e">
        <f>U287/V287-1</f>
        <v>#DIV/0!</v>
      </c>
      <c r="O287" s="168" t="e">
        <f>V287/W287-1</f>
        <v>#DIV/0!</v>
      </c>
      <c r="P287" s="168" t="e">
        <f>W287/X287-1</f>
        <v>#DIV/0!</v>
      </c>
      <c r="Q287" s="168" t="e">
        <f>X287/Y287-1</f>
        <v>#DIV/0!</v>
      </c>
      <c r="R287" s="168" t="e">
        <f>Y287/Z287-1</f>
        <v>#DIV/0!</v>
      </c>
      <c r="S287" s="233">
        <f>U287-V287</f>
        <v>0</v>
      </c>
      <c r="T287" s="233">
        <f>V287-W287</f>
        <v>0</v>
      </c>
      <c r="U287" s="79"/>
      <c r="V287" s="79"/>
      <c r="W287" s="79"/>
      <c r="X287" s="79"/>
      <c r="Y287" s="79"/>
      <c r="Z287" s="79"/>
      <c r="AA287" s="79"/>
      <c r="AB287" s="79"/>
      <c r="AC287" s="79"/>
      <c r="AD287" s="79"/>
      <c r="AE287" s="79"/>
      <c r="AF287" s="79"/>
      <c r="AG287" s="86">
        <f>(AN287-AO287)/ABS(AO287)</f>
        <v>-1</v>
      </c>
      <c r="AH287" s="86">
        <f>(AO287-AP287)/ABS(AP287)</f>
        <v>5.3359618859865246E-2</v>
      </c>
      <c r="AI287" s="86">
        <f>(AP287-AQ287)/ABS(AQ287)</f>
        <v>0.23303488230766109</v>
      </c>
      <c r="AJ287" s="86">
        <f>(AQ287-AR287)/ABS(AR287)</f>
        <v>8.6065032780393347E-2</v>
      </c>
      <c r="AK287" s="86">
        <f>(AR287-AS287)/ABS(AS287)</f>
        <v>0.162149723869912</v>
      </c>
      <c r="AL287" s="233">
        <f>AO287-AP287</f>
        <v>1.6239999999999988</v>
      </c>
      <c r="AM287" s="233">
        <f>AP287-AQ287</f>
        <v>5.7519999999999989</v>
      </c>
      <c r="AN287" s="148"/>
      <c r="AO287" s="148">
        <v>32.058999999999997</v>
      </c>
      <c r="AP287" s="148">
        <v>30.434999999999999</v>
      </c>
      <c r="AQ287" s="148">
        <v>24.683</v>
      </c>
      <c r="AR287" s="148">
        <v>22.727</v>
      </c>
      <c r="AS287" s="148">
        <v>19.556000000000001</v>
      </c>
      <c r="AT287" s="148">
        <v>19.023</v>
      </c>
      <c r="AU287" s="148">
        <v>24.93</v>
      </c>
      <c r="AV287" s="148">
        <v>23.385000000000002</v>
      </c>
      <c r="AW287" s="148">
        <v>23.141999999999999</v>
      </c>
      <c r="AX287" s="148">
        <v>23.94</v>
      </c>
      <c r="AY287" s="148">
        <v>19.414000000000001</v>
      </c>
      <c r="AZ287" s="86">
        <f>(BG287-BH287)/ABS(BH287)</f>
        <v>-1</v>
      </c>
      <c r="BA287" s="86">
        <f>(BH287-BI287)/ABS(BI287)</f>
        <v>0.36134453781512599</v>
      </c>
      <c r="BB287" s="86">
        <f>(BI287-BJ287)/ABS(BJ287)</f>
        <v>1.8648731274839483E-2</v>
      </c>
      <c r="BC287" s="86">
        <f>(BJ287-BK287)/ABS(BK287)</f>
        <v>-0.22598201609086607</v>
      </c>
      <c r="BD287" s="86">
        <f>(BK287-BL287)/ABS(BL287)</f>
        <v>-0.15327589661390498</v>
      </c>
      <c r="BE287" s="233">
        <f>BG287-BH287</f>
        <v>-4.5359999999999996</v>
      </c>
      <c r="BF287" s="233">
        <f>BH287-BI287</f>
        <v>1.2039999999999997</v>
      </c>
      <c r="BG287" s="148"/>
      <c r="BH287" s="148">
        <v>4.5359999999999996</v>
      </c>
      <c r="BI287" s="148">
        <v>3.3319999999999999</v>
      </c>
      <c r="BJ287" s="148">
        <v>3.2709999999999999</v>
      </c>
      <c r="BK287" s="148">
        <v>4.226</v>
      </c>
      <c r="BL287" s="148">
        <v>4.9909999999999997</v>
      </c>
      <c r="BM287" s="148">
        <v>4.5579999999999998</v>
      </c>
      <c r="BN287" s="148">
        <v>7.6059999999999999</v>
      </c>
      <c r="BO287" s="148">
        <v>6.14</v>
      </c>
      <c r="BP287" s="148">
        <v>5.6260000000000003</v>
      </c>
      <c r="BQ287" s="148">
        <v>6.7939999999999996</v>
      </c>
      <c r="BR287" s="148">
        <v>4.3620000000000001</v>
      </c>
      <c r="BS287" s="86">
        <f>(BZ287-CA287)/ABS(CA287)</f>
        <v>-1</v>
      </c>
      <c r="BT287" s="86">
        <f>(CA287-CB287)/ABS(CB287)</f>
        <v>0.49874843554443049</v>
      </c>
      <c r="BU287" s="86">
        <f>(CB287-CC287)/ABS(CC287)</f>
        <v>-3.5315424086930274E-2</v>
      </c>
      <c r="BV287" s="86">
        <f>(CC287-CD287)/ABS(CD287)</f>
        <v>-0.13970397299402748</v>
      </c>
      <c r="BW287" s="86">
        <f>(CD287-CE287)/ABS(CE287)</f>
        <v>-0.18203058623619375</v>
      </c>
      <c r="BX287" s="233">
        <f>BZ287-CA287</f>
        <v>-4.79</v>
      </c>
      <c r="BY287" s="233">
        <f>CA287-CB287</f>
        <v>1.5939999999999999</v>
      </c>
      <c r="BZ287" s="148"/>
      <c r="CA287" s="148">
        <v>4.79</v>
      </c>
      <c r="CB287" s="148">
        <v>3.1960000000000002</v>
      </c>
      <c r="CC287" s="148">
        <v>3.3130000000000002</v>
      </c>
      <c r="CD287" s="148">
        <v>3.851</v>
      </c>
      <c r="CE287" s="148">
        <v>4.7080000000000002</v>
      </c>
      <c r="CF287" s="148">
        <v>4.3879999999999999</v>
      </c>
      <c r="CG287" s="148">
        <v>7.577</v>
      </c>
      <c r="CH287" s="148">
        <v>5.9610000000000003</v>
      </c>
      <c r="CI287" s="148">
        <v>5.4029999999999996</v>
      </c>
      <c r="CJ287" s="148">
        <v>6.5579999999999998</v>
      </c>
      <c r="CK287" s="148">
        <v>3.99</v>
      </c>
      <c r="CL287" s="87">
        <f>(CS287-CT287)/ABS(CT287)</f>
        <v>-1</v>
      </c>
      <c r="CM287" s="87">
        <f>(CT287-CU287)/ABS(CU287)</f>
        <v>0.50816993464052296</v>
      </c>
      <c r="CN287" s="87">
        <f>(CU287-CV287)/ABS(CV287)</f>
        <v>-6.3145809414466139E-2</v>
      </c>
      <c r="CO287" s="87">
        <f>(CV287-CW287)/ABS(CW287)</f>
        <v>-0.11152669160149604</v>
      </c>
      <c r="CP287" s="87">
        <f>(CW287-CX287)/ABS(CX287)</f>
        <v>-0.20962106960494498</v>
      </c>
      <c r="CQ287" s="233">
        <f>CS287-CT287</f>
        <v>-3.6920000000000002</v>
      </c>
      <c r="CR287" s="233">
        <f>CT287-CU287</f>
        <v>1.2440000000000002</v>
      </c>
      <c r="CS287" s="149"/>
      <c r="CT287" s="149">
        <v>3.6920000000000002</v>
      </c>
      <c r="CU287" s="149">
        <v>2.448</v>
      </c>
      <c r="CV287" s="149">
        <v>2.613</v>
      </c>
      <c r="CW287" s="149">
        <v>2.9409999999999998</v>
      </c>
      <c r="CX287" s="149">
        <v>3.7210000000000001</v>
      </c>
      <c r="CY287" s="149">
        <v>3.7829999999999999</v>
      </c>
      <c r="CZ287" s="149">
        <v>5.657</v>
      </c>
      <c r="DA287" s="149">
        <v>4.7149999999999999</v>
      </c>
      <c r="DB287" s="149">
        <v>4.2670000000000003</v>
      </c>
      <c r="DC287" s="149">
        <v>4.8949999999999996</v>
      </c>
      <c r="DD287" s="149">
        <v>2.7050000000000001</v>
      </c>
      <c r="DE287" s="86">
        <f>(DL287-DM287)/ABS(DM287)</f>
        <v>-1</v>
      </c>
      <c r="DF287" s="86">
        <f>(DM287-DN287)/ABS(DN287)</f>
        <v>7.3205555315190587E-2</v>
      </c>
      <c r="DG287" s="86">
        <f>(DN287-DO287)/ABS(DO287)</f>
        <v>1.9766159276417401E-2</v>
      </c>
      <c r="DH287" s="86">
        <f>(DO287-DP287)/ABS(DP287)</f>
        <v>2.7844542197632799E-2</v>
      </c>
      <c r="DI287" s="86">
        <f>(DP287-DQ287)/ABS(DQ287)</f>
        <v>4.4576030317385079E-2</v>
      </c>
      <c r="DJ287" s="233">
        <f>DL287-DM287</f>
        <v>-24.805</v>
      </c>
      <c r="DK287" s="233">
        <f>DM287-DN287</f>
        <v>1.6920000000000002</v>
      </c>
      <c r="DL287" s="149"/>
      <c r="DM287" s="149">
        <v>24.805</v>
      </c>
      <c r="DN287" s="149">
        <v>23.113</v>
      </c>
      <c r="DO287" s="149">
        <v>22.664999999999999</v>
      </c>
      <c r="DP287" s="149">
        <v>22.050999999999998</v>
      </c>
      <c r="DQ287" s="149">
        <v>21.11</v>
      </c>
      <c r="DR287" s="149">
        <v>20.138999999999999</v>
      </c>
      <c r="DS287" s="149">
        <v>19.356000000000002</v>
      </c>
      <c r="DT287" s="149">
        <v>16.699000000000002</v>
      </c>
      <c r="DU287" s="149">
        <v>13.983000000000001</v>
      </c>
      <c r="DV287" s="149">
        <v>13.715999999999999</v>
      </c>
      <c r="DW287" s="149">
        <v>8.8209999999999997</v>
      </c>
      <c r="DX287" s="86">
        <f>EE287/EF287-1</f>
        <v>-1</v>
      </c>
      <c r="DY287" s="86">
        <f>EF287/EG287-1</f>
        <v>-6.3656100738167742E-2</v>
      </c>
      <c r="DZ287" s="86">
        <f>EG287/EH287-1</f>
        <v>-5.0413700211660473E-2</v>
      </c>
      <c r="EA287" s="86">
        <f>EH287/EI287-1</f>
        <v>-5.9050230200196618E-2</v>
      </c>
      <c r="EB287" s="86">
        <f>EI287/EJ287-1</f>
        <v>-7.8642581383156274E-2</v>
      </c>
      <c r="EC287" s="233">
        <f>EE287-EF287</f>
        <v>-32.345999999999997</v>
      </c>
      <c r="ED287" s="233">
        <f>EF287-EG287</f>
        <v>-2.1990000000000052</v>
      </c>
      <c r="EE287" s="80"/>
      <c r="EF287" s="80">
        <v>32.345999999999997</v>
      </c>
      <c r="EG287" s="80">
        <v>34.545000000000002</v>
      </c>
      <c r="EH287" s="80">
        <v>36.378999999999998</v>
      </c>
      <c r="EI287" s="80">
        <v>38.661999999999999</v>
      </c>
      <c r="EJ287" s="80">
        <v>41.962000000000003</v>
      </c>
      <c r="EK287" s="80">
        <v>35.634999999999998</v>
      </c>
      <c r="EL287" s="80">
        <v>35.933999999999997</v>
      </c>
      <c r="EM287" s="80">
        <v>34.572000000000003</v>
      </c>
      <c r="EN287" s="80">
        <v>30.271000000000001</v>
      </c>
      <c r="EO287" s="80">
        <v>31.536999999999999</v>
      </c>
      <c r="EP287" s="80">
        <v>29.651</v>
      </c>
      <c r="EQ287" s="86">
        <f>EX287/EY287-1</f>
        <v>-1</v>
      </c>
      <c r="ER287" s="86">
        <f>EY287/EZ287-1</f>
        <v>0</v>
      </c>
      <c r="ES287" s="86">
        <f>EZ287/FA287-1</f>
        <v>-0.24242424242424243</v>
      </c>
      <c r="ET287" s="86">
        <f>FA287/FB287-1</f>
        <v>6.4516129032258007E-2</v>
      </c>
      <c r="EU287" s="86">
        <f>FB287/FC287-1</f>
        <v>0.10714285714285721</v>
      </c>
      <c r="EV287" s="233">
        <f>EX287-EY287</f>
        <v>-25</v>
      </c>
      <c r="EW287" s="233">
        <f>EY287-EZ287</f>
        <v>0</v>
      </c>
      <c r="EX287" s="92"/>
      <c r="EY287" s="92">
        <v>25</v>
      </c>
      <c r="EZ287" s="92">
        <v>25</v>
      </c>
      <c r="FA287" s="92">
        <v>33</v>
      </c>
      <c r="FB287" s="92">
        <v>31</v>
      </c>
      <c r="FC287" s="92">
        <v>28</v>
      </c>
      <c r="FD287" s="92">
        <v>24</v>
      </c>
      <c r="FE287" s="92">
        <v>32</v>
      </c>
      <c r="FF287" s="92">
        <v>29</v>
      </c>
      <c r="FG287" s="92">
        <v>28</v>
      </c>
      <c r="FH287" s="92">
        <v>29</v>
      </c>
      <c r="FI287" s="92">
        <v>28</v>
      </c>
      <c r="FJ287" s="75"/>
      <c r="FK287" s="75" t="s">
        <v>403</v>
      </c>
      <c r="FL287" s="76">
        <v>6520</v>
      </c>
      <c r="FM287" s="75" t="s">
        <v>296</v>
      </c>
      <c r="FN287" s="75" t="s">
        <v>63</v>
      </c>
      <c r="FO287" s="175">
        <f>(FT287-FU287)/ABS(FU287)</f>
        <v>-1</v>
      </c>
      <c r="FP287" s="175">
        <f>(FU287-FV287)/ABS(FV287)</f>
        <v>0.43181488965217529</v>
      </c>
      <c r="FQ287" s="175">
        <f>(FV287-FW287)/ABS(FW287)</f>
        <v>-5.7695061022132343E-2</v>
      </c>
      <c r="FR287" s="175">
        <f>(FW287-FX287)/ABS(FX287)</f>
        <v>-0.1696207884961807</v>
      </c>
      <c r="FS287" s="175">
        <f>(FX287-FY287)/ABS(FY287)</f>
        <v>-0.21826601912969493</v>
      </c>
      <c r="FT287" s="87">
        <f>IFERROR(BZ287/MAX(AVERAGE(DL287:DM287),0),"Negativ EK")</f>
        <v>0</v>
      </c>
      <c r="FU287" s="87">
        <f>IFERROR(CA287/MAX(AVERAGE(DM287:DN287),0),"Negativ EK")</f>
        <v>0.19992487165574524</v>
      </c>
      <c r="FV287" s="87">
        <f>IFERROR(CB287/MAX(AVERAGE(DN287:DO287),0),"Negativ EK")</f>
        <v>0.13963039014373718</v>
      </c>
      <c r="FW287" s="87">
        <f>IFERROR(CC287/MAX(AVERAGE(DO287:DP287),0),"Negativ EK")</f>
        <v>0.14817962250648539</v>
      </c>
      <c r="FX287" s="87">
        <f>IFERROR(CD287/MAX(AVERAGE(DP287:DQ287),0),"Negativ EK")</f>
        <v>0.17844813604874771</v>
      </c>
      <c r="FY287" s="87">
        <f>IFERROR(CE287/MAX(AVERAGE(DQ287:DR287),0),"Negativ EK")</f>
        <v>0.22827220053819491</v>
      </c>
      <c r="FZ287" s="87">
        <f>IFERROR(CF287/MAX(AVERAGE(DR287:DS287),0),"Negativ EK")</f>
        <v>0.22220534244841117</v>
      </c>
      <c r="GA287" s="87">
        <f>IFERROR(CG287/MAX(AVERAGE(DS287:DT287),0),"Negativ EK")</f>
        <v>0.42030231590625428</v>
      </c>
      <c r="GB287" s="87">
        <f>IFERROR(CH287/MAX(AVERAGE(DT287:DU287),0),"Negativ EK")</f>
        <v>0.38856658627208135</v>
      </c>
      <c r="GC287" s="87">
        <f>IFERROR(CI287/MAX(AVERAGE(DU287:DV287),0),"Negativ EK")</f>
        <v>0.39012238708978664</v>
      </c>
      <c r="GD287" s="87">
        <f>IFERROR(CJ287/MAX(AVERAGE(DV287:DW287),0),"Negativ EK")</f>
        <v>0.58197630563074054</v>
      </c>
      <c r="GE287" s="87">
        <f>(GJ287-GK287)/ABS(GK287)</f>
        <v>-1</v>
      </c>
      <c r="GF287" s="87">
        <f>(GK287-GL287)/ABS(GL287)</f>
        <v>0.44342288200206337</v>
      </c>
      <c r="GG287" s="87">
        <f>(GL287-GM287)/ABS(GM287)</f>
        <v>7.7779305222424377E-2</v>
      </c>
      <c r="GH287" s="87">
        <f>(GM287-GN287)/ABS(GN287)</f>
        <v>-0.16839559794392392</v>
      </c>
      <c r="GI287" s="87">
        <f>(GN287-GO287)/ABS(GO287)</f>
        <v>-0.18506585817559498</v>
      </c>
      <c r="GJ287" s="87">
        <f>IFERROR(BG287/AVERAGE(EE287:EF287),"i.a")</f>
        <v>0</v>
      </c>
      <c r="GK287" s="87">
        <f>IFERROR(BH287/AVERAGE(EF287:EG287),"i.a")</f>
        <v>0.13562362649683815</v>
      </c>
      <c r="GL287" s="87">
        <f>IFERROR(BI287/AVERAGE(EG287:EH287),"i.a")</f>
        <v>9.395973154362415E-2</v>
      </c>
      <c r="GM287" s="87">
        <f>IFERROR(BJ287/AVERAGE(EH287:EI287),"i.a")</f>
        <v>8.7179008808518005E-2</v>
      </c>
      <c r="GN287" s="87">
        <f>IFERROR(BK287/AVERAGE(EI287:EJ287),"i.a")</f>
        <v>0.10483230799761858</v>
      </c>
      <c r="GO287" s="87">
        <f>IFERROR(BL287/AVERAGE(EJ287:EK287),"i.a")</f>
        <v>0.12863899377553253</v>
      </c>
      <c r="GP287" s="87">
        <f>IFERROR(BM287/AVERAGE(EK287:EL287),"i.a")</f>
        <v>0.12737358353477066</v>
      </c>
      <c r="GQ287" s="87">
        <f>IFERROR(BN287/AVERAGE(EL287:EM287),"i.a")</f>
        <v>0.21575468754432248</v>
      </c>
      <c r="GR287" s="87">
        <f>IFERROR(BO287/AVERAGE(EM287:EN287),"i.a")</f>
        <v>0.18938050367811482</v>
      </c>
      <c r="GS287" s="87">
        <f>IFERROR(BP287/AVERAGE(EN287:EO287),"i.a")</f>
        <v>0.18204763137457936</v>
      </c>
      <c r="GT287" s="87">
        <f>IFERROR(BQ287/AVERAGE(EO287:EP287),"i.a")</f>
        <v>0.22206968686670586</v>
      </c>
      <c r="GU287" s="217" t="e">
        <f>(GZ287-HA287)/ABS(HA287)</f>
        <v>#VALUE!</v>
      </c>
      <c r="GV287" s="87">
        <f>(HA287-HB287)/ABS(HB287)</f>
        <v>0.14616601460345227</v>
      </c>
      <c r="GW287" s="87">
        <f>(HB287-HC287)/ABS(HC287)</f>
        <v>7.3905720316016332E-2</v>
      </c>
      <c r="GX287" s="87">
        <f>(HC287-HD287)/ABS(HD287)</f>
        <v>9.2347939482802718E-2</v>
      </c>
      <c r="GY287" s="87">
        <f>(HD287-HE287)/ABS(HE287)</f>
        <v>0.13373595220573464</v>
      </c>
      <c r="GZ287" s="87" t="str">
        <f>IFERROR(DL287/EE287,"i.a.")</f>
        <v>i.a.</v>
      </c>
      <c r="HA287" s="87">
        <f>IFERROR(DM287/EF287,"i.a.")</f>
        <v>0.76686452729858412</v>
      </c>
      <c r="HB287" s="87">
        <f>IFERROR(DN287/EG287,"i.a.")</f>
        <v>0.66906932985960332</v>
      </c>
      <c r="HC287" s="87">
        <f>IFERROR(DO287/EH287,"i.a.")</f>
        <v>0.62302427224497647</v>
      </c>
      <c r="HD287" s="87">
        <f>IFERROR(DP287/EI287,"i.a.")</f>
        <v>0.57035331850395732</v>
      </c>
      <c r="HE287" s="87">
        <f>IFERROR(DQ287/EJ287,"i.a.")</f>
        <v>0.50307420999952335</v>
      </c>
      <c r="HF287" s="87">
        <f>IFERROR(DR287/EK287,"i.a.")</f>
        <v>0.56514662550862915</v>
      </c>
      <c r="HG287" s="87">
        <f>IFERROR(DS287/EL287,"i.a.")</f>
        <v>0.53865419936550352</v>
      </c>
      <c r="HH287" s="87">
        <f>IFERROR(DT287/EM287,"i.a.")</f>
        <v>0.48302094180261484</v>
      </c>
      <c r="HI287" s="87">
        <f>IFERROR(DU287/EN287,"i.a.")</f>
        <v>0.4619272571107661</v>
      </c>
      <c r="HJ287" s="87">
        <f>IFERROR(DV287/EO287,"i.a.")</f>
        <v>0.43491771569902021</v>
      </c>
      <c r="HK287" s="87">
        <f>IFERROR(DW287/EP287,"i.a.")</f>
        <v>0.29749418232100094</v>
      </c>
      <c r="HL287" s="217" t="e">
        <f>(HQ287-HR287)/ABS(HR287)</f>
        <v>#VALUE!</v>
      </c>
      <c r="HM287" s="87" t="e">
        <f>(HR287-HS287)/ABS(HS287)</f>
        <v>#VALUE!</v>
      </c>
      <c r="HN287" s="87" t="e">
        <f>(HS287-HT287)/ABS(HT287)</f>
        <v>#VALUE!</v>
      </c>
      <c r="HO287" s="87" t="e">
        <f>(HT287-HU287)/ABS(HU287)</f>
        <v>#VALUE!</v>
      </c>
      <c r="HP287" s="87" t="e">
        <f>(HU287-HV287)/ABS(HV287)</f>
        <v>#VALUE!</v>
      </c>
      <c r="HQ287" s="87" t="str">
        <f>IFERROR(BG287/U287,"i.a")</f>
        <v>i.a</v>
      </c>
      <c r="HR287" s="87" t="str">
        <f>IFERROR(BH287/V287,"i.a")</f>
        <v>i.a</v>
      </c>
      <c r="HS287" s="87" t="str">
        <f>IFERROR(BI287/W287,"i.a")</f>
        <v>i.a</v>
      </c>
      <c r="HT287" s="87" t="str">
        <f>IFERROR(BJ287/X287,"i.a")</f>
        <v>i.a</v>
      </c>
      <c r="HU287" s="87" t="str">
        <f>IFERROR(BK287/Y287,"i.a")</f>
        <v>i.a</v>
      </c>
      <c r="HV287" s="87" t="str">
        <f>IFERROR(BL287/Z287,"i.a")</f>
        <v>i.a</v>
      </c>
      <c r="HW287" s="87" t="str">
        <f>IFERROR(BM287/AA287,"i.a")</f>
        <v>i.a</v>
      </c>
      <c r="HX287" s="87" t="str">
        <f>IFERROR(BN287/AB287,"i.a")</f>
        <v>i.a</v>
      </c>
      <c r="HY287" s="87" t="str">
        <f>IFERROR(BO287/AC287,"i.a")</f>
        <v>i.a</v>
      </c>
      <c r="HZ287" s="87" t="str">
        <f>IFERROR(BP287/AD287,"i.a")</f>
        <v>i.a</v>
      </c>
      <c r="IA287" s="87" t="str">
        <f>IFERROR(BQ287/AE287,"i.a")</f>
        <v>i.a</v>
      </c>
      <c r="IB287" s="87" t="str">
        <f>IFERROR(BR287/AF287,"i.a")</f>
        <v>i.a</v>
      </c>
      <c r="IC287" s="87" t="e">
        <f>(IH287-II287)/ABS(II287)</f>
        <v>#VALUE!</v>
      </c>
      <c r="ID287" s="87" t="e">
        <f>(II287-IJ287)/ABS(IJ287)</f>
        <v>#VALUE!</v>
      </c>
      <c r="IE287" s="87" t="e">
        <f>(IJ287-IK287)/ABS(IK287)</f>
        <v>#VALUE!</v>
      </c>
      <c r="IF287" s="87" t="e">
        <f>(IK287-IL287)/ABS(IL287)</f>
        <v>#VALUE!</v>
      </c>
      <c r="IG287" s="87" t="e">
        <f>(IL287-IM287)/ABS(IM287)</f>
        <v>#VALUE!</v>
      </c>
      <c r="IH287" s="87" t="str">
        <f>IFERROR(BZ287/U287,"i.a")</f>
        <v>i.a</v>
      </c>
      <c r="II287" s="87" t="str">
        <f>IFERROR(CA287/V287,"i.a")</f>
        <v>i.a</v>
      </c>
      <c r="IJ287" s="87" t="str">
        <f>IFERROR(CB287/W287,"i.a")</f>
        <v>i.a</v>
      </c>
      <c r="IK287" s="87" t="str">
        <f>IFERROR(CC287/X287,"i.a")</f>
        <v>i.a</v>
      </c>
      <c r="IL287" s="87" t="str">
        <f>IFERROR(CD287/Y287,"i.a")</f>
        <v>i.a</v>
      </c>
      <c r="IM287" s="87" t="str">
        <f>IFERROR(CE287/Z287,"i.a")</f>
        <v>i.a</v>
      </c>
      <c r="IN287" s="87" t="str">
        <f>IFERROR(CF287/AA287,"i.a")</f>
        <v>i.a</v>
      </c>
      <c r="IO287" s="87" t="str">
        <f>IFERROR(CG287/AB287,"i.a")</f>
        <v>i.a</v>
      </c>
      <c r="IP287" s="87" t="str">
        <f>IFERROR(CH287/AC287,"i.a")</f>
        <v>i.a</v>
      </c>
      <c r="IQ287" s="87" t="str">
        <f>IFERROR(CI287/AD287,"i.a")</f>
        <v>i.a</v>
      </c>
      <c r="IR287" s="87" t="str">
        <f>IFERROR(CJ287/AE287,"i.a")</f>
        <v>i.a</v>
      </c>
      <c r="IS287" s="87" t="str">
        <f>IFERROR(CK287/AF287,"i.a")</f>
        <v>i.a</v>
      </c>
      <c r="IT287" s="87" t="e">
        <f>(IY287-IZ287)/ABS(IZ287)</f>
        <v>#VALUE!</v>
      </c>
      <c r="IU287" s="87">
        <f>(IZ287-JA287)/ABS(JA287)</f>
        <v>0.49874843554443038</v>
      </c>
      <c r="IV287" s="87">
        <f>(JA287-JB287)/ABS(JB287)</f>
        <v>0.27338364020525208</v>
      </c>
      <c r="IW287" s="87">
        <f>(JB287-JC287)/ABS(JC287)</f>
        <v>-0.19184312614590465</v>
      </c>
      <c r="IX287" s="87">
        <f>(JC287-JD287)/ABS(JD287)</f>
        <v>-0.26118891660043303</v>
      </c>
      <c r="IY287" s="88" t="str">
        <f>IFERROR(BZ287/EX287,"i.a.")</f>
        <v>i.a.</v>
      </c>
      <c r="IZ287" s="88">
        <f>IFERROR(CA287/EY287,"i.a.")</f>
        <v>0.19159999999999999</v>
      </c>
      <c r="JA287" s="88">
        <f>IFERROR(CB287/EZ287,"i.a.")</f>
        <v>0.12784000000000001</v>
      </c>
      <c r="JB287" s="88">
        <f>IFERROR(CC287/FA287,"i.a.")</f>
        <v>0.1003939393939394</v>
      </c>
      <c r="JC287" s="88">
        <f>IFERROR(CD287/FB287,"i.a.")</f>
        <v>0.12422580645161291</v>
      </c>
      <c r="JD287" s="88">
        <f>IFERROR(CE287/FC287,"i.a.")</f>
        <v>0.16814285714285715</v>
      </c>
      <c r="JE287" s="88">
        <f>IFERROR(CF287/FD287,"i.a.")</f>
        <v>0.18283333333333332</v>
      </c>
      <c r="JF287" s="88">
        <f>IFERROR(CG287/FE287,"i.a.")</f>
        <v>0.23678125</v>
      </c>
      <c r="JG287" s="88">
        <f>IFERROR(CH287/FF287,"i.a.")</f>
        <v>0.20555172413793105</v>
      </c>
      <c r="JH287" s="88">
        <f>IFERROR(CI287/FG287,"i.a.")</f>
        <v>0.1929642857142857</v>
      </c>
      <c r="JI287" s="88">
        <f>IFERROR(CJ287/FH287,"i.a.")</f>
        <v>0.22613793103448276</v>
      </c>
      <c r="JJ287" s="88">
        <f>IFERROR(CK287/FI287,"i.a.")</f>
        <v>0.14250000000000002</v>
      </c>
      <c r="JK287" s="87" t="e">
        <f>(JP287-JQ287)/ABS(JQ287)</f>
        <v>#VALUE!</v>
      </c>
      <c r="JL287" s="87" t="e">
        <f>(JQ287-JR287)/ABS(JR287)</f>
        <v>#DIV/0!</v>
      </c>
      <c r="JM287" s="87" t="e">
        <f>(JR287-JS287)/ABS(JS287)</f>
        <v>#DIV/0!</v>
      </c>
      <c r="JN287" s="87" t="e">
        <f>(JS287-JT287)/ABS(JT287)</f>
        <v>#DIV/0!</v>
      </c>
      <c r="JO287" s="87" t="e">
        <f>(JT287-JU287)/ABS(JU287)</f>
        <v>#DIV/0!</v>
      </c>
      <c r="JP287" s="85" t="str">
        <f>IFERROR(U287/EX287,"i.a")</f>
        <v>i.a</v>
      </c>
      <c r="JQ287" s="85">
        <f>IFERROR(V287/EY287,"i.a")</f>
        <v>0</v>
      </c>
      <c r="JR287" s="85">
        <f>IFERROR(W287/EZ287,"i.a")</f>
        <v>0</v>
      </c>
      <c r="JS287" s="85">
        <f>IFERROR(X287/FA287,"i.a")</f>
        <v>0</v>
      </c>
      <c r="JT287" s="85">
        <f>IFERROR(Y287/FB287,"i.a")</f>
        <v>0</v>
      </c>
      <c r="JU287" s="85">
        <f>IFERROR(Z287/FC287,"i.a")</f>
        <v>0</v>
      </c>
      <c r="JV287" s="85">
        <f>IFERROR(AA287/FD287,"i.a")</f>
        <v>0</v>
      </c>
      <c r="JW287" s="85">
        <f>IFERROR(AB287/FE287,"i.a")</f>
        <v>0</v>
      </c>
      <c r="JX287" s="85">
        <f>IFERROR(AC287/FF287,"i.a")</f>
        <v>0</v>
      </c>
      <c r="JY287" s="85">
        <f>IFERROR(AD287/FG287,"i.a")</f>
        <v>0</v>
      </c>
      <c r="JZ287" s="85">
        <f>IFERROR(AE287/FH287,"i.a")</f>
        <v>0</v>
      </c>
      <c r="KA287" s="218">
        <f>IFERROR(AF287/FI287,"i.a")</f>
        <v>0</v>
      </c>
      <c r="KB287" s="7"/>
      <c r="KC287" s="7"/>
      <c r="KD287" s="22"/>
      <c r="KE287" s="22"/>
      <c r="KF287" s="22"/>
      <c r="KG287" s="22"/>
    </row>
    <row r="288" spans="1:293" s="11" customFormat="1" ht="15.6" customHeight="1" x14ac:dyDescent="0.25">
      <c r="A288" s="104" t="s">
        <v>521</v>
      </c>
      <c r="B288" s="167">
        <v>15319690</v>
      </c>
      <c r="C288" s="72" t="s">
        <v>59</v>
      </c>
      <c r="D288" s="72" t="s">
        <v>749</v>
      </c>
      <c r="E288" s="73">
        <v>494100</v>
      </c>
      <c r="F288" s="73"/>
      <c r="G288" s="72"/>
      <c r="H288" s="83">
        <v>45397</v>
      </c>
      <c r="I288" s="72"/>
      <c r="J288" s="72" t="s">
        <v>76</v>
      </c>
      <c r="K288" s="72" t="s">
        <v>76</v>
      </c>
      <c r="L288" s="72" t="s">
        <v>76</v>
      </c>
      <c r="M288" s="72" t="s">
        <v>76</v>
      </c>
      <c r="N288" s="168" t="e">
        <f>U288/V288-1</f>
        <v>#DIV/0!</v>
      </c>
      <c r="O288" s="168" t="e">
        <f>V288/W288-1</f>
        <v>#DIV/0!</v>
      </c>
      <c r="P288" s="168" t="e">
        <f>W288/X288-1</f>
        <v>#DIV/0!</v>
      </c>
      <c r="Q288" s="168" t="e">
        <f>X288/Y288-1</f>
        <v>#DIV/0!</v>
      </c>
      <c r="R288" s="168" t="e">
        <f>Y288/Z288-1</f>
        <v>#DIV/0!</v>
      </c>
      <c r="S288" s="233">
        <f>U288-V288</f>
        <v>0</v>
      </c>
      <c r="T288" s="233">
        <f>V288-W288</f>
        <v>0</v>
      </c>
      <c r="U288" s="79"/>
      <c r="V288" s="79"/>
      <c r="W288" s="79"/>
      <c r="X288" s="79"/>
      <c r="Y288" s="79"/>
      <c r="Z288" s="79"/>
      <c r="AA288" s="79"/>
      <c r="AB288" s="79"/>
      <c r="AC288" s="79"/>
      <c r="AD288" s="79"/>
      <c r="AE288" s="79"/>
      <c r="AF288" s="79"/>
      <c r="AG288" s="86">
        <f>(AN288-AO288)/ABS(AO288)</f>
        <v>-1</v>
      </c>
      <c r="AH288" s="86">
        <f>(AO288-AP288)/ABS(AP288)</f>
        <v>0.10944903376249657</v>
      </c>
      <c r="AI288" s="86">
        <f>(AP288-AQ288)/ABS(AQ288)</f>
        <v>0.15946155837432038</v>
      </c>
      <c r="AJ288" s="86">
        <f>(AQ288-AR288)/ABS(AR288)</f>
        <v>0.34531594629106538</v>
      </c>
      <c r="AK288" s="86">
        <f>(AR288-AS288)/ABS(AS288)</f>
        <v>0.18665625860960611</v>
      </c>
      <c r="AL288" s="233">
        <f>AO288-AP288</f>
        <v>4.411999999999999</v>
      </c>
      <c r="AM288" s="233">
        <f>AP288-AQ288</f>
        <v>5.5439999999999969</v>
      </c>
      <c r="AN288" s="148"/>
      <c r="AO288" s="148">
        <v>44.722999999999999</v>
      </c>
      <c r="AP288" s="148">
        <v>40.311</v>
      </c>
      <c r="AQ288" s="148">
        <v>34.767000000000003</v>
      </c>
      <c r="AR288" s="148">
        <v>25.843</v>
      </c>
      <c r="AS288" s="148">
        <v>21.777999999999999</v>
      </c>
      <c r="AT288" s="148">
        <v>18.488</v>
      </c>
      <c r="AU288" s="148">
        <v>14.539</v>
      </c>
      <c r="AV288" s="148">
        <v>14.084</v>
      </c>
      <c r="AW288" s="148">
        <v>13.336</v>
      </c>
      <c r="AX288" s="148">
        <v>11.436</v>
      </c>
      <c r="AY288" s="148">
        <v>13.109</v>
      </c>
      <c r="AZ288" s="86">
        <f>(BG288-BH288)/ABS(BH288)</f>
        <v>-1</v>
      </c>
      <c r="BA288" s="86">
        <f>(BH288-BI288)/ABS(BI288)</f>
        <v>0.52342007434944238</v>
      </c>
      <c r="BB288" s="86">
        <f>(BI288-BJ288)/ABS(BJ288)</f>
        <v>0.75130208333333348</v>
      </c>
      <c r="BC288" s="86">
        <f>(BJ288-BK288)/ABS(BK288)</f>
        <v>0.52988047808764926</v>
      </c>
      <c r="BD288" s="86">
        <f>(BK288-BL288)/ABS(BL288)</f>
        <v>-4.8040455120101175E-2</v>
      </c>
      <c r="BE288" s="233">
        <f>BG288-BH288</f>
        <v>-6.1470000000000002</v>
      </c>
      <c r="BF288" s="233">
        <f>BH288-BI288</f>
        <v>2.1120000000000001</v>
      </c>
      <c r="BG288" s="148"/>
      <c r="BH288" s="148">
        <v>6.1470000000000002</v>
      </c>
      <c r="BI288" s="148">
        <v>4.0350000000000001</v>
      </c>
      <c r="BJ288" s="148">
        <v>2.3039999999999998</v>
      </c>
      <c r="BK288" s="148">
        <v>1.506</v>
      </c>
      <c r="BL288" s="148">
        <v>1.5820000000000001</v>
      </c>
      <c r="BM288" s="148">
        <v>1.0960000000000001</v>
      </c>
      <c r="BN288" s="148">
        <v>0.76700000000000002</v>
      </c>
      <c r="BO288" s="148">
        <v>0.94799999999999995</v>
      </c>
      <c r="BP288" s="148">
        <v>3.6799999999999999E-2</v>
      </c>
      <c r="BQ288" s="148">
        <v>-0.84299999999999997</v>
      </c>
      <c r="BR288" s="148">
        <v>0.61699999999999999</v>
      </c>
      <c r="BS288" s="86">
        <f>(BZ288-CA288)/ABS(CA288)</f>
        <v>-1</v>
      </c>
      <c r="BT288" s="86">
        <f>(CA288-CB288)/ABS(CB288)</f>
        <v>0.69097130823901043</v>
      </c>
      <c r="BU288" s="86">
        <f>(CB288-CC288)/ABS(CC288)</f>
        <v>0.3485977990770322</v>
      </c>
      <c r="BV288" s="86">
        <f>(CC288-CD288)/ABS(CD288)</f>
        <v>0.77058453802639859</v>
      </c>
      <c r="BW288" s="86">
        <f>(CD288-CE288)/ABS(CE288)</f>
        <v>0.24980361351139049</v>
      </c>
      <c r="BX288" s="233">
        <f>BZ288-CA288</f>
        <v>-6.4240000000000004</v>
      </c>
      <c r="BY288" s="233">
        <f>CA288-CB288</f>
        <v>2.6250000000000004</v>
      </c>
      <c r="BZ288" s="148"/>
      <c r="CA288" s="148">
        <v>6.4240000000000004</v>
      </c>
      <c r="CB288" s="148">
        <v>3.7989999999999999</v>
      </c>
      <c r="CC288" s="148">
        <v>2.8170000000000002</v>
      </c>
      <c r="CD288" s="148">
        <v>1.591</v>
      </c>
      <c r="CE288" s="148">
        <v>1.2729999999999999</v>
      </c>
      <c r="CF288" s="148">
        <v>0.98</v>
      </c>
      <c r="CG288" s="148">
        <v>0.93</v>
      </c>
      <c r="CH288" s="148">
        <v>0.88300000000000001</v>
      </c>
      <c r="CI288" s="148">
        <v>-0.21099999999999999</v>
      </c>
      <c r="CJ288" s="148">
        <v>-0.85099999999999998</v>
      </c>
      <c r="CK288" s="148">
        <v>0.53700000000000003</v>
      </c>
      <c r="CL288" s="87">
        <f>(CS288-CT288)/ABS(CT288)</f>
        <v>-1</v>
      </c>
      <c r="CM288" s="87">
        <f>(CT288-CU288)/ABS(CU288)</f>
        <v>0.93117408906882559</v>
      </c>
      <c r="CN288" s="87">
        <f>(CU288-CV288)/ABS(CV288)</f>
        <v>0.14617169373549904</v>
      </c>
      <c r="CO288" s="87">
        <f>(CV288-CW288)/ABS(CW288)</f>
        <v>0.76350245499181657</v>
      </c>
      <c r="CP288" s="87">
        <f>(CW288-CX288)/ABS(CX288)</f>
        <v>0.25076765609007162</v>
      </c>
      <c r="CQ288" s="233">
        <f>CS288-CT288</f>
        <v>-4.7699999999999996</v>
      </c>
      <c r="CR288" s="233">
        <f>CT288-CU288</f>
        <v>2.2999999999999994</v>
      </c>
      <c r="CS288" s="149"/>
      <c r="CT288" s="149">
        <v>4.7699999999999996</v>
      </c>
      <c r="CU288" s="149">
        <v>2.4700000000000002</v>
      </c>
      <c r="CV288" s="149">
        <v>2.1549999999999998</v>
      </c>
      <c r="CW288" s="149">
        <v>1.222</v>
      </c>
      <c r="CX288" s="149">
        <v>0.97699999999999998</v>
      </c>
      <c r="CY288" s="149">
        <v>0.82599999999999996</v>
      </c>
      <c r="CZ288" s="149">
        <v>0.71599999999999997</v>
      </c>
      <c r="DA288" s="149">
        <v>0.66</v>
      </c>
      <c r="DB288" s="149">
        <v>-0.16</v>
      </c>
      <c r="DC288" s="149">
        <v>-0.66200000000000003</v>
      </c>
      <c r="DD288" s="149">
        <v>0.45700000000000002</v>
      </c>
      <c r="DE288" s="86">
        <f>(DL288-DM288)/ABS(DM288)</f>
        <v>-1</v>
      </c>
      <c r="DF288" s="86">
        <f>(DM288-DN288)/ABS(DN288)</f>
        <v>0.43404294032023277</v>
      </c>
      <c r="DG288" s="86">
        <f>(DN288-DO288)/ABS(DO288)</f>
        <v>0.28998943785940617</v>
      </c>
      <c r="DH288" s="86">
        <f>(DO288-DP288)/ABS(DP288)</f>
        <v>0.33851712221175012</v>
      </c>
      <c r="DI288" s="86">
        <f>(DP288-DQ288)/ABS(DQ288)</f>
        <v>0.23755832037325028</v>
      </c>
      <c r="DJ288" s="233">
        <f>DL288-DM288</f>
        <v>-15.763</v>
      </c>
      <c r="DK288" s="233">
        <f>DM288-DN288</f>
        <v>4.770999999999999</v>
      </c>
      <c r="DL288" s="149"/>
      <c r="DM288" s="149">
        <v>15.763</v>
      </c>
      <c r="DN288" s="149">
        <v>10.992000000000001</v>
      </c>
      <c r="DO288" s="149">
        <v>8.5210000000000008</v>
      </c>
      <c r="DP288" s="149">
        <v>6.3659999999999997</v>
      </c>
      <c r="DQ288" s="149">
        <v>5.1440000000000001</v>
      </c>
      <c r="DR288" s="149">
        <v>4.1669999999999998</v>
      </c>
      <c r="DS288" s="149">
        <v>3.3410000000000002</v>
      </c>
      <c r="DT288" s="149">
        <v>2.625</v>
      </c>
      <c r="DU288" s="149">
        <v>1.9650000000000001</v>
      </c>
      <c r="DV288" s="149">
        <v>2.125</v>
      </c>
      <c r="DW288" s="149">
        <v>3.1560000000000001</v>
      </c>
      <c r="DX288" s="86">
        <f>EE288/EF288-1</f>
        <v>-1</v>
      </c>
      <c r="DY288" s="86">
        <f>EF288/EG288-1</f>
        <v>0.61168850730531688</v>
      </c>
      <c r="DZ288" s="86">
        <f>EG288/EH288-1</f>
        <v>5.0266956693691967E-2</v>
      </c>
      <c r="EA288" s="86">
        <f>EH288/EI288-1</f>
        <v>0.47477398658501024</v>
      </c>
      <c r="EB288" s="86">
        <f>EI288/EJ288-1</f>
        <v>0.42317589441354686</v>
      </c>
      <c r="EC288" s="233">
        <f>EE288-EF288</f>
        <v>-42.8</v>
      </c>
      <c r="ED288" s="233">
        <f>EF288-EG288</f>
        <v>16.243999999999996</v>
      </c>
      <c r="EE288" s="80"/>
      <c r="EF288" s="80">
        <v>42.8</v>
      </c>
      <c r="EG288" s="80">
        <v>26.556000000000001</v>
      </c>
      <c r="EH288" s="80">
        <v>25.285</v>
      </c>
      <c r="EI288" s="80">
        <v>17.145</v>
      </c>
      <c r="EJ288" s="80">
        <v>12.047000000000001</v>
      </c>
      <c r="EK288" s="80">
        <v>11.531000000000001</v>
      </c>
      <c r="EL288" s="80">
        <v>10.534000000000001</v>
      </c>
      <c r="EM288" s="80">
        <v>9.4689999999999994</v>
      </c>
      <c r="EN288" s="80">
        <v>7.8639999999999999</v>
      </c>
      <c r="EO288" s="80">
        <v>8.7420000000000009</v>
      </c>
      <c r="EP288" s="80">
        <v>7.6230000000000002</v>
      </c>
      <c r="EQ288" s="86">
        <f>EX288/EY288-1</f>
        <v>-1</v>
      </c>
      <c r="ER288" s="86">
        <f>EY288/EZ288-1</f>
        <v>5.6603773584905648E-2</v>
      </c>
      <c r="ES288" s="86">
        <f>EZ288/FA288-1</f>
        <v>3.9215686274509887E-2</v>
      </c>
      <c r="ET288" s="86">
        <f>FA288/FB288-1</f>
        <v>8.5106382978723305E-2</v>
      </c>
      <c r="EU288" s="86">
        <f>FB288/FC288-1</f>
        <v>0.20512820512820507</v>
      </c>
      <c r="EV288" s="233">
        <f>EX288-EY288</f>
        <v>-56</v>
      </c>
      <c r="EW288" s="233">
        <f>EY288-EZ288</f>
        <v>3</v>
      </c>
      <c r="EX288" s="92"/>
      <c r="EY288" s="92">
        <v>56</v>
      </c>
      <c r="EZ288" s="92">
        <v>53</v>
      </c>
      <c r="FA288" s="92">
        <v>51</v>
      </c>
      <c r="FB288" s="92">
        <v>47</v>
      </c>
      <c r="FC288" s="92">
        <v>39</v>
      </c>
      <c r="FD288" s="92">
        <v>32</v>
      </c>
      <c r="FE288" s="92">
        <v>29</v>
      </c>
      <c r="FF288" s="92">
        <v>18</v>
      </c>
      <c r="FG288" s="92">
        <v>21</v>
      </c>
      <c r="FH288" s="92"/>
      <c r="FI288" s="92"/>
      <c r="FJ288" s="75"/>
      <c r="FK288" s="75" t="s">
        <v>387</v>
      </c>
      <c r="FL288" s="76">
        <v>9760</v>
      </c>
      <c r="FM288" s="123" t="s">
        <v>522</v>
      </c>
      <c r="FN288" s="123" t="s">
        <v>89</v>
      </c>
      <c r="FO288" s="175">
        <f>(FT288-FU288)/ABS(FU288)</f>
        <v>-1</v>
      </c>
      <c r="FP288" s="175">
        <f>(FU288-FV288)/ABS(FV288)</f>
        <v>0.23326193749459198</v>
      </c>
      <c r="FQ288" s="175">
        <f>(FV288-FW288)/ABS(FW288)</f>
        <v>2.88820496520154E-2</v>
      </c>
      <c r="FR288" s="175">
        <f>(FW288-FX288)/ABS(FX288)</f>
        <v>0.36894122608207497</v>
      </c>
      <c r="FS288" s="175">
        <f>(FX288-FY288)/ABS(FY288)</f>
        <v>1.1027058679805024E-2</v>
      </c>
      <c r="FT288" s="87">
        <f>IFERROR(BZ288/MAX(AVERAGE(DL288:DM288),0),"Negativ EK")</f>
        <v>0</v>
      </c>
      <c r="FU288" s="87">
        <f>IFERROR(CA288/MAX(AVERAGE(DM288:DN288),0),"Negativ EK")</f>
        <v>0.48020930667165013</v>
      </c>
      <c r="FV288" s="87">
        <f>IFERROR(CB288/MAX(AVERAGE(DN288:DO288),0),"Negativ EK")</f>
        <v>0.38938143801568181</v>
      </c>
      <c r="FW288" s="87">
        <f>IFERROR(CC288/MAX(AVERAGE(DO288:DP288),0),"Negativ EK")</f>
        <v>0.37845099751461009</v>
      </c>
      <c r="FX288" s="87">
        <f>IFERROR(CD288/MAX(AVERAGE(DP288:DQ288),0),"Negativ EK")</f>
        <v>0.27645525629887052</v>
      </c>
      <c r="FY288" s="87">
        <f>IFERROR(CE288/MAX(AVERAGE(DQ288:DR288),0),"Negativ EK")</f>
        <v>0.27344001718397593</v>
      </c>
      <c r="FZ288" s="87">
        <f>IFERROR(CF288/MAX(AVERAGE(DR288:DS288),0),"Negativ EK")</f>
        <v>0.26105487480021311</v>
      </c>
      <c r="GA288" s="87">
        <f>IFERROR(CG288/MAX(AVERAGE(DS288:DT288),0),"Negativ EK")</f>
        <v>0.31176667784109957</v>
      </c>
      <c r="GB288" s="87">
        <f>IFERROR(CH288/MAX(AVERAGE(DT288:DU288),0),"Negativ EK")</f>
        <v>0.38474945533769067</v>
      </c>
      <c r="GC288" s="87">
        <f>IFERROR(CI288/MAX(AVERAGE(DU288:DV288),0),"Negativ EK")</f>
        <v>-0.10317848410757946</v>
      </c>
      <c r="GD288" s="87">
        <f>IFERROR(CJ288/MAX(AVERAGE(DV288:DW288),0),"Negativ EK")</f>
        <v>-0.32228744555955308</v>
      </c>
      <c r="GE288" s="87">
        <f>(GJ288-GK288)/ABS(GK288)</f>
        <v>-1</v>
      </c>
      <c r="GF288" s="87">
        <f>(GK288-GL288)/ABS(GL288)</f>
        <v>0.13869917634162091</v>
      </c>
      <c r="GG288" s="87">
        <f>(GL288-GM288)/ABS(GM288)</f>
        <v>0.43337797102357856</v>
      </c>
      <c r="GH288" s="87">
        <f>(GM288-GN288)/ABS(GN288)</f>
        <v>5.2563537976305821E-2</v>
      </c>
      <c r="GI288" s="87">
        <f>(GN288-GO288)/ABS(GO288)</f>
        <v>-0.23111461533371272</v>
      </c>
      <c r="GJ288" s="87">
        <f>IFERROR(BG288/AVERAGE(EE288:EF288),"i.a")</f>
        <v>0</v>
      </c>
      <c r="GK288" s="87">
        <f>IFERROR(BH288/AVERAGE(EF288:EG288),"i.a")</f>
        <v>0.17725935751773461</v>
      </c>
      <c r="GL288" s="87">
        <f>IFERROR(BI288/AVERAGE(EG288:EH288),"i.a")</f>
        <v>0.1556682934356976</v>
      </c>
      <c r="GM288" s="87">
        <f>IFERROR(BJ288/AVERAGE(EH288:EI288),"i.a")</f>
        <v>0.10860240395946263</v>
      </c>
      <c r="GN288" s="87">
        <f>IFERROR(BK288/AVERAGE(EI288:EJ288),"i.a")</f>
        <v>0.10317895313784599</v>
      </c>
      <c r="GO288" s="87">
        <f>IFERROR(BL288/AVERAGE(EJ288:EK288),"i.a")</f>
        <v>0.13419289167868351</v>
      </c>
      <c r="GP288" s="87">
        <f>IFERROR(BM288/AVERAGE(EK288:EL288),"i.a")</f>
        <v>9.934285066847949E-2</v>
      </c>
      <c r="GQ288" s="87">
        <f>IFERROR(BN288/AVERAGE(EL288:EM288),"i.a")</f>
        <v>7.6688496725491176E-2</v>
      </c>
      <c r="GR288" s="87">
        <f>IFERROR(BO288/AVERAGE(EM288:EN288),"i.a")</f>
        <v>0.10938671897536492</v>
      </c>
      <c r="GS288" s="87">
        <f>IFERROR(BP288/AVERAGE(EN288:EO288),"i.a")</f>
        <v>4.4321329639889192E-3</v>
      </c>
      <c r="GT288" s="87">
        <f>IFERROR(BQ288/AVERAGE(EO288:EP288),"i.a")</f>
        <v>-0.10302474793767184</v>
      </c>
      <c r="GU288" s="217" t="e">
        <f>(GZ288-HA288)/ABS(HA288)</f>
        <v>#VALUE!</v>
      </c>
      <c r="GV288" s="87">
        <f>(HA288-HB288)/ABS(HB288)</f>
        <v>-0.11022326347794151</v>
      </c>
      <c r="GW288" s="87">
        <f>(HB288-HC288)/ABS(HC288)</f>
        <v>0.22824909384979231</v>
      </c>
      <c r="GX288" s="87">
        <f>(HC288-HD288)/ABS(HD288)</f>
        <v>-9.2391692295018604E-2</v>
      </c>
      <c r="GY288" s="87">
        <f>(HD288-HE288)/ABS(HE288)</f>
        <v>-0.13042490023117248</v>
      </c>
      <c r="GZ288" s="87" t="str">
        <f>IFERROR(DL288/EE288,"i.a.")</f>
        <v>i.a.</v>
      </c>
      <c r="HA288" s="87">
        <f>IFERROR(DM288/EF288,"i.a.")</f>
        <v>0.36829439252336449</v>
      </c>
      <c r="HB288" s="87">
        <f>IFERROR(DN288/EG288,"i.a.")</f>
        <v>0.4139177586985992</v>
      </c>
      <c r="HC288" s="87">
        <f>IFERROR(DO288/EH288,"i.a.")</f>
        <v>0.33699822028870874</v>
      </c>
      <c r="HD288" s="87">
        <f>IFERROR(DP288/EI288,"i.a.")</f>
        <v>0.37130358705161853</v>
      </c>
      <c r="HE288" s="87">
        <f>IFERROR(DQ288/EJ288,"i.a.")</f>
        <v>0.42699427243297083</v>
      </c>
      <c r="HF288" s="87">
        <f>IFERROR(DR288/EK288,"i.a.")</f>
        <v>0.36137368831844591</v>
      </c>
      <c r="HG288" s="87">
        <f>IFERROR(DS288/EL288,"i.a.")</f>
        <v>0.31716347066641354</v>
      </c>
      <c r="HH288" s="87">
        <f>IFERROR(DT288/EM288,"i.a.")</f>
        <v>0.27722040342169185</v>
      </c>
      <c r="HI288" s="87">
        <f>IFERROR(DU288/EN288,"i.a.")</f>
        <v>0.24987283825025433</v>
      </c>
      <c r="HJ288" s="87">
        <f>IFERROR(DV288/EO288,"i.a.")</f>
        <v>0.24307938686799357</v>
      </c>
      <c r="HK288" s="87">
        <f>IFERROR(DW288/EP288,"i.a.")</f>
        <v>0.41401023219205035</v>
      </c>
      <c r="HL288" s="217" t="e">
        <f>(HQ288-HR288)/ABS(HR288)</f>
        <v>#VALUE!</v>
      </c>
      <c r="HM288" s="87" t="e">
        <f>(HR288-HS288)/ABS(HS288)</f>
        <v>#VALUE!</v>
      </c>
      <c r="HN288" s="87" t="e">
        <f>(HS288-HT288)/ABS(HT288)</f>
        <v>#VALUE!</v>
      </c>
      <c r="HO288" s="87" t="e">
        <f>(HT288-HU288)/ABS(HU288)</f>
        <v>#VALUE!</v>
      </c>
      <c r="HP288" s="87" t="e">
        <f>(HU288-HV288)/ABS(HV288)</f>
        <v>#VALUE!</v>
      </c>
      <c r="HQ288" s="87" t="str">
        <f>IFERROR(BG288/U288,"i.a")</f>
        <v>i.a</v>
      </c>
      <c r="HR288" s="87" t="str">
        <f>IFERROR(BH288/V288,"i.a")</f>
        <v>i.a</v>
      </c>
      <c r="HS288" s="87" t="str">
        <f>IFERROR(BI288/W288,"i.a")</f>
        <v>i.a</v>
      </c>
      <c r="HT288" s="87" t="str">
        <f>IFERROR(BJ288/X288,"i.a")</f>
        <v>i.a</v>
      </c>
      <c r="HU288" s="87" t="str">
        <f>IFERROR(BK288/Y288,"i.a")</f>
        <v>i.a</v>
      </c>
      <c r="HV288" s="87" t="str">
        <f>IFERROR(BL288/Z288,"i.a")</f>
        <v>i.a</v>
      </c>
      <c r="HW288" s="87" t="str">
        <f>IFERROR(BM288/AA288,"i.a")</f>
        <v>i.a</v>
      </c>
      <c r="HX288" s="87" t="str">
        <f>IFERROR(BN288/AB288,"i.a")</f>
        <v>i.a</v>
      </c>
      <c r="HY288" s="87" t="str">
        <f>IFERROR(BO288/AC288,"i.a")</f>
        <v>i.a</v>
      </c>
      <c r="HZ288" s="87" t="str">
        <f>IFERROR(BP288/AD288,"i.a")</f>
        <v>i.a</v>
      </c>
      <c r="IA288" s="87" t="str">
        <f>IFERROR(BQ288/AE288,"i.a")</f>
        <v>i.a</v>
      </c>
      <c r="IB288" s="87" t="str">
        <f>IFERROR(BR288/AF288,"i.a")</f>
        <v>i.a</v>
      </c>
      <c r="IC288" s="87" t="e">
        <f>(IH288-II288)/ABS(II288)</f>
        <v>#VALUE!</v>
      </c>
      <c r="ID288" s="87" t="e">
        <f>(II288-IJ288)/ABS(IJ288)</f>
        <v>#VALUE!</v>
      </c>
      <c r="IE288" s="87" t="e">
        <f>(IJ288-IK288)/ABS(IK288)</f>
        <v>#VALUE!</v>
      </c>
      <c r="IF288" s="87" t="e">
        <f>(IK288-IL288)/ABS(IL288)</f>
        <v>#VALUE!</v>
      </c>
      <c r="IG288" s="87" t="e">
        <f>(IL288-IM288)/ABS(IM288)</f>
        <v>#VALUE!</v>
      </c>
      <c r="IH288" s="87" t="str">
        <f>IFERROR(BZ288/U288,"i.a")</f>
        <v>i.a</v>
      </c>
      <c r="II288" s="87" t="str">
        <f>IFERROR(CA288/V288,"i.a")</f>
        <v>i.a</v>
      </c>
      <c r="IJ288" s="87" t="str">
        <f>IFERROR(CB288/W288,"i.a")</f>
        <v>i.a</v>
      </c>
      <c r="IK288" s="87" t="str">
        <f>IFERROR(CC288/X288,"i.a")</f>
        <v>i.a</v>
      </c>
      <c r="IL288" s="87" t="str">
        <f>IFERROR(CD288/Y288,"i.a")</f>
        <v>i.a</v>
      </c>
      <c r="IM288" s="87" t="str">
        <f>IFERROR(CE288/Z288,"i.a")</f>
        <v>i.a</v>
      </c>
      <c r="IN288" s="87" t="str">
        <f>IFERROR(CF288/AA288,"i.a")</f>
        <v>i.a</v>
      </c>
      <c r="IO288" s="87" t="str">
        <f>IFERROR(CG288/AB288,"i.a")</f>
        <v>i.a</v>
      </c>
      <c r="IP288" s="87" t="str">
        <f>IFERROR(CH288/AC288,"i.a")</f>
        <v>i.a</v>
      </c>
      <c r="IQ288" s="87" t="str">
        <f>IFERROR(CI288/AD288,"i.a")</f>
        <v>i.a</v>
      </c>
      <c r="IR288" s="87" t="str">
        <f>IFERROR(CJ288/AE288,"i.a")</f>
        <v>i.a</v>
      </c>
      <c r="IS288" s="87" t="str">
        <f>IFERROR(CK288/AF288,"i.a")</f>
        <v>i.a</v>
      </c>
      <c r="IT288" s="87" t="e">
        <f>(IY288-IZ288)/ABS(IZ288)</f>
        <v>#VALUE!</v>
      </c>
      <c r="IU288" s="87">
        <f>(IZ288-JA288)/ABS(JA288)</f>
        <v>0.60038355958334932</v>
      </c>
      <c r="IV288" s="87">
        <f>(JA288-JB288)/ABS(JB288)</f>
        <v>0.29770731609299311</v>
      </c>
      <c r="IW288" s="87">
        <f>(JB288-JC288)/ABS(JC288)</f>
        <v>0.63171516249491644</v>
      </c>
      <c r="IX288" s="87">
        <f>(JC288-JD288)/ABS(JD288)</f>
        <v>3.7071083552004822E-2</v>
      </c>
      <c r="IY288" s="88" t="str">
        <f>IFERROR(BZ288/EX288,"i.a.")</f>
        <v>i.a.</v>
      </c>
      <c r="IZ288" s="88">
        <f>IFERROR(CA288/EY288,"i.a.")</f>
        <v>0.11471428571428573</v>
      </c>
      <c r="JA288" s="88">
        <f>IFERROR(CB288/EZ288,"i.a.")</f>
        <v>7.1679245283018861E-2</v>
      </c>
      <c r="JB288" s="88">
        <f>IFERROR(CC288/FA288,"i.a.")</f>
        <v>5.5235294117647063E-2</v>
      </c>
      <c r="JC288" s="88">
        <f>IFERROR(CD288/FB288,"i.a.")</f>
        <v>3.3851063829787233E-2</v>
      </c>
      <c r="JD288" s="88">
        <f>IFERROR(CE288/FC288,"i.a.")</f>
        <v>3.2641025641025639E-2</v>
      </c>
      <c r="JE288" s="88">
        <f>IFERROR(CF288/FD288,"i.a.")</f>
        <v>3.0624999999999999E-2</v>
      </c>
      <c r="JF288" s="88">
        <f>IFERROR(CG288/FE288,"i.a.")</f>
        <v>3.206896551724138E-2</v>
      </c>
      <c r="JG288" s="88">
        <f>IFERROR(CH288/FF288,"i.a.")</f>
        <v>4.9055555555555554E-2</v>
      </c>
      <c r="JH288" s="88">
        <f>IFERROR(CI288/FG288,"i.a.")</f>
        <v>-1.0047619047619047E-2</v>
      </c>
      <c r="JI288" s="88" t="str">
        <f>IFERROR(CJ288/FH288,"i.a.")</f>
        <v>i.a.</v>
      </c>
      <c r="JJ288" s="88" t="str">
        <f>IFERROR(CK288/FI288,"i.a.")</f>
        <v>i.a.</v>
      </c>
      <c r="JK288" s="87" t="e">
        <f>(JP288-JQ288)/ABS(JQ288)</f>
        <v>#VALUE!</v>
      </c>
      <c r="JL288" s="87" t="e">
        <f>(JQ288-JR288)/ABS(JR288)</f>
        <v>#DIV/0!</v>
      </c>
      <c r="JM288" s="87" t="e">
        <f>(JR288-JS288)/ABS(JS288)</f>
        <v>#DIV/0!</v>
      </c>
      <c r="JN288" s="87" t="e">
        <f>(JS288-JT288)/ABS(JT288)</f>
        <v>#DIV/0!</v>
      </c>
      <c r="JO288" s="87" t="e">
        <f>(JT288-JU288)/ABS(JU288)</f>
        <v>#DIV/0!</v>
      </c>
      <c r="JP288" s="85" t="str">
        <f>IFERROR(U288/EX288,"i.a")</f>
        <v>i.a</v>
      </c>
      <c r="JQ288" s="85">
        <f>IFERROR(V288/EY288,"i.a")</f>
        <v>0</v>
      </c>
      <c r="JR288" s="85">
        <f>IFERROR(W288/EZ288,"i.a")</f>
        <v>0</v>
      </c>
      <c r="JS288" s="85">
        <f>IFERROR(X288/FA288,"i.a")</f>
        <v>0</v>
      </c>
      <c r="JT288" s="85">
        <f>IFERROR(Y288/FB288,"i.a")</f>
        <v>0</v>
      </c>
      <c r="JU288" s="85">
        <f>IFERROR(Z288/FC288,"i.a")</f>
        <v>0</v>
      </c>
      <c r="JV288" s="85">
        <f>IFERROR(AA288/FD288,"i.a")</f>
        <v>0</v>
      </c>
      <c r="JW288" s="85">
        <f>IFERROR(AB288/FE288,"i.a")</f>
        <v>0</v>
      </c>
      <c r="JX288" s="85">
        <f>IFERROR(AC288/FF288,"i.a")</f>
        <v>0</v>
      </c>
      <c r="JY288" s="85">
        <f>IFERROR(AD288/FG288,"i.a")</f>
        <v>0</v>
      </c>
      <c r="JZ288" s="85" t="str">
        <f>IFERROR(AE288/FH288,"i.a")</f>
        <v>i.a</v>
      </c>
      <c r="KA288" s="218" t="str">
        <f>IFERROR(AF288/FI288,"i.a")</f>
        <v>i.a</v>
      </c>
      <c r="KB288" s="7"/>
      <c r="KC288" s="7"/>
      <c r="KD288" s="22"/>
      <c r="KE288" s="22"/>
      <c r="KF288" s="22"/>
      <c r="KG288" s="22"/>
    </row>
    <row r="289" spans="1:293" s="11" customFormat="1" x14ac:dyDescent="0.25">
      <c r="A289" s="104" t="s">
        <v>297</v>
      </c>
      <c r="B289" s="167">
        <v>32273777</v>
      </c>
      <c r="C289" s="72" t="s">
        <v>59</v>
      </c>
      <c r="D289" s="72" t="s">
        <v>749</v>
      </c>
      <c r="E289" s="73">
        <v>494100</v>
      </c>
      <c r="F289" s="73"/>
      <c r="G289" s="72"/>
      <c r="H289" s="77">
        <v>45369</v>
      </c>
      <c r="I289" s="72"/>
      <c r="J289" s="72" t="s">
        <v>51</v>
      </c>
      <c r="K289" s="72" t="s">
        <v>51</v>
      </c>
      <c r="L289" s="72" t="s">
        <v>51</v>
      </c>
      <c r="M289" s="72" t="s">
        <v>51</v>
      </c>
      <c r="N289" s="168" t="e">
        <f>U289/V289-1</f>
        <v>#DIV/0!</v>
      </c>
      <c r="O289" s="168" t="e">
        <f>V289/W289-1</f>
        <v>#DIV/0!</v>
      </c>
      <c r="P289" s="168" t="e">
        <f>W289/X289-1</f>
        <v>#DIV/0!</v>
      </c>
      <c r="Q289" s="168" t="e">
        <f>X289/Y289-1</f>
        <v>#DIV/0!</v>
      </c>
      <c r="R289" s="168" t="e">
        <f>Y289/Z289-1</f>
        <v>#DIV/0!</v>
      </c>
      <c r="S289" s="233">
        <f>U289-V289</f>
        <v>0</v>
      </c>
      <c r="T289" s="233">
        <f>V289-W289</f>
        <v>0</v>
      </c>
      <c r="U289" s="79"/>
      <c r="V289" s="79"/>
      <c r="W289" s="79"/>
      <c r="X289" s="79"/>
      <c r="Y289" s="79"/>
      <c r="Z289" s="79"/>
      <c r="AA289" s="79"/>
      <c r="AB289" s="79"/>
      <c r="AC289" s="79"/>
      <c r="AD289" s="79"/>
      <c r="AE289" s="79"/>
      <c r="AF289" s="79"/>
      <c r="AG289" s="86">
        <f>(AN289-AO289)/ABS(AO289)</f>
        <v>-1</v>
      </c>
      <c r="AH289" s="86">
        <f>(AO289-AP289)/ABS(AP289)</f>
        <v>-2.153846153846152E-2</v>
      </c>
      <c r="AI289" s="86">
        <f>(AP289-AQ289)/ABS(AQ289)</f>
        <v>3.6222036378841617E-2</v>
      </c>
      <c r="AJ289" s="86">
        <f>(AQ289-AR289)/ABS(AR289)</f>
        <v>-3.0743577718721016E-3</v>
      </c>
      <c r="AK289" s="86">
        <f>(AR289-AS289)/ABS(AS289)</f>
        <v>8.0209388720027072E-2</v>
      </c>
      <c r="AL289" s="233">
        <f>AO289-AP289</f>
        <v>-0.4269999999999996</v>
      </c>
      <c r="AM289" s="233">
        <f>AP289-AQ289</f>
        <v>0.69299999999999784</v>
      </c>
      <c r="AN289" s="148"/>
      <c r="AO289" s="148">
        <v>19.398</v>
      </c>
      <c r="AP289" s="148">
        <v>19.824999999999999</v>
      </c>
      <c r="AQ289" s="148">
        <v>19.132000000000001</v>
      </c>
      <c r="AR289" s="148">
        <v>19.190999999999999</v>
      </c>
      <c r="AS289" s="148">
        <v>17.765999999999998</v>
      </c>
      <c r="AT289" s="148">
        <v>18.113</v>
      </c>
      <c r="AU289" s="148">
        <v>19.373000000000001</v>
      </c>
      <c r="AV289" s="148">
        <v>17.286000000000001</v>
      </c>
      <c r="AW289" s="148">
        <v>14.177</v>
      </c>
      <c r="AX289" s="148">
        <v>12.861000000000001</v>
      </c>
      <c r="AY289" s="148">
        <v>11.576000000000001</v>
      </c>
      <c r="AZ289" s="86">
        <f>(BG289-BH289)/ABS(BH289)</f>
        <v>-1</v>
      </c>
      <c r="BA289" s="86">
        <f>(BH289-BI289)/ABS(BI289)</f>
        <v>1.1548913043478347E-2</v>
      </c>
      <c r="BB289" s="86">
        <f>(BI289-BJ289)/ABS(BJ289)</f>
        <v>0.27225583405358683</v>
      </c>
      <c r="BC289" s="86">
        <f>(BJ289-BK289)/ABS(BK289)</f>
        <v>7.030527289546723E-2</v>
      </c>
      <c r="BD289" s="86">
        <f>(BK289-BL289)/ABS(BL289)</f>
        <v>0.13789473684210526</v>
      </c>
      <c r="BE289" s="233">
        <f>BG289-BH289</f>
        <v>-1.4890000000000001</v>
      </c>
      <c r="BF289" s="233">
        <f>BH289-BI289</f>
        <v>1.7000000000000126E-2</v>
      </c>
      <c r="BG289" s="148"/>
      <c r="BH289" s="148">
        <v>1.4890000000000001</v>
      </c>
      <c r="BI289" s="148">
        <v>1.472</v>
      </c>
      <c r="BJ289" s="148">
        <v>1.157</v>
      </c>
      <c r="BK289" s="148">
        <v>1.081</v>
      </c>
      <c r="BL289" s="148">
        <v>0.95</v>
      </c>
      <c r="BM289" s="148">
        <v>1.724</v>
      </c>
      <c r="BN289" s="148">
        <v>2.448</v>
      </c>
      <c r="BO289" s="148">
        <v>1.893</v>
      </c>
      <c r="BP289" s="148">
        <v>1.1890000000000001</v>
      </c>
      <c r="BQ289" s="148">
        <v>1.081</v>
      </c>
      <c r="BR289" s="148">
        <v>0.25600000000000001</v>
      </c>
      <c r="BS289" s="86">
        <f>(BZ289-CA289)/ABS(CA289)</f>
        <v>-1</v>
      </c>
      <c r="BT289" s="86">
        <f>(CA289-CB289)/ABS(CB289)</f>
        <v>-0.22599830076465591</v>
      </c>
      <c r="BU289" s="86">
        <f>(CB289-CC289)/ABS(CC289)</f>
        <v>0.3451428571428572</v>
      </c>
      <c r="BV289" s="86">
        <f>(CC289-CD289)/ABS(CD289)</f>
        <v>0.203576341127923</v>
      </c>
      <c r="BW289" s="86">
        <f>(CD289-CE289)/ABS(CE289)</f>
        <v>0.32664233576642321</v>
      </c>
      <c r="BX289" s="233">
        <f>BZ289-CA289</f>
        <v>-0.91100000000000003</v>
      </c>
      <c r="BY289" s="233">
        <f>CA289-CB289</f>
        <v>-0.26600000000000001</v>
      </c>
      <c r="BZ289" s="148"/>
      <c r="CA289" s="148">
        <v>0.91100000000000003</v>
      </c>
      <c r="CB289" s="148">
        <v>1.177</v>
      </c>
      <c r="CC289" s="148">
        <v>0.875</v>
      </c>
      <c r="CD289" s="148">
        <v>0.72699999999999998</v>
      </c>
      <c r="CE289" s="148">
        <v>0.54800000000000004</v>
      </c>
      <c r="CF289" s="148">
        <v>1.2210000000000001</v>
      </c>
      <c r="CG289" s="148">
        <v>1.9870000000000001</v>
      </c>
      <c r="CH289" s="148">
        <v>1.5620000000000001</v>
      </c>
      <c r="CI289" s="148">
        <v>0.95</v>
      </c>
      <c r="CJ289" s="148">
        <v>0.84399999999999997</v>
      </c>
      <c r="CK289" s="148">
        <v>2.3E-2</v>
      </c>
      <c r="CL289" s="87">
        <f>(CS289-CT289)/ABS(CT289)</f>
        <v>-1</v>
      </c>
      <c r="CM289" s="87">
        <f>(CT289-CU289)/ABS(CU289)</f>
        <v>-0.23799126637554593</v>
      </c>
      <c r="CN289" s="87">
        <f>(CU289-CV289)/ABS(CV289)</f>
        <v>0.35103244837758107</v>
      </c>
      <c r="CO289" s="87">
        <f>(CV289-CW289)/ABS(CW289)</f>
        <v>0.20640569395017791</v>
      </c>
      <c r="CP289" s="87">
        <f>(CW289-CX289)/ABS(CX289)</f>
        <v>0.31308411214953286</v>
      </c>
      <c r="CQ289" s="233">
        <f>CS289-CT289</f>
        <v>-0.69799999999999995</v>
      </c>
      <c r="CR289" s="233">
        <f>CT289-CU289</f>
        <v>-0.21800000000000008</v>
      </c>
      <c r="CS289" s="149"/>
      <c r="CT289" s="149">
        <v>0.69799999999999995</v>
      </c>
      <c r="CU289" s="149">
        <v>0.91600000000000004</v>
      </c>
      <c r="CV289" s="149">
        <v>0.67800000000000005</v>
      </c>
      <c r="CW289" s="149">
        <v>0.56200000000000006</v>
      </c>
      <c r="CX289" s="149">
        <v>0.42799999999999999</v>
      </c>
      <c r="CY289" s="149">
        <v>0.94199999999999995</v>
      </c>
      <c r="CZ289" s="149">
        <v>1.5469999999999999</v>
      </c>
      <c r="DA289" s="149">
        <v>1.2</v>
      </c>
      <c r="DB289" s="149">
        <v>0.74099999999999999</v>
      </c>
      <c r="DC289" s="149">
        <v>0.66700000000000004</v>
      </c>
      <c r="DD289" s="149">
        <v>3.0000000000000001E-3</v>
      </c>
      <c r="DE289" s="86">
        <f>(DL289-DM289)/ABS(DM289)</f>
        <v>-1</v>
      </c>
      <c r="DF289" s="86">
        <f>(DM289-DN289)/ABS(DN289)</f>
        <v>-3.6849222447599722E-2</v>
      </c>
      <c r="DG289" s="86">
        <f>(DN289-DO289)/ABS(DO289)</f>
        <v>5.6617253080907336E-2</v>
      </c>
      <c r="DH289" s="86">
        <f>(DO289-DP289)/ABS(DP289)</f>
        <v>3.2835270245342177E-2</v>
      </c>
      <c r="DI289" s="86">
        <f>(DP289-DQ289)/ABS(DQ289)</f>
        <v>0.11566165877752629</v>
      </c>
      <c r="DJ289" s="233">
        <f>DL289-DM289</f>
        <v>-5.6980000000000004</v>
      </c>
      <c r="DK289" s="233">
        <f>DM289-DN289</f>
        <v>-0.21799999999999997</v>
      </c>
      <c r="DL289" s="149"/>
      <c r="DM289" s="149">
        <v>5.6980000000000004</v>
      </c>
      <c r="DN289" s="149">
        <v>5.9160000000000004</v>
      </c>
      <c r="DO289" s="149">
        <v>5.5990000000000002</v>
      </c>
      <c r="DP289" s="149">
        <v>5.4210000000000003</v>
      </c>
      <c r="DQ289" s="149">
        <v>4.859</v>
      </c>
      <c r="DR289" s="149">
        <v>4.9320000000000004</v>
      </c>
      <c r="DS289" s="149">
        <v>4.9889999999999999</v>
      </c>
      <c r="DT289" s="149">
        <v>3.9420000000000002</v>
      </c>
      <c r="DU289" s="149">
        <v>2.742</v>
      </c>
      <c r="DV289" s="149">
        <v>2.0009999999999999</v>
      </c>
      <c r="DW289" s="149">
        <v>1.335</v>
      </c>
      <c r="DX289" s="86">
        <f>EE289/EF289-1</f>
        <v>-1</v>
      </c>
      <c r="DY289" s="86">
        <f>EF289/EG289-1</f>
        <v>2.2036087518102487E-2</v>
      </c>
      <c r="DZ289" s="86">
        <f>EG289/EH289-1</f>
        <v>0.15007877560207072</v>
      </c>
      <c r="EA289" s="86">
        <f>EH289/EI289-1</f>
        <v>-7.1201605485408437E-2</v>
      </c>
      <c r="EB289" s="86">
        <f>EI289/EJ289-1</f>
        <v>0.13258831328724319</v>
      </c>
      <c r="EC289" s="233">
        <f>EE289-EF289</f>
        <v>-26.111999999999998</v>
      </c>
      <c r="ED289" s="233">
        <f>EF289-EG289</f>
        <v>0.56299999999999883</v>
      </c>
      <c r="EE289" s="80"/>
      <c r="EF289" s="80">
        <v>26.111999999999998</v>
      </c>
      <c r="EG289" s="80">
        <v>25.548999999999999</v>
      </c>
      <c r="EH289" s="80">
        <v>22.215</v>
      </c>
      <c r="EI289" s="80">
        <v>23.917999999999999</v>
      </c>
      <c r="EJ289" s="80">
        <v>21.117999999999999</v>
      </c>
      <c r="EK289" s="80">
        <v>21.79</v>
      </c>
      <c r="EL289" s="80">
        <v>23.308</v>
      </c>
      <c r="EM289" s="80">
        <v>20.260000000000002</v>
      </c>
      <c r="EN289" s="80">
        <v>16.693000000000001</v>
      </c>
      <c r="EO289" s="80">
        <v>13.875999999999999</v>
      </c>
      <c r="EP289" s="80">
        <v>10.013999999999999</v>
      </c>
      <c r="EQ289" s="86">
        <f>EX289/EY289-1</f>
        <v>-1</v>
      </c>
      <c r="ER289" s="86">
        <f>EY289/EZ289-1</f>
        <v>-3.703703703703709E-2</v>
      </c>
      <c r="ES289" s="86">
        <f>EZ289/FA289-1</f>
        <v>-6.8965517241379337E-2</v>
      </c>
      <c r="ET289" s="86">
        <f>FA289/FB289-1</f>
        <v>3.5714285714285809E-2</v>
      </c>
      <c r="EU289" s="86">
        <f>FB289/FC289-1</f>
        <v>3.7037037037036979E-2</v>
      </c>
      <c r="EV289" s="233">
        <f>EX289-EY289</f>
        <v>-26</v>
      </c>
      <c r="EW289" s="233">
        <f>EY289-EZ289</f>
        <v>-1</v>
      </c>
      <c r="EX289" s="92"/>
      <c r="EY289" s="92">
        <v>26</v>
      </c>
      <c r="EZ289" s="92">
        <v>27</v>
      </c>
      <c r="FA289" s="92">
        <v>29</v>
      </c>
      <c r="FB289" s="92">
        <v>28</v>
      </c>
      <c r="FC289" s="92">
        <v>27</v>
      </c>
      <c r="FD289" s="92">
        <v>27</v>
      </c>
      <c r="FE289" s="92">
        <v>29</v>
      </c>
      <c r="FF289" s="92">
        <v>27</v>
      </c>
      <c r="FG289" s="92">
        <v>25</v>
      </c>
      <c r="FH289" s="92"/>
      <c r="FI289" s="92"/>
      <c r="FJ289" s="123"/>
      <c r="FK289" s="75" t="s">
        <v>387</v>
      </c>
      <c r="FL289" s="76">
        <v>7130</v>
      </c>
      <c r="FM289" s="75" t="s">
        <v>52</v>
      </c>
      <c r="FN289" s="75" t="s">
        <v>53</v>
      </c>
      <c r="FO289" s="175">
        <f>(FT289-FU289)/ABS(FU289)</f>
        <v>-1</v>
      </c>
      <c r="FP289" s="175">
        <f>(FU289-FV289)/ABS(FV289)</f>
        <v>-0.23259604213061938</v>
      </c>
      <c r="FQ289" s="175">
        <f>(FV289-FW289)/ABS(FW289)</f>
        <v>0.28731865268903917</v>
      </c>
      <c r="FR289" s="175">
        <f>(FW289-FX289)/ABS(FX289)</f>
        <v>0.1227554252990064</v>
      </c>
      <c r="FS289" s="175">
        <f>(FX289-FY289)/ABS(FY289)</f>
        <v>0.26353648924990741</v>
      </c>
      <c r="FT289" s="87">
        <f>IFERROR(BZ289/MAX(AVERAGE(DL289:DM289),0),"Negativ EK")</f>
        <v>0</v>
      </c>
      <c r="FU289" s="87">
        <f>IFERROR(CA289/MAX(AVERAGE(DM289:DN289),0),"Negativ EK")</f>
        <v>0.15687962803513</v>
      </c>
      <c r="FV289" s="87">
        <f>IFERROR(CB289/MAX(AVERAGE(DN289:DO289),0),"Negativ EK")</f>
        <v>0.20442900564481112</v>
      </c>
      <c r="FW289" s="87">
        <f>IFERROR(CC289/MAX(AVERAGE(DO289:DP289),0),"Negativ EK")</f>
        <v>0.1588021778584392</v>
      </c>
      <c r="FX289" s="87">
        <f>IFERROR(CD289/MAX(AVERAGE(DP289:DQ289),0),"Negativ EK")</f>
        <v>0.14143968871595328</v>
      </c>
      <c r="FY289" s="87">
        <f>IFERROR(CE289/MAX(AVERAGE(DQ289:DR289),0),"Negativ EK")</f>
        <v>0.11193953630885507</v>
      </c>
      <c r="FZ289" s="87">
        <f>IFERROR(CF289/MAX(AVERAGE(DR289:DS289),0),"Negativ EK")</f>
        <v>0.24614454188085882</v>
      </c>
      <c r="GA289" s="87">
        <f>IFERROR(CG289/MAX(AVERAGE(DS289:DT289),0),"Negativ EK")</f>
        <v>0.44496696898443622</v>
      </c>
      <c r="GB289" s="87">
        <f>IFERROR(CH289/MAX(AVERAGE(DT289:DU289),0),"Negativ EK")</f>
        <v>0.46738479952124479</v>
      </c>
      <c r="GC289" s="87">
        <f>IFERROR(CI289/MAX(AVERAGE(DU289:DV289),0),"Negativ EK")</f>
        <v>0.40059034366434743</v>
      </c>
      <c r="GD289" s="87">
        <f>IFERROR(CJ289/MAX(AVERAGE(DV289:DW289),0),"Negativ EK")</f>
        <v>0.50599520383693042</v>
      </c>
      <c r="GE289" s="87">
        <f>(GJ289-GK289)/ABS(GK289)</f>
        <v>-1</v>
      </c>
      <c r="GF289" s="87">
        <f>(GK289-GL289)/ABS(GL289)</f>
        <v>-6.4756348452242637E-2</v>
      </c>
      <c r="GG289" s="87">
        <f>(GL289-GM289)/ABS(GM289)</f>
        <v>0.22881204238326197</v>
      </c>
      <c r="GH289" s="87">
        <f>(GM289-GN289)/ABS(GN289)</f>
        <v>4.4854405092239112E-2</v>
      </c>
      <c r="GI289" s="87">
        <f>(GN289-GO289)/ABS(GO289)</f>
        <v>8.4127972475820545E-2</v>
      </c>
      <c r="GJ289" s="87">
        <f>IFERROR(BG289/AVERAGE(EE289:EF289),"i.a")</f>
        <v>0</v>
      </c>
      <c r="GK289" s="87">
        <f>IFERROR(BH289/AVERAGE(EF289:EG289),"i.a")</f>
        <v>5.7645032035771669E-2</v>
      </c>
      <c r="GL289" s="87">
        <f>IFERROR(BI289/AVERAGE(EG289:EH289),"i.a")</f>
        <v>6.1636378862741821E-2</v>
      </c>
      <c r="GM289" s="87">
        <f>IFERROR(BJ289/AVERAGE(EH289:EI289),"i.a")</f>
        <v>5.0159321960418793E-2</v>
      </c>
      <c r="GN289" s="87">
        <f>IFERROR(BK289/AVERAGE(EI289:EJ289),"i.a")</f>
        <v>4.8006039612754237E-2</v>
      </c>
      <c r="GO289" s="87">
        <f>IFERROR(BL289/AVERAGE(EJ289:EK289),"i.a")</f>
        <v>4.4280786799664393E-2</v>
      </c>
      <c r="GP289" s="87">
        <f>IFERROR(BM289/AVERAGE(EK289:EL289),"i.a")</f>
        <v>7.6455718657146662E-2</v>
      </c>
      <c r="GQ289" s="87">
        <f>IFERROR(BN289/AVERAGE(EL289:EM289),"i.a")</f>
        <v>0.1123760558207859</v>
      </c>
      <c r="GR289" s="87">
        <f>IFERROR(BO289/AVERAGE(EM289:EN289),"i.a")</f>
        <v>0.10245446919059345</v>
      </c>
      <c r="GS289" s="87">
        <f>IFERROR(BP289/AVERAGE(EN289:EO289),"i.a")</f>
        <v>7.7791226405835981E-2</v>
      </c>
      <c r="GT289" s="87">
        <f>IFERROR(BQ289/AVERAGE(EO289:EP289),"i.a")</f>
        <v>9.049811636668062E-2</v>
      </c>
      <c r="GU289" s="217" t="e">
        <f>(GZ289-HA289)/ABS(HA289)</f>
        <v>#VALUE!</v>
      </c>
      <c r="GV289" s="87">
        <f>(HA289-HB289)/ABS(HB289)</f>
        <v>-5.7615685673779338E-2</v>
      </c>
      <c r="GW289" s="87">
        <f>(HB289-HC289)/ABS(HC289)</f>
        <v>-8.1265322431705422E-2</v>
      </c>
      <c r="GX289" s="87">
        <f>(HC289-HD289)/ABS(HD289)</f>
        <v>0.11201233372622516</v>
      </c>
      <c r="GY289" s="87">
        <f>(HD289-HE289)/ABS(HE289)</f>
        <v>-1.4945107865883409E-2</v>
      </c>
      <c r="GZ289" s="87" t="str">
        <f>IFERROR(DL289/EE289,"i.a.")</f>
        <v>i.a.</v>
      </c>
      <c r="HA289" s="87">
        <f>IFERROR(DM289/EF289,"i.a.")</f>
        <v>0.2182138480392157</v>
      </c>
      <c r="HB289" s="87">
        <f>IFERROR(DN289/EG289,"i.a.")</f>
        <v>0.23155505107832011</v>
      </c>
      <c r="HC289" s="87">
        <f>IFERROR(DO289/EH289,"i.a.")</f>
        <v>0.25203691199639883</v>
      </c>
      <c r="HD289" s="87">
        <f>IFERROR(DP289/EI289,"i.a.")</f>
        <v>0.22664938540011709</v>
      </c>
      <c r="HE289" s="87">
        <f>IFERROR(DQ289/EJ289,"i.a.")</f>
        <v>0.23008807652239796</v>
      </c>
      <c r="HF289" s="87">
        <f>IFERROR(DR289/EK289,"i.a.")</f>
        <v>0.22634235888022031</v>
      </c>
      <c r="HG289" s="87">
        <f>IFERROR(DS289/EL289,"i.a.")</f>
        <v>0.21404667925175905</v>
      </c>
      <c r="HH289" s="87">
        <f>IFERROR(DT289/EM289,"i.a.")</f>
        <v>0.19457058242843039</v>
      </c>
      <c r="HI289" s="87">
        <f>IFERROR(DU289/EN289,"i.a.")</f>
        <v>0.16426046845983344</v>
      </c>
      <c r="HJ289" s="87">
        <f>IFERROR(DV289/EO289,"i.a.")</f>
        <v>0.14420582300374749</v>
      </c>
      <c r="HK289" s="87">
        <f>IFERROR(DW289/EP289,"i.a.")</f>
        <v>0.13331336129418814</v>
      </c>
      <c r="HL289" s="217" t="e">
        <f>(HQ289-HR289)/ABS(HR289)</f>
        <v>#VALUE!</v>
      </c>
      <c r="HM289" s="87" t="e">
        <f>(HR289-HS289)/ABS(HS289)</f>
        <v>#VALUE!</v>
      </c>
      <c r="HN289" s="87" t="e">
        <f>(HS289-HT289)/ABS(HT289)</f>
        <v>#VALUE!</v>
      </c>
      <c r="HO289" s="87" t="e">
        <f>(HT289-HU289)/ABS(HU289)</f>
        <v>#VALUE!</v>
      </c>
      <c r="HP289" s="87" t="e">
        <f>(HU289-HV289)/ABS(HV289)</f>
        <v>#VALUE!</v>
      </c>
      <c r="HQ289" s="87" t="str">
        <f>IFERROR(BG289/U289,"i.a")</f>
        <v>i.a</v>
      </c>
      <c r="HR289" s="87" t="str">
        <f>IFERROR(BH289/V289,"i.a")</f>
        <v>i.a</v>
      </c>
      <c r="HS289" s="87" t="str">
        <f>IFERROR(BI289/W289,"i.a")</f>
        <v>i.a</v>
      </c>
      <c r="HT289" s="87" t="str">
        <f>IFERROR(BJ289/X289,"i.a")</f>
        <v>i.a</v>
      </c>
      <c r="HU289" s="87" t="str">
        <f>IFERROR(BK289/Y289,"i.a")</f>
        <v>i.a</v>
      </c>
      <c r="HV289" s="87" t="str">
        <f>IFERROR(BL289/Z289,"i.a")</f>
        <v>i.a</v>
      </c>
      <c r="HW289" s="87" t="str">
        <f>IFERROR(BM289/AA289,"i.a")</f>
        <v>i.a</v>
      </c>
      <c r="HX289" s="87" t="str">
        <f>IFERROR(BN289/AB289,"i.a")</f>
        <v>i.a</v>
      </c>
      <c r="HY289" s="87" t="str">
        <f>IFERROR(BO289/AC289,"i.a")</f>
        <v>i.a</v>
      </c>
      <c r="HZ289" s="87" t="str">
        <f>IFERROR(BP289/AD289,"i.a")</f>
        <v>i.a</v>
      </c>
      <c r="IA289" s="87" t="str">
        <f>IFERROR(BQ289/AE289,"i.a")</f>
        <v>i.a</v>
      </c>
      <c r="IB289" s="87" t="str">
        <f>IFERROR(BR289/AF289,"i.a")</f>
        <v>i.a</v>
      </c>
      <c r="IC289" s="87" t="e">
        <f>(IH289-II289)/ABS(II289)</f>
        <v>#VALUE!</v>
      </c>
      <c r="ID289" s="87" t="e">
        <f>(II289-IJ289)/ABS(IJ289)</f>
        <v>#VALUE!</v>
      </c>
      <c r="IE289" s="87" t="e">
        <f>(IJ289-IK289)/ABS(IK289)</f>
        <v>#VALUE!</v>
      </c>
      <c r="IF289" s="87" t="e">
        <f>(IK289-IL289)/ABS(IL289)</f>
        <v>#VALUE!</v>
      </c>
      <c r="IG289" s="87" t="e">
        <f>(IL289-IM289)/ABS(IM289)</f>
        <v>#VALUE!</v>
      </c>
      <c r="IH289" s="87" t="str">
        <f>IFERROR(BZ289/U289,"i.a")</f>
        <v>i.a</v>
      </c>
      <c r="II289" s="87" t="str">
        <f>IFERROR(CA289/V289,"i.a")</f>
        <v>i.a</v>
      </c>
      <c r="IJ289" s="87" t="str">
        <f>IFERROR(CB289/W289,"i.a")</f>
        <v>i.a</v>
      </c>
      <c r="IK289" s="87" t="str">
        <f>IFERROR(CC289/X289,"i.a")</f>
        <v>i.a</v>
      </c>
      <c r="IL289" s="87" t="str">
        <f>IFERROR(CD289/Y289,"i.a")</f>
        <v>i.a</v>
      </c>
      <c r="IM289" s="87" t="str">
        <f>IFERROR(CE289/Z289,"i.a")</f>
        <v>i.a</v>
      </c>
      <c r="IN289" s="87" t="str">
        <f>IFERROR(CF289/AA289,"i.a")</f>
        <v>i.a</v>
      </c>
      <c r="IO289" s="87" t="str">
        <f>IFERROR(CG289/AB289,"i.a")</f>
        <v>i.a</v>
      </c>
      <c r="IP289" s="87" t="str">
        <f>IFERROR(CH289/AC289,"i.a")</f>
        <v>i.a</v>
      </c>
      <c r="IQ289" s="87" t="str">
        <f>IFERROR(CI289/AD289,"i.a")</f>
        <v>i.a</v>
      </c>
      <c r="IR289" s="87" t="str">
        <f>IFERROR(CJ289/AE289,"i.a")</f>
        <v>i.a</v>
      </c>
      <c r="IS289" s="87" t="str">
        <f>IFERROR(CK289/AF289,"i.a")</f>
        <v>i.a</v>
      </c>
      <c r="IT289" s="87" t="e">
        <f>(IY289-IZ289)/ABS(IZ289)</f>
        <v>#VALUE!</v>
      </c>
      <c r="IU289" s="87">
        <f>(IZ289-JA289)/ABS(JA289)</f>
        <v>-0.19622900464021958</v>
      </c>
      <c r="IV289" s="87">
        <f>(JA289-JB289)/ABS(JB289)</f>
        <v>0.44478306878306872</v>
      </c>
      <c r="IW289" s="87">
        <f>(JB289-JC289)/ABS(JC289)</f>
        <v>0.16207370867523604</v>
      </c>
      <c r="IX289" s="87">
        <f>(JC289-JD289)/ABS(JD289)</f>
        <v>0.27926225234619378</v>
      </c>
      <c r="IY289" s="88" t="str">
        <f>IFERROR(BZ289/EX289,"i.a.")</f>
        <v>i.a.</v>
      </c>
      <c r="IZ289" s="88">
        <f>IFERROR(CA289/EY289,"i.a.")</f>
        <v>3.5038461538461539E-2</v>
      </c>
      <c r="JA289" s="88">
        <f>IFERROR(CB289/EZ289,"i.a.")</f>
        <v>4.3592592592592593E-2</v>
      </c>
      <c r="JB289" s="88">
        <f>IFERROR(CC289/FA289,"i.a.")</f>
        <v>3.017241379310345E-2</v>
      </c>
      <c r="JC289" s="88">
        <f>IFERROR(CD289/FB289,"i.a.")</f>
        <v>2.5964285714285714E-2</v>
      </c>
      <c r="JD289" s="88">
        <f>IFERROR(CE289/FC289,"i.a.")</f>
        <v>2.0296296296296298E-2</v>
      </c>
      <c r="JE289" s="88">
        <f>IFERROR(CF289/FD289,"i.a.")</f>
        <v>4.5222222222222226E-2</v>
      </c>
      <c r="JF289" s="88">
        <f>IFERROR(CG289/FE289,"i.a.")</f>
        <v>6.8517241379310354E-2</v>
      </c>
      <c r="JG289" s="88">
        <f>IFERROR(CH289/FF289,"i.a.")</f>
        <v>5.7851851851851856E-2</v>
      </c>
      <c r="JH289" s="88">
        <f>IFERROR(CI289/FG289,"i.a.")</f>
        <v>3.7999999999999999E-2</v>
      </c>
      <c r="JI289" s="88" t="str">
        <f>IFERROR(CJ289/FH289,"i.a.")</f>
        <v>i.a.</v>
      </c>
      <c r="JJ289" s="88" t="str">
        <f>IFERROR(CK289/FI289,"i.a.")</f>
        <v>i.a.</v>
      </c>
      <c r="JK289" s="87" t="e">
        <f>(JP289-JQ289)/ABS(JQ289)</f>
        <v>#VALUE!</v>
      </c>
      <c r="JL289" s="87" t="e">
        <f>(JQ289-JR289)/ABS(JR289)</f>
        <v>#DIV/0!</v>
      </c>
      <c r="JM289" s="87" t="e">
        <f>(JR289-JS289)/ABS(JS289)</f>
        <v>#DIV/0!</v>
      </c>
      <c r="JN289" s="87" t="e">
        <f>(JS289-JT289)/ABS(JT289)</f>
        <v>#DIV/0!</v>
      </c>
      <c r="JO289" s="87" t="e">
        <f>(JT289-JU289)/ABS(JU289)</f>
        <v>#DIV/0!</v>
      </c>
      <c r="JP289" s="85" t="str">
        <f>IFERROR(U289/EX289,"i.a")</f>
        <v>i.a</v>
      </c>
      <c r="JQ289" s="85">
        <f>IFERROR(V289/EY289,"i.a")</f>
        <v>0</v>
      </c>
      <c r="JR289" s="85">
        <f>IFERROR(W289/EZ289,"i.a")</f>
        <v>0</v>
      </c>
      <c r="JS289" s="85">
        <f>IFERROR(X289/FA289,"i.a")</f>
        <v>0</v>
      </c>
      <c r="JT289" s="85">
        <f>IFERROR(Y289/FB289,"i.a")</f>
        <v>0</v>
      </c>
      <c r="JU289" s="85">
        <f>IFERROR(Z289/FC289,"i.a")</f>
        <v>0</v>
      </c>
      <c r="JV289" s="85">
        <f>IFERROR(AA289/FD289,"i.a")</f>
        <v>0</v>
      </c>
      <c r="JW289" s="85">
        <f>IFERROR(AB289/FE289,"i.a")</f>
        <v>0</v>
      </c>
      <c r="JX289" s="85">
        <f>IFERROR(AC289/FF289,"i.a")</f>
        <v>0</v>
      </c>
      <c r="JY289" s="85">
        <f>IFERROR(AD289/FG289,"i.a")</f>
        <v>0</v>
      </c>
      <c r="JZ289" s="85" t="str">
        <f>IFERROR(AE289/FH289,"i.a")</f>
        <v>i.a</v>
      </c>
      <c r="KA289" s="218" t="str">
        <f>IFERROR(AF289/FI289,"i.a")</f>
        <v>i.a</v>
      </c>
      <c r="KB289" s="7"/>
      <c r="KC289" s="7"/>
      <c r="KD289" s="22"/>
      <c r="KE289" s="22"/>
      <c r="KF289" s="22"/>
      <c r="KG289" s="22"/>
    </row>
    <row r="290" spans="1:293" s="11" customFormat="1" x14ac:dyDescent="0.25">
      <c r="A290" s="104" t="s">
        <v>782</v>
      </c>
      <c r="B290" s="221">
        <v>38779346</v>
      </c>
      <c r="C290" s="72" t="s">
        <v>59</v>
      </c>
      <c r="D290" s="72" t="s">
        <v>749</v>
      </c>
      <c r="E290" s="73">
        <v>494100</v>
      </c>
      <c r="F290" s="73"/>
      <c r="G290" s="72"/>
      <c r="H290" s="83">
        <v>45370</v>
      </c>
      <c r="I290" s="72"/>
      <c r="J290" s="72" t="s">
        <v>51</v>
      </c>
      <c r="K290" s="83" t="s">
        <v>51</v>
      </c>
      <c r="L290" s="83" t="s">
        <v>76</v>
      </c>
      <c r="M290" s="72" t="s">
        <v>76</v>
      </c>
      <c r="N290" s="168" t="e">
        <f>U290/V290-1</f>
        <v>#DIV/0!</v>
      </c>
      <c r="O290" s="168" t="e">
        <f>V290/W290-1</f>
        <v>#DIV/0!</v>
      </c>
      <c r="P290" s="168" t="e">
        <f>W290/X290-1</f>
        <v>#DIV/0!</v>
      </c>
      <c r="Q290" s="168" t="e">
        <f>X290/Y290-1</f>
        <v>#DIV/0!</v>
      </c>
      <c r="R290" s="213" t="e">
        <f>Y290/Z290-1</f>
        <v>#DIV/0!</v>
      </c>
      <c r="S290" s="233">
        <f>U290-V290</f>
        <v>0</v>
      </c>
      <c r="T290" s="233">
        <f>V290-W290</f>
        <v>0</v>
      </c>
      <c r="U290" s="81"/>
      <c r="V290" s="81"/>
      <c r="W290" s="222"/>
      <c r="X290" s="80"/>
      <c r="Y290" s="124"/>
      <c r="Z290" s="124"/>
      <c r="AA290" s="124"/>
      <c r="AB290" s="124"/>
      <c r="AC290" s="80"/>
      <c r="AD290" s="124"/>
      <c r="AE290" s="124"/>
      <c r="AF290" s="81"/>
      <c r="AG290" s="86">
        <f>(AN290-AO290)/ABS(AO290)</f>
        <v>-1</v>
      </c>
      <c r="AH290" s="86">
        <f>(AO290-AP290)/ABS(AP290)</f>
        <v>0.13568376068376056</v>
      </c>
      <c r="AI290" s="86">
        <f>(AP290-AQ290)/ABS(AQ290)</f>
        <v>0.11815432859222767</v>
      </c>
      <c r="AJ290" s="86">
        <f>(AQ290-AR290)/ABS(AR290)</f>
        <v>0.1924943239994657</v>
      </c>
      <c r="AK290" s="86" t="e">
        <f>(AR290-AS290)/ABS(AS290)</f>
        <v>#DIV/0!</v>
      </c>
      <c r="AL290" s="233">
        <f>AO290-AP290</f>
        <v>4.0639999999999965</v>
      </c>
      <c r="AM290" s="233">
        <f>AP290-AQ290</f>
        <v>3.1650000000000027</v>
      </c>
      <c r="AN290" s="149"/>
      <c r="AO290" s="149">
        <v>34.015999999999998</v>
      </c>
      <c r="AP290" s="149">
        <v>29.952000000000002</v>
      </c>
      <c r="AQ290" s="149">
        <v>26.786999999999999</v>
      </c>
      <c r="AR290" s="153">
        <v>22.463000000000001</v>
      </c>
      <c r="AS290" s="153"/>
      <c r="AT290" s="153"/>
      <c r="AU290" s="153"/>
      <c r="AV290" s="149"/>
      <c r="AW290" s="149"/>
      <c r="AX290" s="149"/>
      <c r="AY290" s="149"/>
      <c r="AZ290" s="86">
        <f>(BG290-BH290)/ABS(BH290)</f>
        <v>-1</v>
      </c>
      <c r="BA290" s="86">
        <f>(BH290-BI290)/ABS(BI290)</f>
        <v>1.4454172366621065</v>
      </c>
      <c r="BB290" s="86">
        <f>(BI290-BJ290)/ABS(BJ290)</f>
        <v>-6.8573717948717947</v>
      </c>
      <c r="BC290" s="86">
        <f>(BJ290-BK290)/ABS(BK290)</f>
        <v>-0.49144254278728611</v>
      </c>
      <c r="BD290" s="86" t="e">
        <f>(BK290-BL290)/ABS(BL290)</f>
        <v>#DIV/0!</v>
      </c>
      <c r="BE290" s="233">
        <f>BG290-BH290</f>
        <v>-3.2559999999999998</v>
      </c>
      <c r="BF290" s="233">
        <f>BH290-BI290</f>
        <v>10.565999999999999</v>
      </c>
      <c r="BG290" s="149"/>
      <c r="BH290" s="149">
        <v>3.2559999999999998</v>
      </c>
      <c r="BI290" s="149">
        <v>-7.31</v>
      </c>
      <c r="BJ290" s="149">
        <v>1.248</v>
      </c>
      <c r="BK290" s="153">
        <v>2.4540000000000002</v>
      </c>
      <c r="BL290" s="153"/>
      <c r="BM290" s="153"/>
      <c r="BN290" s="153"/>
      <c r="BO290" s="153"/>
      <c r="BP290" s="153"/>
      <c r="BQ290" s="153"/>
      <c r="BR290" s="149"/>
      <c r="BS290" s="86">
        <f>(BZ290-CA290)/ABS(CA290)</f>
        <v>-1</v>
      </c>
      <c r="BT290" s="86">
        <f>(CA290-CB290)/ABS(CB290)</f>
        <v>1.1689027311931002</v>
      </c>
      <c r="BU290" s="86">
        <f>(CB290-CC290)/ABS(CC290)</f>
        <v>-14.775577557755778</v>
      </c>
      <c r="BV290" s="86">
        <f>(CC290-CD290)/ABS(CD290)</f>
        <v>-0.68891170431211501</v>
      </c>
      <c r="BW290" s="86" t="e">
        <f>(CD290-CE290)/ABS(CE290)</f>
        <v>#DIV/0!</v>
      </c>
      <c r="BX290" s="233">
        <f>BZ290-CA290</f>
        <v>-1.41</v>
      </c>
      <c r="BY290" s="233">
        <f>CA290-CB290</f>
        <v>9.7580000000000009</v>
      </c>
      <c r="BZ290" s="149"/>
      <c r="CA290" s="149">
        <v>1.41</v>
      </c>
      <c r="CB290" s="149">
        <v>-8.3480000000000008</v>
      </c>
      <c r="CC290" s="149">
        <v>0.60599999999999998</v>
      </c>
      <c r="CD290" s="153">
        <v>1.948</v>
      </c>
      <c r="CE290" s="153"/>
      <c r="CF290" s="153"/>
      <c r="CG290" s="153"/>
      <c r="CH290" s="149"/>
      <c r="CI290" s="149"/>
      <c r="CJ290" s="149"/>
      <c r="CK290" s="149"/>
      <c r="CL290" s="87">
        <f>(CS290-CT290)/ABS(CT290)</f>
        <v>-1</v>
      </c>
      <c r="CM290" s="87">
        <f>(CT290-CU290)/ABS(CU290)</f>
        <v>1.1635670731707317</v>
      </c>
      <c r="CN290" s="87">
        <f>(CU290-CV290)/ABS(CV290)</f>
        <v>-16.362997658079625</v>
      </c>
      <c r="CO290" s="87">
        <f>(CV290-CW290)/ABS(CW290)</f>
        <v>-0.71514342895263505</v>
      </c>
      <c r="CP290" s="87" t="e">
        <f>(CW290-CX290)/ABS(CX290)</f>
        <v>#DIV/0!</v>
      </c>
      <c r="CQ290" s="233">
        <f>CS290-CT290</f>
        <v>-1.073</v>
      </c>
      <c r="CR290" s="233">
        <f>CT290-CU290</f>
        <v>7.6329999999999991</v>
      </c>
      <c r="CS290" s="149"/>
      <c r="CT290" s="149">
        <v>1.073</v>
      </c>
      <c r="CU290" s="149">
        <v>-6.56</v>
      </c>
      <c r="CV290" s="149">
        <v>0.42699999999999999</v>
      </c>
      <c r="CW290" s="149">
        <v>1.4990000000000001</v>
      </c>
      <c r="CX290" s="149"/>
      <c r="CY290" s="149"/>
      <c r="CZ290" s="149"/>
      <c r="DA290" s="149"/>
      <c r="DB290" s="149"/>
      <c r="DC290" s="149"/>
      <c r="DD290" s="149"/>
      <c r="DE290" s="86">
        <f>(DL290-DM290)/ABS(DM290)</f>
        <v>-1</v>
      </c>
      <c r="DF290" s="86">
        <f>(DM290-DN290)/ABS(DN290)</f>
        <v>12.879385964912279</v>
      </c>
      <c r="DG290" s="86">
        <f>(DN290-DO290)/ABS(DO290)</f>
        <v>-0.93500570125427585</v>
      </c>
      <c r="DH290" s="86">
        <f>(DO290-DP290)/ABS(DP290)</f>
        <v>4.5915324985092397E-2</v>
      </c>
      <c r="DI290" s="86" t="e">
        <f>(DP290-DQ290)/ABS(DQ290)</f>
        <v>#DIV/0!</v>
      </c>
      <c r="DJ290" s="233">
        <f>DL290-DM290</f>
        <v>-6.3289999999999997</v>
      </c>
      <c r="DK290" s="233">
        <f>DM290-DN290</f>
        <v>5.8729999999999993</v>
      </c>
      <c r="DL290" s="149"/>
      <c r="DM290" s="149">
        <v>6.3289999999999997</v>
      </c>
      <c r="DN290" s="149">
        <v>0.45600000000000002</v>
      </c>
      <c r="DO290" s="149">
        <v>7.016</v>
      </c>
      <c r="DP290" s="149">
        <v>6.7080000000000002</v>
      </c>
      <c r="DQ290" s="149"/>
      <c r="DR290" s="149"/>
      <c r="DS290" s="149"/>
      <c r="DT290" s="149"/>
      <c r="DU290" s="149"/>
      <c r="DV290" s="149"/>
      <c r="DW290" s="149"/>
      <c r="DX290" s="86">
        <f>EE290/EF290-1</f>
        <v>-1</v>
      </c>
      <c r="DY290" s="86">
        <f>EF290/EG290-1</f>
        <v>-1.3067912519466485E-2</v>
      </c>
      <c r="DZ290" s="86">
        <f>EG290/EH290-1</f>
        <v>7.4499818115678407E-2</v>
      </c>
      <c r="EA290" s="86">
        <f>EH290/EI290-1</f>
        <v>0.18532252500862367</v>
      </c>
      <c r="EB290" s="86" t="e">
        <f>EI290/EJ290-1</f>
        <v>#DIV/0!</v>
      </c>
      <c r="EC290" s="233">
        <f>EE290-EF290</f>
        <v>-43.728000000000002</v>
      </c>
      <c r="ED290" s="233">
        <f>EF290-EG290</f>
        <v>-0.57900000000000063</v>
      </c>
      <c r="EE290" s="80"/>
      <c r="EF290" s="80">
        <v>43.728000000000002</v>
      </c>
      <c r="EG290" s="80">
        <v>44.307000000000002</v>
      </c>
      <c r="EH290" s="80">
        <v>41.234999999999999</v>
      </c>
      <c r="EI290" s="80">
        <v>34.787999999999997</v>
      </c>
      <c r="EJ290" s="80"/>
      <c r="EK290" s="80"/>
      <c r="EL290" s="80"/>
      <c r="EM290" s="80"/>
      <c r="EN290" s="80"/>
      <c r="EO290" s="80"/>
      <c r="EP290" s="80"/>
      <c r="EQ290" s="86">
        <f>EX290/EY290-1</f>
        <v>-1</v>
      </c>
      <c r="ER290" s="86">
        <f>EY290/EZ290-1</f>
        <v>-0.13725490196078427</v>
      </c>
      <c r="ES290" s="86">
        <f>EZ290/FA290-1</f>
        <v>0.34210526315789469</v>
      </c>
      <c r="ET290" s="86">
        <f>FA290/FB290-1</f>
        <v>0.11764705882352944</v>
      </c>
      <c r="EU290" s="86" t="e">
        <f>FB290/FC290-1</f>
        <v>#DIV/0!</v>
      </c>
      <c r="EV290" s="233">
        <f>EX290-EY290</f>
        <v>-44</v>
      </c>
      <c r="EW290" s="233">
        <f>EY290-EZ290</f>
        <v>-7</v>
      </c>
      <c r="EX290" s="223"/>
      <c r="EY290" s="223">
        <v>44</v>
      </c>
      <c r="EZ290" s="223">
        <v>51</v>
      </c>
      <c r="FA290" s="223">
        <v>38</v>
      </c>
      <c r="FB290" s="92">
        <v>34</v>
      </c>
      <c r="FC290" s="92"/>
      <c r="FD290" s="92"/>
      <c r="FE290" s="92"/>
      <c r="FF290" s="223"/>
      <c r="FG290" s="223"/>
      <c r="FH290" s="223"/>
      <c r="FI290" s="223"/>
      <c r="FJ290" s="123"/>
      <c r="FK290" s="123" t="s">
        <v>403</v>
      </c>
      <c r="FL290" s="172">
        <v>6500</v>
      </c>
      <c r="FM290" s="123" t="s">
        <v>783</v>
      </c>
      <c r="FN290" s="123" t="s">
        <v>773</v>
      </c>
      <c r="FO290" s="176">
        <f>(FT290-FU290)/ABS(FU290)</f>
        <v>-1</v>
      </c>
      <c r="FP290" s="176">
        <f>(FU290-FV290)/ABS(FV290)</f>
        <v>1.1860045994804487</v>
      </c>
      <c r="FQ290" s="176">
        <f>(FV290-FW290)/ABS(FW290)</f>
        <v>-26.301930728404749</v>
      </c>
      <c r="FR290" s="176">
        <f>(FW290-FX290)/ABS(FX290)</f>
        <v>-0.69589328366739545</v>
      </c>
      <c r="FS290" s="176" t="e">
        <f>(FX290-FY290)/ABS(FY290)</f>
        <v>#VALUE!</v>
      </c>
      <c r="FT290" s="176">
        <f>IFERROR(BZ290/MAX(AVERAGE(DL290:DM290),0),"Negativ EK")</f>
        <v>0</v>
      </c>
      <c r="FU290" s="176">
        <f>IFERROR(CA290/MAX(AVERAGE(DM290:DN290),0),"Negativ EK")</f>
        <v>0.41562269712601324</v>
      </c>
      <c r="FV290" s="176">
        <f>IFERROR(CB290/MAX(AVERAGE(DN290:DO290),0),"Negativ EK")</f>
        <v>-2.2344753747323343</v>
      </c>
      <c r="FW290" s="173">
        <f>IFERROR(CC290/MAX(AVERAGE(DO290:DP290),0),"Negativ EK")</f>
        <v>8.8312445351209551E-2</v>
      </c>
      <c r="FX290" s="87">
        <f>IFERROR(CD290/MAX(AVERAGE(DP290:DQ290),0),"Negativ EK")</f>
        <v>0.29039952295766247</v>
      </c>
      <c r="FY290" s="87" t="str">
        <f>IFERROR(CE290/MAX(AVERAGE(DQ290:DR290),0),"Negativ EK")</f>
        <v>Negativ EK</v>
      </c>
      <c r="FZ290" s="87" t="str">
        <f>IFERROR(CF290/MAX(AVERAGE(DR290:DS290),0),"Negativ EK")</f>
        <v>Negativ EK</v>
      </c>
      <c r="GA290" s="87" t="str">
        <f>IFERROR(CG290/MAX(AVERAGE(DS290:DT290),0),"Negativ EK")</f>
        <v>Negativ EK</v>
      </c>
      <c r="GB290" s="87" t="str">
        <f>IFERROR(CH290/MAX(AVERAGE(DT290:DU290),0),"Negativ EK")</f>
        <v>Negativ EK</v>
      </c>
      <c r="GC290" s="87" t="str">
        <f>IFERROR(CI290/MAX(AVERAGE(DU290:DV290),0),"Negativ EK")</f>
        <v>Negativ EK</v>
      </c>
      <c r="GD290" s="87" t="str">
        <f>IFERROR(CJ290/MAX(AVERAGE(DV290:DW290),0),"Negativ EK")</f>
        <v>Negativ EK</v>
      </c>
      <c r="GE290" s="87">
        <f>(GJ290-GK290)/ABS(GK290)</f>
        <v>-1</v>
      </c>
      <c r="GF290" s="87">
        <f>(GK290-GL290)/ABS(GL290)</f>
        <v>1.4328037855233708</v>
      </c>
      <c r="GG290" s="87">
        <f>(GL290-GM290)/ABS(GM290)</f>
        <v>-6.2055712510993244</v>
      </c>
      <c r="GH290" s="87">
        <f>(GM290-GN290)/ABS(GN290)</f>
        <v>-0.5345698848633732</v>
      </c>
      <c r="GI290" s="87" t="e">
        <f>(GN290-GO290)/ABS(GO290)</f>
        <v>#VALUE!</v>
      </c>
      <c r="GJ290" s="87">
        <f>IFERROR(BG290/AVERAGE(EE290:EF290),"i.a")</f>
        <v>0</v>
      </c>
      <c r="GK290" s="87">
        <f>IFERROR(BH290/AVERAGE(EF290:EG290),"i.a")</f>
        <v>7.3970579883001084E-2</v>
      </c>
      <c r="GL290" s="87">
        <f>IFERROR(BI290/AVERAGE(EG290:EH290),"i.a")</f>
        <v>-0.17091019616095016</v>
      </c>
      <c r="GM290" s="87">
        <f>IFERROR(BJ290/AVERAGE(EH290:EI290),"i.a")</f>
        <v>3.2832169211949015E-2</v>
      </c>
      <c r="GN290" s="87">
        <f>IFERROR(BK290/AVERAGE(EI290:EJ290),"i.a")</f>
        <v>7.054156605726114E-2</v>
      </c>
      <c r="GO290" s="87" t="str">
        <f>IFERROR(BL290/AVERAGE(EJ290:EK290),"i.a")</f>
        <v>i.a</v>
      </c>
      <c r="GP290" s="87" t="str">
        <f>IFERROR(BM290/AVERAGE(EK290:EL290),"i.a")</f>
        <v>i.a</v>
      </c>
      <c r="GQ290" s="87" t="str">
        <f>IFERROR(BN290/AVERAGE(EL290:EM290),"i.a")</f>
        <v>i.a</v>
      </c>
      <c r="GR290" s="87" t="str">
        <f>IFERROR(BO290/AVERAGE(EM290:EN290),"i.a")</f>
        <v>i.a</v>
      </c>
      <c r="GS290" s="87" t="str">
        <f>IFERROR(BP290/AVERAGE(EN290:EO290),"i.a")</f>
        <v>i.a</v>
      </c>
      <c r="GT290" s="87" t="str">
        <f>IFERROR(BQ290/AVERAGE(EO290:EP290),"i.a")</f>
        <v>i.a</v>
      </c>
      <c r="GU290" s="87" t="e">
        <f>(GZ290-HA290)/ABS(HA290)</f>
        <v>#VALUE!</v>
      </c>
      <c r="GV290" s="87">
        <f>(HA290-HB290)/ABS(HB290)</f>
        <v>13.063162137471835</v>
      </c>
      <c r="GW290" s="87">
        <f>(HB290-HC290)/ABS(HC290)</f>
        <v>-0.93951204304557001</v>
      </c>
      <c r="GX290" s="87">
        <f>(HC290-HD290)/ABS(HD290)</f>
        <v>-0.11761119617845536</v>
      </c>
      <c r="GY290" s="87" t="e">
        <f>(HD290-HE290)/ABS(HE290)</f>
        <v>#VALUE!</v>
      </c>
      <c r="GZ290" s="87" t="str">
        <f>IFERROR(DL290/EE290,"i.a.")</f>
        <v>i.a.</v>
      </c>
      <c r="HA290" s="87">
        <f>IFERROR(DM290/EF290,"i.a.")</f>
        <v>0.14473563849249907</v>
      </c>
      <c r="HB290" s="87">
        <f>IFERROR(DN290/EG290,"i.a.")</f>
        <v>1.0291827476470986E-2</v>
      </c>
      <c r="HC290" s="87">
        <f>IFERROR(DO290/EH290,"i.a.")</f>
        <v>0.17014672001940101</v>
      </c>
      <c r="HD290" s="87">
        <f>IFERROR(DP290/EI290,"i.a.")</f>
        <v>0.19282511210762335</v>
      </c>
      <c r="HE290" s="87" t="str">
        <f>IFERROR(DQ290/EJ290,"i.a.")</f>
        <v>i.a.</v>
      </c>
      <c r="HF290" s="87" t="str">
        <f>IFERROR(DR290/EK290,"i.a.")</f>
        <v>i.a.</v>
      </c>
      <c r="HG290" s="87" t="str">
        <f>IFERROR(DS290/EL290,"i.a.")</f>
        <v>i.a.</v>
      </c>
      <c r="HH290" s="87" t="str">
        <f>IFERROR(DT290/EM290,"i.a.")</f>
        <v>i.a.</v>
      </c>
      <c r="HI290" s="87" t="str">
        <f>IFERROR(DU290/EN290,"i.a.")</f>
        <v>i.a.</v>
      </c>
      <c r="HJ290" s="87" t="str">
        <f>IFERROR(DV290/EO290,"i.a.")</f>
        <v>i.a.</v>
      </c>
      <c r="HK290" s="87" t="str">
        <f>IFERROR(DW290/EP290,"i.a.")</f>
        <v>i.a.</v>
      </c>
      <c r="HL290" s="87" t="e">
        <f>(HQ290-HR290)/ABS(HR290)</f>
        <v>#VALUE!</v>
      </c>
      <c r="HM290" s="87" t="e">
        <f>(HR290-HS290)/ABS(HS290)</f>
        <v>#VALUE!</v>
      </c>
      <c r="HN290" s="87" t="e">
        <f>(HS290-HT290)/ABS(HT290)</f>
        <v>#VALUE!</v>
      </c>
      <c r="HO290" s="87" t="e">
        <f>(HT290-HU290)/ABS(HU290)</f>
        <v>#VALUE!</v>
      </c>
      <c r="HP290" s="87" t="e">
        <f>(HU290-HV290)/ABS(HV290)</f>
        <v>#VALUE!</v>
      </c>
      <c r="HQ290" s="87" t="str">
        <f>IFERROR(BG290/U290,"i.a")</f>
        <v>i.a</v>
      </c>
      <c r="HR290" s="87" t="str">
        <f>IFERROR(BH290/V290,"i.a")</f>
        <v>i.a</v>
      </c>
      <c r="HS290" s="87" t="str">
        <f>IFERROR(BI290/W290,"i.a")</f>
        <v>i.a</v>
      </c>
      <c r="HT290" s="87" t="str">
        <f>IFERROR(BJ290/X290,"i.a")</f>
        <v>i.a</v>
      </c>
      <c r="HU290" s="87" t="str">
        <f>IFERROR(BK290/Y290,"i.a")</f>
        <v>i.a</v>
      </c>
      <c r="HV290" s="87" t="str">
        <f>IFERROR(BL290/Z290,"i.a")</f>
        <v>i.a</v>
      </c>
      <c r="HW290" s="87" t="str">
        <f>IFERROR(BM290/AA290,"i.a")</f>
        <v>i.a</v>
      </c>
      <c r="HX290" s="87" t="str">
        <f>IFERROR(BN290/AB290,"i.a")</f>
        <v>i.a</v>
      </c>
      <c r="HY290" s="87" t="str">
        <f>IFERROR(BO290/AC290,"i.a")</f>
        <v>i.a</v>
      </c>
      <c r="HZ290" s="87" t="str">
        <f>IFERROR(BP290/AD290,"i.a")</f>
        <v>i.a</v>
      </c>
      <c r="IA290" s="87" t="str">
        <f>IFERROR(BQ290/AE290,"i.a")</f>
        <v>i.a</v>
      </c>
      <c r="IB290" s="87" t="str">
        <f>IFERROR(BR290/AF290,"i.a")</f>
        <v>i.a</v>
      </c>
      <c r="IC290" s="87" t="e">
        <f>(IH290-II290)/ABS(II290)</f>
        <v>#VALUE!</v>
      </c>
      <c r="ID290" s="87" t="e">
        <f>(II290-IJ290)/ABS(IJ290)</f>
        <v>#VALUE!</v>
      </c>
      <c r="IE290" s="87" t="e">
        <f>(IJ290-IK290)/ABS(IK290)</f>
        <v>#VALUE!</v>
      </c>
      <c r="IF290" s="87" t="e">
        <f>(IK290-IL290)/ABS(IL290)</f>
        <v>#VALUE!</v>
      </c>
      <c r="IG290" s="87" t="e">
        <f>(IL290-IM290)/ABS(IM290)</f>
        <v>#VALUE!</v>
      </c>
      <c r="IH290" s="87" t="str">
        <f>IFERROR(BZ290/U290,"i.a")</f>
        <v>i.a</v>
      </c>
      <c r="II290" s="87" t="str">
        <f>IFERROR(CA290/V290,"i.a")</f>
        <v>i.a</v>
      </c>
      <c r="IJ290" s="87" t="str">
        <f>IFERROR(CB290/W290,"i.a")</f>
        <v>i.a</v>
      </c>
      <c r="IK290" s="87" t="str">
        <f>IFERROR(CC290/X290,"i.a")</f>
        <v>i.a</v>
      </c>
      <c r="IL290" s="87" t="str">
        <f>IFERROR(CD290/Y290,"i.a")</f>
        <v>i.a</v>
      </c>
      <c r="IM290" s="87" t="str">
        <f>IFERROR(CE290/Z290,"i.a")</f>
        <v>i.a</v>
      </c>
      <c r="IN290" s="87" t="str">
        <f>IFERROR(CF290/AA290,"i.a")</f>
        <v>i.a</v>
      </c>
      <c r="IO290" s="87" t="str">
        <f>IFERROR(CG290/AB290,"i.a")</f>
        <v>i.a</v>
      </c>
      <c r="IP290" s="87" t="str">
        <f>IFERROR(CH290/AC290,"i.a")</f>
        <v>i.a</v>
      </c>
      <c r="IQ290" s="87" t="str">
        <f>IFERROR(CI290/AD290,"i.a")</f>
        <v>i.a</v>
      </c>
      <c r="IR290" s="87" t="str">
        <f>IFERROR(CJ290/AE290,"i.a")</f>
        <v>i.a</v>
      </c>
      <c r="IS290" s="87" t="str">
        <f>IFERROR(CK290/AF290,"i.a")</f>
        <v>i.a</v>
      </c>
      <c r="IT290" s="87" t="e">
        <f>(IY290-IZ290)/ABS(IZ290)</f>
        <v>#VALUE!</v>
      </c>
      <c r="IU290" s="87">
        <f>(IZ290-JA290)/ABS(JA290)</f>
        <v>1.1957736202465479</v>
      </c>
      <c r="IV290" s="87">
        <f>(JA290-JB290)/ABS(JB290)</f>
        <v>-11.264155827347443</v>
      </c>
      <c r="IW290" s="87">
        <f>(JB290-JC290)/ABS(JC290)</f>
        <v>-0.72165784070031336</v>
      </c>
      <c r="IX290" s="87" t="e">
        <f>(JC290-JD290)/ABS(JD290)</f>
        <v>#VALUE!</v>
      </c>
      <c r="IY290" s="87" t="str">
        <f>IFERROR(BZ290/EX290,"i.a.")</f>
        <v>i.a.</v>
      </c>
      <c r="IZ290" s="87">
        <f>IFERROR(CA290/EY290,"i.a.")</f>
        <v>3.2045454545454544E-2</v>
      </c>
      <c r="JA290" s="87">
        <f>IFERROR(CB290/EZ290,"i.a.")</f>
        <v>-0.16368627450980394</v>
      </c>
      <c r="JB290" s="88">
        <f>IFERROR(CC290/FA290,"i.a.")</f>
        <v>1.594736842105263E-2</v>
      </c>
      <c r="JC290" s="88">
        <f>IFERROR(CD290/FB290,"i.a.")</f>
        <v>5.7294117647058822E-2</v>
      </c>
      <c r="JD290" s="88" t="str">
        <f>IFERROR(CE290/FC290,"i.a.")</f>
        <v>i.a.</v>
      </c>
      <c r="JE290" s="88" t="str">
        <f>IFERROR(CF290/FD290,"i.a.")</f>
        <v>i.a.</v>
      </c>
      <c r="JF290" s="88" t="str">
        <f>IFERROR(CG290/FE290,"i.a.")</f>
        <v>i.a.</v>
      </c>
      <c r="JG290" s="88" t="str">
        <f>IFERROR(CH290/FF290,"i.a.")</f>
        <v>i.a.</v>
      </c>
      <c r="JH290" s="88" t="str">
        <f>IFERROR(CI290/FG290,"i.a.")</f>
        <v>i.a.</v>
      </c>
      <c r="JI290" s="88" t="str">
        <f>IFERROR(CJ290/FH290,"i.a.")</f>
        <v>i.a.</v>
      </c>
      <c r="JJ290" s="88" t="str">
        <f>IFERROR(CK290/FI290,"i.a.")</f>
        <v>i.a.</v>
      </c>
      <c r="JK290" s="88" t="e">
        <f>(JP290-JQ290)/ABS(JQ290)</f>
        <v>#VALUE!</v>
      </c>
      <c r="JL290" s="88" t="e">
        <f>(JQ290-JR290)/ABS(JR290)</f>
        <v>#DIV/0!</v>
      </c>
      <c r="JM290" s="88" t="e">
        <f>(JR290-JS290)/ABS(JS290)</f>
        <v>#DIV/0!</v>
      </c>
      <c r="JN290" s="215" t="e">
        <f>(JS290-JT290)/ABS(JT290)</f>
        <v>#DIV/0!</v>
      </c>
      <c r="JO290" s="87" t="e">
        <f>(JT290-JU290)/ABS(JU290)</f>
        <v>#VALUE!</v>
      </c>
      <c r="JP290" s="86" t="str">
        <f>IFERROR(U290/EX290,"i.a")</f>
        <v>i.a</v>
      </c>
      <c r="JQ290" s="86">
        <f>IFERROR(V290/EY290,"i.a")</f>
        <v>0</v>
      </c>
      <c r="JR290" s="86">
        <f>IFERROR(W290/EZ290,"i.a")</f>
        <v>0</v>
      </c>
      <c r="JS290" s="85">
        <f>IFERROR(X290/FA290,"i.a")</f>
        <v>0</v>
      </c>
      <c r="JT290" s="85">
        <f>IFERROR(Y290/FB290,"i.a")</f>
        <v>0</v>
      </c>
      <c r="JU290" s="85" t="str">
        <f>IFERROR(Z290/FC290,"i.a")</f>
        <v>i.a</v>
      </c>
      <c r="JV290" s="85" t="str">
        <f>IFERROR(AA290/FD290,"i.a")</f>
        <v>i.a</v>
      </c>
      <c r="JW290" s="85" t="str">
        <f>IFERROR(AB290/FE290,"i.a")</f>
        <v>i.a</v>
      </c>
      <c r="JX290" s="85" t="str">
        <f>IFERROR(AC290/FF290,"i.a")</f>
        <v>i.a</v>
      </c>
      <c r="JY290" s="85" t="str">
        <f>IFERROR(AD290/FG290,"i.a")</f>
        <v>i.a</v>
      </c>
      <c r="JZ290" s="85" t="str">
        <f>IFERROR(AE290/FH290,"i.a")</f>
        <v>i.a</v>
      </c>
      <c r="KA290" s="218" t="str">
        <f>IFERROR(AF290/FI290,"i.a")</f>
        <v>i.a</v>
      </c>
      <c r="KB290" s="7"/>
      <c r="KC290" s="7"/>
      <c r="KD290" s="22"/>
      <c r="KE290" s="22"/>
      <c r="KF290" s="22"/>
      <c r="KG290" s="22"/>
    </row>
    <row r="291" spans="1:293" s="11" customFormat="1" x14ac:dyDescent="0.25">
      <c r="A291" s="104" t="s">
        <v>298</v>
      </c>
      <c r="B291" s="167">
        <v>29820511</v>
      </c>
      <c r="C291" s="72" t="s">
        <v>59</v>
      </c>
      <c r="D291" s="72" t="s">
        <v>749</v>
      </c>
      <c r="E291" s="73">
        <v>494100</v>
      </c>
      <c r="F291" s="73"/>
      <c r="G291" s="72"/>
      <c r="H291" s="94">
        <v>45426</v>
      </c>
      <c r="I291" s="72"/>
      <c r="J291" s="72" t="s">
        <v>51</v>
      </c>
      <c r="K291" s="72" t="s">
        <v>51</v>
      </c>
      <c r="L291" s="72" t="s">
        <v>51</v>
      </c>
      <c r="M291" s="72" t="s">
        <v>51</v>
      </c>
      <c r="N291" s="168" t="e">
        <f>U291/V291-1</f>
        <v>#DIV/0!</v>
      </c>
      <c r="O291" s="168" t="e">
        <f>V291/W291-1</f>
        <v>#DIV/0!</v>
      </c>
      <c r="P291" s="168" t="e">
        <f>W291/X291-1</f>
        <v>#DIV/0!</v>
      </c>
      <c r="Q291" s="168" t="e">
        <f>X291/Y291-1</f>
        <v>#DIV/0!</v>
      </c>
      <c r="R291" s="168" t="e">
        <f>Y291/Z291-1</f>
        <v>#DIV/0!</v>
      </c>
      <c r="S291" s="233">
        <f>U291-V291</f>
        <v>0</v>
      </c>
      <c r="T291" s="233">
        <f>V291-W291</f>
        <v>0</v>
      </c>
      <c r="U291" s="79"/>
      <c r="V291" s="79"/>
      <c r="W291" s="79"/>
      <c r="X291" s="79"/>
      <c r="Y291" s="79"/>
      <c r="Z291" s="79"/>
      <c r="AA291" s="79"/>
      <c r="AB291" s="79"/>
      <c r="AC291" s="79"/>
      <c r="AD291" s="79"/>
      <c r="AE291" s="79"/>
      <c r="AF291" s="79"/>
      <c r="AG291" s="86">
        <f>(AN291-AO291)/ABS(AO291)</f>
        <v>-1</v>
      </c>
      <c r="AH291" s="86">
        <f>(AO291-AP291)/ABS(AP291)</f>
        <v>0.14755153575731564</v>
      </c>
      <c r="AI291" s="86">
        <f>(AP291-AQ291)/ABS(AQ291)</f>
        <v>4.5846063556176944E-2</v>
      </c>
      <c r="AJ291" s="86">
        <f>(AQ291-AR291)/ABS(AR291)</f>
        <v>0.14363266675878958</v>
      </c>
      <c r="AK291" s="86">
        <f>(AR291-AS291)/ABS(AS291)</f>
        <v>0.16691621939139836</v>
      </c>
      <c r="AL291" s="233">
        <f>AO291-AP291</f>
        <v>8.9399999999999977</v>
      </c>
      <c r="AM291" s="233">
        <f>AP291-AQ291</f>
        <v>2.6559999999999988</v>
      </c>
      <c r="AN291" s="148"/>
      <c r="AO291" s="148">
        <v>69.528999999999996</v>
      </c>
      <c r="AP291" s="148">
        <v>60.588999999999999</v>
      </c>
      <c r="AQ291" s="148">
        <v>57.933</v>
      </c>
      <c r="AR291" s="148">
        <v>50.656999999999996</v>
      </c>
      <c r="AS291" s="148">
        <v>43.411000000000001</v>
      </c>
      <c r="AT291" s="148">
        <v>43.973999999999997</v>
      </c>
      <c r="AU291" s="148">
        <v>47.543999999999997</v>
      </c>
      <c r="AV291" s="148">
        <v>40.136000000000003</v>
      </c>
      <c r="AW291" s="148">
        <v>40.482999999999997</v>
      </c>
      <c r="AX291" s="148">
        <v>34.850999999999999</v>
      </c>
      <c r="AY291" s="148">
        <v>31.161000000000001</v>
      </c>
      <c r="AZ291" s="86">
        <f>(BG291-BH291)/ABS(BH291)</f>
        <v>-1</v>
      </c>
      <c r="BA291" s="86">
        <f>(BH291-BI291)/ABS(BI291)</f>
        <v>0.13170913842994506</v>
      </c>
      <c r="BB291" s="86">
        <f>(BI291-BJ291)/ABS(BJ291)</f>
        <v>4.1209058217513798E-2</v>
      </c>
      <c r="BC291" s="86">
        <f>(BJ291-BK291)/ABS(BK291)</f>
        <v>0.10491838487972513</v>
      </c>
      <c r="BD291" s="86">
        <f>(BK291-BL291)/ABS(BL291)</f>
        <v>0.7203029743210787</v>
      </c>
      <c r="BE291" s="233">
        <f>BG291-BH291</f>
        <v>-12.124000000000001</v>
      </c>
      <c r="BF291" s="233">
        <f>BH291-BI291</f>
        <v>1.4110000000000014</v>
      </c>
      <c r="BG291" s="148"/>
      <c r="BH291" s="148">
        <v>12.124000000000001</v>
      </c>
      <c r="BI291" s="148">
        <v>10.712999999999999</v>
      </c>
      <c r="BJ291" s="148">
        <v>10.289</v>
      </c>
      <c r="BK291" s="148">
        <v>9.3119999999999994</v>
      </c>
      <c r="BL291" s="148">
        <v>5.4130000000000003</v>
      </c>
      <c r="BM291" s="148">
        <v>6.0060000000000002</v>
      </c>
      <c r="BN291" s="148">
        <v>8.968</v>
      </c>
      <c r="BO291" s="148">
        <v>5.0229999999999997</v>
      </c>
      <c r="BP291" s="148">
        <v>7.0819999999999999</v>
      </c>
      <c r="BQ291" s="148">
        <v>5.9219999999999997</v>
      </c>
      <c r="BR291" s="148">
        <v>3.3690000000000002</v>
      </c>
      <c r="BS291" s="86">
        <f>(BZ291-CA291)/ABS(CA291)</f>
        <v>-1</v>
      </c>
      <c r="BT291" s="86">
        <f>(CA291-CB291)/ABS(CB291)</f>
        <v>1.0102882565576048E-2</v>
      </c>
      <c r="BU291" s="86">
        <f>(CB291-CC291)/ABS(CC291)</f>
        <v>5.8887035037785813E-2</v>
      </c>
      <c r="BV291" s="86">
        <f>(CC291-CD291)/ABS(CD291)</f>
        <v>0.14328994614003582</v>
      </c>
      <c r="BW291" s="86">
        <f>(CD291-CE291)/ABS(CE291)</f>
        <v>0.90549497541158896</v>
      </c>
      <c r="BX291" s="233">
        <f>BZ291-CA291</f>
        <v>-10.898</v>
      </c>
      <c r="BY291" s="233">
        <f>CA291-CB291</f>
        <v>0.10899999999999999</v>
      </c>
      <c r="BZ291" s="148"/>
      <c r="CA291" s="148">
        <v>10.898</v>
      </c>
      <c r="CB291" s="148">
        <v>10.789</v>
      </c>
      <c r="CC291" s="148">
        <v>10.189</v>
      </c>
      <c r="CD291" s="148">
        <v>8.9120000000000008</v>
      </c>
      <c r="CE291" s="148">
        <v>4.6769999999999996</v>
      </c>
      <c r="CF291" s="148">
        <v>5.4409999999999998</v>
      </c>
      <c r="CG291" s="148">
        <v>8.4429999999999996</v>
      </c>
      <c r="CH291" s="148">
        <v>4.6059999999999999</v>
      </c>
      <c r="CI291" s="148">
        <v>6.6509999999999998</v>
      </c>
      <c r="CJ291" s="148">
        <v>5.4050000000000002</v>
      </c>
      <c r="CK291" s="148">
        <v>2.5870000000000002</v>
      </c>
      <c r="CL291" s="87">
        <f>(CS291-CT291)/ABS(CT291)</f>
        <v>-1</v>
      </c>
      <c r="CM291" s="87">
        <f>(CT291-CU291)/ABS(CU291)</f>
        <v>-4.9941927990707624E-3</v>
      </c>
      <c r="CN291" s="87">
        <f>(CU291-CV291)/ABS(CV291)</f>
        <v>6.7708333333333259E-2</v>
      </c>
      <c r="CO291" s="87">
        <f>(CV291-CW291)/ABS(CW291)</f>
        <v>0.15068493150684933</v>
      </c>
      <c r="CP291" s="87">
        <f>(CW291-CX291)/ABS(CX291)</f>
        <v>0.93966233047329095</v>
      </c>
      <c r="CQ291" s="233">
        <f>CS291-CT291</f>
        <v>-8.5670000000000002</v>
      </c>
      <c r="CR291" s="233">
        <f>CT291-CU291</f>
        <v>-4.2999999999999261E-2</v>
      </c>
      <c r="CS291" s="149"/>
      <c r="CT291" s="149">
        <v>8.5670000000000002</v>
      </c>
      <c r="CU291" s="149">
        <v>8.61</v>
      </c>
      <c r="CV291" s="149">
        <v>8.0640000000000001</v>
      </c>
      <c r="CW291" s="149">
        <v>7.008</v>
      </c>
      <c r="CX291" s="149">
        <v>3.613</v>
      </c>
      <c r="CY291" s="149">
        <v>4.24</v>
      </c>
      <c r="CZ291" s="149">
        <v>6.5810000000000004</v>
      </c>
      <c r="DA291" s="149">
        <v>3.6160000000000001</v>
      </c>
      <c r="DB291" s="149">
        <v>5.2510000000000003</v>
      </c>
      <c r="DC291" s="149">
        <v>4.173</v>
      </c>
      <c r="DD291" s="149">
        <v>2.0259999999999998</v>
      </c>
      <c r="DE291" s="86">
        <f>(DL291-DM291)/ABS(DM291)</f>
        <v>-1</v>
      </c>
      <c r="DF291" s="86">
        <f>(DM291-DN291)/ABS(DN291)</f>
        <v>0.13826352810382053</v>
      </c>
      <c r="DG291" s="86">
        <f>(DN291-DO291)/ABS(DO291)</f>
        <v>0.16171576176046901</v>
      </c>
      <c r="DH291" s="86">
        <f>(DO291-DP291)/ABS(DP291)</f>
        <v>0.11227139620973535</v>
      </c>
      <c r="DI291" s="86">
        <f>(DP291-DQ291)/ABS(DQ291)</f>
        <v>0.12451071761416597</v>
      </c>
      <c r="DJ291" s="233">
        <f>DL291-DM291</f>
        <v>-53.24</v>
      </c>
      <c r="DK291" s="233">
        <f>DM291-DN291</f>
        <v>6.4669999999999987</v>
      </c>
      <c r="DL291" s="149"/>
      <c r="DM291" s="149">
        <v>53.24</v>
      </c>
      <c r="DN291" s="149">
        <v>46.773000000000003</v>
      </c>
      <c r="DO291" s="149">
        <v>40.262</v>
      </c>
      <c r="DP291" s="149">
        <v>36.198</v>
      </c>
      <c r="DQ291" s="149">
        <v>32.19</v>
      </c>
      <c r="DR291" s="149">
        <v>31.577000000000002</v>
      </c>
      <c r="DS291" s="149">
        <v>30.337</v>
      </c>
      <c r="DT291" s="149">
        <v>26.756</v>
      </c>
      <c r="DU291" s="149">
        <v>26.138999999999999</v>
      </c>
      <c r="DV291" s="149">
        <v>23.888000000000002</v>
      </c>
      <c r="DW291" s="149">
        <v>21.715</v>
      </c>
      <c r="DX291" s="86">
        <f>EE291/EF291-1</f>
        <v>-1</v>
      </c>
      <c r="DY291" s="86">
        <f>EF291/EG291-1</f>
        <v>9.2950308709376372E-2</v>
      </c>
      <c r="DZ291" s="86">
        <f>EG291/EH291-1</f>
        <v>1.9047330035707466E-2</v>
      </c>
      <c r="EA291" s="86">
        <f>EH291/EI291-1</f>
        <v>0.14170391158230267</v>
      </c>
      <c r="EB291" s="86">
        <f>EI291/EJ291-1</f>
        <v>7.2070622028526099E-2</v>
      </c>
      <c r="EC291" s="233">
        <f>EE291-EF291</f>
        <v>-110.10599999999999</v>
      </c>
      <c r="ED291" s="233">
        <f>EF291-EG291</f>
        <v>9.3639999999999901</v>
      </c>
      <c r="EE291" s="80"/>
      <c r="EF291" s="80">
        <v>110.10599999999999</v>
      </c>
      <c r="EG291" s="80">
        <v>100.742</v>
      </c>
      <c r="EH291" s="80">
        <v>98.858999999999995</v>
      </c>
      <c r="EI291" s="80">
        <v>86.588999999999999</v>
      </c>
      <c r="EJ291" s="80">
        <v>80.768000000000001</v>
      </c>
      <c r="EK291" s="80">
        <v>83.775000000000006</v>
      </c>
      <c r="EL291" s="80">
        <v>70.337999999999994</v>
      </c>
      <c r="EM291" s="80">
        <v>69.537000000000006</v>
      </c>
      <c r="EN291" s="80">
        <v>63.469000000000001</v>
      </c>
      <c r="EO291" s="80">
        <v>56.448999999999998</v>
      </c>
      <c r="EP291" s="80">
        <v>57.993000000000002</v>
      </c>
      <c r="EQ291" s="86">
        <f>EX291/EY291-1</f>
        <v>-1</v>
      </c>
      <c r="ER291" s="86">
        <f>EY291/EZ291-1</f>
        <v>0.12903225806451624</v>
      </c>
      <c r="ES291" s="86">
        <f>EZ291/FA291-1</f>
        <v>5.0847457627118731E-2</v>
      </c>
      <c r="ET291" s="86">
        <f>FA291/FB291-1</f>
        <v>1.7241379310344751E-2</v>
      </c>
      <c r="EU291" s="86">
        <f>FB291/FC291-1</f>
        <v>0</v>
      </c>
      <c r="EV291" s="233">
        <f>EX291-EY291</f>
        <v>-70</v>
      </c>
      <c r="EW291" s="233">
        <f>EY291-EZ291</f>
        <v>8</v>
      </c>
      <c r="EX291" s="92"/>
      <c r="EY291" s="92">
        <v>70</v>
      </c>
      <c r="EZ291" s="92">
        <v>62</v>
      </c>
      <c r="FA291" s="92">
        <v>59</v>
      </c>
      <c r="FB291" s="92">
        <v>58</v>
      </c>
      <c r="FC291" s="92">
        <v>58</v>
      </c>
      <c r="FD291" s="92">
        <v>60</v>
      </c>
      <c r="FE291" s="92">
        <v>60</v>
      </c>
      <c r="FF291" s="92">
        <v>56</v>
      </c>
      <c r="FG291" s="92">
        <v>54</v>
      </c>
      <c r="FH291" s="92">
        <v>54</v>
      </c>
      <c r="FI291" s="92">
        <v>49</v>
      </c>
      <c r="FJ291" s="95"/>
      <c r="FK291" s="95" t="s">
        <v>387</v>
      </c>
      <c r="FL291" s="76">
        <v>8500</v>
      </c>
      <c r="FM291" s="123" t="s">
        <v>246</v>
      </c>
      <c r="FN291" s="75" t="s">
        <v>53</v>
      </c>
      <c r="FO291" s="175">
        <f>(FT291-FU291)/ABS(FU291)</f>
        <v>-1</v>
      </c>
      <c r="FP291" s="175">
        <f>(FU291-FV291)/ABS(FV291)</f>
        <v>-0.1209712298991641</v>
      </c>
      <c r="FQ291" s="175">
        <f>(FV291-FW291)/ABS(FW291)</f>
        <v>-6.9770750858974939E-2</v>
      </c>
      <c r="FR291" s="175">
        <f>(FW291-FX291)/ABS(FX291)</f>
        <v>2.2591065087951404E-2</v>
      </c>
      <c r="FS291" s="175">
        <f>(FX291-FY291)/ABS(FY291)</f>
        <v>0.77674004353206383</v>
      </c>
      <c r="FT291" s="87">
        <f>IFERROR(BZ291/MAX(AVERAGE(DL291:DM291),0),"Negativ EK")</f>
        <v>0</v>
      </c>
      <c r="FU291" s="87">
        <f>IFERROR(CA291/MAX(AVERAGE(DM291:DN291),0),"Negativ EK")</f>
        <v>0.21793166888304519</v>
      </c>
      <c r="FV291" s="87">
        <f>IFERROR(CB291/MAX(AVERAGE(DN291:DO291),0),"Negativ EK")</f>
        <v>0.24792324926753606</v>
      </c>
      <c r="FW291" s="87">
        <f>IFERROR(CC291/MAX(AVERAGE(DO291:DP291),0),"Negativ EK")</f>
        <v>0.26651844101490973</v>
      </c>
      <c r="FX291" s="87">
        <f>IFERROR(CD291/MAX(AVERAGE(DP291:DQ291),0),"Negativ EK")</f>
        <v>0.26063051997426451</v>
      </c>
      <c r="FY291" s="87">
        <f>IFERROR(CE291/MAX(AVERAGE(DQ291:DR291),0),"Negativ EK")</f>
        <v>0.14669029435287845</v>
      </c>
      <c r="FZ291" s="87">
        <f>IFERROR(CF291/MAX(AVERAGE(DR291:DS291),0),"Negativ EK")</f>
        <v>0.17575992505733759</v>
      </c>
      <c r="GA291" s="87">
        <f>IFERROR(CG291/MAX(AVERAGE(DS291:DT291),0),"Negativ EK")</f>
        <v>0.29576305326397279</v>
      </c>
      <c r="GB291" s="87">
        <f>IFERROR(CH291/MAX(AVERAGE(DT291:DU291),0),"Negativ EK")</f>
        <v>0.17415634748085831</v>
      </c>
      <c r="GC291" s="87">
        <f>IFERROR(CI291/MAX(AVERAGE(DU291:DV291),0),"Negativ EK")</f>
        <v>0.26589641593539487</v>
      </c>
      <c r="GD291" s="87">
        <f>IFERROR(CJ291/MAX(AVERAGE(DV291:DW291),0),"Negativ EK")</f>
        <v>0.23704580838979891</v>
      </c>
      <c r="GE291" s="87">
        <f>(GJ291-GK291)/ABS(GK291)</f>
        <v>-1</v>
      </c>
      <c r="GF291" s="87">
        <f>(GK291-GL291)/ABS(GL291)</f>
        <v>7.1341799494211169E-2</v>
      </c>
      <c r="GG291" s="87">
        <f>(GL291-GM291)/ABS(GM291)</f>
        <v>-3.2619388538526965E-2</v>
      </c>
      <c r="GH291" s="87">
        <f>(GM291-GN291)/ABS(GN291)</f>
        <v>-2.8696662227891846E-3</v>
      </c>
      <c r="GI291" s="87">
        <f>(GN291-GO291)/ABS(GO291)</f>
        <v>0.69137718950335658</v>
      </c>
      <c r="GJ291" s="87">
        <f>IFERROR(BG291/AVERAGE(EE291:EF291),"i.a")</f>
        <v>0</v>
      </c>
      <c r="GK291" s="87">
        <f>IFERROR(BH291/AVERAGE(EF291:EG291),"i.a")</f>
        <v>0.11500227652147518</v>
      </c>
      <c r="GL291" s="87">
        <f>IFERROR(BI291/AVERAGE(EG291:EH291),"i.a")</f>
        <v>0.1073441515824069</v>
      </c>
      <c r="GM291" s="87">
        <f>IFERROR(BJ291/AVERAGE(EH291:EI291),"i.a")</f>
        <v>0.11096372028816705</v>
      </c>
      <c r="GN291" s="87">
        <f>IFERROR(BK291/AVERAGE(EI291:EJ291),"i.a")</f>
        <v>0.11128306554252286</v>
      </c>
      <c r="GO291" s="87">
        <f>IFERROR(BL291/AVERAGE(EJ291:EK291),"i.a")</f>
        <v>6.579435162844971E-2</v>
      </c>
      <c r="GP291" s="87">
        <f>IFERROR(BM291/AVERAGE(EK291:EL291),"i.a")</f>
        <v>7.7942808199178523E-2</v>
      </c>
      <c r="GQ291" s="87">
        <f>IFERROR(BN291/AVERAGE(EL291:EM291),"i.a")</f>
        <v>0.12822877569258267</v>
      </c>
      <c r="GR291" s="87">
        <f>IFERROR(BO291/AVERAGE(EM291:EN291),"i.a")</f>
        <v>7.5530427198772981E-2</v>
      </c>
      <c r="GS291" s="87">
        <f>IFERROR(BP291/AVERAGE(EN291:EO291),"i.a")</f>
        <v>0.11811404459714137</v>
      </c>
      <c r="GT291" s="87">
        <f>IFERROR(BQ291/AVERAGE(EO291:EP291),"i.a")</f>
        <v>0.1034934726761154</v>
      </c>
      <c r="GU291" s="217" t="e">
        <f>(GZ291-HA291)/ABS(HA291)</f>
        <v>#VALUE!</v>
      </c>
      <c r="GV291" s="87">
        <f>(HA291-HB291)/ABS(HB291)</f>
        <v>4.1459542152426775E-2</v>
      </c>
      <c r="GW291" s="87">
        <f>(HB291-HC291)/ABS(HC291)</f>
        <v>0.14000177177223203</v>
      </c>
      <c r="GX291" s="87">
        <f>(HC291-HD291)/ABS(HD291)</f>
        <v>-2.5779464425041955E-2</v>
      </c>
      <c r="GY291" s="87">
        <f>(HD291-HE291)/ABS(HE291)</f>
        <v>4.8914777168704605E-2</v>
      </c>
      <c r="GZ291" s="87" t="str">
        <f>IFERROR(DL291/EE291,"i.a.")</f>
        <v>i.a.</v>
      </c>
      <c r="HA291" s="87">
        <f>IFERROR(DM291/EF291,"i.a.")</f>
        <v>0.48353404900732028</v>
      </c>
      <c r="HB291" s="87">
        <f>IFERROR(DN291/EG291,"i.a.")</f>
        <v>0.46428500526096367</v>
      </c>
      <c r="HC291" s="87">
        <f>IFERROR(DO291/EH291,"i.a.")</f>
        <v>0.40726691550592259</v>
      </c>
      <c r="HD291" s="87">
        <f>IFERROR(DP291/EI291,"i.a.")</f>
        <v>0.41804386238436753</v>
      </c>
      <c r="HE291" s="87">
        <f>IFERROR(DQ291/EJ291,"i.a.")</f>
        <v>0.39854893026941357</v>
      </c>
      <c r="HF291" s="87">
        <f>IFERROR(DR291/EK291,"i.a.")</f>
        <v>0.37692629065950461</v>
      </c>
      <c r="HG291" s="87">
        <f>IFERROR(DS291/EL291,"i.a.")</f>
        <v>0.43130313628479633</v>
      </c>
      <c r="HH291" s="87">
        <f>IFERROR(DT291/EM291,"i.a.")</f>
        <v>0.38477357378086485</v>
      </c>
      <c r="HI291" s="87">
        <f>IFERROR(DU291/EN291,"i.a.")</f>
        <v>0.41183885046243046</v>
      </c>
      <c r="HJ291" s="87">
        <f>IFERROR(DV291/EO291,"i.a.")</f>
        <v>0.42317844425942003</v>
      </c>
      <c r="HK291" s="87">
        <f>IFERROR(DW291/EP291,"i.a.")</f>
        <v>0.37444174296897897</v>
      </c>
      <c r="HL291" s="217" t="e">
        <f>(HQ291-HR291)/ABS(HR291)</f>
        <v>#VALUE!</v>
      </c>
      <c r="HM291" s="87" t="e">
        <f>(HR291-HS291)/ABS(HS291)</f>
        <v>#VALUE!</v>
      </c>
      <c r="HN291" s="87" t="e">
        <f>(HS291-HT291)/ABS(HT291)</f>
        <v>#VALUE!</v>
      </c>
      <c r="HO291" s="87" t="e">
        <f>(HT291-HU291)/ABS(HU291)</f>
        <v>#VALUE!</v>
      </c>
      <c r="HP291" s="87" t="e">
        <f>(HU291-HV291)/ABS(HV291)</f>
        <v>#VALUE!</v>
      </c>
      <c r="HQ291" s="87" t="str">
        <f>IFERROR(BG291/U291,"i.a")</f>
        <v>i.a</v>
      </c>
      <c r="HR291" s="87" t="str">
        <f>IFERROR(BH291/V291,"i.a")</f>
        <v>i.a</v>
      </c>
      <c r="HS291" s="87" t="str">
        <f>IFERROR(BI291/W291,"i.a")</f>
        <v>i.a</v>
      </c>
      <c r="HT291" s="87" t="str">
        <f>IFERROR(BJ291/X291,"i.a")</f>
        <v>i.a</v>
      </c>
      <c r="HU291" s="87" t="str">
        <f>IFERROR(BK291/Y291,"i.a")</f>
        <v>i.a</v>
      </c>
      <c r="HV291" s="87" t="str">
        <f>IFERROR(BL291/Z291,"i.a")</f>
        <v>i.a</v>
      </c>
      <c r="HW291" s="87" t="str">
        <f>IFERROR(BM291/AA291,"i.a")</f>
        <v>i.a</v>
      </c>
      <c r="HX291" s="87" t="str">
        <f>IFERROR(BN291/AB291,"i.a")</f>
        <v>i.a</v>
      </c>
      <c r="HY291" s="87" t="str">
        <f>IFERROR(BO291/AC291,"i.a")</f>
        <v>i.a</v>
      </c>
      <c r="HZ291" s="87" t="str">
        <f>IFERROR(BP291/AD291,"i.a")</f>
        <v>i.a</v>
      </c>
      <c r="IA291" s="87" t="str">
        <f>IFERROR(BQ291/AE291,"i.a")</f>
        <v>i.a</v>
      </c>
      <c r="IB291" s="87" t="str">
        <f>IFERROR(BR291/AF291,"i.a")</f>
        <v>i.a</v>
      </c>
      <c r="IC291" s="87" t="e">
        <f>(IH291-II291)/ABS(II291)</f>
        <v>#VALUE!</v>
      </c>
      <c r="ID291" s="87" t="e">
        <f>(II291-IJ291)/ABS(IJ291)</f>
        <v>#VALUE!</v>
      </c>
      <c r="IE291" s="87" t="e">
        <f>(IJ291-IK291)/ABS(IK291)</f>
        <v>#VALUE!</v>
      </c>
      <c r="IF291" s="87" t="e">
        <f>(IK291-IL291)/ABS(IL291)</f>
        <v>#VALUE!</v>
      </c>
      <c r="IG291" s="87" t="e">
        <f>(IL291-IM291)/ABS(IM291)</f>
        <v>#VALUE!</v>
      </c>
      <c r="IH291" s="87" t="str">
        <f>IFERROR(BZ291/U291,"i.a")</f>
        <v>i.a</v>
      </c>
      <c r="II291" s="87" t="str">
        <f>IFERROR(CA291/V291,"i.a")</f>
        <v>i.a</v>
      </c>
      <c r="IJ291" s="87" t="str">
        <f>IFERROR(CB291/W291,"i.a")</f>
        <v>i.a</v>
      </c>
      <c r="IK291" s="87" t="str">
        <f>IFERROR(CC291/X291,"i.a")</f>
        <v>i.a</v>
      </c>
      <c r="IL291" s="87" t="str">
        <f>IFERROR(CD291/Y291,"i.a")</f>
        <v>i.a</v>
      </c>
      <c r="IM291" s="87" t="str">
        <f>IFERROR(CE291/Z291,"i.a")</f>
        <v>i.a</v>
      </c>
      <c r="IN291" s="87" t="str">
        <f>IFERROR(CF291/AA291,"i.a")</f>
        <v>i.a</v>
      </c>
      <c r="IO291" s="87" t="str">
        <f>IFERROR(CG291/AB291,"i.a")</f>
        <v>i.a</v>
      </c>
      <c r="IP291" s="87" t="str">
        <f>IFERROR(CH291/AC291,"i.a")</f>
        <v>i.a</v>
      </c>
      <c r="IQ291" s="87" t="str">
        <f>IFERROR(CI291/AD291,"i.a")</f>
        <v>i.a</v>
      </c>
      <c r="IR291" s="87" t="str">
        <f>IFERROR(CJ291/AE291,"i.a")</f>
        <v>i.a</v>
      </c>
      <c r="IS291" s="87" t="str">
        <f>IFERROR(CK291/AF291,"i.a")</f>
        <v>i.a</v>
      </c>
      <c r="IT291" s="87" t="e">
        <f>(IY291-IZ291)/ABS(IZ291)</f>
        <v>#VALUE!</v>
      </c>
      <c r="IU291" s="87">
        <f>(IZ291-JA291)/ABS(JA291)</f>
        <v>-0.1053374468704897</v>
      </c>
      <c r="IV291" s="87">
        <f>(JA291-JB291)/ABS(JB291)</f>
        <v>7.6505656004734563E-3</v>
      </c>
      <c r="IW291" s="87">
        <f>(JB291-JC291)/ABS(JC291)</f>
        <v>0.12391215044274716</v>
      </c>
      <c r="IX291" s="87">
        <f>(JC291-JD291)/ABS(JD291)</f>
        <v>0.90549497541158908</v>
      </c>
      <c r="IY291" s="88" t="str">
        <f>IFERROR(BZ291/EX291,"i.a.")</f>
        <v>i.a.</v>
      </c>
      <c r="IZ291" s="88">
        <f>IFERROR(CA291/EY291,"i.a.")</f>
        <v>0.15568571428571429</v>
      </c>
      <c r="JA291" s="88">
        <f>IFERROR(CB291/EZ291,"i.a.")</f>
        <v>0.17401612903225805</v>
      </c>
      <c r="JB291" s="88">
        <f>IFERROR(CC291/FA291,"i.a.")</f>
        <v>0.1726949152542373</v>
      </c>
      <c r="JC291" s="88">
        <f>IFERROR(CD291/FB291,"i.a.")</f>
        <v>0.15365517241379312</v>
      </c>
      <c r="JD291" s="88">
        <f>IFERROR(CE291/FC291,"i.a.")</f>
        <v>8.0637931034482746E-2</v>
      </c>
      <c r="JE291" s="88">
        <f>IFERROR(CF291/FD291,"i.a.")</f>
        <v>9.0683333333333324E-2</v>
      </c>
      <c r="JF291" s="88">
        <f>IFERROR(CG291/FE291,"i.a.")</f>
        <v>0.14071666666666666</v>
      </c>
      <c r="JG291" s="88">
        <f>IFERROR(CH291/FF291,"i.a.")</f>
        <v>8.2250000000000004E-2</v>
      </c>
      <c r="JH291" s="88">
        <f>IFERROR(CI291/FG291,"i.a.")</f>
        <v>0.12316666666666666</v>
      </c>
      <c r="JI291" s="88">
        <f>IFERROR(CJ291/FH291,"i.a.")</f>
        <v>0.10009259259259259</v>
      </c>
      <c r="JJ291" s="88">
        <f>IFERROR(CK291/FI291,"i.a.")</f>
        <v>5.2795918367346942E-2</v>
      </c>
      <c r="JK291" s="87" t="e">
        <f>(JP291-JQ291)/ABS(JQ291)</f>
        <v>#VALUE!</v>
      </c>
      <c r="JL291" s="87" t="e">
        <f>(JQ291-JR291)/ABS(JR291)</f>
        <v>#DIV/0!</v>
      </c>
      <c r="JM291" s="87" t="e">
        <f>(JR291-JS291)/ABS(JS291)</f>
        <v>#DIV/0!</v>
      </c>
      <c r="JN291" s="87" t="e">
        <f>(JS291-JT291)/ABS(JT291)</f>
        <v>#DIV/0!</v>
      </c>
      <c r="JO291" s="87" t="e">
        <f>(JT291-JU291)/ABS(JU291)</f>
        <v>#DIV/0!</v>
      </c>
      <c r="JP291" s="85" t="str">
        <f>IFERROR(U291/EX291,"i.a")</f>
        <v>i.a</v>
      </c>
      <c r="JQ291" s="85">
        <f>IFERROR(V291/EY291,"i.a")</f>
        <v>0</v>
      </c>
      <c r="JR291" s="85">
        <f>IFERROR(W291/EZ291,"i.a")</f>
        <v>0</v>
      </c>
      <c r="JS291" s="85">
        <f>IFERROR(X291/FA291,"i.a")</f>
        <v>0</v>
      </c>
      <c r="JT291" s="85">
        <f>IFERROR(Y291/FB291,"i.a")</f>
        <v>0</v>
      </c>
      <c r="JU291" s="85">
        <f>IFERROR(Z291/FC291,"i.a")</f>
        <v>0</v>
      </c>
      <c r="JV291" s="85">
        <f>IFERROR(AA291/FD291,"i.a")</f>
        <v>0</v>
      </c>
      <c r="JW291" s="85">
        <f>IFERROR(AB291/FE291,"i.a")</f>
        <v>0</v>
      </c>
      <c r="JX291" s="85">
        <f>IFERROR(AC291/FF291,"i.a")</f>
        <v>0</v>
      </c>
      <c r="JY291" s="85">
        <f>IFERROR(AD291/FG291,"i.a")</f>
        <v>0</v>
      </c>
      <c r="JZ291" s="85">
        <f>IFERROR(AE291/FH291,"i.a")</f>
        <v>0</v>
      </c>
      <c r="KA291" s="218">
        <f>IFERROR(AF291/FI291,"i.a")</f>
        <v>0</v>
      </c>
      <c r="KB291" s="7"/>
      <c r="KC291" s="7"/>
      <c r="KD291" s="22"/>
      <c r="KE291" s="22"/>
      <c r="KF291" s="22"/>
      <c r="KG291" s="22"/>
    </row>
    <row r="292" spans="1:293" s="11" customFormat="1" ht="15.75" customHeight="1" x14ac:dyDescent="0.25">
      <c r="A292" s="104" t="s">
        <v>745</v>
      </c>
      <c r="B292" s="167">
        <v>17907344</v>
      </c>
      <c r="C292" s="72" t="s">
        <v>59</v>
      </c>
      <c r="D292" s="72" t="s">
        <v>749</v>
      </c>
      <c r="E292" s="73">
        <v>494100</v>
      </c>
      <c r="F292" s="73"/>
      <c r="G292" s="72"/>
      <c r="H292" s="77">
        <v>45279</v>
      </c>
      <c r="I292" s="72"/>
      <c r="J292" s="72" t="s">
        <v>76</v>
      </c>
      <c r="K292" s="72" t="s">
        <v>76</v>
      </c>
      <c r="L292" s="72" t="s">
        <v>76</v>
      </c>
      <c r="M292" s="72" t="s">
        <v>76</v>
      </c>
      <c r="N292" s="168" t="e">
        <f>U292/V292-1</f>
        <v>#DIV/0!</v>
      </c>
      <c r="O292" s="168" t="e">
        <f>V292/W292-1</f>
        <v>#DIV/0!</v>
      </c>
      <c r="P292" s="168" t="e">
        <f>W292/X292-1</f>
        <v>#DIV/0!</v>
      </c>
      <c r="Q292" s="168" t="e">
        <f>X292/Y292-1</f>
        <v>#DIV/0!</v>
      </c>
      <c r="R292" s="168" t="e">
        <f>Y292/Z292-1</f>
        <v>#DIV/0!</v>
      </c>
      <c r="S292" s="233">
        <f>U292-V292</f>
        <v>0</v>
      </c>
      <c r="T292" s="233">
        <f>V292-W292</f>
        <v>0</v>
      </c>
      <c r="U292" s="79"/>
      <c r="V292" s="79"/>
      <c r="W292" s="79"/>
      <c r="X292" s="79"/>
      <c r="Y292" s="79"/>
      <c r="Z292" s="79"/>
      <c r="AA292" s="79"/>
      <c r="AB292" s="79"/>
      <c r="AC292" s="79"/>
      <c r="AD292" s="79"/>
      <c r="AE292" s="79"/>
      <c r="AF292" s="79"/>
      <c r="AG292" s="86">
        <f>(AN292-AO292)/ABS(AO292)</f>
        <v>-1</v>
      </c>
      <c r="AH292" s="86">
        <f>(AO292-AP292)/ABS(AP292)</f>
        <v>-4.7729618163054599E-3</v>
      </c>
      <c r="AI292" s="86">
        <f>(AP292-AQ292)/ABS(AQ292)</f>
        <v>4.9624263760070321E-2</v>
      </c>
      <c r="AJ292" s="86">
        <f>(AQ292-AR292)/ABS(AR292)</f>
        <v>-8.4990398315059154E-2</v>
      </c>
      <c r="AK292" s="86">
        <f>(AR292-AS292)/ABS(AS292)</f>
        <v>-0.23278361294615274</v>
      </c>
      <c r="AL292" s="233">
        <f>AO292-AP292</f>
        <v>-7.3999999999999844E-2</v>
      </c>
      <c r="AM292" s="233">
        <f>AP292-AQ292</f>
        <v>0.73299999999999876</v>
      </c>
      <c r="AN292" s="148"/>
      <c r="AO292" s="148">
        <v>15.43</v>
      </c>
      <c r="AP292" s="148">
        <v>15.504</v>
      </c>
      <c r="AQ292" s="148">
        <v>14.771000000000001</v>
      </c>
      <c r="AR292" s="148">
        <v>16.143000000000001</v>
      </c>
      <c r="AS292" s="148">
        <v>21.041</v>
      </c>
      <c r="AT292" s="148">
        <v>22.925999999999998</v>
      </c>
      <c r="AU292" s="148">
        <v>22.535781</v>
      </c>
      <c r="AV292" s="148">
        <v>19.120999999999999</v>
      </c>
      <c r="AW292" s="148"/>
      <c r="AX292" s="148"/>
      <c r="AY292" s="148"/>
      <c r="AZ292" s="86">
        <f>(BG292-BH292)/ABS(BH292)</f>
        <v>-1</v>
      </c>
      <c r="BA292" s="86">
        <f>(BH292-BI292)/ABS(BI292)</f>
        <v>-0.13919999999999993</v>
      </c>
      <c r="BB292" s="86">
        <f>(BI292-BJ292)/ABS(BJ292)</f>
        <v>0.26518218623481782</v>
      </c>
      <c r="BC292" s="86">
        <f>(BJ292-BK292)/ABS(BK292)</f>
        <v>-0.21958925750394948</v>
      </c>
      <c r="BD292" s="86">
        <f>(BK292-BL292)/ABS(BL292)</f>
        <v>0.21613832853025947</v>
      </c>
      <c r="BE292" s="233">
        <f>BG292-BH292</f>
        <v>-1.0760000000000001</v>
      </c>
      <c r="BF292" s="233">
        <f>BH292-BI292</f>
        <v>-0.17399999999999993</v>
      </c>
      <c r="BG292" s="148"/>
      <c r="BH292" s="148">
        <v>1.0760000000000001</v>
      </c>
      <c r="BI292" s="148">
        <v>1.25</v>
      </c>
      <c r="BJ292" s="148">
        <v>0.98799999999999999</v>
      </c>
      <c r="BK292" s="148">
        <v>1.266</v>
      </c>
      <c r="BL292" s="148">
        <v>1.0409999999999999</v>
      </c>
      <c r="BM292" s="148">
        <v>0.89900000000000002</v>
      </c>
      <c r="BN292" s="148">
        <v>1.3747499999999999</v>
      </c>
      <c r="BO292" s="148">
        <v>1.665</v>
      </c>
      <c r="BP292" s="148"/>
      <c r="BQ292" s="148"/>
      <c r="BR292" s="148"/>
      <c r="BS292" s="86">
        <f>(BZ292-CA292)/ABS(CA292)</f>
        <v>-1</v>
      </c>
      <c r="BT292" s="86">
        <f>(CA292-CB292)/ABS(CB292)</f>
        <v>-0.14821763602251409</v>
      </c>
      <c r="BU292" s="86">
        <f>(CB292-CC292)/ABS(CC292)</f>
        <v>0.30797546012269955</v>
      </c>
      <c r="BV292" s="86">
        <f>(CC292-CD292)/ABS(CD292)</f>
        <v>-0.17006109979633405</v>
      </c>
      <c r="BW292" s="86">
        <f>(CD292-CE292)/ABS(CE292)</f>
        <v>0.28534031413612559</v>
      </c>
      <c r="BX292" s="233">
        <f>BZ292-CA292</f>
        <v>-0.90800000000000003</v>
      </c>
      <c r="BY292" s="233">
        <f>CA292-CB292</f>
        <v>-0.15800000000000003</v>
      </c>
      <c r="BZ292" s="148"/>
      <c r="CA292" s="148">
        <v>0.90800000000000003</v>
      </c>
      <c r="CB292" s="148">
        <v>1.0660000000000001</v>
      </c>
      <c r="CC292" s="148">
        <v>0.81499999999999995</v>
      </c>
      <c r="CD292" s="148">
        <v>0.98199999999999998</v>
      </c>
      <c r="CE292" s="148">
        <v>0.76400000000000001</v>
      </c>
      <c r="CF292" s="148">
        <v>0.621</v>
      </c>
      <c r="CG292" s="148">
        <v>1.0329349999999999</v>
      </c>
      <c r="CH292" s="148">
        <v>1.3340000000000001</v>
      </c>
      <c r="CI292" s="148">
        <v>0.90300000000000002</v>
      </c>
      <c r="CJ292" s="148"/>
      <c r="CK292" s="148"/>
      <c r="CL292" s="87">
        <f>(CS292-CT292)/ABS(CT292)</f>
        <v>-1</v>
      </c>
      <c r="CM292" s="87">
        <f>(CT292-CU292)/ABS(CU292)</f>
        <v>-0.17258261933904517</v>
      </c>
      <c r="CN292" s="87">
        <f>(CU292-CV292)/ABS(CV292)</f>
        <v>0.30303030303030293</v>
      </c>
      <c r="CO292" s="87">
        <f>(CV292-CW292)/ABS(CW292)</f>
        <v>-0.16843501326259946</v>
      </c>
      <c r="CP292" s="87">
        <f>(CW292-CX292)/ABS(CX292)</f>
        <v>0.30044843049327358</v>
      </c>
      <c r="CQ292" s="233">
        <f>CS292-CT292</f>
        <v>-0.67600000000000005</v>
      </c>
      <c r="CR292" s="233">
        <f>CT292-CU292</f>
        <v>-0.1409999999999999</v>
      </c>
      <c r="CS292" s="149"/>
      <c r="CT292" s="149">
        <v>0.67600000000000005</v>
      </c>
      <c r="CU292" s="149">
        <v>0.81699999999999995</v>
      </c>
      <c r="CV292" s="149">
        <v>0.627</v>
      </c>
      <c r="CW292" s="149">
        <v>0.754</v>
      </c>
      <c r="CX292" s="149">
        <v>0.57979999999999998</v>
      </c>
      <c r="CY292" s="149">
        <v>0.48199999999999998</v>
      </c>
      <c r="CZ292" s="149">
        <v>0.789269</v>
      </c>
      <c r="DA292" s="149">
        <v>1.02</v>
      </c>
      <c r="DB292" s="149">
        <v>0.71299999999999997</v>
      </c>
      <c r="DC292" s="149"/>
      <c r="DD292" s="149"/>
      <c r="DE292" s="86">
        <f>(DL292-DM292)/ABS(DM292)</f>
        <v>-1</v>
      </c>
      <c r="DF292" s="86">
        <f>(DM292-DN292)/ABS(DN292)</f>
        <v>-9.7955706984666473E-3</v>
      </c>
      <c r="DG292" s="86">
        <f>(DN292-DO292)/ABS(DO292)</f>
        <v>0.10234741784037558</v>
      </c>
      <c r="DH292" s="86">
        <f>(DO292-DP292)/ABS(DP292)</f>
        <v>-5.5013309671694814E-2</v>
      </c>
      <c r="DI292" s="86">
        <f>(DP292-DQ292)/ABS(DQ292)</f>
        <v>8.365384615384612E-2</v>
      </c>
      <c r="DJ292" s="233">
        <f>DL292-DM292</f>
        <v>-2.3250000000000002</v>
      </c>
      <c r="DK292" s="233">
        <f>DM292-DN292</f>
        <v>-2.2999999999999687E-2</v>
      </c>
      <c r="DL292" s="149"/>
      <c r="DM292" s="149">
        <v>2.3250000000000002</v>
      </c>
      <c r="DN292" s="149">
        <v>2.3479999999999999</v>
      </c>
      <c r="DO292" s="149">
        <v>2.13</v>
      </c>
      <c r="DP292" s="149">
        <v>2.254</v>
      </c>
      <c r="DQ292" s="149">
        <v>2.08</v>
      </c>
      <c r="DR292" s="149">
        <v>2.4820000000000002</v>
      </c>
      <c r="DS292" s="149">
        <v>2.348042</v>
      </c>
      <c r="DT292" s="149">
        <v>2.02</v>
      </c>
      <c r="DU292" s="149">
        <v>1.5860000000000001</v>
      </c>
      <c r="DV292" s="149"/>
      <c r="DW292" s="149"/>
      <c r="DX292" s="86">
        <f>EE292/EF292-1</f>
        <v>-1</v>
      </c>
      <c r="DY292" s="86">
        <f>EF292/EG292-1</f>
        <v>-0.14075330844927048</v>
      </c>
      <c r="DZ292" s="86">
        <f>EG292/EH292-1</f>
        <v>-2.0148955978188665E-2</v>
      </c>
      <c r="EA292" s="86">
        <f>EH292/EI292-1</f>
        <v>2.9345071361879249E-3</v>
      </c>
      <c r="EB292" s="86">
        <f>EI292/EJ292-1</f>
        <v>-2.7121723332468317E-2</v>
      </c>
      <c r="EC292" s="233">
        <f>EE292-EF292</f>
        <v>-12.661</v>
      </c>
      <c r="ED292" s="233">
        <f>EF292-EG292</f>
        <v>-2.0739999999999998</v>
      </c>
      <c r="EE292" s="80"/>
      <c r="EF292" s="80">
        <v>12.661</v>
      </c>
      <c r="EG292" s="80">
        <v>14.734999999999999</v>
      </c>
      <c r="EH292" s="80">
        <v>15.038</v>
      </c>
      <c r="EI292" s="80">
        <v>14.994</v>
      </c>
      <c r="EJ292" s="80">
        <v>15.412000000000001</v>
      </c>
      <c r="EK292" s="80">
        <v>17.402999999999999</v>
      </c>
      <c r="EL292" s="80">
        <v>18.823651999999999</v>
      </c>
      <c r="EM292" s="80">
        <v>17.925999999999998</v>
      </c>
      <c r="EN292" s="80">
        <v>12.622</v>
      </c>
      <c r="EO292" s="80"/>
      <c r="EP292" s="80"/>
      <c r="EQ292" s="86">
        <f>EX292/EY292-1</f>
        <v>-1</v>
      </c>
      <c r="ER292" s="86">
        <f>EY292/EZ292-1</f>
        <v>-5.555555555555558E-2</v>
      </c>
      <c r="ES292" s="86">
        <f>EZ292/FA292-1</f>
        <v>-5.2631578947368474E-2</v>
      </c>
      <c r="ET292" s="86">
        <f>FA292/FB292-1</f>
        <v>-5.0000000000000044E-2</v>
      </c>
      <c r="EU292" s="86">
        <f>FB292/FC292-1</f>
        <v>-0.33333333333333337</v>
      </c>
      <c r="EV292" s="233">
        <f>EX292-EY292</f>
        <v>-17</v>
      </c>
      <c r="EW292" s="233">
        <f>EY292-EZ292</f>
        <v>-1</v>
      </c>
      <c r="EX292" s="92"/>
      <c r="EY292" s="92">
        <v>17</v>
      </c>
      <c r="EZ292" s="92">
        <v>18</v>
      </c>
      <c r="FA292" s="92">
        <v>19</v>
      </c>
      <c r="FB292" s="92">
        <v>20</v>
      </c>
      <c r="FC292" s="92">
        <v>30</v>
      </c>
      <c r="FD292" s="92">
        <v>35</v>
      </c>
      <c r="FE292" s="92">
        <v>34</v>
      </c>
      <c r="FF292" s="92">
        <v>29</v>
      </c>
      <c r="FG292" s="92"/>
      <c r="FH292" s="92"/>
      <c r="FI292" s="92"/>
      <c r="FJ292" s="75"/>
      <c r="FK292" s="75" t="s">
        <v>387</v>
      </c>
      <c r="FL292" s="76">
        <v>6500</v>
      </c>
      <c r="FM292" s="123" t="s">
        <v>197</v>
      </c>
      <c r="FN292" s="123" t="s">
        <v>63</v>
      </c>
      <c r="FO292" s="175">
        <f>(FT292-FU292)/ABS(FU292)</f>
        <v>-1</v>
      </c>
      <c r="FP292" s="175">
        <f>(FU292-FV292)/ABS(FV292)</f>
        <v>-0.18376173210118094</v>
      </c>
      <c r="FQ292" s="175">
        <f>(FV292-FW292)/ABS(FW292)</f>
        <v>0.28051907484991412</v>
      </c>
      <c r="FR292" s="175">
        <f>(FW292-FX292)/ABS(FX292)</f>
        <v>-0.17952664382237959</v>
      </c>
      <c r="FS292" s="175">
        <f>(FX292-FY292)/ABS(FY292)</f>
        <v>0.35295858631495292</v>
      </c>
      <c r="FT292" s="87">
        <f>IFERROR(BZ292/MAX(AVERAGE(DL292:DM292),0),"Negativ EK")</f>
        <v>0</v>
      </c>
      <c r="FU292" s="87">
        <f>IFERROR(CA292/MAX(AVERAGE(DM292:DN292),0),"Negativ EK")</f>
        <v>0.38861545046008988</v>
      </c>
      <c r="FV292" s="87">
        <f>IFERROR(CB292/MAX(AVERAGE(DN292:DO292),0),"Negativ EK")</f>
        <v>0.47610540419830288</v>
      </c>
      <c r="FW292" s="87">
        <f>IFERROR(CC292/MAX(AVERAGE(DO292:DP292),0),"Negativ EK")</f>
        <v>0.37180656934306566</v>
      </c>
      <c r="FX292" s="87">
        <f>IFERROR(CD292/MAX(AVERAGE(DP292:DQ292),0),"Negativ EK")</f>
        <v>0.45316105214582375</v>
      </c>
      <c r="FY292" s="87">
        <f>IFERROR(CE292/MAX(AVERAGE(DQ292:DR292),0),"Negativ EK")</f>
        <v>0.33494081543182813</v>
      </c>
      <c r="FZ292" s="87">
        <f>IFERROR(CF292/MAX(AVERAGE(DR292:DS292),0),"Negativ EK")</f>
        <v>0.25714062113745589</v>
      </c>
      <c r="GA292" s="87">
        <f>IFERROR(CG292/MAX(AVERAGE(DS292:DT292),0),"Negativ EK")</f>
        <v>0.47295103847444686</v>
      </c>
      <c r="GB292" s="87">
        <f>IFERROR(CH292/MAX(AVERAGE(DT292:DU292),0),"Negativ EK")</f>
        <v>0.73987798114254033</v>
      </c>
      <c r="GC292" s="87">
        <f>IFERROR(CI292/MAX(AVERAGE(DU292:DV292),0),"Negativ EK")</f>
        <v>0.56935687263556112</v>
      </c>
      <c r="GD292" s="87" t="str">
        <f>IFERROR(CJ292/MAX(AVERAGE(DV292:DW292),0),"Negativ EK")</f>
        <v>Negativ EK</v>
      </c>
      <c r="GE292" s="87">
        <f>(GJ292-GK292)/ABS(GK292)</f>
        <v>-1</v>
      </c>
      <c r="GF292" s="87">
        <f>(GK292-GL292)/ABS(GL292)</f>
        <v>-6.4513126003796092E-2</v>
      </c>
      <c r="GG292" s="87">
        <f>(GL292-GM292)/ABS(GM292)</f>
        <v>0.27618820464864313</v>
      </c>
      <c r="GH292" s="87">
        <f>(GM292-GN292)/ABS(GN292)</f>
        <v>-0.20987050358501236</v>
      </c>
      <c r="GI292" s="87">
        <f>(GN292-GO292)/ABS(GO292)</f>
        <v>0.31249027332501694</v>
      </c>
      <c r="GJ292" s="87">
        <f>IFERROR(BG292/AVERAGE(EE292:EF292),"i.a")</f>
        <v>0</v>
      </c>
      <c r="GK292" s="87">
        <f>IFERROR(BH292/AVERAGE(EF292:EG292),"i.a")</f>
        <v>7.8551613374215221E-2</v>
      </c>
      <c r="GL292" s="87">
        <f>IFERROR(BI292/AVERAGE(EG292:EH292),"i.a")</f>
        <v>8.3968696469956E-2</v>
      </c>
      <c r="GM292" s="87">
        <f>IFERROR(BJ292/AVERAGE(EH292:EI292),"i.a")</f>
        <v>6.5796483750665949E-2</v>
      </c>
      <c r="GN292" s="87">
        <f>IFERROR(BK292/AVERAGE(EI292:EJ292),"i.a")</f>
        <v>8.3273038216141557E-2</v>
      </c>
      <c r="GO292" s="87">
        <f>IFERROR(BL292/AVERAGE(EJ292:EK292),"i.a")</f>
        <v>6.3446594545177509E-2</v>
      </c>
      <c r="GP292" s="87">
        <f>IFERROR(BM292/AVERAGE(EK292:EL292),"i.a")</f>
        <v>4.9631967094281852E-2</v>
      </c>
      <c r="GQ292" s="87">
        <f>IFERROR(BN292/AVERAGE(EL292:EM292),"i.a")</f>
        <v>7.4817035002127372E-2</v>
      </c>
      <c r="GR292" s="87">
        <f>IFERROR(BO292/AVERAGE(EM292:EN292),"i.a")</f>
        <v>0.10900877307843394</v>
      </c>
      <c r="GS292" s="87">
        <f>IFERROR(BP292/AVERAGE(EN292:EO292),"i.a")</f>
        <v>0</v>
      </c>
      <c r="GT292" s="87" t="str">
        <f>IFERROR(BQ292/AVERAGE(EO292:EP292),"i.a")</f>
        <v>i.a</v>
      </c>
      <c r="GU292" s="217" t="e">
        <f>(GZ292-HA292)/ABS(HA292)</f>
        <v>#VALUE!</v>
      </c>
      <c r="GV292" s="87">
        <f>(HA292-HB292)/ABS(HB292)</f>
        <v>0.15240994121776275</v>
      </c>
      <c r="GW292" s="87">
        <f>(HB292-HC292)/ABS(HC292)</f>
        <v>0.12501530162765995</v>
      </c>
      <c r="GX292" s="87">
        <f>(HC292-HD292)/ABS(HD292)</f>
        <v>-5.7778266073772573E-2</v>
      </c>
      <c r="GY292" s="87">
        <f>(HD292-HE292)/ABS(HE292)</f>
        <v>0.11386375062845651</v>
      </c>
      <c r="GZ292" s="87" t="str">
        <f>IFERROR(DL292/EE292,"i.a.")</f>
        <v>i.a.</v>
      </c>
      <c r="HA292" s="87">
        <f>IFERROR(DM292/EF292,"i.a.")</f>
        <v>0.1836347839823079</v>
      </c>
      <c r="HB292" s="87">
        <f>IFERROR(DN292/EG292,"i.a.")</f>
        <v>0.15934848998982015</v>
      </c>
      <c r="HC292" s="87">
        <f>IFERROR(DO292/EH292,"i.a.")</f>
        <v>0.1416411756882564</v>
      </c>
      <c r="HD292" s="87">
        <f>IFERROR(DP292/EI292,"i.a.")</f>
        <v>0.15032679738562091</v>
      </c>
      <c r="HE292" s="87">
        <f>IFERROR(DQ292/EJ292,"i.a.")</f>
        <v>0.13495977160654035</v>
      </c>
      <c r="HF292" s="87">
        <f>IFERROR(DR292/EK292,"i.a.")</f>
        <v>0.14261908866287423</v>
      </c>
      <c r="HG292" s="87">
        <f>IFERROR(DS292/EL292,"i.a.")</f>
        <v>0.12473891888779075</v>
      </c>
      <c r="HH292" s="87">
        <f>IFERROR(DT292/EM292,"i.a.")</f>
        <v>0.1126854847707241</v>
      </c>
      <c r="HI292" s="87">
        <f>IFERROR(DU292/EN292,"i.a.")</f>
        <v>0.12565362066233562</v>
      </c>
      <c r="HJ292" s="87" t="str">
        <f>IFERROR(DV292/EO292,"i.a.")</f>
        <v>i.a.</v>
      </c>
      <c r="HK292" s="87" t="str">
        <f>IFERROR(DW292/EP292,"i.a.")</f>
        <v>i.a.</v>
      </c>
      <c r="HL292" s="217" t="e">
        <f>(HQ292-HR292)/ABS(HR292)</f>
        <v>#VALUE!</v>
      </c>
      <c r="HM292" s="87" t="e">
        <f>(HR292-HS292)/ABS(HS292)</f>
        <v>#VALUE!</v>
      </c>
      <c r="HN292" s="87" t="e">
        <f>(HS292-HT292)/ABS(HT292)</f>
        <v>#VALUE!</v>
      </c>
      <c r="HO292" s="87" t="e">
        <f>(HT292-HU292)/ABS(HU292)</f>
        <v>#VALUE!</v>
      </c>
      <c r="HP292" s="87" t="e">
        <f>(HU292-HV292)/ABS(HV292)</f>
        <v>#VALUE!</v>
      </c>
      <c r="HQ292" s="87" t="str">
        <f>IFERROR(BG292/U292,"i.a")</f>
        <v>i.a</v>
      </c>
      <c r="HR292" s="87" t="str">
        <f>IFERROR(BH292/V292,"i.a")</f>
        <v>i.a</v>
      </c>
      <c r="HS292" s="87" t="str">
        <f>IFERROR(BI292/W292,"i.a")</f>
        <v>i.a</v>
      </c>
      <c r="HT292" s="87" t="str">
        <f>IFERROR(BJ292/X292,"i.a")</f>
        <v>i.a</v>
      </c>
      <c r="HU292" s="87" t="str">
        <f>IFERROR(BK292/Y292,"i.a")</f>
        <v>i.a</v>
      </c>
      <c r="HV292" s="87" t="str">
        <f>IFERROR(BL292/Z292,"i.a")</f>
        <v>i.a</v>
      </c>
      <c r="HW292" s="87" t="str">
        <f>IFERROR(BM292/AA292,"i.a")</f>
        <v>i.a</v>
      </c>
      <c r="HX292" s="87" t="str">
        <f>IFERROR(BN292/AB292,"i.a")</f>
        <v>i.a</v>
      </c>
      <c r="HY292" s="87" t="str">
        <f>IFERROR(BO292/AC292,"i.a")</f>
        <v>i.a</v>
      </c>
      <c r="HZ292" s="87" t="str">
        <f>IFERROR(BP292/AD292,"i.a")</f>
        <v>i.a</v>
      </c>
      <c r="IA292" s="87" t="str">
        <f>IFERROR(BQ292/AE292,"i.a")</f>
        <v>i.a</v>
      </c>
      <c r="IB292" s="87" t="str">
        <f>IFERROR(BR292/AF292,"i.a")</f>
        <v>i.a</v>
      </c>
      <c r="IC292" s="87" t="e">
        <f>(IH292-II292)/ABS(II292)</f>
        <v>#VALUE!</v>
      </c>
      <c r="ID292" s="87" t="e">
        <f>(II292-IJ292)/ABS(IJ292)</f>
        <v>#VALUE!</v>
      </c>
      <c r="IE292" s="87" t="e">
        <f>(IJ292-IK292)/ABS(IK292)</f>
        <v>#VALUE!</v>
      </c>
      <c r="IF292" s="87" t="e">
        <f>(IK292-IL292)/ABS(IL292)</f>
        <v>#VALUE!</v>
      </c>
      <c r="IG292" s="87" t="e">
        <f>(IL292-IM292)/ABS(IM292)</f>
        <v>#VALUE!</v>
      </c>
      <c r="IH292" s="87" t="str">
        <f>IFERROR(BZ292/U292,"i.a")</f>
        <v>i.a</v>
      </c>
      <c r="II292" s="87" t="str">
        <f>IFERROR(CA292/V292,"i.a")</f>
        <v>i.a</v>
      </c>
      <c r="IJ292" s="87" t="str">
        <f>IFERROR(CB292/W292,"i.a")</f>
        <v>i.a</v>
      </c>
      <c r="IK292" s="87" t="str">
        <f>IFERROR(CC292/X292,"i.a")</f>
        <v>i.a</v>
      </c>
      <c r="IL292" s="87" t="str">
        <f>IFERROR(CD292/Y292,"i.a")</f>
        <v>i.a</v>
      </c>
      <c r="IM292" s="87" t="str">
        <f>IFERROR(CE292/Z292,"i.a")</f>
        <v>i.a</v>
      </c>
      <c r="IN292" s="87" t="str">
        <f>IFERROR(CF292/AA292,"i.a")</f>
        <v>i.a</v>
      </c>
      <c r="IO292" s="87" t="str">
        <f>IFERROR(CG292/AB292,"i.a")</f>
        <v>i.a</v>
      </c>
      <c r="IP292" s="87" t="str">
        <f>IFERROR(CH292/AC292,"i.a")</f>
        <v>i.a</v>
      </c>
      <c r="IQ292" s="87" t="str">
        <f>IFERROR(CI292/AD292,"i.a")</f>
        <v>i.a</v>
      </c>
      <c r="IR292" s="87" t="str">
        <f>IFERROR(CJ292/AE292,"i.a")</f>
        <v>i.a</v>
      </c>
      <c r="IS292" s="87" t="str">
        <f>IFERROR(CK292/AF292,"i.a")</f>
        <v>i.a</v>
      </c>
      <c r="IT292" s="87" t="e">
        <f>(IY292-IZ292)/ABS(IZ292)</f>
        <v>#VALUE!</v>
      </c>
      <c r="IU292" s="87">
        <f>(IZ292-JA292)/ABS(JA292)</f>
        <v>-9.8112791082661993E-2</v>
      </c>
      <c r="IV292" s="87">
        <f>(JA292-JB292)/ABS(JB292)</f>
        <v>0.38064076346284942</v>
      </c>
      <c r="IW292" s="87">
        <f>(JB292-JC292)/ABS(JC292)</f>
        <v>-0.12638010504877259</v>
      </c>
      <c r="IX292" s="87">
        <f>(JC292-JD292)/ABS(JD292)</f>
        <v>0.92801047120418823</v>
      </c>
      <c r="IY292" s="88" t="str">
        <f>IFERROR(BZ292/EX292,"i.a.")</f>
        <v>i.a.</v>
      </c>
      <c r="IZ292" s="88">
        <f>IFERROR(CA292/EY292,"i.a.")</f>
        <v>5.3411764705882353E-2</v>
      </c>
      <c r="JA292" s="88">
        <f>IFERROR(CB292/EZ292,"i.a.")</f>
        <v>5.9222222222222225E-2</v>
      </c>
      <c r="JB292" s="88">
        <f>IFERROR(CC292/FA292,"i.a.")</f>
        <v>4.2894736842105263E-2</v>
      </c>
      <c r="JC292" s="88">
        <f>IFERROR(CD292/FB292,"i.a.")</f>
        <v>4.9099999999999998E-2</v>
      </c>
      <c r="JD292" s="88">
        <f>IFERROR(CE292/FC292,"i.a.")</f>
        <v>2.5466666666666669E-2</v>
      </c>
      <c r="JE292" s="88">
        <f>IFERROR(CF292/FD292,"i.a.")</f>
        <v>1.7742857142857144E-2</v>
      </c>
      <c r="JF292" s="88">
        <f>IFERROR(CG292/FE292,"i.a.")</f>
        <v>3.0380441176470586E-2</v>
      </c>
      <c r="JG292" s="88">
        <f>IFERROR(CH292/FF292,"i.a.")</f>
        <v>4.5999999999999999E-2</v>
      </c>
      <c r="JH292" s="88" t="str">
        <f>IFERROR(CI292/FG292,"i.a.")</f>
        <v>i.a.</v>
      </c>
      <c r="JI292" s="88" t="str">
        <f>IFERROR(CJ292/FH292,"i.a.")</f>
        <v>i.a.</v>
      </c>
      <c r="JJ292" s="88" t="str">
        <f>IFERROR(CK292/FI292,"i.a.")</f>
        <v>i.a.</v>
      </c>
      <c r="JK292" s="87" t="e">
        <f>(JP292-JQ292)/ABS(JQ292)</f>
        <v>#VALUE!</v>
      </c>
      <c r="JL292" s="87" t="e">
        <f>(JQ292-JR292)/ABS(JR292)</f>
        <v>#DIV/0!</v>
      </c>
      <c r="JM292" s="87" t="e">
        <f>(JR292-JS292)/ABS(JS292)</f>
        <v>#DIV/0!</v>
      </c>
      <c r="JN292" s="87" t="e">
        <f>(JS292-JT292)/ABS(JT292)</f>
        <v>#DIV/0!</v>
      </c>
      <c r="JO292" s="87" t="e">
        <f>(JT292-JU292)/ABS(JU292)</f>
        <v>#DIV/0!</v>
      </c>
      <c r="JP292" s="85" t="str">
        <f>IFERROR(U292/EX292,"i.a")</f>
        <v>i.a</v>
      </c>
      <c r="JQ292" s="85">
        <f>IFERROR(V292/EY292,"i.a")</f>
        <v>0</v>
      </c>
      <c r="JR292" s="85">
        <f>IFERROR(W292/EZ292,"i.a")</f>
        <v>0</v>
      </c>
      <c r="JS292" s="85">
        <f>IFERROR(X292/FA292,"i.a")</f>
        <v>0</v>
      </c>
      <c r="JT292" s="85">
        <f>IFERROR(Y292/FB292,"i.a")</f>
        <v>0</v>
      </c>
      <c r="JU292" s="85">
        <f>IFERROR(Z292/FC292,"i.a")</f>
        <v>0</v>
      </c>
      <c r="JV292" s="85">
        <f>IFERROR(AA292/FD292,"i.a")</f>
        <v>0</v>
      </c>
      <c r="JW292" s="85">
        <f>IFERROR(AB292/FE292,"i.a")</f>
        <v>0</v>
      </c>
      <c r="JX292" s="85">
        <f>IFERROR(AC292/FF292,"i.a")</f>
        <v>0</v>
      </c>
      <c r="JY292" s="85" t="str">
        <f>IFERROR(AD292/FG292,"i.a")</f>
        <v>i.a</v>
      </c>
      <c r="JZ292" s="85" t="str">
        <f>IFERROR(AE292/FH292,"i.a")</f>
        <v>i.a</v>
      </c>
      <c r="KA292" s="218" t="str">
        <f>IFERROR(AF292/FI292,"i.a")</f>
        <v>i.a</v>
      </c>
      <c r="KB292" s="7"/>
      <c r="KC292" s="7"/>
      <c r="KD292" s="22"/>
      <c r="KE292" s="22"/>
      <c r="KF292" s="22"/>
      <c r="KG292" s="22"/>
    </row>
    <row r="293" spans="1:293" s="11" customFormat="1" ht="15.75" customHeight="1" x14ac:dyDescent="0.25">
      <c r="A293" s="104" t="s">
        <v>344</v>
      </c>
      <c r="B293" s="167">
        <v>17377205</v>
      </c>
      <c r="C293" s="72" t="s">
        <v>59</v>
      </c>
      <c r="D293" s="72" t="s">
        <v>749</v>
      </c>
      <c r="E293" s="73">
        <v>494100</v>
      </c>
      <c r="F293" s="73"/>
      <c r="G293" s="72"/>
      <c r="H293" s="74">
        <v>45266</v>
      </c>
      <c r="I293" s="72"/>
      <c r="J293" s="72" t="s">
        <v>60</v>
      </c>
      <c r="K293" s="72" t="s">
        <v>60</v>
      </c>
      <c r="L293" s="72" t="s">
        <v>60</v>
      </c>
      <c r="M293" s="72" t="s">
        <v>60</v>
      </c>
      <c r="N293" s="168" t="e">
        <f>U293/V293-1</f>
        <v>#DIV/0!</v>
      </c>
      <c r="O293" s="168" t="e">
        <f>V293/W293-1</f>
        <v>#DIV/0!</v>
      </c>
      <c r="P293" s="168" t="e">
        <f>W293/X293-1</f>
        <v>#DIV/0!</v>
      </c>
      <c r="Q293" s="168" t="e">
        <f>X293/Y293-1</f>
        <v>#DIV/0!</v>
      </c>
      <c r="R293" s="168" t="e">
        <f>Y293/Z293-1</f>
        <v>#DIV/0!</v>
      </c>
      <c r="S293" s="233">
        <f>U293-V293</f>
        <v>0</v>
      </c>
      <c r="T293" s="233">
        <f>V293-W293</f>
        <v>0</v>
      </c>
      <c r="U293" s="79"/>
      <c r="V293" s="79"/>
      <c r="W293" s="79"/>
      <c r="X293" s="79"/>
      <c r="Y293" s="79"/>
      <c r="Z293" s="79"/>
      <c r="AA293" s="79"/>
      <c r="AB293" s="79"/>
      <c r="AC293" s="79"/>
      <c r="AD293" s="79"/>
      <c r="AE293" s="79"/>
      <c r="AF293" s="79"/>
      <c r="AG293" s="86">
        <f>(AN293-AO293)/ABS(AO293)</f>
        <v>-1</v>
      </c>
      <c r="AH293" s="86">
        <f>(AO293-AP293)/ABS(AP293)</f>
        <v>0.23917900027925162</v>
      </c>
      <c r="AI293" s="86">
        <f>(AP293-AQ293)/ABS(AQ293)</f>
        <v>9.8466257668711712E-2</v>
      </c>
      <c r="AJ293" s="86">
        <f>(AQ293-AR293)/ABS(AR293)</f>
        <v>-0.25417524593914448</v>
      </c>
      <c r="AK293" s="86">
        <f>(AR293-AS293)/ABS(AS293)</f>
        <v>7.9525808841689319E-2</v>
      </c>
      <c r="AL293" s="233">
        <f>AO293-AP293</f>
        <v>1.7130000000000001</v>
      </c>
      <c r="AM293" s="233">
        <f>AP293-AQ293</f>
        <v>0.64200000000000035</v>
      </c>
      <c r="AN293" s="148"/>
      <c r="AO293" s="148">
        <v>8.875</v>
      </c>
      <c r="AP293" s="148">
        <v>7.1619999999999999</v>
      </c>
      <c r="AQ293" s="148">
        <v>6.52</v>
      </c>
      <c r="AR293" s="148">
        <v>8.7420000000000009</v>
      </c>
      <c r="AS293" s="148">
        <v>8.0980000000000008</v>
      </c>
      <c r="AT293" s="148">
        <v>8.8279999999999994</v>
      </c>
      <c r="AU293" s="148">
        <v>8.1609999999999996</v>
      </c>
      <c r="AV293" s="148">
        <v>9.5009999999999994</v>
      </c>
      <c r="AW293" s="148">
        <v>8.9930000000000003</v>
      </c>
      <c r="AX293" s="148">
        <v>7.5389999999999997</v>
      </c>
      <c r="AY293" s="148"/>
      <c r="AZ293" s="86">
        <f>(BG293-BH293)/ABS(BH293)</f>
        <v>-1</v>
      </c>
      <c r="BA293" s="86">
        <f>(BH293-BI293)/ABS(BI293)</f>
        <v>0.454175152749491</v>
      </c>
      <c r="BB293" s="86">
        <f>(BI293-BJ293)/ABS(BJ293)</f>
        <v>0.21106412966878074</v>
      </c>
      <c r="BC293" s="86">
        <f>(BJ293-BK293)/ABS(BK293)</f>
        <v>-0.50114255580945688</v>
      </c>
      <c r="BD293" s="86">
        <f>(BK293-BL293)/ABS(BL293)</f>
        <v>0.19919898819561557</v>
      </c>
      <c r="BE293" s="233">
        <f>BG293-BH293</f>
        <v>-4.9980000000000002</v>
      </c>
      <c r="BF293" s="233">
        <f>BH293-BI293</f>
        <v>1.5610000000000004</v>
      </c>
      <c r="BG293" s="148"/>
      <c r="BH293" s="148">
        <v>4.9980000000000002</v>
      </c>
      <c r="BI293" s="148">
        <v>3.4369999999999998</v>
      </c>
      <c r="BJ293" s="148">
        <v>2.8380000000000001</v>
      </c>
      <c r="BK293" s="148">
        <v>5.6890000000000001</v>
      </c>
      <c r="BL293" s="148">
        <v>4.7439999999999998</v>
      </c>
      <c r="BM293" s="148">
        <v>4.7480000000000002</v>
      </c>
      <c r="BN293" s="148">
        <v>4.2720000000000002</v>
      </c>
      <c r="BO293" s="148">
        <v>6.282</v>
      </c>
      <c r="BP293" s="148">
        <v>5.7549999999999999</v>
      </c>
      <c r="BQ293" s="148">
        <v>4.3630000000000004</v>
      </c>
      <c r="BR293" s="148"/>
      <c r="BS293" s="86">
        <f>(BZ293-CA293)/ABS(CA293)</f>
        <v>-1</v>
      </c>
      <c r="BT293" s="86">
        <f>(CA293-CB293)/ABS(CB293)</f>
        <v>0.50124300807955269</v>
      </c>
      <c r="BU293" s="86">
        <f>(CB293-CC293)/ABS(CC293)</f>
        <v>0.18876985592907283</v>
      </c>
      <c r="BV293" s="86">
        <f>(CC293-CD293)/ABS(CD293)</f>
        <v>-0.51066522053506869</v>
      </c>
      <c r="BW293" s="86">
        <f>(CD293-CE293)/ABS(CE293)</f>
        <v>0.18078975453575249</v>
      </c>
      <c r="BX293" s="233">
        <f>BZ293-CA293</f>
        <v>-4.8310000000000004</v>
      </c>
      <c r="BY293" s="233">
        <f>CA293-CB293</f>
        <v>1.6130000000000004</v>
      </c>
      <c r="BZ293" s="148"/>
      <c r="CA293" s="148">
        <v>4.8310000000000004</v>
      </c>
      <c r="CB293" s="148">
        <v>3.218</v>
      </c>
      <c r="CC293" s="148">
        <v>2.7069999999999999</v>
      </c>
      <c r="CD293" s="148">
        <v>5.532</v>
      </c>
      <c r="CE293" s="148">
        <v>4.6849999999999996</v>
      </c>
      <c r="CF293" s="148">
        <v>4.5529999999999999</v>
      </c>
      <c r="CG293" s="148">
        <v>4.0999999999999996</v>
      </c>
      <c r="CH293" s="148">
        <v>6.2380000000000004</v>
      </c>
      <c r="CI293" s="148">
        <v>5.8520000000000003</v>
      </c>
      <c r="CJ293" s="148">
        <v>4.58</v>
      </c>
      <c r="CK293" s="148"/>
      <c r="CL293" s="87">
        <f>(CS293-CT293)/ABS(CT293)</f>
        <v>-1</v>
      </c>
      <c r="CM293" s="87">
        <f>(CT293-CU293)/ABS(CU293)</f>
        <v>0.52585866561389671</v>
      </c>
      <c r="CN293" s="87">
        <f>(CU293-CV293)/ABS(CV293)</f>
        <v>0.49</v>
      </c>
      <c r="CO293" s="87">
        <f>(CV293-CW293)/ABS(CW293)</f>
        <v>-0.6051103368176538</v>
      </c>
      <c r="CP293" s="87">
        <f>(CW293-CX293)/ABS(CX293)</f>
        <v>0.18236748146113696</v>
      </c>
      <c r="CQ293" s="233">
        <f>CS293-CT293</f>
        <v>-3.8650000000000002</v>
      </c>
      <c r="CR293" s="233">
        <f>CT293-CU293</f>
        <v>1.3320000000000003</v>
      </c>
      <c r="CS293" s="149"/>
      <c r="CT293" s="149">
        <v>3.8650000000000002</v>
      </c>
      <c r="CU293" s="149">
        <v>2.5329999999999999</v>
      </c>
      <c r="CV293" s="149">
        <v>1.7</v>
      </c>
      <c r="CW293" s="149">
        <v>4.3049999999999997</v>
      </c>
      <c r="CX293" s="149">
        <v>3.641</v>
      </c>
      <c r="CY293" s="149">
        <v>3.6339999999999999</v>
      </c>
      <c r="CZ293" s="149">
        <v>3.222</v>
      </c>
      <c r="DA293" s="149">
        <v>5.15</v>
      </c>
      <c r="DB293" s="149">
        <v>4.4249999999999998</v>
      </c>
      <c r="DC293" s="149">
        <v>3.476</v>
      </c>
      <c r="DD293" s="149"/>
      <c r="DE293" s="86">
        <f>(DL293-DM293)/ABS(DM293)</f>
        <v>-1</v>
      </c>
      <c r="DF293" s="86">
        <f>(DM293-DN293)/ABS(DN293)</f>
        <v>-7.1275900967761083E-2</v>
      </c>
      <c r="DG293" s="86">
        <f>(DN293-DO293)/ABS(DO293)</f>
        <v>0.20794635493240576</v>
      </c>
      <c r="DH293" s="86">
        <f>(DO293-DP293)/ABS(DP293)</f>
        <v>3.6190688514844131E-2</v>
      </c>
      <c r="DI293" s="86">
        <f>(DP293-DQ293)/ABS(DQ293)</f>
        <v>-0.19918469366501024</v>
      </c>
      <c r="DJ293" s="233">
        <f>DL293-DM293</f>
        <v>-31.285</v>
      </c>
      <c r="DK293" s="233">
        <f>DM293-DN293</f>
        <v>-2.4009999999999998</v>
      </c>
      <c r="DL293" s="149"/>
      <c r="DM293" s="149">
        <v>31.285</v>
      </c>
      <c r="DN293" s="149">
        <v>33.686</v>
      </c>
      <c r="DO293" s="149">
        <v>27.887</v>
      </c>
      <c r="DP293" s="149">
        <v>26.913</v>
      </c>
      <c r="DQ293" s="149">
        <v>33.606999999999999</v>
      </c>
      <c r="DR293" s="149">
        <v>32.966000000000001</v>
      </c>
      <c r="DS293" s="149">
        <v>31.332000000000001</v>
      </c>
      <c r="DT293" s="149">
        <v>33.798000000000002</v>
      </c>
      <c r="DU293" s="149">
        <v>31.648</v>
      </c>
      <c r="DV293" s="149">
        <v>34.222999999999999</v>
      </c>
      <c r="DW293" s="149"/>
      <c r="DX293" s="86">
        <f>EE293/EF293-1</f>
        <v>-1</v>
      </c>
      <c r="DY293" s="86">
        <f>EF293/EG293-1</f>
        <v>-6.8214892068881872E-2</v>
      </c>
      <c r="DZ293" s="86">
        <f>EG293/EH293-1</f>
        <v>2.3246194573130374E-2</v>
      </c>
      <c r="EA293" s="86">
        <f>EH293/EI293-1</f>
        <v>-1.1246983763445351E-2</v>
      </c>
      <c r="EB293" s="86">
        <f>EI293/EJ293-1</f>
        <v>-3.3060465852018717E-2</v>
      </c>
      <c r="EC293" s="233">
        <f>EE293-EF293</f>
        <v>-46.100999999999999</v>
      </c>
      <c r="ED293" s="233">
        <f>EF293-EG293</f>
        <v>-3.375</v>
      </c>
      <c r="EE293" s="80"/>
      <c r="EF293" s="80">
        <v>46.100999999999999</v>
      </c>
      <c r="EG293" s="80">
        <v>49.475999999999999</v>
      </c>
      <c r="EH293" s="80">
        <v>48.351999999999997</v>
      </c>
      <c r="EI293" s="80">
        <v>48.902000000000001</v>
      </c>
      <c r="EJ293" s="80">
        <v>50.573999999999998</v>
      </c>
      <c r="EK293" s="80">
        <v>50.332000000000001</v>
      </c>
      <c r="EL293" s="80">
        <v>49.058</v>
      </c>
      <c r="EM293" s="80">
        <v>52.722999999999999</v>
      </c>
      <c r="EN293" s="80">
        <v>40.558999999999997</v>
      </c>
      <c r="EO293" s="80">
        <v>45.610999999999997</v>
      </c>
      <c r="EP293" s="80"/>
      <c r="EQ293" s="86">
        <f>EX293/EY293-1</f>
        <v>-1</v>
      </c>
      <c r="ER293" s="86">
        <f>EY293/EZ293-1</f>
        <v>0</v>
      </c>
      <c r="ES293" s="86">
        <f>EZ293/FA293-1</f>
        <v>0</v>
      </c>
      <c r="ET293" s="86">
        <f>FA293/FB293-1</f>
        <v>1.4705882352941124E-2</v>
      </c>
      <c r="EU293" s="86">
        <f>FB293/FC293-1</f>
        <v>1.4925373134328401E-2</v>
      </c>
      <c r="EV293" s="233">
        <f>EX293-EY293</f>
        <v>-69</v>
      </c>
      <c r="EW293" s="233">
        <f>EY293-EZ293</f>
        <v>0</v>
      </c>
      <c r="EX293" s="92"/>
      <c r="EY293" s="92">
        <v>69</v>
      </c>
      <c r="EZ293" s="92">
        <v>69</v>
      </c>
      <c r="FA293" s="92">
        <v>69</v>
      </c>
      <c r="FB293" s="92">
        <v>68</v>
      </c>
      <c r="FC293" s="92">
        <v>67</v>
      </c>
      <c r="FD293" s="92">
        <v>68</v>
      </c>
      <c r="FE293" s="92">
        <v>67</v>
      </c>
      <c r="FF293" s="92">
        <v>69</v>
      </c>
      <c r="FG293" s="92">
        <v>68</v>
      </c>
      <c r="FH293" s="92">
        <v>67</v>
      </c>
      <c r="FI293" s="92"/>
      <c r="FJ293" s="112"/>
      <c r="FK293" s="112" t="s">
        <v>387</v>
      </c>
      <c r="FL293" s="76">
        <v>7760</v>
      </c>
      <c r="FM293" s="78" t="s">
        <v>353</v>
      </c>
      <c r="FN293" s="78" t="s">
        <v>89</v>
      </c>
      <c r="FO293" s="175">
        <f>(FT293-FU293)/ABS(FU293)</f>
        <v>-1</v>
      </c>
      <c r="FP293" s="175">
        <f>(FU293-FV293)/ABS(FV293)</f>
        <v>0.42272761288085919</v>
      </c>
      <c r="FQ293" s="175">
        <f>(FV293-FW293)/ABS(FW293)</f>
        <v>5.8005750977103372E-2</v>
      </c>
      <c r="FR293" s="175">
        <f>(FW293-FX293)/ABS(FX293)</f>
        <v>-0.45958867056172192</v>
      </c>
      <c r="FS293" s="175">
        <f>(FX293-FY293)/ABS(FY293)</f>
        <v>0.29888824072552317</v>
      </c>
      <c r="FT293" s="87">
        <f>IFERROR(BZ293/MAX(AVERAGE(DL293:DM293),0),"Negativ EK")</f>
        <v>0</v>
      </c>
      <c r="FU293" s="87">
        <f>IFERROR(CA293/MAX(AVERAGE(DM293:DN293),0),"Negativ EK")</f>
        <v>0.1487125025011159</v>
      </c>
      <c r="FV293" s="87">
        <f>IFERROR(CB293/MAX(AVERAGE(DN293:DO293),0),"Negativ EK")</f>
        <v>0.10452633459470871</v>
      </c>
      <c r="FW293" s="87">
        <f>IFERROR(CC293/MAX(AVERAGE(DO293:DP293),0),"Negativ EK")</f>
        <v>9.87956204379562E-2</v>
      </c>
      <c r="FX293" s="87">
        <f>IFERROR(CD293/MAX(AVERAGE(DP293:DQ293),0),"Negativ EK")</f>
        <v>0.18281559814937212</v>
      </c>
      <c r="FY293" s="87">
        <f>IFERROR(CE293/MAX(AVERAGE(DQ293:DR293),0),"Negativ EK")</f>
        <v>0.14074775058957834</v>
      </c>
      <c r="FZ293" s="87">
        <f>IFERROR(CF293/MAX(AVERAGE(DR293:DS293),0),"Negativ EK")</f>
        <v>0.14162182338486423</v>
      </c>
      <c r="GA293" s="87">
        <f>IFERROR(CG293/MAX(AVERAGE(DS293:DT293),0),"Negativ EK")</f>
        <v>0.12590204206970673</v>
      </c>
      <c r="GB293" s="87">
        <f>IFERROR(CH293/MAX(AVERAGE(DT293:DU293),0),"Negativ EK")</f>
        <v>0.19063044341900195</v>
      </c>
      <c r="GC293" s="87">
        <f>IFERROR(CI293/MAX(AVERAGE(DU293:DV293),0),"Negativ EK")</f>
        <v>0.17768061817795391</v>
      </c>
      <c r="GD293" s="87">
        <f>IFERROR(CJ293/MAX(AVERAGE(DV293:DW293),0),"Negativ EK")</f>
        <v>0.13382812728282151</v>
      </c>
      <c r="GE293" s="87">
        <f>(GJ293-GK293)/ABS(GK293)</f>
        <v>-1</v>
      </c>
      <c r="GF293" s="87">
        <f>(GK293-GL293)/ABS(GL293)</f>
        <v>0.48842343705260882</v>
      </c>
      <c r="GG293" s="87">
        <f>(GL293-GM293)/ABS(GM293)</f>
        <v>0.20395828256539639</v>
      </c>
      <c r="GH293" s="87">
        <f>(GM293-GN293)/ABS(GN293)</f>
        <v>-0.48974496557161168</v>
      </c>
      <c r="GI293" s="87">
        <f>(GN293-GO293)/ABS(GO293)</f>
        <v>0.21643786544359225</v>
      </c>
      <c r="GJ293" s="87">
        <f>IFERROR(BG293/AVERAGE(EE293:EF293),"i.a")</f>
        <v>0</v>
      </c>
      <c r="GK293" s="87">
        <f>IFERROR(BH293/AVERAGE(EF293:EG293),"i.a")</f>
        <v>0.10458583131925045</v>
      </c>
      <c r="GL293" s="87">
        <f>IFERROR(BI293/AVERAGE(EG293:EH293),"i.a")</f>
        <v>7.026618146134031E-2</v>
      </c>
      <c r="GM293" s="87">
        <f>IFERROR(BJ293/AVERAGE(EH293:EI293),"i.a")</f>
        <v>5.8362638040594737E-2</v>
      </c>
      <c r="GN293" s="87">
        <f>IFERROR(BK293/AVERAGE(EI293:EJ293),"i.a")</f>
        <v>0.11437934778237967</v>
      </c>
      <c r="GO293" s="87">
        <f>IFERROR(BL293/AVERAGE(EJ293:EK293),"i.a")</f>
        <v>9.4028105365389567E-2</v>
      </c>
      <c r="GP293" s="87">
        <f>IFERROR(BM293/AVERAGE(EK293:EL293),"i.a")</f>
        <v>9.5542811148002824E-2</v>
      </c>
      <c r="GQ293" s="87">
        <f>IFERROR(BN293/AVERAGE(EL293:EM293),"i.a")</f>
        <v>8.394494060777552E-2</v>
      </c>
      <c r="GR293" s="87">
        <f>IFERROR(BO293/AVERAGE(EM293:EN293),"i.a")</f>
        <v>0.13468836431465878</v>
      </c>
      <c r="GS293" s="87">
        <f>IFERROR(BP293/AVERAGE(EN293:EO293),"i.a")</f>
        <v>0.13357316931646745</v>
      </c>
      <c r="GT293" s="87">
        <f>IFERROR(BQ293/AVERAGE(EO293:EP293),"i.a")</f>
        <v>9.5656749468330027E-2</v>
      </c>
      <c r="GU293" s="217" t="e">
        <f>(GZ293-HA293)/ABS(HA293)</f>
        <v>#VALUE!</v>
      </c>
      <c r="GV293" s="87">
        <f>(HA293-HB293)/ABS(HB293)</f>
        <v>-3.2851017609367922E-3</v>
      </c>
      <c r="GW293" s="87">
        <f>(HB293-HC293)/ABS(HC293)</f>
        <v>0.18050412631764254</v>
      </c>
      <c r="GX293" s="87">
        <f>(HC293-HD293)/ABS(HD293)</f>
        <v>4.7977271876094303E-2</v>
      </c>
      <c r="GY293" s="87">
        <f>(HD293-HE293)/ABS(HE293)</f>
        <v>-0.17180415315149133</v>
      </c>
      <c r="GZ293" s="87" t="str">
        <f>IFERROR(DL293/EE293,"i.a.")</f>
        <v>i.a.</v>
      </c>
      <c r="HA293" s="87">
        <f>IFERROR(DM293/EF293,"i.a.")</f>
        <v>0.6786186850610616</v>
      </c>
      <c r="HB293" s="87">
        <f>IFERROR(DN293/EG293,"i.a.")</f>
        <v>0.68085536421699411</v>
      </c>
      <c r="HC293" s="87">
        <f>IFERROR(DO293/EH293,"i.a.")</f>
        <v>0.57674966909331571</v>
      </c>
      <c r="HD293" s="87">
        <f>IFERROR(DP293/EI293,"i.a.")</f>
        <v>0.55034558913745857</v>
      </c>
      <c r="HE293" s="87">
        <f>IFERROR(DQ293/EJ293,"i.a.")</f>
        <v>0.66451140902439987</v>
      </c>
      <c r="HF293" s="87">
        <f>IFERROR(DR293/EK293,"i.a.")</f>
        <v>0.65497099260907576</v>
      </c>
      <c r="HG293" s="87">
        <f>IFERROR(DS293/EL293,"i.a.")</f>
        <v>0.63867259162623835</v>
      </c>
      <c r="HH293" s="87">
        <f>IFERROR(DT293/EM293,"i.a.")</f>
        <v>0.64104849875765801</v>
      </c>
      <c r="HI293" s="87">
        <f>IFERROR(DU293/EN293,"i.a.")</f>
        <v>0.78029537217387024</v>
      </c>
      <c r="HJ293" s="87">
        <f>IFERROR(DV293/EO293,"i.a.")</f>
        <v>0.7503233869022824</v>
      </c>
      <c r="HK293" s="87" t="str">
        <f>IFERROR(DW293/EP293,"i.a.")</f>
        <v>i.a.</v>
      </c>
      <c r="HL293" s="217" t="e">
        <f>(HQ293-HR293)/ABS(HR293)</f>
        <v>#VALUE!</v>
      </c>
      <c r="HM293" s="87" t="e">
        <f>(HR293-HS293)/ABS(HS293)</f>
        <v>#VALUE!</v>
      </c>
      <c r="HN293" s="87" t="e">
        <f>(HS293-HT293)/ABS(HT293)</f>
        <v>#VALUE!</v>
      </c>
      <c r="HO293" s="87" t="e">
        <f>(HT293-HU293)/ABS(HU293)</f>
        <v>#VALUE!</v>
      </c>
      <c r="HP293" s="87" t="e">
        <f>(HU293-HV293)/ABS(HV293)</f>
        <v>#VALUE!</v>
      </c>
      <c r="HQ293" s="87" t="str">
        <f>IFERROR(BG293/U293,"i.a")</f>
        <v>i.a</v>
      </c>
      <c r="HR293" s="87" t="str">
        <f>IFERROR(BH293/V293,"i.a")</f>
        <v>i.a</v>
      </c>
      <c r="HS293" s="87" t="str">
        <f>IFERROR(BI293/W293,"i.a")</f>
        <v>i.a</v>
      </c>
      <c r="HT293" s="87" t="str">
        <f>IFERROR(BJ293/X293,"i.a")</f>
        <v>i.a</v>
      </c>
      <c r="HU293" s="87" t="str">
        <f>IFERROR(BK293/Y293,"i.a")</f>
        <v>i.a</v>
      </c>
      <c r="HV293" s="87" t="str">
        <f>IFERROR(BL293/Z293,"i.a")</f>
        <v>i.a</v>
      </c>
      <c r="HW293" s="87" t="str">
        <f>IFERROR(BM293/AA293,"i.a")</f>
        <v>i.a</v>
      </c>
      <c r="HX293" s="87" t="str">
        <f>IFERROR(BN293/AB293,"i.a")</f>
        <v>i.a</v>
      </c>
      <c r="HY293" s="87" t="str">
        <f>IFERROR(BO293/AC293,"i.a")</f>
        <v>i.a</v>
      </c>
      <c r="HZ293" s="87" t="str">
        <f>IFERROR(BP293/AD293,"i.a")</f>
        <v>i.a</v>
      </c>
      <c r="IA293" s="87" t="str">
        <f>IFERROR(BQ293/AE293,"i.a")</f>
        <v>i.a</v>
      </c>
      <c r="IB293" s="87" t="str">
        <f>IFERROR(BR293/AF293,"i.a")</f>
        <v>i.a</v>
      </c>
      <c r="IC293" s="87" t="e">
        <f>(IH293-II293)/ABS(II293)</f>
        <v>#VALUE!</v>
      </c>
      <c r="ID293" s="87" t="e">
        <f>(II293-IJ293)/ABS(IJ293)</f>
        <v>#VALUE!</v>
      </c>
      <c r="IE293" s="87" t="e">
        <f>(IJ293-IK293)/ABS(IK293)</f>
        <v>#VALUE!</v>
      </c>
      <c r="IF293" s="87" t="e">
        <f>(IK293-IL293)/ABS(IL293)</f>
        <v>#VALUE!</v>
      </c>
      <c r="IG293" s="87" t="e">
        <f>(IL293-IM293)/ABS(IM293)</f>
        <v>#VALUE!</v>
      </c>
      <c r="IH293" s="87" t="str">
        <f>IFERROR(BZ293/U293,"i.a")</f>
        <v>i.a</v>
      </c>
      <c r="II293" s="87" t="str">
        <f>IFERROR(CA293/V293,"i.a")</f>
        <v>i.a</v>
      </c>
      <c r="IJ293" s="87" t="str">
        <f>IFERROR(CB293/W293,"i.a")</f>
        <v>i.a</v>
      </c>
      <c r="IK293" s="87" t="str">
        <f>IFERROR(CC293/X293,"i.a")</f>
        <v>i.a</v>
      </c>
      <c r="IL293" s="87" t="str">
        <f>IFERROR(CD293/Y293,"i.a")</f>
        <v>i.a</v>
      </c>
      <c r="IM293" s="87" t="str">
        <f>IFERROR(CE293/Z293,"i.a")</f>
        <v>i.a</v>
      </c>
      <c r="IN293" s="87" t="str">
        <f>IFERROR(CF293/AA293,"i.a")</f>
        <v>i.a</v>
      </c>
      <c r="IO293" s="87" t="str">
        <f>IFERROR(CG293/AB293,"i.a")</f>
        <v>i.a</v>
      </c>
      <c r="IP293" s="87" t="str">
        <f>IFERROR(CH293/AC293,"i.a")</f>
        <v>i.a</v>
      </c>
      <c r="IQ293" s="87" t="str">
        <f>IFERROR(CI293/AD293,"i.a")</f>
        <v>i.a</v>
      </c>
      <c r="IR293" s="87" t="str">
        <f>IFERROR(CJ293/AE293,"i.a")</f>
        <v>i.a</v>
      </c>
      <c r="IS293" s="87" t="str">
        <f>IFERROR(CK293/AF293,"i.a")</f>
        <v>i.a</v>
      </c>
      <c r="IT293" s="87" t="e">
        <f>(IY293-IZ293)/ABS(IZ293)</f>
        <v>#VALUE!</v>
      </c>
      <c r="IU293" s="87">
        <f>(IZ293-JA293)/ABS(JA293)</f>
        <v>0.50124300807955258</v>
      </c>
      <c r="IV293" s="87">
        <f>(JA293-JB293)/ABS(JB293)</f>
        <v>0.18876985592907286</v>
      </c>
      <c r="IW293" s="87">
        <f>(JB293-JC293)/ABS(JC293)</f>
        <v>-0.51775702893311115</v>
      </c>
      <c r="IX293" s="87">
        <f>(JC293-JD293)/ABS(JD293)</f>
        <v>0.1634251993219914</v>
      </c>
      <c r="IY293" s="88" t="str">
        <f>IFERROR(BZ293/EX293,"i.a.")</f>
        <v>i.a.</v>
      </c>
      <c r="IZ293" s="88">
        <f>IFERROR(CA293/EY293,"i.a.")</f>
        <v>7.0014492753623189E-2</v>
      </c>
      <c r="JA293" s="88">
        <f>IFERROR(CB293/EZ293,"i.a.")</f>
        <v>4.663768115942029E-2</v>
      </c>
      <c r="JB293" s="88">
        <f>IFERROR(CC293/FA293,"i.a.")</f>
        <v>3.9231884057971012E-2</v>
      </c>
      <c r="JC293" s="88">
        <f>IFERROR(CD293/FB293,"i.a.")</f>
        <v>8.1352941176470586E-2</v>
      </c>
      <c r="JD293" s="88">
        <f>IFERROR(CE293/FC293,"i.a.")</f>
        <v>6.9925373134328353E-2</v>
      </c>
      <c r="JE293" s="88">
        <f>IFERROR(CF293/FD293,"i.a.")</f>
        <v>6.6955882352941171E-2</v>
      </c>
      <c r="JF293" s="88">
        <f>IFERROR(CG293/FE293,"i.a.")</f>
        <v>6.1194029850746262E-2</v>
      </c>
      <c r="JG293" s="88">
        <f>IFERROR(CH293/FF293,"i.a.")</f>
        <v>9.0405797101449276E-2</v>
      </c>
      <c r="JH293" s="88">
        <f>IFERROR(CI293/FG293,"i.a.")</f>
        <v>8.6058823529411771E-2</v>
      </c>
      <c r="JI293" s="88">
        <f>IFERROR(CJ293/FH293,"i.a.")</f>
        <v>6.8358208955223876E-2</v>
      </c>
      <c r="JJ293" s="88" t="str">
        <f>IFERROR(CK293/FI293,"i.a.")</f>
        <v>i.a.</v>
      </c>
      <c r="JK293" s="87" t="e">
        <f>(JP293-JQ293)/ABS(JQ293)</f>
        <v>#VALUE!</v>
      </c>
      <c r="JL293" s="87" t="e">
        <f>(JQ293-JR293)/ABS(JR293)</f>
        <v>#DIV/0!</v>
      </c>
      <c r="JM293" s="87" t="e">
        <f>(JR293-JS293)/ABS(JS293)</f>
        <v>#DIV/0!</v>
      </c>
      <c r="JN293" s="87" t="e">
        <f>(JS293-JT293)/ABS(JT293)</f>
        <v>#DIV/0!</v>
      </c>
      <c r="JO293" s="87" t="e">
        <f>(JT293-JU293)/ABS(JU293)</f>
        <v>#DIV/0!</v>
      </c>
      <c r="JP293" s="85" t="str">
        <f>IFERROR(U293/EX293,"i.a")</f>
        <v>i.a</v>
      </c>
      <c r="JQ293" s="85">
        <f>IFERROR(V293/EY293,"i.a")</f>
        <v>0</v>
      </c>
      <c r="JR293" s="85">
        <f>IFERROR(W293/EZ293,"i.a")</f>
        <v>0</v>
      </c>
      <c r="JS293" s="85">
        <f>IFERROR(X293/FA293,"i.a")</f>
        <v>0</v>
      </c>
      <c r="JT293" s="85">
        <f>IFERROR(Y293/FB293,"i.a")</f>
        <v>0</v>
      </c>
      <c r="JU293" s="85">
        <f>IFERROR(Z293/FC293,"i.a")</f>
        <v>0</v>
      </c>
      <c r="JV293" s="85">
        <f>IFERROR(AA293/FD293,"i.a")</f>
        <v>0</v>
      </c>
      <c r="JW293" s="85">
        <f>IFERROR(AB293/FE293,"i.a")</f>
        <v>0</v>
      </c>
      <c r="JX293" s="85">
        <f>IFERROR(AC293/FF293,"i.a")</f>
        <v>0</v>
      </c>
      <c r="JY293" s="85">
        <f>IFERROR(AD293/FG293,"i.a")</f>
        <v>0</v>
      </c>
      <c r="JZ293" s="85">
        <f>IFERROR(AE293/FH293,"i.a")</f>
        <v>0</v>
      </c>
      <c r="KA293" s="218" t="str">
        <f>IFERROR(AF293/FI293,"i.a")</f>
        <v>i.a</v>
      </c>
      <c r="KB293" s="7"/>
      <c r="KC293" s="7"/>
      <c r="KD293" s="22"/>
      <c r="KE293" s="22"/>
      <c r="KF293" s="22"/>
      <c r="KG293" s="22"/>
    </row>
    <row r="294" spans="1:293" s="11" customFormat="1" ht="15.75" customHeight="1" x14ac:dyDescent="0.25">
      <c r="A294" s="104" t="s">
        <v>523</v>
      </c>
      <c r="B294" s="204">
        <v>75864728</v>
      </c>
      <c r="C294" s="72" t="s">
        <v>59</v>
      </c>
      <c r="D294" s="72" t="s">
        <v>749</v>
      </c>
      <c r="E294" s="73">
        <v>494100</v>
      </c>
      <c r="F294" s="72"/>
      <c r="G294" s="72"/>
      <c r="H294" s="83">
        <v>45543</v>
      </c>
      <c r="I294" s="72"/>
      <c r="J294" s="72" t="s">
        <v>212</v>
      </c>
      <c r="K294" s="72" t="s">
        <v>212</v>
      </c>
      <c r="L294" s="72" t="s">
        <v>212</v>
      </c>
      <c r="M294" s="72" t="s">
        <v>212</v>
      </c>
      <c r="N294" s="168" t="e">
        <f>U294/V294-1</f>
        <v>#DIV/0!</v>
      </c>
      <c r="O294" s="168" t="e">
        <f>V294/W294-1</f>
        <v>#DIV/0!</v>
      </c>
      <c r="P294" s="168" t="e">
        <f>W294/X294-1</f>
        <v>#DIV/0!</v>
      </c>
      <c r="Q294" s="168" t="e">
        <f>X294/Y294-1</f>
        <v>#DIV/0!</v>
      </c>
      <c r="R294" s="168" t="e">
        <f>Y294/Z294-1</f>
        <v>#DIV/0!</v>
      </c>
      <c r="S294" s="233">
        <f>U294-V294</f>
        <v>0</v>
      </c>
      <c r="T294" s="233">
        <f>V294-W294</f>
        <v>0</v>
      </c>
      <c r="U294" s="79"/>
      <c r="V294" s="79"/>
      <c r="W294" s="79"/>
      <c r="X294" s="79"/>
      <c r="Y294" s="79"/>
      <c r="Z294" s="79"/>
      <c r="AA294" s="79"/>
      <c r="AB294" s="79"/>
      <c r="AC294" s="79"/>
      <c r="AD294" s="79"/>
      <c r="AE294" s="79"/>
      <c r="AF294" s="79"/>
      <c r="AG294" s="86">
        <f>(AN294-AO294)/ABS(AO294)</f>
        <v>-1</v>
      </c>
      <c r="AH294" s="86">
        <f>(AO294-AP294)/ABS(AP294)</f>
        <v>0.22558121082281996</v>
      </c>
      <c r="AI294" s="86">
        <f>(AP294-AQ294)/ABS(AQ294)</f>
        <v>8.2174137042761372E-2</v>
      </c>
      <c r="AJ294" s="86">
        <f>(AQ294-AR294)/ABS(AR294)</f>
        <v>-3.6405758729108013E-2</v>
      </c>
      <c r="AK294" s="86">
        <f>(AR294-AS294)/ABS(AS294)</f>
        <v>0.14787729129072091</v>
      </c>
      <c r="AL294" s="233">
        <f>AO294-AP294</f>
        <v>2.843</v>
      </c>
      <c r="AM294" s="233">
        <f>AP294-AQ294</f>
        <v>0.95699999999999896</v>
      </c>
      <c r="AN294" s="148"/>
      <c r="AO294" s="148">
        <v>15.446</v>
      </c>
      <c r="AP294" s="148">
        <v>12.603</v>
      </c>
      <c r="AQ294" s="148">
        <v>11.646000000000001</v>
      </c>
      <c r="AR294" s="148">
        <v>12.086</v>
      </c>
      <c r="AS294" s="148">
        <v>10.529</v>
      </c>
      <c r="AT294" s="148">
        <v>8.9600000000000009</v>
      </c>
      <c r="AU294" s="148">
        <v>7.1710000000000003</v>
      </c>
      <c r="AV294" s="148">
        <v>5.6719999999999997</v>
      </c>
      <c r="AW294" s="148">
        <v>8.4420000000000002</v>
      </c>
      <c r="AX294" s="148">
        <v>6.8630000000000004</v>
      </c>
      <c r="AY294" s="148">
        <v>3.9870000000000001</v>
      </c>
      <c r="AZ294" s="86">
        <f>(BG294-BH294)/ABS(BH294)</f>
        <v>-1</v>
      </c>
      <c r="BA294" s="86">
        <f>(BH294-BI294)/ABS(BI294)</f>
        <v>0.92682926829268275</v>
      </c>
      <c r="BB294" s="86">
        <f>(BI294-BJ294)/ABS(BJ294)</f>
        <v>-0.40760456273764256</v>
      </c>
      <c r="BC294" s="86">
        <f>(BJ294-BK294)/ABS(BK294)</f>
        <v>-0.35853658536585364</v>
      </c>
      <c r="BD294" s="86">
        <f>(BK294-BL294)/ABS(BL294)</f>
        <v>0.17142857142857132</v>
      </c>
      <c r="BE294" s="233">
        <f>BG294-BH294</f>
        <v>-3.0019999999999998</v>
      </c>
      <c r="BF294" s="233">
        <f>BH294-BI294</f>
        <v>1.4439999999999997</v>
      </c>
      <c r="BG294" s="148"/>
      <c r="BH294" s="148">
        <v>3.0019999999999998</v>
      </c>
      <c r="BI294" s="148">
        <v>1.5580000000000001</v>
      </c>
      <c r="BJ294" s="148">
        <v>2.63</v>
      </c>
      <c r="BK294" s="148">
        <v>4.0999999999999996</v>
      </c>
      <c r="BL294" s="148">
        <v>3.5</v>
      </c>
      <c r="BM294" s="148">
        <v>1.911</v>
      </c>
      <c r="BN294" s="148">
        <v>0.82699999999999996</v>
      </c>
      <c r="BO294" s="148">
        <v>-0.27800000000000002</v>
      </c>
      <c r="BP294" s="148">
        <v>1.9750000000000001</v>
      </c>
      <c r="BQ294" s="148">
        <v>0.67100000000000004</v>
      </c>
      <c r="BR294" s="148">
        <v>-0.26</v>
      </c>
      <c r="BS294" s="86">
        <f>(BZ294-CA294)/ABS(CA294)</f>
        <v>-1</v>
      </c>
      <c r="BT294" s="86">
        <f>(CA294-CB294)/ABS(CB294)</f>
        <v>0.86387743076016477</v>
      </c>
      <c r="BU294" s="86">
        <f>(CB294-CC294)/ABS(CC294)</f>
        <v>-0.36370453693288335</v>
      </c>
      <c r="BV294" s="86">
        <f>(CC294-CD294)/ABS(CD294)</f>
        <v>-0.37232289950576608</v>
      </c>
      <c r="BW294" s="86">
        <f>(CD294-CE294)/ABS(CE294)</f>
        <v>0.22132796780684091</v>
      </c>
      <c r="BX294" s="233">
        <f>BZ294-CA294</f>
        <v>-3.1629999999999998</v>
      </c>
      <c r="BY294" s="233">
        <f>CA294-CB294</f>
        <v>1.4659999999999997</v>
      </c>
      <c r="BZ294" s="148"/>
      <c r="CA294" s="148">
        <v>3.1629999999999998</v>
      </c>
      <c r="CB294" s="148">
        <v>1.6970000000000001</v>
      </c>
      <c r="CC294" s="148">
        <v>2.6669999999999998</v>
      </c>
      <c r="CD294" s="148">
        <v>4.2489999999999997</v>
      </c>
      <c r="CE294" s="148">
        <v>3.4790000000000001</v>
      </c>
      <c r="CF294" s="148">
        <v>1.8740000000000001</v>
      </c>
      <c r="CG294" s="148">
        <v>0.9</v>
      </c>
      <c r="CH294" s="148">
        <v>-0.247</v>
      </c>
      <c r="CI294" s="148">
        <v>1.726</v>
      </c>
      <c r="CJ294" s="148">
        <v>0.82899999999999996</v>
      </c>
      <c r="CK294" s="148">
        <v>-0.245</v>
      </c>
      <c r="CL294" s="87">
        <f>(CS294-CT294)/ABS(CT294)</f>
        <v>-1</v>
      </c>
      <c r="CM294" s="87">
        <f>(CT294-CU294)/ABS(CU294)</f>
        <v>0.84375</v>
      </c>
      <c r="CN294" s="87">
        <f>(CU294-CV294)/ABS(CV294)</f>
        <v>-0.36217792902284879</v>
      </c>
      <c r="CO294" s="87">
        <f>(CV294-CW294)/ABS(CW294)</f>
        <v>-0.39553335292389069</v>
      </c>
      <c r="CP294" s="87">
        <f>(CW294-CX294)/ABS(CX294)</f>
        <v>0.23341790503805732</v>
      </c>
      <c r="CQ294" s="233">
        <f>CS294-CT294</f>
        <v>-2.419</v>
      </c>
      <c r="CR294" s="233">
        <f>CT294-CU294</f>
        <v>1.107</v>
      </c>
      <c r="CS294" s="149"/>
      <c r="CT294" s="149">
        <v>2.419</v>
      </c>
      <c r="CU294" s="149">
        <v>1.3120000000000001</v>
      </c>
      <c r="CV294" s="149">
        <v>2.0569999999999999</v>
      </c>
      <c r="CW294" s="149">
        <v>3.403</v>
      </c>
      <c r="CX294" s="149">
        <v>2.7589999999999999</v>
      </c>
      <c r="CY294" s="149">
        <v>1.4279999999999999</v>
      </c>
      <c r="CZ294" s="149">
        <v>0.70199999999999996</v>
      </c>
      <c r="DA294" s="149">
        <v>-0.20799999999999999</v>
      </c>
      <c r="DB294" s="149">
        <v>1.345</v>
      </c>
      <c r="DC294" s="149">
        <v>0.64300000000000002</v>
      </c>
      <c r="DD294" s="149">
        <v>-0.26200000000000001</v>
      </c>
      <c r="DE294" s="86">
        <f>(DL294-DM294)/ABS(DM294)</f>
        <v>-1</v>
      </c>
      <c r="DF294" s="86">
        <f>(DM294-DN294)/ABS(DN294)</f>
        <v>0.18082534389328891</v>
      </c>
      <c r="DG294" s="86">
        <f>(DN294-DO294)/ABS(DO294)</f>
        <v>0.11044251064617661</v>
      </c>
      <c r="DH294" s="86">
        <f>(DO294-DP294)/ABS(DP294)</f>
        <v>0.21849971799210371</v>
      </c>
      <c r="DI294" s="86">
        <f>(DP294-DQ294)/ABS(DQ294)</f>
        <v>0.20974344978165937</v>
      </c>
      <c r="DJ294" s="233">
        <f>DL294-DM294</f>
        <v>-14.164</v>
      </c>
      <c r="DK294" s="233">
        <f>DM294-DN294</f>
        <v>2.1690000000000005</v>
      </c>
      <c r="DL294" s="149"/>
      <c r="DM294" s="149">
        <v>14.164</v>
      </c>
      <c r="DN294" s="149">
        <v>11.994999999999999</v>
      </c>
      <c r="DO294" s="149">
        <v>10.802</v>
      </c>
      <c r="DP294" s="149">
        <v>8.8650000000000002</v>
      </c>
      <c r="DQ294" s="149">
        <v>7.3280000000000003</v>
      </c>
      <c r="DR294" s="149">
        <v>4.6660000000000004</v>
      </c>
      <c r="DS294" s="149">
        <v>3.238</v>
      </c>
      <c r="DT294" s="149">
        <v>2.536</v>
      </c>
      <c r="DU294" s="149">
        <v>2.7440000000000002</v>
      </c>
      <c r="DV294" s="149">
        <v>1.399</v>
      </c>
      <c r="DW294" s="149">
        <v>0.75600000000000001</v>
      </c>
      <c r="DX294" s="86">
        <f>EE294/EF294-1</f>
        <v>-1</v>
      </c>
      <c r="DY294" s="86">
        <f>EF294/EG294-1</f>
        <v>0.20052788775439323</v>
      </c>
      <c r="DZ294" s="86">
        <f>EG294/EH294-1</f>
        <v>6.4001182469883844E-2</v>
      </c>
      <c r="EA294" s="86">
        <f>EH294/EI294-1</f>
        <v>8.3954177681647035E-2</v>
      </c>
      <c r="EB294" s="86">
        <f>EI294/EJ294-1</f>
        <v>7.4268502581755769E-2</v>
      </c>
      <c r="EC294" s="233">
        <f>EE294-EF294</f>
        <v>-17.283999999999999</v>
      </c>
      <c r="ED294" s="233">
        <f>EF294-EG294</f>
        <v>2.8869999999999987</v>
      </c>
      <c r="EE294" s="80"/>
      <c r="EF294" s="80">
        <v>17.283999999999999</v>
      </c>
      <c r="EG294" s="80">
        <v>14.397</v>
      </c>
      <c r="EH294" s="80">
        <v>13.531000000000001</v>
      </c>
      <c r="EI294" s="80">
        <v>12.483000000000001</v>
      </c>
      <c r="EJ294" s="80">
        <v>11.62</v>
      </c>
      <c r="EK294" s="80">
        <v>8.3059999999999992</v>
      </c>
      <c r="EL294" s="80">
        <v>6.8840000000000003</v>
      </c>
      <c r="EM294" s="80">
        <v>5.649</v>
      </c>
      <c r="EN294" s="80">
        <v>6.056</v>
      </c>
      <c r="EO294" s="80">
        <v>6.2610000000000001</v>
      </c>
      <c r="EP294" s="80">
        <v>5.3079999999999998</v>
      </c>
      <c r="EQ294" s="86">
        <f>EX294/EY294-1</f>
        <v>-1</v>
      </c>
      <c r="ER294" s="86">
        <f>EY294/EZ294-1</f>
        <v>0</v>
      </c>
      <c r="ES294" s="86">
        <f>EZ294/FA294-1</f>
        <v>5.2631578947368363E-2</v>
      </c>
      <c r="ET294" s="86">
        <f>FA294/FB294-1</f>
        <v>-5.0000000000000044E-2</v>
      </c>
      <c r="EU294" s="86">
        <f>FB294/FC294-1</f>
        <v>0.11111111111111116</v>
      </c>
      <c r="EV294" s="233">
        <f>EX294-EY294</f>
        <v>-20</v>
      </c>
      <c r="EW294" s="233">
        <f>EY294-EZ294</f>
        <v>0</v>
      </c>
      <c r="EX294" s="92"/>
      <c r="EY294" s="92">
        <v>20</v>
      </c>
      <c r="EZ294" s="92">
        <v>20</v>
      </c>
      <c r="FA294" s="92">
        <v>19</v>
      </c>
      <c r="FB294" s="92">
        <v>20</v>
      </c>
      <c r="FC294" s="92">
        <v>18</v>
      </c>
      <c r="FD294" s="92">
        <v>16</v>
      </c>
      <c r="FE294" s="92">
        <v>14</v>
      </c>
      <c r="FF294" s="92">
        <v>13</v>
      </c>
      <c r="FG294" s="92">
        <v>14</v>
      </c>
      <c r="FH294" s="92">
        <v>13</v>
      </c>
      <c r="FI294" s="92">
        <v>9</v>
      </c>
      <c r="FJ294" s="75"/>
      <c r="FK294" s="75" t="s">
        <v>387</v>
      </c>
      <c r="FL294" s="76">
        <v>4174</v>
      </c>
      <c r="FM294" s="123" t="s">
        <v>524</v>
      </c>
      <c r="FN294" s="251" t="s">
        <v>122</v>
      </c>
      <c r="FO294" s="175">
        <f>(FT294-FU294)/ABS(FU294)</f>
        <v>-1</v>
      </c>
      <c r="FP294" s="175">
        <f>(FU294-FV294)/ABS(FV294)</f>
        <v>0.62432867422452976</v>
      </c>
      <c r="FQ294" s="175">
        <f>(FV294-FW294)/ABS(FW294)</f>
        <v>-0.4510671197025492</v>
      </c>
      <c r="FR294" s="175">
        <f>(FW294-FX294)/ABS(FX294)</f>
        <v>-0.48319645658701732</v>
      </c>
      <c r="FS294" s="175">
        <f>(FX294-FY294)/ABS(FY294)</f>
        <v>-9.5374072384656963E-2</v>
      </c>
      <c r="FT294" s="87">
        <f>IFERROR(BZ294/MAX(AVERAGE(DL294:DM294),0),"Negativ EK")</f>
        <v>0</v>
      </c>
      <c r="FU294" s="87">
        <f>IFERROR(CA294/MAX(AVERAGE(DM294:DN294),0),"Negativ EK")</f>
        <v>0.24182881608624182</v>
      </c>
      <c r="FV294" s="87">
        <f>IFERROR(CB294/MAX(AVERAGE(DN294:DO294),0),"Negativ EK")</f>
        <v>0.14887923849629339</v>
      </c>
      <c r="FW294" s="87">
        <f>IFERROR(CC294/MAX(AVERAGE(DO294:DP294),0),"Negativ EK")</f>
        <v>0.27121574210606597</v>
      </c>
      <c r="FX294" s="87">
        <f>IFERROR(CD294/MAX(AVERAGE(DP294:DQ294),0),"Negativ EK")</f>
        <v>0.52479466436114364</v>
      </c>
      <c r="FY294" s="87">
        <f>IFERROR(CE294/MAX(AVERAGE(DQ294:DR294),0),"Negativ EK")</f>
        <v>0.58012339503084875</v>
      </c>
      <c r="FZ294" s="87">
        <f>IFERROR(CF294/MAX(AVERAGE(DR294:DS294),0),"Negativ EK")</f>
        <v>0.47419028340080976</v>
      </c>
      <c r="GA294" s="87">
        <f>IFERROR(CG294/MAX(AVERAGE(DS294:DT294),0),"Negativ EK")</f>
        <v>0.31174229303775547</v>
      </c>
      <c r="GB294" s="87">
        <f>IFERROR(CH294/MAX(AVERAGE(DT294:DU294),0),"Negativ EK")</f>
        <v>-9.3560606060606052E-2</v>
      </c>
      <c r="GC294" s="87">
        <f>IFERROR(CI294/MAX(AVERAGE(DU294:DV294),0),"Negativ EK")</f>
        <v>0.83321264783972948</v>
      </c>
      <c r="GD294" s="87">
        <f>IFERROR(CJ294/MAX(AVERAGE(DV294:DW294),0),"Negativ EK")</f>
        <v>0.76937354988399054</v>
      </c>
      <c r="GE294" s="87">
        <f>(GJ294-GK294)/ABS(GK294)</f>
        <v>-1</v>
      </c>
      <c r="GF294" s="87">
        <f>(GK294-GL294)/ABS(GL294)</f>
        <v>0.69857289242378873</v>
      </c>
      <c r="GG294" s="87">
        <f>(GL294-GM294)/ABS(GM294)</f>
        <v>-0.44820341933031488</v>
      </c>
      <c r="GH294" s="87">
        <f>(GM294-GN294)/ABS(GN294)</f>
        <v>-0.4056587728558918</v>
      </c>
      <c r="GI294" s="87">
        <f>(GN294-GO294)/ABS(GO294)</f>
        <v>-3.1577574812856966E-2</v>
      </c>
      <c r="GJ294" s="87">
        <f>IFERROR(BG294/AVERAGE(EE294:EF294),"i.a")</f>
        <v>0</v>
      </c>
      <c r="GK294" s="87">
        <f>IFERROR(BH294/AVERAGE(EF294:EG294),"i.a")</f>
        <v>0.18951421987942299</v>
      </c>
      <c r="GL294" s="87">
        <f>IFERROR(BI294/AVERAGE(EG294:EH294),"i.a")</f>
        <v>0.11157261529647665</v>
      </c>
      <c r="GM294" s="87">
        <f>IFERROR(BJ294/AVERAGE(EH294:EI294),"i.a")</f>
        <v>0.2021988160221419</v>
      </c>
      <c r="GN294" s="87">
        <f>IFERROR(BK294/AVERAGE(EI294:EJ294),"i.a")</f>
        <v>0.34020661328465329</v>
      </c>
      <c r="GO294" s="87">
        <f>IFERROR(BL294/AVERAGE(EJ294:EK294),"i.a")</f>
        <v>0.35129980929438925</v>
      </c>
      <c r="GP294" s="87">
        <f>IFERROR(BM294/AVERAGE(EK294:EL294),"i.a")</f>
        <v>0.25161290322580648</v>
      </c>
      <c r="GQ294" s="87">
        <f>IFERROR(BN294/AVERAGE(EL294:EM294),"i.a")</f>
        <v>0.13197159498922842</v>
      </c>
      <c r="GR294" s="87">
        <f>IFERROR(BO294/AVERAGE(EM294:EN294),"i.a")</f>
        <v>-4.7501067919692441E-2</v>
      </c>
      <c r="GS294" s="87">
        <f>IFERROR(BP294/AVERAGE(EN294:EO294),"i.a")</f>
        <v>0.32069497442559064</v>
      </c>
      <c r="GT294" s="87">
        <f>IFERROR(BQ294/AVERAGE(EO294:EP294),"i.a")</f>
        <v>0.11599965424842253</v>
      </c>
      <c r="GU294" s="217" t="e">
        <f>(GZ294-HA294)/ABS(HA294)</f>
        <v>#VALUE!</v>
      </c>
      <c r="GV294" s="87">
        <f>(HA294-HB294)/ABS(HB294)</f>
        <v>-1.6411566996547035E-2</v>
      </c>
      <c r="GW294" s="87">
        <f>(HB294-HC294)/ABS(HC294)</f>
        <v>4.3647816319609421E-2</v>
      </c>
      <c r="GX294" s="87">
        <f>(HC294-HD294)/ABS(HD294)</f>
        <v>0.12412474907216237</v>
      </c>
      <c r="GY294" s="87">
        <f>(HD294-HE294)/ABS(HE294)</f>
        <v>0.12610901918311951</v>
      </c>
      <c r="GZ294" s="87" t="str">
        <f>IFERROR(DL294/EE294,"i.a.")</f>
        <v>i.a.</v>
      </c>
      <c r="HA294" s="87">
        <f>IFERROR(DM294/EF294,"i.a.")</f>
        <v>0.81948623003934273</v>
      </c>
      <c r="HB294" s="87">
        <f>IFERROR(DN294/EG294,"i.a.")</f>
        <v>0.8331596860457039</v>
      </c>
      <c r="HC294" s="87">
        <f>IFERROR(DO294/EH294,"i.a.")</f>
        <v>0.79831498041534243</v>
      </c>
      <c r="HD294" s="87">
        <f>IFERROR(DP294/EI294,"i.a.")</f>
        <v>0.7101658255227109</v>
      </c>
      <c r="HE294" s="87">
        <f>IFERROR(DQ294/EJ294,"i.a.")</f>
        <v>0.63063683304647167</v>
      </c>
      <c r="HF294" s="87">
        <f>IFERROR(DR294/EK294,"i.a.")</f>
        <v>0.56176258126655443</v>
      </c>
      <c r="HG294" s="87">
        <f>IFERROR(DS294/EL294,"i.a.")</f>
        <v>0.47036606624055777</v>
      </c>
      <c r="HH294" s="87">
        <f>IFERROR(DT294/EM294,"i.a.")</f>
        <v>0.44892901398477608</v>
      </c>
      <c r="HI294" s="87">
        <f>IFERROR(DU294/EN294,"i.a.")</f>
        <v>0.45310435931307796</v>
      </c>
      <c r="HJ294" s="87">
        <f>IFERROR(DV294/EO294,"i.a.")</f>
        <v>0.22344673374860247</v>
      </c>
      <c r="HK294" s="87">
        <f>IFERROR(DW294/EP294,"i.a.")</f>
        <v>0.14242652599849284</v>
      </c>
      <c r="HL294" s="217" t="e">
        <f>(HQ294-HR294)/ABS(HR294)</f>
        <v>#VALUE!</v>
      </c>
      <c r="HM294" s="87" t="e">
        <f>(HR294-HS294)/ABS(HS294)</f>
        <v>#VALUE!</v>
      </c>
      <c r="HN294" s="87" t="e">
        <f>(HS294-HT294)/ABS(HT294)</f>
        <v>#VALUE!</v>
      </c>
      <c r="HO294" s="87" t="e">
        <f>(HT294-HU294)/ABS(HU294)</f>
        <v>#VALUE!</v>
      </c>
      <c r="HP294" s="87" t="e">
        <f>(HU294-HV294)/ABS(HV294)</f>
        <v>#VALUE!</v>
      </c>
      <c r="HQ294" s="87" t="str">
        <f>IFERROR(BG294/U294,"i.a")</f>
        <v>i.a</v>
      </c>
      <c r="HR294" s="87" t="str">
        <f>IFERROR(BH294/V294,"i.a")</f>
        <v>i.a</v>
      </c>
      <c r="HS294" s="87" t="str">
        <f>IFERROR(BI294/W294,"i.a")</f>
        <v>i.a</v>
      </c>
      <c r="HT294" s="87" t="str">
        <f>IFERROR(BJ294/X294,"i.a")</f>
        <v>i.a</v>
      </c>
      <c r="HU294" s="87" t="str">
        <f>IFERROR(BK294/Y294,"i.a")</f>
        <v>i.a</v>
      </c>
      <c r="HV294" s="87" t="str">
        <f>IFERROR(BL294/Z294,"i.a")</f>
        <v>i.a</v>
      </c>
      <c r="HW294" s="87" t="str">
        <f>IFERROR(BM294/AA294,"i.a")</f>
        <v>i.a</v>
      </c>
      <c r="HX294" s="87" t="str">
        <f>IFERROR(BN294/AB294,"i.a")</f>
        <v>i.a</v>
      </c>
      <c r="HY294" s="87" t="str">
        <f>IFERROR(BO294/AC294,"i.a")</f>
        <v>i.a</v>
      </c>
      <c r="HZ294" s="87" t="str">
        <f>IFERROR(BP294/AD294,"i.a")</f>
        <v>i.a</v>
      </c>
      <c r="IA294" s="87" t="str">
        <f>IFERROR(BQ294/AE294,"i.a")</f>
        <v>i.a</v>
      </c>
      <c r="IB294" s="87" t="str">
        <f>IFERROR(BR294/AF294,"i.a")</f>
        <v>i.a</v>
      </c>
      <c r="IC294" s="87" t="e">
        <f>(IH294-II294)/ABS(II294)</f>
        <v>#VALUE!</v>
      </c>
      <c r="ID294" s="87" t="e">
        <f>(II294-IJ294)/ABS(IJ294)</f>
        <v>#VALUE!</v>
      </c>
      <c r="IE294" s="87" t="e">
        <f>(IJ294-IK294)/ABS(IK294)</f>
        <v>#VALUE!</v>
      </c>
      <c r="IF294" s="87" t="e">
        <f>(IK294-IL294)/ABS(IL294)</f>
        <v>#VALUE!</v>
      </c>
      <c r="IG294" s="87" t="e">
        <f>(IL294-IM294)/ABS(IM294)</f>
        <v>#VALUE!</v>
      </c>
      <c r="IH294" s="87" t="str">
        <f>IFERROR(BZ294/U294,"i.a")</f>
        <v>i.a</v>
      </c>
      <c r="II294" s="87" t="str">
        <f>IFERROR(CA294/V294,"i.a")</f>
        <v>i.a</v>
      </c>
      <c r="IJ294" s="87" t="str">
        <f>IFERROR(CB294/W294,"i.a")</f>
        <v>i.a</v>
      </c>
      <c r="IK294" s="87" t="str">
        <f>IFERROR(CC294/X294,"i.a")</f>
        <v>i.a</v>
      </c>
      <c r="IL294" s="87" t="str">
        <f>IFERROR(CD294/Y294,"i.a")</f>
        <v>i.a</v>
      </c>
      <c r="IM294" s="87" t="str">
        <f>IFERROR(CE294/Z294,"i.a")</f>
        <v>i.a</v>
      </c>
      <c r="IN294" s="87" t="str">
        <f>IFERROR(CF294/AA294,"i.a")</f>
        <v>i.a</v>
      </c>
      <c r="IO294" s="87" t="str">
        <f>IFERROR(CG294/AB294,"i.a")</f>
        <v>i.a</v>
      </c>
      <c r="IP294" s="87" t="str">
        <f>IFERROR(CH294/AC294,"i.a")</f>
        <v>i.a</v>
      </c>
      <c r="IQ294" s="87" t="str">
        <f>IFERROR(CI294/AD294,"i.a")</f>
        <v>i.a</v>
      </c>
      <c r="IR294" s="87" t="str">
        <f>IFERROR(CJ294/AE294,"i.a")</f>
        <v>i.a</v>
      </c>
      <c r="IS294" s="87" t="str">
        <f>IFERROR(CK294/AF294,"i.a")</f>
        <v>i.a</v>
      </c>
      <c r="IT294" s="87" t="e">
        <f>(IY294-IZ294)/ABS(IZ294)</f>
        <v>#VALUE!</v>
      </c>
      <c r="IU294" s="87">
        <f>(IZ294-JA294)/ABS(JA294)</f>
        <v>0.86387743076016466</v>
      </c>
      <c r="IV294" s="87">
        <f>(JA294-JB294)/ABS(JB294)</f>
        <v>-0.39551931008623908</v>
      </c>
      <c r="IW294" s="87">
        <f>(JB294-JC294)/ABS(JC294)</f>
        <v>-0.33928726263764847</v>
      </c>
      <c r="IX294" s="87">
        <f>(JC294-JD294)/ABS(JD294)</f>
        <v>9.9195171026156839E-2</v>
      </c>
      <c r="IY294" s="88" t="str">
        <f>IFERROR(BZ294/EX294,"i.a.")</f>
        <v>i.a.</v>
      </c>
      <c r="IZ294" s="88">
        <f>IFERROR(CA294/EY294,"i.a.")</f>
        <v>0.15814999999999999</v>
      </c>
      <c r="JA294" s="88">
        <f>IFERROR(CB294/EZ294,"i.a.")</f>
        <v>8.4850000000000009E-2</v>
      </c>
      <c r="JB294" s="88">
        <f>IFERROR(CC294/FA294,"i.a.")</f>
        <v>0.14036842105263156</v>
      </c>
      <c r="JC294" s="88">
        <f>IFERROR(CD294/FB294,"i.a.")</f>
        <v>0.21244999999999997</v>
      </c>
      <c r="JD294" s="88">
        <f>IFERROR(CE294/FC294,"i.a.")</f>
        <v>0.19327777777777777</v>
      </c>
      <c r="JE294" s="88">
        <f>IFERROR(CF294/FD294,"i.a.")</f>
        <v>0.11712500000000001</v>
      </c>
      <c r="JF294" s="88">
        <f>IFERROR(CG294/FE294,"i.a.")</f>
        <v>6.4285714285714293E-2</v>
      </c>
      <c r="JG294" s="88">
        <f>IFERROR(CH294/FF294,"i.a.")</f>
        <v>-1.9E-2</v>
      </c>
      <c r="JH294" s="88">
        <f>IFERROR(CI294/FG294,"i.a.")</f>
        <v>0.12328571428571429</v>
      </c>
      <c r="JI294" s="88">
        <f>IFERROR(CJ294/FH294,"i.a.")</f>
        <v>6.3769230769230772E-2</v>
      </c>
      <c r="JJ294" s="88">
        <f>IFERROR(CK294/FI294,"i.a.")</f>
        <v>-2.7222222222222221E-2</v>
      </c>
      <c r="JK294" s="87" t="e">
        <f>(JP294-JQ294)/ABS(JQ294)</f>
        <v>#VALUE!</v>
      </c>
      <c r="JL294" s="87" t="e">
        <f>(JQ294-JR294)/ABS(JR294)</f>
        <v>#DIV/0!</v>
      </c>
      <c r="JM294" s="87" t="e">
        <f>(JR294-JS294)/ABS(JS294)</f>
        <v>#DIV/0!</v>
      </c>
      <c r="JN294" s="87" t="e">
        <f>(JS294-JT294)/ABS(JT294)</f>
        <v>#DIV/0!</v>
      </c>
      <c r="JO294" s="87" t="e">
        <f>(JT294-JU294)/ABS(JU294)</f>
        <v>#DIV/0!</v>
      </c>
      <c r="JP294" s="85" t="str">
        <f>IFERROR(U294/EX294,"i.a")</f>
        <v>i.a</v>
      </c>
      <c r="JQ294" s="85">
        <f>IFERROR(V294/EY294,"i.a")</f>
        <v>0</v>
      </c>
      <c r="JR294" s="85">
        <f>IFERROR(W294/EZ294,"i.a")</f>
        <v>0</v>
      </c>
      <c r="JS294" s="85">
        <f>IFERROR(X294/FA294,"i.a")</f>
        <v>0</v>
      </c>
      <c r="JT294" s="85">
        <f>IFERROR(Y294/FB294,"i.a")</f>
        <v>0</v>
      </c>
      <c r="JU294" s="85">
        <f>IFERROR(Z294/FC294,"i.a")</f>
        <v>0</v>
      </c>
      <c r="JV294" s="85">
        <f>IFERROR(AA294/FD294,"i.a")</f>
        <v>0</v>
      </c>
      <c r="JW294" s="85">
        <f>IFERROR(AB294/FE294,"i.a")</f>
        <v>0</v>
      </c>
      <c r="JX294" s="85">
        <f>IFERROR(AC294/FF294,"i.a")</f>
        <v>0</v>
      </c>
      <c r="JY294" s="85">
        <f>IFERROR(AD294/FG294,"i.a")</f>
        <v>0</v>
      </c>
      <c r="JZ294" s="85">
        <f>IFERROR(AE294/FH294,"i.a")</f>
        <v>0</v>
      </c>
      <c r="KA294" s="218">
        <f>IFERROR(AF294/FI294,"i.a")</f>
        <v>0</v>
      </c>
      <c r="KB294" s="7"/>
      <c r="KC294" s="7"/>
      <c r="KD294" s="22"/>
      <c r="KE294" s="22"/>
      <c r="KF294" s="22"/>
      <c r="KG294" s="22"/>
    </row>
    <row r="295" spans="1:293" s="11" customFormat="1" ht="15.75" customHeight="1" x14ac:dyDescent="0.25">
      <c r="A295" s="104" t="s">
        <v>299</v>
      </c>
      <c r="B295" s="167">
        <v>87398315</v>
      </c>
      <c r="C295" s="72" t="s">
        <v>59</v>
      </c>
      <c r="D295" s="72" t="s">
        <v>749</v>
      </c>
      <c r="E295" s="73">
        <v>494100</v>
      </c>
      <c r="F295" s="73"/>
      <c r="G295" s="72"/>
      <c r="H295" s="77">
        <v>45268</v>
      </c>
      <c r="I295" s="72"/>
      <c r="J295" s="72" t="s">
        <v>60</v>
      </c>
      <c r="K295" s="72" t="s">
        <v>60</v>
      </c>
      <c r="L295" s="72" t="s">
        <v>60</v>
      </c>
      <c r="M295" s="72" t="s">
        <v>60</v>
      </c>
      <c r="N295" s="168" t="e">
        <f>U295/V295-1</f>
        <v>#DIV/0!</v>
      </c>
      <c r="O295" s="168" t="e">
        <f>V295/W295-1</f>
        <v>#DIV/0!</v>
      </c>
      <c r="P295" s="168" t="e">
        <f>W295/X295-1</f>
        <v>#DIV/0!</v>
      </c>
      <c r="Q295" s="168" t="e">
        <f>X295/Y295-1</f>
        <v>#DIV/0!</v>
      </c>
      <c r="R295" s="168" t="e">
        <f>Y295/Z295-1</f>
        <v>#DIV/0!</v>
      </c>
      <c r="S295" s="233">
        <f>U295-V295</f>
        <v>0</v>
      </c>
      <c r="T295" s="233">
        <f>V295-W295</f>
        <v>0</v>
      </c>
      <c r="U295" s="79"/>
      <c r="V295" s="79"/>
      <c r="W295" s="79"/>
      <c r="X295" s="79"/>
      <c r="Y295" s="79"/>
      <c r="Z295" s="79"/>
      <c r="AA295" s="79"/>
      <c r="AB295" s="79"/>
      <c r="AC295" s="79"/>
      <c r="AD295" s="79"/>
      <c r="AE295" s="79"/>
      <c r="AF295" s="79"/>
      <c r="AG295" s="86">
        <f>(AN295-AO295)/ABS(AO295)</f>
        <v>-1</v>
      </c>
      <c r="AH295" s="86">
        <f>(AO295-AP295)/ABS(AP295)</f>
        <v>4.8909347700999042E-2</v>
      </c>
      <c r="AI295" s="86">
        <f>(AP295-AQ295)/ABS(AQ295)</f>
        <v>-0.12339508437270721</v>
      </c>
      <c r="AJ295" s="86">
        <f>(AQ295-AR295)/ABS(AR295)</f>
        <v>0.1681396968236113</v>
      </c>
      <c r="AK295" s="86">
        <f>(AR295-AS295)/ABS(AS295)</f>
        <v>-0.14440879926672776</v>
      </c>
      <c r="AL295" s="233">
        <f>AO295-AP295</f>
        <v>0.93499999999999872</v>
      </c>
      <c r="AM295" s="233">
        <f>AP295-AQ295</f>
        <v>-2.6909999999999989</v>
      </c>
      <c r="AN295" s="148"/>
      <c r="AO295" s="148">
        <v>20.052</v>
      </c>
      <c r="AP295" s="148">
        <v>19.117000000000001</v>
      </c>
      <c r="AQ295" s="148">
        <v>21.808</v>
      </c>
      <c r="AR295" s="148">
        <v>18.669</v>
      </c>
      <c r="AS295" s="148">
        <v>21.82</v>
      </c>
      <c r="AT295" s="148">
        <v>23.812000000000001</v>
      </c>
      <c r="AU295" s="148">
        <v>22.431000000000001</v>
      </c>
      <c r="AV295" s="148">
        <v>20.855</v>
      </c>
      <c r="AW295" s="148">
        <v>20.722999999999999</v>
      </c>
      <c r="AX295" s="148">
        <v>19.68</v>
      </c>
      <c r="AY295" s="148"/>
      <c r="AZ295" s="86">
        <f>(BG295-BH295)/ABS(BH295)</f>
        <v>-1</v>
      </c>
      <c r="BA295" s="86">
        <f>(BH295-BI295)/ABS(BI295)</f>
        <v>0.21421319796954311</v>
      </c>
      <c r="BB295" s="86">
        <f>(BI295-BJ295)/ABS(BJ295)</f>
        <v>-0.28674873280231716</v>
      </c>
      <c r="BC295" s="86">
        <f>(BJ295-BK295)/ABS(BK295)</f>
        <v>2.1048</v>
      </c>
      <c r="BD295" s="86">
        <f>(BK295-BL295)/ABS(BL295)</f>
        <v>-4.4293552812071333</v>
      </c>
      <c r="BE295" s="233">
        <f>BG295-BH295</f>
        <v>-2.3919999999999999</v>
      </c>
      <c r="BF295" s="233">
        <f>BH295-BI295</f>
        <v>0.42199999999999993</v>
      </c>
      <c r="BG295" s="148"/>
      <c r="BH295" s="148">
        <v>2.3919999999999999</v>
      </c>
      <c r="BI295" s="148">
        <v>1.97</v>
      </c>
      <c r="BJ295" s="148">
        <v>2.762</v>
      </c>
      <c r="BK295" s="148">
        <v>-2.5</v>
      </c>
      <c r="BL295" s="148">
        <v>0.72899999999999998</v>
      </c>
      <c r="BM295" s="148">
        <v>1.573</v>
      </c>
      <c r="BN295" s="148">
        <v>1.635</v>
      </c>
      <c r="BO295" s="148">
        <v>1.865</v>
      </c>
      <c r="BP295" s="148">
        <v>2.714</v>
      </c>
      <c r="BQ295" s="148">
        <v>1.6639999999999999</v>
      </c>
      <c r="BR295" s="148"/>
      <c r="BS295" s="86">
        <f>(BZ295-CA295)/ABS(CA295)</f>
        <v>-1</v>
      </c>
      <c r="BT295" s="86">
        <f>(CA295-CB295)/ABS(CB295)</f>
        <v>0.18175675675675684</v>
      </c>
      <c r="BU295" s="86">
        <f>(CB295-CC295)/ABS(CC295)</f>
        <v>-0.29624346172135052</v>
      </c>
      <c r="BV295" s="86">
        <f>(CC295-CD295)/ABS(CD295)</f>
        <v>1.6757712082262211</v>
      </c>
      <c r="BW295" s="86">
        <f>(CD295-CE295)/ABS(CE295)</f>
        <v>-14.299145299145298</v>
      </c>
      <c r="BX295" s="233">
        <f>BZ295-CA295</f>
        <v>-1.7490000000000001</v>
      </c>
      <c r="BY295" s="233">
        <f>CA295-CB295</f>
        <v>0.26900000000000013</v>
      </c>
      <c r="BZ295" s="148"/>
      <c r="CA295" s="148">
        <v>1.7490000000000001</v>
      </c>
      <c r="CB295" s="148">
        <v>1.48</v>
      </c>
      <c r="CC295" s="148">
        <v>2.1030000000000002</v>
      </c>
      <c r="CD295" s="148">
        <v>-3.1120000000000001</v>
      </c>
      <c r="CE295" s="148">
        <v>0.23400000000000001</v>
      </c>
      <c r="CF295" s="148">
        <v>1.0589999999999999</v>
      </c>
      <c r="CG295" s="148">
        <v>1.046</v>
      </c>
      <c r="CH295" s="148">
        <v>1.194</v>
      </c>
      <c r="CI295" s="148">
        <v>2.008</v>
      </c>
      <c r="CJ295" s="148">
        <v>0.88800000000000001</v>
      </c>
      <c r="CK295" s="148"/>
      <c r="CL295" s="87">
        <f>(CS295-CT295)/ABS(CT295)</f>
        <v>-1</v>
      </c>
      <c r="CM295" s="87">
        <f>(CT295-CU295)/ABS(CU295)</f>
        <v>0.18434782608695671</v>
      </c>
      <c r="CN295" s="87">
        <f>(CU295-CV295)/ABS(CV295)</f>
        <v>-0.29792429792429792</v>
      </c>
      <c r="CO295" s="87">
        <f>(CV295-CW295)/ABS(CW295)</f>
        <v>1.6735197368421055</v>
      </c>
      <c r="CP295" s="87">
        <f>(CW295-CX295)/ABS(CX295)</f>
        <v>-14.289617486338797</v>
      </c>
      <c r="CQ295" s="233">
        <f>CS295-CT295</f>
        <v>-1.3620000000000001</v>
      </c>
      <c r="CR295" s="233">
        <f>CT295-CU295</f>
        <v>0.21200000000000019</v>
      </c>
      <c r="CS295" s="149"/>
      <c r="CT295" s="149">
        <v>1.3620000000000001</v>
      </c>
      <c r="CU295" s="149">
        <v>1.1499999999999999</v>
      </c>
      <c r="CV295" s="149">
        <v>1.6379999999999999</v>
      </c>
      <c r="CW295" s="149">
        <v>-2.4319999999999999</v>
      </c>
      <c r="CX295" s="149">
        <v>0.183</v>
      </c>
      <c r="CY295" s="149">
        <v>0.82299999999999995</v>
      </c>
      <c r="CZ295" s="149">
        <v>0.81499999999999995</v>
      </c>
      <c r="DA295" s="149">
        <v>0.90700000000000003</v>
      </c>
      <c r="DB295" s="149">
        <v>1.5529999999999999</v>
      </c>
      <c r="DC295" s="149">
        <v>0.92600000000000005</v>
      </c>
      <c r="DD295" s="149"/>
      <c r="DE295" s="86">
        <f>(DL295-DM295)/ABS(DM295)</f>
        <v>-1</v>
      </c>
      <c r="DF295" s="86">
        <f>(DM295-DN295)/ABS(DN295)</f>
        <v>0.18866272707375795</v>
      </c>
      <c r="DG295" s="86">
        <f>(DN295-DO295)/ABS(DO295)</f>
        <v>0.16615620214395094</v>
      </c>
      <c r="DH295" s="86">
        <f>(DO295-DP295)/ABS(DP295)</f>
        <v>0.71842105263157918</v>
      </c>
      <c r="DI295" s="86">
        <f>(DP295-DQ295)/ABS(DQ295)</f>
        <v>-0.57078313253012058</v>
      </c>
      <c r="DJ295" s="233">
        <f>DL295-DM295</f>
        <v>-5.431</v>
      </c>
      <c r="DK295" s="233">
        <f>DM295-DN295</f>
        <v>0.8620000000000001</v>
      </c>
      <c r="DL295" s="149"/>
      <c r="DM295" s="149">
        <v>5.431</v>
      </c>
      <c r="DN295" s="149">
        <v>4.569</v>
      </c>
      <c r="DO295" s="149">
        <v>3.9180000000000001</v>
      </c>
      <c r="DP295" s="149">
        <v>2.2799999999999998</v>
      </c>
      <c r="DQ295" s="149">
        <v>5.3120000000000003</v>
      </c>
      <c r="DR295" s="149">
        <v>5.7290000000000001</v>
      </c>
      <c r="DS295" s="149">
        <v>5.5069999999999997</v>
      </c>
      <c r="DT295" s="149">
        <v>5.2919999999999998</v>
      </c>
      <c r="DU295" s="149">
        <v>5.085</v>
      </c>
      <c r="DV295" s="149">
        <v>4.1319999999999997</v>
      </c>
      <c r="DW295" s="149"/>
      <c r="DX295" s="86">
        <f>EE295/EF295-1</f>
        <v>-1</v>
      </c>
      <c r="DY295" s="86">
        <f>EF295/EG295-1</f>
        <v>-5.2043354109736373E-2</v>
      </c>
      <c r="DZ295" s="86">
        <f>EG295/EH295-1</f>
        <v>-2.0068600312913576E-2</v>
      </c>
      <c r="EA295" s="86">
        <f>EH295/EI295-1</f>
        <v>-0.18399214338325565</v>
      </c>
      <c r="EB295" s="86">
        <f>EI295/EJ295-1</f>
        <v>3.7469115362082528E-2</v>
      </c>
      <c r="EC295" s="233">
        <f>EE295-EF295</f>
        <v>-30.873999999999999</v>
      </c>
      <c r="ED295" s="233">
        <f>EF295-EG295</f>
        <v>-1.6950000000000038</v>
      </c>
      <c r="EE295" s="80"/>
      <c r="EF295" s="80">
        <v>30.873999999999999</v>
      </c>
      <c r="EG295" s="80">
        <v>32.569000000000003</v>
      </c>
      <c r="EH295" s="80">
        <v>33.235999999999997</v>
      </c>
      <c r="EI295" s="80">
        <v>40.729999999999997</v>
      </c>
      <c r="EJ295" s="80">
        <v>39.259</v>
      </c>
      <c r="EK295" s="80">
        <v>39.338000000000001</v>
      </c>
      <c r="EL295" s="80">
        <v>34.965000000000003</v>
      </c>
      <c r="EM295" s="80">
        <v>34.756</v>
      </c>
      <c r="EN295" s="80">
        <v>27.221</v>
      </c>
      <c r="EO295" s="80">
        <v>32.587000000000003</v>
      </c>
      <c r="EP295" s="80"/>
      <c r="EQ295" s="86">
        <f>EX295/EY295-1</f>
        <v>-1</v>
      </c>
      <c r="ER295" s="86">
        <f>EY295/EZ295-1</f>
        <v>-4.5454545454545414E-2</v>
      </c>
      <c r="ES295" s="86">
        <f>EZ295/FA295-1</f>
        <v>-8.333333333333337E-2</v>
      </c>
      <c r="ET295" s="86">
        <f>FA295/FB295-1</f>
        <v>-0.11111111111111116</v>
      </c>
      <c r="EU295" s="86">
        <f>FB295/FC295-1</f>
        <v>-0.18181818181818177</v>
      </c>
      <c r="EV295" s="233">
        <f>EX295-EY295</f>
        <v>-21</v>
      </c>
      <c r="EW295" s="233">
        <f>EY295-EZ295</f>
        <v>-1</v>
      </c>
      <c r="EX295" s="92"/>
      <c r="EY295" s="92">
        <v>21</v>
      </c>
      <c r="EZ295" s="92">
        <v>22</v>
      </c>
      <c r="FA295" s="92">
        <v>24</v>
      </c>
      <c r="FB295" s="92">
        <v>27</v>
      </c>
      <c r="FC295" s="92">
        <v>33</v>
      </c>
      <c r="FD295" s="92">
        <v>34</v>
      </c>
      <c r="FE295" s="92">
        <v>32</v>
      </c>
      <c r="FF295" s="92">
        <v>31</v>
      </c>
      <c r="FG295" s="92"/>
      <c r="FH295" s="92"/>
      <c r="FI295" s="92"/>
      <c r="FJ295" s="75"/>
      <c r="FK295" s="75" t="s">
        <v>387</v>
      </c>
      <c r="FL295" s="76">
        <v>7323</v>
      </c>
      <c r="FM295" s="75" t="s">
        <v>220</v>
      </c>
      <c r="FN295" s="75" t="s">
        <v>63</v>
      </c>
      <c r="FO295" s="175">
        <f>(FT295-FU295)/ABS(FU295)</f>
        <v>-1</v>
      </c>
      <c r="FP295" s="175">
        <f>(FU295-FV295)/ABS(FV295)</f>
        <v>2.9569594594595137E-3</v>
      </c>
      <c r="FQ295" s="175">
        <f>(FV295-FW295)/ABS(FW295)</f>
        <v>-0.48605125200293747</v>
      </c>
      <c r="FR295" s="175">
        <f>(FW295-FX295)/ABS(FX295)</f>
        <v>1.8277597632871041</v>
      </c>
      <c r="FS295" s="175">
        <f>(FX295-FY295)/ABS(FY295)</f>
        <v>-20.340867129592105</v>
      </c>
      <c r="FT295" s="87">
        <f>IFERROR(BZ295/MAX(AVERAGE(DL295:DM295),0),"Negativ EK")</f>
        <v>0</v>
      </c>
      <c r="FU295" s="87">
        <f>IFERROR(CA295/MAX(AVERAGE(DM295:DN295),0),"Negativ EK")</f>
        <v>0.3498</v>
      </c>
      <c r="FV295" s="87">
        <f>IFERROR(CB295/MAX(AVERAGE(DN295:DO295),0),"Negativ EK")</f>
        <v>0.34876870507835511</v>
      </c>
      <c r="FW295" s="87">
        <f>IFERROR(CC295/MAX(AVERAGE(DO295:DP295),0),"Negativ EK")</f>
        <v>0.67860600193610843</v>
      </c>
      <c r="FX295" s="87">
        <f>IFERROR(CD295/MAX(AVERAGE(DP295:DQ295),0),"Negativ EK")</f>
        <v>-0.81981032665964171</v>
      </c>
      <c r="FY295" s="87">
        <f>IFERROR(CE295/MAX(AVERAGE(DQ295:DR295),0),"Negativ EK")</f>
        <v>4.2387464903541346E-2</v>
      </c>
      <c r="FZ295" s="87">
        <f>IFERROR(CF295/MAX(AVERAGE(DR295:DS295),0),"Negativ EK")</f>
        <v>0.188501245995016</v>
      </c>
      <c r="GA295" s="87">
        <f>IFERROR(CG295/MAX(AVERAGE(DS295:DT295),0),"Negativ EK")</f>
        <v>0.19372164089267527</v>
      </c>
      <c r="GB295" s="87">
        <f>IFERROR(CH295/MAX(AVERAGE(DT295:DU295),0),"Negativ EK")</f>
        <v>0.23012431338537151</v>
      </c>
      <c r="GC295" s="87">
        <f>IFERROR(CI295/MAX(AVERAGE(DU295:DV295),0),"Negativ EK")</f>
        <v>0.43571661061082789</v>
      </c>
      <c r="GD295" s="87">
        <f>IFERROR(CJ295/MAX(AVERAGE(DV295:DW295),0),"Negativ EK")</f>
        <v>0.21490803484995161</v>
      </c>
      <c r="GE295" s="87">
        <f>(GJ295-GK295)/ABS(GK295)</f>
        <v>-1</v>
      </c>
      <c r="GF295" s="87">
        <f>(GK295-GL295)/ABS(GL295)</f>
        <v>0.25941868279220398</v>
      </c>
      <c r="GG295" s="87">
        <f>(GL295-GM295)/ABS(GM295)</f>
        <v>-0.19829278581348225</v>
      </c>
      <c r="GH295" s="87">
        <f>(GM295-GN295)/ABS(GN295)</f>
        <v>2.1947630965578777</v>
      </c>
      <c r="GI295" s="87">
        <f>(GN295-GO295)/ABS(GO295)</f>
        <v>-4.3696762934533133</v>
      </c>
      <c r="GJ295" s="87">
        <f>IFERROR(BG295/AVERAGE(EE295:EF295),"i.a")</f>
        <v>0</v>
      </c>
      <c r="GK295" s="87">
        <f>IFERROR(BH295/AVERAGE(EF295:EG295),"i.a")</f>
        <v>7.5406270195293418E-2</v>
      </c>
      <c r="GL295" s="87">
        <f>IFERROR(BI295/AVERAGE(EG295:EH295),"i.a")</f>
        <v>5.9873869766735047E-2</v>
      </c>
      <c r="GM295" s="87">
        <f>IFERROR(BJ295/AVERAGE(EH295:EI295),"i.a")</f>
        <v>7.4682962442203182E-2</v>
      </c>
      <c r="GN295" s="87">
        <f>IFERROR(BK295/AVERAGE(EI295:EJ295),"i.a")</f>
        <v>-6.2508594931803121E-2</v>
      </c>
      <c r="GO295" s="87">
        <f>IFERROR(BL295/AVERAGE(EJ295:EK295),"i.a")</f>
        <v>1.8550326348333902E-2</v>
      </c>
      <c r="GP295" s="87">
        <f>IFERROR(BM295/AVERAGE(EK295:EL295),"i.a")</f>
        <v>4.2340147773306594E-2</v>
      </c>
      <c r="GQ295" s="87">
        <f>IFERROR(BN295/AVERAGE(EL295:EM295),"i.a")</f>
        <v>4.6901220579165528E-2</v>
      </c>
      <c r="GR295" s="87">
        <f>IFERROR(BO295/AVERAGE(EM295:EN295),"i.a")</f>
        <v>6.0183616502896234E-2</v>
      </c>
      <c r="GS295" s="87">
        <f>IFERROR(BP295/AVERAGE(EN295:EO295),"i.a")</f>
        <v>9.0757089352594952E-2</v>
      </c>
      <c r="GT295" s="87">
        <f>IFERROR(BQ295/AVERAGE(EO295:EP295),"i.a")</f>
        <v>5.1063307453892648E-2</v>
      </c>
      <c r="GU295" s="217" t="e">
        <f>(GZ295-HA295)/ABS(HA295)</f>
        <v>#VALUE!</v>
      </c>
      <c r="GV295" s="87">
        <f>(HA295-HB295)/ABS(HB295)</f>
        <v>0.25392098069784375</v>
      </c>
      <c r="GW295" s="87">
        <f>(HB295-HC295)/ABS(HC295)</f>
        <v>0.1900386113929303</v>
      </c>
      <c r="GX295" s="87">
        <f>(HC295-HD295)/ABS(HD295)</f>
        <v>1.1058878768108142</v>
      </c>
      <c r="GY295" s="87">
        <f>(HD295-HE295)/ABS(HE295)</f>
        <v>-0.58628467959734853</v>
      </c>
      <c r="GZ295" s="87" t="str">
        <f>IFERROR(DL295/EE295,"i.a.")</f>
        <v>i.a.</v>
      </c>
      <c r="HA295" s="87">
        <f>IFERROR(DM295/EF295,"i.a.")</f>
        <v>0.17590853145041135</v>
      </c>
      <c r="HB295" s="87">
        <f>IFERROR(DN295/EG295,"i.a.")</f>
        <v>0.14028677576836868</v>
      </c>
      <c r="HC295" s="87">
        <f>IFERROR(DO295/EH295,"i.a.")</f>
        <v>0.11788422192802986</v>
      </c>
      <c r="HD295" s="87">
        <f>IFERROR(DP295/EI295,"i.a.")</f>
        <v>5.5978394303952857E-2</v>
      </c>
      <c r="HE295" s="87">
        <f>IFERROR(DQ295/EJ295,"i.a.")</f>
        <v>0.13530655391120508</v>
      </c>
      <c r="HF295" s="87">
        <f>IFERROR(DR295/EK295,"i.a.")</f>
        <v>0.14563526361279169</v>
      </c>
      <c r="HG295" s="87">
        <f>IFERROR(DS295/EL295,"i.a.")</f>
        <v>0.15750035750035749</v>
      </c>
      <c r="HH295" s="87">
        <f>IFERROR(DT295/EM295,"i.a.")</f>
        <v>0.15226148003222464</v>
      </c>
      <c r="HI295" s="87">
        <f>IFERROR(DU295/EN295,"i.a.")</f>
        <v>0.18680430549943058</v>
      </c>
      <c r="HJ295" s="87">
        <f>IFERROR(DV295/EO295,"i.a.")</f>
        <v>0.1267990302881517</v>
      </c>
      <c r="HK295" s="87" t="str">
        <f>IFERROR(DW295/EP295,"i.a.")</f>
        <v>i.a.</v>
      </c>
      <c r="HL295" s="217" t="e">
        <f>(HQ295-HR295)/ABS(HR295)</f>
        <v>#VALUE!</v>
      </c>
      <c r="HM295" s="87" t="e">
        <f>(HR295-HS295)/ABS(HS295)</f>
        <v>#VALUE!</v>
      </c>
      <c r="HN295" s="87" t="e">
        <f>(HS295-HT295)/ABS(HT295)</f>
        <v>#VALUE!</v>
      </c>
      <c r="HO295" s="87" t="e">
        <f>(HT295-HU295)/ABS(HU295)</f>
        <v>#VALUE!</v>
      </c>
      <c r="HP295" s="87" t="e">
        <f>(HU295-HV295)/ABS(HV295)</f>
        <v>#VALUE!</v>
      </c>
      <c r="HQ295" s="87" t="str">
        <f>IFERROR(BG295/U295,"i.a")</f>
        <v>i.a</v>
      </c>
      <c r="HR295" s="87" t="str">
        <f>IFERROR(BH295/V295,"i.a")</f>
        <v>i.a</v>
      </c>
      <c r="HS295" s="87" t="str">
        <f>IFERROR(BI295/W295,"i.a")</f>
        <v>i.a</v>
      </c>
      <c r="HT295" s="87" t="str">
        <f>IFERROR(BJ295/X295,"i.a")</f>
        <v>i.a</v>
      </c>
      <c r="HU295" s="87" t="str">
        <f>IFERROR(BK295/Y295,"i.a")</f>
        <v>i.a</v>
      </c>
      <c r="HV295" s="87" t="str">
        <f>IFERROR(BL295/Z295,"i.a")</f>
        <v>i.a</v>
      </c>
      <c r="HW295" s="87" t="str">
        <f>IFERROR(BM295/AA295,"i.a")</f>
        <v>i.a</v>
      </c>
      <c r="HX295" s="87" t="str">
        <f>IFERROR(BN295/AB295,"i.a")</f>
        <v>i.a</v>
      </c>
      <c r="HY295" s="87" t="str">
        <f>IFERROR(BO295/AC295,"i.a")</f>
        <v>i.a</v>
      </c>
      <c r="HZ295" s="87" t="str">
        <f>IFERROR(BP295/AD295,"i.a")</f>
        <v>i.a</v>
      </c>
      <c r="IA295" s="87" t="str">
        <f>IFERROR(BQ295/AE295,"i.a")</f>
        <v>i.a</v>
      </c>
      <c r="IB295" s="87" t="str">
        <f>IFERROR(BR295/AF295,"i.a")</f>
        <v>i.a</v>
      </c>
      <c r="IC295" s="87" t="e">
        <f>(IH295-II295)/ABS(II295)</f>
        <v>#VALUE!</v>
      </c>
      <c r="ID295" s="87" t="e">
        <f>(II295-IJ295)/ABS(IJ295)</f>
        <v>#VALUE!</v>
      </c>
      <c r="IE295" s="87" t="e">
        <f>(IJ295-IK295)/ABS(IK295)</f>
        <v>#VALUE!</v>
      </c>
      <c r="IF295" s="87" t="e">
        <f>(IK295-IL295)/ABS(IL295)</f>
        <v>#VALUE!</v>
      </c>
      <c r="IG295" s="87" t="e">
        <f>(IL295-IM295)/ABS(IM295)</f>
        <v>#VALUE!</v>
      </c>
      <c r="IH295" s="87" t="str">
        <f>IFERROR(BZ295/U295,"i.a")</f>
        <v>i.a</v>
      </c>
      <c r="II295" s="87" t="str">
        <f>IFERROR(CA295/V295,"i.a")</f>
        <v>i.a</v>
      </c>
      <c r="IJ295" s="87" t="str">
        <f>IFERROR(CB295/W295,"i.a")</f>
        <v>i.a</v>
      </c>
      <c r="IK295" s="87" t="str">
        <f>IFERROR(CC295/X295,"i.a")</f>
        <v>i.a</v>
      </c>
      <c r="IL295" s="87" t="str">
        <f>IFERROR(CD295/Y295,"i.a")</f>
        <v>i.a</v>
      </c>
      <c r="IM295" s="87" t="str">
        <f>IFERROR(CE295/Z295,"i.a")</f>
        <v>i.a</v>
      </c>
      <c r="IN295" s="87" t="str">
        <f>IFERROR(CF295/AA295,"i.a")</f>
        <v>i.a</v>
      </c>
      <c r="IO295" s="87" t="str">
        <f>IFERROR(CG295/AB295,"i.a")</f>
        <v>i.a</v>
      </c>
      <c r="IP295" s="87" t="str">
        <f>IFERROR(CH295/AC295,"i.a")</f>
        <v>i.a</v>
      </c>
      <c r="IQ295" s="87" t="str">
        <f>IFERROR(CI295/AD295,"i.a")</f>
        <v>i.a</v>
      </c>
      <c r="IR295" s="87" t="str">
        <f>IFERROR(CJ295/AE295,"i.a")</f>
        <v>i.a</v>
      </c>
      <c r="IS295" s="87" t="str">
        <f>IFERROR(CK295/AF295,"i.a")</f>
        <v>i.a</v>
      </c>
      <c r="IT295" s="87" t="e">
        <f>(IY295-IZ295)/ABS(IZ295)</f>
        <v>#VALUE!</v>
      </c>
      <c r="IU295" s="87">
        <f>(IZ295-JA295)/ABS(JA295)</f>
        <v>0.23803088803088812</v>
      </c>
      <c r="IV295" s="87">
        <f>(JA295-JB295)/ABS(JB295)</f>
        <v>-0.23226559460510962</v>
      </c>
      <c r="IW295" s="87">
        <f>(JB295-JC295)/ABS(JC295)</f>
        <v>1.7602426092544989</v>
      </c>
      <c r="IX295" s="87">
        <f>(JC295-JD295)/ABS(JD295)</f>
        <v>-17.254510921177587</v>
      </c>
      <c r="IY295" s="88" t="str">
        <f>IFERROR(BZ295/EX295,"i.a.")</f>
        <v>i.a.</v>
      </c>
      <c r="IZ295" s="88">
        <f>IFERROR(CA295/EY295,"i.a.")</f>
        <v>8.3285714285714296E-2</v>
      </c>
      <c r="JA295" s="88">
        <f>IFERROR(CB295/EZ295,"i.a.")</f>
        <v>6.7272727272727276E-2</v>
      </c>
      <c r="JB295" s="88">
        <f>IFERROR(CC295/FA295,"i.a.")</f>
        <v>8.7625000000000008E-2</v>
      </c>
      <c r="JC295" s="88">
        <f>IFERROR(CD295/FB295,"i.a.")</f>
        <v>-0.11525925925925927</v>
      </c>
      <c r="JD295" s="88">
        <f>IFERROR(CE295/FC295,"i.a.")</f>
        <v>7.0909090909090913E-3</v>
      </c>
      <c r="JE295" s="88">
        <f>IFERROR(CF295/FD295,"i.a.")</f>
        <v>3.114705882352941E-2</v>
      </c>
      <c r="JF295" s="88">
        <f>IFERROR(CG295/FE295,"i.a.")</f>
        <v>3.2687500000000001E-2</v>
      </c>
      <c r="JG295" s="88">
        <f>IFERROR(CH295/FF295,"i.a.")</f>
        <v>3.851612903225806E-2</v>
      </c>
      <c r="JH295" s="88" t="str">
        <f>IFERROR(CI295/FG295,"i.a.")</f>
        <v>i.a.</v>
      </c>
      <c r="JI295" s="88" t="str">
        <f>IFERROR(CJ295/FH295,"i.a.")</f>
        <v>i.a.</v>
      </c>
      <c r="JJ295" s="88" t="str">
        <f>IFERROR(CK295/FI295,"i.a.")</f>
        <v>i.a.</v>
      </c>
      <c r="JK295" s="87" t="e">
        <f>(JP295-JQ295)/ABS(JQ295)</f>
        <v>#VALUE!</v>
      </c>
      <c r="JL295" s="87" t="e">
        <f>(JQ295-JR295)/ABS(JR295)</f>
        <v>#DIV/0!</v>
      </c>
      <c r="JM295" s="87" t="e">
        <f>(JR295-JS295)/ABS(JS295)</f>
        <v>#DIV/0!</v>
      </c>
      <c r="JN295" s="87" t="e">
        <f>(JS295-JT295)/ABS(JT295)</f>
        <v>#DIV/0!</v>
      </c>
      <c r="JO295" s="87" t="e">
        <f>(JT295-JU295)/ABS(JU295)</f>
        <v>#DIV/0!</v>
      </c>
      <c r="JP295" s="85" t="str">
        <f>IFERROR(U295/EX295,"i.a")</f>
        <v>i.a</v>
      </c>
      <c r="JQ295" s="85">
        <f>IFERROR(V295/EY295,"i.a")</f>
        <v>0</v>
      </c>
      <c r="JR295" s="85">
        <f>IFERROR(W295/EZ295,"i.a")</f>
        <v>0</v>
      </c>
      <c r="JS295" s="85">
        <f>IFERROR(X295/FA295,"i.a")</f>
        <v>0</v>
      </c>
      <c r="JT295" s="85">
        <f>IFERROR(Y295/FB295,"i.a")</f>
        <v>0</v>
      </c>
      <c r="JU295" s="85">
        <f>IFERROR(Z295/FC295,"i.a")</f>
        <v>0</v>
      </c>
      <c r="JV295" s="85">
        <f>IFERROR(AA295/FD295,"i.a")</f>
        <v>0</v>
      </c>
      <c r="JW295" s="85">
        <f>IFERROR(AB295/FE295,"i.a")</f>
        <v>0</v>
      </c>
      <c r="JX295" s="85">
        <f>IFERROR(AC295/FF295,"i.a")</f>
        <v>0</v>
      </c>
      <c r="JY295" s="85" t="str">
        <f>IFERROR(AD295/FG295,"i.a")</f>
        <v>i.a</v>
      </c>
      <c r="JZ295" s="85" t="str">
        <f>IFERROR(AE295/FH295,"i.a")</f>
        <v>i.a</v>
      </c>
      <c r="KA295" s="218" t="str">
        <f>IFERROR(AF295/FI295,"i.a")</f>
        <v>i.a</v>
      </c>
      <c r="KB295" s="7"/>
      <c r="KC295" s="7"/>
      <c r="KD295" s="22"/>
      <c r="KE295" s="22"/>
      <c r="KF295" s="22"/>
      <c r="KG295" s="22"/>
    </row>
    <row r="296" spans="1:293" s="11" customFormat="1" ht="15.75" customHeight="1" x14ac:dyDescent="0.25">
      <c r="A296" s="104" t="s">
        <v>300</v>
      </c>
      <c r="B296" s="167">
        <v>75366612</v>
      </c>
      <c r="C296" s="72" t="s">
        <v>59</v>
      </c>
      <c r="D296" s="72" t="s">
        <v>749</v>
      </c>
      <c r="E296" s="73">
        <v>494100</v>
      </c>
      <c r="F296" s="73"/>
      <c r="G296" s="72"/>
      <c r="H296" s="77">
        <v>45275</v>
      </c>
      <c r="I296" s="72"/>
      <c r="J296" s="72" t="s">
        <v>60</v>
      </c>
      <c r="K296" s="72" t="s">
        <v>60</v>
      </c>
      <c r="L296" s="72" t="s">
        <v>60</v>
      </c>
      <c r="M296" s="72" t="s">
        <v>60</v>
      </c>
      <c r="N296" s="168" t="e">
        <f>U296/V296-1</f>
        <v>#DIV/0!</v>
      </c>
      <c r="O296" s="168" t="e">
        <f>V296/W296-1</f>
        <v>#DIV/0!</v>
      </c>
      <c r="P296" s="168" t="e">
        <f>W296/X296-1</f>
        <v>#DIV/0!</v>
      </c>
      <c r="Q296" s="168" t="e">
        <f>X296/Y296-1</f>
        <v>#DIV/0!</v>
      </c>
      <c r="R296" s="168" t="e">
        <f>Y296/Z296-1</f>
        <v>#DIV/0!</v>
      </c>
      <c r="S296" s="233">
        <f>U296-V296</f>
        <v>0</v>
      </c>
      <c r="T296" s="233">
        <f>V296-W296</f>
        <v>0</v>
      </c>
      <c r="U296" s="79"/>
      <c r="V296" s="79"/>
      <c r="W296" s="79"/>
      <c r="X296" s="79"/>
      <c r="Y296" s="79"/>
      <c r="Z296" s="79"/>
      <c r="AA296" s="79"/>
      <c r="AB296" s="79"/>
      <c r="AC296" s="79"/>
      <c r="AD296" s="79"/>
      <c r="AE296" s="79"/>
      <c r="AF296" s="79"/>
      <c r="AG296" s="86">
        <f>(AN296-AO296)/ABS(AO296)</f>
        <v>-1</v>
      </c>
      <c r="AH296" s="86">
        <f>(AO296-AP296)/ABS(AP296)</f>
        <v>0.17428553944067063</v>
      </c>
      <c r="AI296" s="86">
        <f>(AP296-AQ296)/ABS(AQ296)</f>
        <v>-5.382009785472322E-2</v>
      </c>
      <c r="AJ296" s="86">
        <f>(AQ296-AR296)/ABS(AR296)</f>
        <v>0.2029323674862436</v>
      </c>
      <c r="AK296" s="86">
        <f>(AR296-AS296)/ABS(AS296)</f>
        <v>4.4601280558789258E-2</v>
      </c>
      <c r="AL296" s="233">
        <f>AO296-AP296</f>
        <v>5.695999999999998</v>
      </c>
      <c r="AM296" s="233">
        <f>AP296-AQ296</f>
        <v>-1.8589999999999947</v>
      </c>
      <c r="AN296" s="148"/>
      <c r="AO296" s="148">
        <v>38.378</v>
      </c>
      <c r="AP296" s="148">
        <v>32.682000000000002</v>
      </c>
      <c r="AQ296" s="148">
        <v>34.540999999999997</v>
      </c>
      <c r="AR296" s="148">
        <v>28.713999999999999</v>
      </c>
      <c r="AS296" s="148">
        <v>27.488</v>
      </c>
      <c r="AT296" s="148">
        <v>29.914000000000001</v>
      </c>
      <c r="AU296" s="148">
        <v>33.353000000000002</v>
      </c>
      <c r="AV296" s="148">
        <v>30.190999999999999</v>
      </c>
      <c r="AW296" s="148">
        <v>26.393999999999998</v>
      </c>
      <c r="AX296" s="148">
        <v>22.646999999999998</v>
      </c>
      <c r="AY296" s="148"/>
      <c r="AZ296" s="86">
        <f>(BG296-BH296)/ABS(BH296)</f>
        <v>-1</v>
      </c>
      <c r="BA296" s="86">
        <f>(BH296-BI296)/ABS(BI296)</f>
        <v>1.90814121037464</v>
      </c>
      <c r="BB296" s="86">
        <f>(BI296-BJ296)/ABS(BJ296)</f>
        <v>-0.51493971693167917</v>
      </c>
      <c r="BC296" s="86">
        <f>(BJ296-BK296)/ABS(BK296)</f>
        <v>7.9285714285714279</v>
      </c>
      <c r="BD296" s="86">
        <f>(BK296-BL296)/ABS(BL296)</f>
        <v>0.7171232876712329</v>
      </c>
      <c r="BE296" s="233">
        <f>BG296-BH296</f>
        <v>-8.0730000000000004</v>
      </c>
      <c r="BF296" s="233">
        <f>BH296-BI296</f>
        <v>5.2970000000000006</v>
      </c>
      <c r="BG296" s="148"/>
      <c r="BH296" s="148">
        <v>8.0730000000000004</v>
      </c>
      <c r="BI296" s="148">
        <v>2.7759999999999998</v>
      </c>
      <c r="BJ296" s="148">
        <v>5.7229999999999999</v>
      </c>
      <c r="BK296" s="148">
        <v>-0.82599999999999996</v>
      </c>
      <c r="BL296" s="148">
        <v>-2.92</v>
      </c>
      <c r="BM296" s="148">
        <v>0.92200000000000004</v>
      </c>
      <c r="BN296" s="148">
        <v>2.9039999999999999</v>
      </c>
      <c r="BO296" s="148">
        <v>2.2290000000000001</v>
      </c>
      <c r="BP296" s="148">
        <v>2.0299999999999998</v>
      </c>
      <c r="BQ296" s="148">
        <v>0.61799999999999999</v>
      </c>
      <c r="BR296" s="148"/>
      <c r="BS296" s="86">
        <f>(BZ296-CA296)/ABS(CA296)</f>
        <v>-1</v>
      </c>
      <c r="BT296" s="86">
        <f>(CA296-CB296)/ABS(CB296)</f>
        <v>2.0806005531410507</v>
      </c>
      <c r="BU296" s="86">
        <f>(CB296-CC296)/ABS(CC296)</f>
        <v>-0.51494825603679573</v>
      </c>
      <c r="BV296" s="86">
        <f>(CC296-CD296)/ABS(CD296)</f>
        <v>4.2329615861214371</v>
      </c>
      <c r="BW296" s="86">
        <f>(CD296-CE296)/ABS(CE296)</f>
        <v>0.53819742489270384</v>
      </c>
      <c r="BX296" s="233">
        <f>BZ296-CA296</f>
        <v>-7.7969999999999997</v>
      </c>
      <c r="BY296" s="233">
        <f>CA296-CB296</f>
        <v>5.266</v>
      </c>
      <c r="BZ296" s="148"/>
      <c r="CA296" s="148">
        <v>7.7969999999999997</v>
      </c>
      <c r="CB296" s="148">
        <v>2.5310000000000001</v>
      </c>
      <c r="CC296" s="148">
        <v>5.218</v>
      </c>
      <c r="CD296" s="148">
        <v>-1.6140000000000001</v>
      </c>
      <c r="CE296" s="148">
        <v>-3.4950000000000001</v>
      </c>
      <c r="CF296" s="148">
        <v>0.38100000000000001</v>
      </c>
      <c r="CG296" s="148">
        <v>2.9769999999999999</v>
      </c>
      <c r="CH296" s="148">
        <v>2.056</v>
      </c>
      <c r="CI296" s="148">
        <v>1.6080000000000001</v>
      </c>
      <c r="CJ296" s="148">
        <v>0.13300000000000001</v>
      </c>
      <c r="CK296" s="148"/>
      <c r="CL296" s="87">
        <f>(CS296-CT296)/ABS(CT296)</f>
        <v>-1</v>
      </c>
      <c r="CM296" s="87">
        <f>(CT296-CU296)/ABS(CU296)</f>
        <v>2.0841407445181028</v>
      </c>
      <c r="CN296" s="87">
        <f>(CU296-CV296)/ABS(CV296)</f>
        <v>-0.51604146100691006</v>
      </c>
      <c r="CO296" s="87">
        <f>(CV296-CW296)/ABS(CW296)</f>
        <v>3.5012345679012342</v>
      </c>
      <c r="CP296" s="87">
        <f>(CW296-CX296)/ABS(CX296)</f>
        <v>0.34545454545454546</v>
      </c>
      <c r="CQ296" s="233">
        <f>CS296-CT296</f>
        <v>-6.048</v>
      </c>
      <c r="CR296" s="233">
        <f>CT296-CU296</f>
        <v>4.0869999999999997</v>
      </c>
      <c r="CS296" s="149"/>
      <c r="CT296" s="149">
        <v>6.048</v>
      </c>
      <c r="CU296" s="149">
        <v>1.9610000000000001</v>
      </c>
      <c r="CV296" s="149">
        <v>4.0519999999999996</v>
      </c>
      <c r="CW296" s="149">
        <v>-1.62</v>
      </c>
      <c r="CX296" s="149">
        <v>-2.4750000000000001</v>
      </c>
      <c r="CY296" s="149">
        <v>0.32500000000000001</v>
      </c>
      <c r="CZ296" s="149">
        <v>2.2890000000000001</v>
      </c>
      <c r="DA296" s="149">
        <v>1.5720000000000001</v>
      </c>
      <c r="DB296" s="149">
        <v>1.018</v>
      </c>
      <c r="DC296" s="149">
        <v>0.13100000000000001</v>
      </c>
      <c r="DD296" s="149"/>
      <c r="DE296" s="86">
        <f>(DL296-DM296)/ABS(DM296)</f>
        <v>-1</v>
      </c>
      <c r="DF296" s="86">
        <f>(DM296-DN296)/ABS(DN296)</f>
        <v>0.52793296089385489</v>
      </c>
      <c r="DG296" s="86">
        <f>(DN296-DO296)/ABS(DO296)</f>
        <v>0.20665683589635558</v>
      </c>
      <c r="DH296" s="86">
        <f>(DO296-DP296)/ABS(DP296)</f>
        <v>0.74457919882396173</v>
      </c>
      <c r="DI296" s="86">
        <f>(DP296-DQ296)/ABS(DQ296)</f>
        <v>-0.22950587569021658</v>
      </c>
      <c r="DJ296" s="233">
        <f>DL296-DM296</f>
        <v>-17.504000000000001</v>
      </c>
      <c r="DK296" s="233">
        <f>DM296-DN296</f>
        <v>6.0480000000000018</v>
      </c>
      <c r="DL296" s="149"/>
      <c r="DM296" s="149">
        <v>17.504000000000001</v>
      </c>
      <c r="DN296" s="149">
        <v>11.456</v>
      </c>
      <c r="DO296" s="149">
        <v>9.4939999999999998</v>
      </c>
      <c r="DP296" s="149">
        <v>5.4420000000000002</v>
      </c>
      <c r="DQ296" s="149">
        <v>7.0629999999999997</v>
      </c>
      <c r="DR296" s="149">
        <v>9.5380000000000003</v>
      </c>
      <c r="DS296" s="149">
        <v>9.2129999999999992</v>
      </c>
      <c r="DT296" s="149">
        <v>6.9249999999999998</v>
      </c>
      <c r="DU296" s="149">
        <v>5.3529999999999998</v>
      </c>
      <c r="DV296" s="149">
        <v>4.3339999999999996</v>
      </c>
      <c r="DW296" s="149"/>
      <c r="DX296" s="86">
        <f>EE296/EF296-1</f>
        <v>-1</v>
      </c>
      <c r="DY296" s="86">
        <f>EF296/EG296-1</f>
        <v>-2.0085519473015179E-2</v>
      </c>
      <c r="DZ296" s="86">
        <f>EG296/EH296-1</f>
        <v>0.15920477989443516</v>
      </c>
      <c r="EA296" s="86">
        <f>EH296/EI296-1</f>
        <v>-6.4187749166311536E-2</v>
      </c>
      <c r="EB296" s="86">
        <f>EI296/EJ296-1</f>
        <v>-4.3091244991482536E-2</v>
      </c>
      <c r="EC296" s="233">
        <f>EE296-EF296</f>
        <v>-42.396000000000001</v>
      </c>
      <c r="ED296" s="233">
        <f>EF296-EG296</f>
        <v>-0.86899999999999977</v>
      </c>
      <c r="EE296" s="80"/>
      <c r="EF296" s="80">
        <v>42.396000000000001</v>
      </c>
      <c r="EG296" s="80">
        <v>43.265000000000001</v>
      </c>
      <c r="EH296" s="80">
        <v>37.323</v>
      </c>
      <c r="EI296" s="80">
        <v>39.883000000000003</v>
      </c>
      <c r="EJ296" s="80">
        <v>41.679000000000002</v>
      </c>
      <c r="EK296" s="80">
        <v>44.707999999999998</v>
      </c>
      <c r="EL296" s="80">
        <v>47.838000000000001</v>
      </c>
      <c r="EM296" s="80">
        <v>49.091000000000001</v>
      </c>
      <c r="EN296" s="80">
        <v>35.645000000000003</v>
      </c>
      <c r="EO296" s="80">
        <v>28.07</v>
      </c>
      <c r="EP296" s="80"/>
      <c r="EQ296" s="86">
        <f>EX296/EY296-1</f>
        <v>-1</v>
      </c>
      <c r="ER296" s="86">
        <f>EY296/EZ296-1</f>
        <v>-5.6603773584905648E-2</v>
      </c>
      <c r="ES296" s="86">
        <f>EZ296/FA296-1</f>
        <v>-1.851851851851849E-2</v>
      </c>
      <c r="ET296" s="86">
        <f>FA296/FB296-1</f>
        <v>-5.2631578947368474E-2</v>
      </c>
      <c r="EU296" s="86">
        <f>FB296/FC296-1</f>
        <v>-9.5238095238095233E-2</v>
      </c>
      <c r="EV296" s="233">
        <f>EX296-EY296</f>
        <v>-50</v>
      </c>
      <c r="EW296" s="233">
        <f>EY296-EZ296</f>
        <v>-3</v>
      </c>
      <c r="EX296" s="92"/>
      <c r="EY296" s="92">
        <v>50</v>
      </c>
      <c r="EZ296" s="92">
        <v>53</v>
      </c>
      <c r="FA296" s="92">
        <v>54</v>
      </c>
      <c r="FB296" s="92">
        <v>57</v>
      </c>
      <c r="FC296" s="92">
        <v>63</v>
      </c>
      <c r="FD296" s="92">
        <v>63</v>
      </c>
      <c r="FE296" s="92">
        <v>68</v>
      </c>
      <c r="FF296" s="92">
        <v>60</v>
      </c>
      <c r="FG296" s="92"/>
      <c r="FH296" s="92"/>
      <c r="FI296" s="92"/>
      <c r="FJ296" s="75"/>
      <c r="FK296" s="75" t="s">
        <v>387</v>
      </c>
      <c r="FL296" s="76">
        <v>4340</v>
      </c>
      <c r="FM296" s="75" t="s">
        <v>301</v>
      </c>
      <c r="FN296" s="75" t="s">
        <v>122</v>
      </c>
      <c r="FO296" s="175">
        <f>(FT296-FU296)/ABS(FU296)</f>
        <v>-1</v>
      </c>
      <c r="FP296" s="175">
        <f>(FU296-FV296)/ABS(FV296)</f>
        <v>1.2285421819166094</v>
      </c>
      <c r="FQ296" s="175">
        <f>(FV296-FW296)/ABS(FW296)</f>
        <v>-0.65418936287186535</v>
      </c>
      <c r="FR296" s="175">
        <f>(FW296-FX296)/ABS(FX296)</f>
        <v>3.7067611565645802</v>
      </c>
      <c r="FS296" s="175">
        <f>(FX296-FY296)/ABS(FY296)</f>
        <v>0.38693446226659539</v>
      </c>
      <c r="FT296" s="87">
        <f>IFERROR(BZ296/MAX(AVERAGE(DL296:DM296),0),"Negativ EK")</f>
        <v>0</v>
      </c>
      <c r="FU296" s="87">
        <f>IFERROR(CA296/MAX(AVERAGE(DM296:DN296),0),"Negativ EK")</f>
        <v>0.53846685082872925</v>
      </c>
      <c r="FV296" s="87">
        <f>IFERROR(CB296/MAX(AVERAGE(DN296:DO296),0),"Negativ EK")</f>
        <v>0.24162291169451075</v>
      </c>
      <c r="FW296" s="87">
        <f>IFERROR(CC296/MAX(AVERAGE(DO296:DP296),0),"Negativ EK")</f>
        <v>0.69871451526513118</v>
      </c>
      <c r="FX296" s="87">
        <f>IFERROR(CD296/MAX(AVERAGE(DP296:DQ296),0),"Negativ EK")</f>
        <v>-0.2581367453018793</v>
      </c>
      <c r="FY296" s="87">
        <f>IFERROR(CE296/MAX(AVERAGE(DQ296:DR296),0),"Negativ EK")</f>
        <v>-0.42105897235106321</v>
      </c>
      <c r="FZ296" s="87">
        <f>IFERROR(CF296/MAX(AVERAGE(DR296:DS296),0),"Negativ EK")</f>
        <v>4.0637832648925398E-2</v>
      </c>
      <c r="GA296" s="87">
        <f>IFERROR(CG296/MAX(AVERAGE(DS296:DT296),0),"Negativ EK")</f>
        <v>0.36894286776552238</v>
      </c>
      <c r="GB296" s="87">
        <f>IFERROR(CH296/MAX(AVERAGE(DT296:DU296),0),"Negativ EK")</f>
        <v>0.33490796546668844</v>
      </c>
      <c r="GC296" s="87">
        <f>IFERROR(CI296/MAX(AVERAGE(DU296:DV296),0),"Negativ EK")</f>
        <v>0.33199132858470121</v>
      </c>
      <c r="GD296" s="87">
        <f>IFERROR(CJ296/MAX(AVERAGE(DV296:DW296),0),"Negativ EK")</f>
        <v>3.0687586525149982E-2</v>
      </c>
      <c r="GE296" s="87">
        <f>(GJ296-GK296)/ABS(GK296)</f>
        <v>-1</v>
      </c>
      <c r="GF296" s="87">
        <f>(GK296-GL296)/ABS(GL296)</f>
        <v>1.7359158060455924</v>
      </c>
      <c r="GG296" s="87">
        <f>(GL296-GM296)/ABS(GM296)</f>
        <v>-0.53529602155937883</v>
      </c>
      <c r="GH296" s="87">
        <f>(GM296-GN296)/ABS(GN296)</f>
        <v>8.3194847920775974</v>
      </c>
      <c r="GI296" s="87">
        <f>(GN296-GO296)/ABS(GO296)</f>
        <v>0.70038902248663348</v>
      </c>
      <c r="GJ296" s="87">
        <f>IFERROR(BG296/AVERAGE(EE296:EF296),"i.a")</f>
        <v>0</v>
      </c>
      <c r="GK296" s="87">
        <f>IFERROR(BH296/AVERAGE(EF296:EG296),"i.a")</f>
        <v>0.18848717619453428</v>
      </c>
      <c r="GL296" s="87">
        <f>IFERROR(BI296/AVERAGE(EG296:EH296),"i.a")</f>
        <v>6.8893631806224251E-2</v>
      </c>
      <c r="GM296" s="87">
        <f>IFERROR(BJ296/AVERAGE(EH296:EI296),"i.a")</f>
        <v>0.14825272647203586</v>
      </c>
      <c r="GN296" s="87">
        <f>IFERROR(BK296/AVERAGE(EI296:EJ296),"i.a")</f>
        <v>-2.0254530295971161E-2</v>
      </c>
      <c r="GO296" s="87">
        <f>IFERROR(BL296/AVERAGE(EJ296:EK296),"i.a")</f>
        <v>-6.7602764304814378E-2</v>
      </c>
      <c r="GP296" s="87">
        <f>IFERROR(BM296/AVERAGE(EK296:EL296),"i.a")</f>
        <v>1.9925226373911354E-2</v>
      </c>
      <c r="GQ296" s="87">
        <f>IFERROR(BN296/AVERAGE(EL296:EM296),"i.a")</f>
        <v>5.9920147737003368E-2</v>
      </c>
      <c r="GR296" s="87">
        <f>IFERROR(BO296/AVERAGE(EM296:EN296),"i.a")</f>
        <v>5.2610460725075525E-2</v>
      </c>
      <c r="GS296" s="87">
        <f>IFERROR(BP296/AVERAGE(EN296:EO296),"i.a")</f>
        <v>6.3721258730283281E-2</v>
      </c>
      <c r="GT296" s="87">
        <f>IFERROR(BQ296/AVERAGE(EO296:EP296),"i.a")</f>
        <v>2.2016387602422513E-2</v>
      </c>
      <c r="GU296" s="217" t="e">
        <f>(GZ296-HA296)/ABS(HA296)</f>
        <v>#VALUE!</v>
      </c>
      <c r="GV296" s="87">
        <f>(HA296-HB296)/ABS(HB296)</f>
        <v>0.55925133392472481</v>
      </c>
      <c r="GW296" s="87">
        <f>(HB296-HC296)/ABS(HC296)</f>
        <v>4.0935007191949188E-2</v>
      </c>
      <c r="GX296" s="87">
        <f>(HC296-HD296)/ABS(HD296)</f>
        <v>0.86424060731173979</v>
      </c>
      <c r="GY296" s="87">
        <f>(HD296-HE296)/ABS(HE296)</f>
        <v>-0.1948092017373953</v>
      </c>
      <c r="GZ296" s="87" t="str">
        <f>IFERROR(DL296/EE296,"i.a.")</f>
        <v>i.a.</v>
      </c>
      <c r="HA296" s="87">
        <f>IFERROR(DM296/EF296,"i.a.")</f>
        <v>0.41286913859798097</v>
      </c>
      <c r="HB296" s="87">
        <f>IFERROR(DN296/EG296,"i.a.")</f>
        <v>0.26478677915173926</v>
      </c>
      <c r="HC296" s="87">
        <f>IFERROR(DO296/EH296,"i.a.")</f>
        <v>0.25437397851190952</v>
      </c>
      <c r="HD296" s="87">
        <f>IFERROR(DP296/EI296,"i.a.")</f>
        <v>0.13644911365744802</v>
      </c>
      <c r="HE296" s="87">
        <f>IFERROR(DQ296/EJ296,"i.a.")</f>
        <v>0.16946183929556849</v>
      </c>
      <c r="HF296" s="87">
        <f>IFERROR(DR296/EK296,"i.a.")</f>
        <v>0.21333989442605353</v>
      </c>
      <c r="HG296" s="87">
        <f>IFERROR(DS296/EL296,"i.a.")</f>
        <v>0.19258748275429571</v>
      </c>
      <c r="HH296" s="87">
        <f>IFERROR(DT296/EM296,"i.a.")</f>
        <v>0.14106455358416004</v>
      </c>
      <c r="HI296" s="87">
        <f>IFERROR(DU296/EN296,"i.a.")</f>
        <v>0.15017534015991021</v>
      </c>
      <c r="HJ296" s="87">
        <f>IFERROR(DV296/EO296,"i.a.")</f>
        <v>0.15439971499821872</v>
      </c>
      <c r="HK296" s="87" t="str">
        <f>IFERROR(DW296/EP296,"i.a.")</f>
        <v>i.a.</v>
      </c>
      <c r="HL296" s="217" t="e">
        <f>(HQ296-HR296)/ABS(HR296)</f>
        <v>#VALUE!</v>
      </c>
      <c r="HM296" s="87" t="e">
        <f>(HR296-HS296)/ABS(HS296)</f>
        <v>#VALUE!</v>
      </c>
      <c r="HN296" s="87" t="e">
        <f>(HS296-HT296)/ABS(HT296)</f>
        <v>#VALUE!</v>
      </c>
      <c r="HO296" s="87" t="e">
        <f>(HT296-HU296)/ABS(HU296)</f>
        <v>#VALUE!</v>
      </c>
      <c r="HP296" s="87" t="e">
        <f>(HU296-HV296)/ABS(HV296)</f>
        <v>#VALUE!</v>
      </c>
      <c r="HQ296" s="87" t="str">
        <f>IFERROR(BG296/U296,"i.a")</f>
        <v>i.a</v>
      </c>
      <c r="HR296" s="87" t="str">
        <f>IFERROR(BH296/V296,"i.a")</f>
        <v>i.a</v>
      </c>
      <c r="HS296" s="87" t="str">
        <f>IFERROR(BI296/W296,"i.a")</f>
        <v>i.a</v>
      </c>
      <c r="HT296" s="87" t="str">
        <f>IFERROR(BJ296/X296,"i.a")</f>
        <v>i.a</v>
      </c>
      <c r="HU296" s="87" t="str">
        <f>IFERROR(BK296/Y296,"i.a")</f>
        <v>i.a</v>
      </c>
      <c r="HV296" s="87" t="str">
        <f>IFERROR(BL296/Z296,"i.a")</f>
        <v>i.a</v>
      </c>
      <c r="HW296" s="87" t="str">
        <f>IFERROR(BM296/AA296,"i.a")</f>
        <v>i.a</v>
      </c>
      <c r="HX296" s="87" t="str">
        <f>IFERROR(BN296/AB296,"i.a")</f>
        <v>i.a</v>
      </c>
      <c r="HY296" s="87" t="str">
        <f>IFERROR(BO296/AC296,"i.a")</f>
        <v>i.a</v>
      </c>
      <c r="HZ296" s="87" t="str">
        <f>IFERROR(BP296/AD296,"i.a")</f>
        <v>i.a</v>
      </c>
      <c r="IA296" s="87" t="str">
        <f>IFERROR(BQ296/AE296,"i.a")</f>
        <v>i.a</v>
      </c>
      <c r="IB296" s="87" t="str">
        <f>IFERROR(BR296/AF296,"i.a")</f>
        <v>i.a</v>
      </c>
      <c r="IC296" s="87" t="e">
        <f>(IH296-II296)/ABS(II296)</f>
        <v>#VALUE!</v>
      </c>
      <c r="ID296" s="87" t="e">
        <f>(II296-IJ296)/ABS(IJ296)</f>
        <v>#VALUE!</v>
      </c>
      <c r="IE296" s="87" t="e">
        <f>(IJ296-IK296)/ABS(IK296)</f>
        <v>#VALUE!</v>
      </c>
      <c r="IF296" s="87" t="e">
        <f>(IK296-IL296)/ABS(IL296)</f>
        <v>#VALUE!</v>
      </c>
      <c r="IG296" s="87" t="e">
        <f>(IL296-IM296)/ABS(IM296)</f>
        <v>#VALUE!</v>
      </c>
      <c r="IH296" s="87" t="str">
        <f>IFERROR(BZ296/U296,"i.a")</f>
        <v>i.a</v>
      </c>
      <c r="II296" s="87" t="str">
        <f>IFERROR(CA296/V296,"i.a")</f>
        <v>i.a</v>
      </c>
      <c r="IJ296" s="87" t="str">
        <f>IFERROR(CB296/W296,"i.a")</f>
        <v>i.a</v>
      </c>
      <c r="IK296" s="87" t="str">
        <f>IFERROR(CC296/X296,"i.a")</f>
        <v>i.a</v>
      </c>
      <c r="IL296" s="87" t="str">
        <f>IFERROR(CD296/Y296,"i.a")</f>
        <v>i.a</v>
      </c>
      <c r="IM296" s="87" t="str">
        <f>IFERROR(CE296/Z296,"i.a")</f>
        <v>i.a</v>
      </c>
      <c r="IN296" s="87" t="str">
        <f>IFERROR(CF296/AA296,"i.a")</f>
        <v>i.a</v>
      </c>
      <c r="IO296" s="87" t="str">
        <f>IFERROR(CG296/AB296,"i.a")</f>
        <v>i.a</v>
      </c>
      <c r="IP296" s="87" t="str">
        <f>IFERROR(CH296/AC296,"i.a")</f>
        <v>i.a</v>
      </c>
      <c r="IQ296" s="87" t="str">
        <f>IFERROR(CI296/AD296,"i.a")</f>
        <v>i.a</v>
      </c>
      <c r="IR296" s="87" t="str">
        <f>IFERROR(CJ296/AE296,"i.a")</f>
        <v>i.a</v>
      </c>
      <c r="IS296" s="87" t="str">
        <f>IFERROR(CK296/AF296,"i.a")</f>
        <v>i.a</v>
      </c>
      <c r="IT296" s="87" t="e">
        <f>(IY296-IZ296)/ABS(IZ296)</f>
        <v>#VALUE!</v>
      </c>
      <c r="IU296" s="87">
        <f>(IZ296-JA296)/ABS(JA296)</f>
        <v>2.2654365863295136</v>
      </c>
      <c r="IV296" s="87">
        <f>(JA296-JB296)/ABS(JB296)</f>
        <v>-0.50579633633937671</v>
      </c>
      <c r="IW296" s="87">
        <f>(JB296-JC296)/ABS(JC296)</f>
        <v>4.4125705631281837</v>
      </c>
      <c r="IX296" s="87">
        <f>(JC296-JD296)/ABS(JD296)</f>
        <v>0.48958662751298848</v>
      </c>
      <c r="IY296" s="88" t="str">
        <f>IFERROR(BZ296/EX296,"i.a.")</f>
        <v>i.a.</v>
      </c>
      <c r="IZ296" s="88">
        <f>IFERROR(CA296/EY296,"i.a.")</f>
        <v>0.15594</v>
      </c>
      <c r="JA296" s="88">
        <f>IFERROR(CB296/EZ296,"i.a.")</f>
        <v>4.7754716981132081E-2</v>
      </c>
      <c r="JB296" s="88">
        <f>IFERROR(CC296/FA296,"i.a.")</f>
        <v>9.6629629629629635E-2</v>
      </c>
      <c r="JC296" s="88">
        <f>IFERROR(CD296/FB296,"i.a.")</f>
        <v>-2.8315789473684211E-2</v>
      </c>
      <c r="JD296" s="88">
        <f>IFERROR(CE296/FC296,"i.a.")</f>
        <v>-5.5476190476190478E-2</v>
      </c>
      <c r="JE296" s="88">
        <f>IFERROR(CF296/FD296,"i.a.")</f>
        <v>6.0476190476190473E-3</v>
      </c>
      <c r="JF296" s="88">
        <f>IFERROR(CG296/FE296,"i.a.")</f>
        <v>4.3779411764705879E-2</v>
      </c>
      <c r="JG296" s="88">
        <f>IFERROR(CH296/FF296,"i.a.")</f>
        <v>3.4266666666666667E-2</v>
      </c>
      <c r="JH296" s="88" t="str">
        <f>IFERROR(CI296/FG296,"i.a.")</f>
        <v>i.a.</v>
      </c>
      <c r="JI296" s="88" t="str">
        <f>IFERROR(CJ296/FH296,"i.a.")</f>
        <v>i.a.</v>
      </c>
      <c r="JJ296" s="88" t="str">
        <f>IFERROR(CK296/FI296,"i.a.")</f>
        <v>i.a.</v>
      </c>
      <c r="JK296" s="87" t="e">
        <f>(JP296-JQ296)/ABS(JQ296)</f>
        <v>#VALUE!</v>
      </c>
      <c r="JL296" s="87" t="e">
        <f>(JQ296-JR296)/ABS(JR296)</f>
        <v>#DIV/0!</v>
      </c>
      <c r="JM296" s="87" t="e">
        <f>(JR296-JS296)/ABS(JS296)</f>
        <v>#DIV/0!</v>
      </c>
      <c r="JN296" s="87" t="e">
        <f>(JS296-JT296)/ABS(JT296)</f>
        <v>#DIV/0!</v>
      </c>
      <c r="JO296" s="87" t="e">
        <f>(JT296-JU296)/ABS(JU296)</f>
        <v>#DIV/0!</v>
      </c>
      <c r="JP296" s="85" t="str">
        <f>IFERROR(U296/EX296,"i.a")</f>
        <v>i.a</v>
      </c>
      <c r="JQ296" s="85">
        <f>IFERROR(V296/EY296,"i.a")</f>
        <v>0</v>
      </c>
      <c r="JR296" s="85">
        <f>IFERROR(W296/EZ296,"i.a")</f>
        <v>0</v>
      </c>
      <c r="JS296" s="85">
        <f>IFERROR(X296/FA296,"i.a")</f>
        <v>0</v>
      </c>
      <c r="JT296" s="85">
        <f>IFERROR(Y296/FB296,"i.a")</f>
        <v>0</v>
      </c>
      <c r="JU296" s="85">
        <f>IFERROR(Z296/FC296,"i.a")</f>
        <v>0</v>
      </c>
      <c r="JV296" s="85">
        <f>IFERROR(AA296/FD296,"i.a")</f>
        <v>0</v>
      </c>
      <c r="JW296" s="85">
        <f>IFERROR(AB296/FE296,"i.a")</f>
        <v>0</v>
      </c>
      <c r="JX296" s="85">
        <f>IFERROR(AC296/FF296,"i.a")</f>
        <v>0</v>
      </c>
      <c r="JY296" s="85" t="str">
        <f>IFERROR(AD296/FG296,"i.a")</f>
        <v>i.a</v>
      </c>
      <c r="JZ296" s="85" t="str">
        <f>IFERROR(AE296/FH296,"i.a")</f>
        <v>i.a</v>
      </c>
      <c r="KA296" s="218" t="str">
        <f>IFERROR(AF296/FI296,"i.a")</f>
        <v>i.a</v>
      </c>
      <c r="KB296" s="7"/>
      <c r="KC296" s="7"/>
      <c r="KD296" s="22"/>
      <c r="KE296" s="22"/>
      <c r="KF296" s="22"/>
      <c r="KG296" s="22"/>
    </row>
    <row r="297" spans="1:293" s="11" customFormat="1" ht="15.75" customHeight="1" x14ac:dyDescent="0.25">
      <c r="A297" s="104" t="s">
        <v>302</v>
      </c>
      <c r="B297" s="167">
        <v>49762615</v>
      </c>
      <c r="C297" s="72" t="s">
        <v>55</v>
      </c>
      <c r="D297" s="72" t="s">
        <v>748</v>
      </c>
      <c r="E297" s="73">
        <v>522920</v>
      </c>
      <c r="F297" s="73"/>
      <c r="G297" s="72"/>
      <c r="H297" s="74">
        <v>45457</v>
      </c>
      <c r="I297" s="72"/>
      <c r="J297" s="72" t="s">
        <v>51</v>
      </c>
      <c r="K297" s="72" t="s">
        <v>51</v>
      </c>
      <c r="L297" s="72" t="s">
        <v>51</v>
      </c>
      <c r="M297" s="72" t="s">
        <v>51</v>
      </c>
      <c r="N297" s="168" t="e">
        <f>U297/V297-1</f>
        <v>#DIV/0!</v>
      </c>
      <c r="O297" s="168" t="e">
        <f>V297/W297-1</f>
        <v>#DIV/0!</v>
      </c>
      <c r="P297" s="168" t="e">
        <f>W297/X297-1</f>
        <v>#DIV/0!</v>
      </c>
      <c r="Q297" s="168" t="e">
        <f>X297/Y297-1</f>
        <v>#DIV/0!</v>
      </c>
      <c r="R297" s="168" t="e">
        <f>Y297/Z297-1</f>
        <v>#DIV/0!</v>
      </c>
      <c r="S297" s="233">
        <f>U297-V297</f>
        <v>0</v>
      </c>
      <c r="T297" s="233">
        <f>V297-W297</f>
        <v>0</v>
      </c>
      <c r="U297" s="79"/>
      <c r="V297" s="79"/>
      <c r="W297" s="79"/>
      <c r="X297" s="79"/>
      <c r="Y297" s="79"/>
      <c r="Z297" s="79"/>
      <c r="AA297" s="79"/>
      <c r="AB297" s="79"/>
      <c r="AC297" s="79"/>
      <c r="AD297" s="79"/>
      <c r="AE297" s="79"/>
      <c r="AF297" s="79"/>
      <c r="AG297" s="86">
        <f>(AN297-AO297)/ABS(AO297)</f>
        <v>-1</v>
      </c>
      <c r="AH297" s="86">
        <f>(AO297-AP297)/ABS(AP297)</f>
        <v>-0.18684224584646617</v>
      </c>
      <c r="AI297" s="86">
        <f>(AP297-AQ297)/ABS(AQ297)</f>
        <v>9.2665557598575851E-2</v>
      </c>
      <c r="AJ297" s="86">
        <f>(AQ297-AR297)/ABS(AR297)</f>
        <v>0.72297093432565618</v>
      </c>
      <c r="AK297" s="86">
        <f>(AR297-AS297)/ABS(AS297)</f>
        <v>0.21411563587520591</v>
      </c>
      <c r="AL297" s="233">
        <f>AO297-AP297</f>
        <v>-6.995000000000001</v>
      </c>
      <c r="AM297" s="233">
        <f>AP297-AQ297</f>
        <v>3.1750000000000043</v>
      </c>
      <c r="AN297" s="148"/>
      <c r="AO297" s="148">
        <v>30.443000000000001</v>
      </c>
      <c r="AP297" s="148">
        <v>37.438000000000002</v>
      </c>
      <c r="AQ297" s="148">
        <v>34.262999999999998</v>
      </c>
      <c r="AR297" s="148">
        <v>19.885999999999999</v>
      </c>
      <c r="AS297" s="148">
        <v>16.379000000000001</v>
      </c>
      <c r="AT297" s="148">
        <v>22.57</v>
      </c>
      <c r="AU297" s="148">
        <v>19.939</v>
      </c>
      <c r="AV297" s="148">
        <v>14.590999999999999</v>
      </c>
      <c r="AW297" s="148">
        <v>15.518000000000001</v>
      </c>
      <c r="AX297" s="148">
        <v>15.209</v>
      </c>
      <c r="AY297" s="148">
        <v>19.489999999999998</v>
      </c>
      <c r="AZ297" s="86">
        <f>(BG297-BH297)/ABS(BH297)</f>
        <v>-1</v>
      </c>
      <c r="BA297" s="86">
        <f>(BH297-BI297)/ABS(BI297)</f>
        <v>-0.51531232725262577</v>
      </c>
      <c r="BB297" s="86">
        <f>(BI297-BJ297)/ABS(BJ297)</f>
        <v>7.9420013127274869E-2</v>
      </c>
      <c r="BC297" s="86">
        <f>(BJ297-BK297)/ABS(BK297)</f>
        <v>3.7651407449530852</v>
      </c>
      <c r="BD297" s="86">
        <f>(BK297-BL297)/ABS(BL297)</f>
        <v>5.4178832116788316</v>
      </c>
      <c r="BE297" s="233">
        <f>BG297-BH297</f>
        <v>-8.7680000000000007</v>
      </c>
      <c r="BF297" s="233">
        <f>BH297-BI297</f>
        <v>-9.3219999999999992</v>
      </c>
      <c r="BG297" s="148"/>
      <c r="BH297" s="148">
        <v>8.7680000000000007</v>
      </c>
      <c r="BI297" s="148">
        <v>18.09</v>
      </c>
      <c r="BJ297" s="148">
        <v>16.759</v>
      </c>
      <c r="BK297" s="148">
        <v>3.5169999999999999</v>
      </c>
      <c r="BL297" s="148">
        <v>0.54800000000000004</v>
      </c>
      <c r="BM297" s="148">
        <v>7.9550000000000001</v>
      </c>
      <c r="BN297" s="148">
        <v>5.1139999999999999</v>
      </c>
      <c r="BO297" s="148">
        <v>0.16900000000000001</v>
      </c>
      <c r="BP297" s="148">
        <v>0.48499999999999999</v>
      </c>
      <c r="BQ297" s="148">
        <v>1.099</v>
      </c>
      <c r="BR297" s="148">
        <v>6.125</v>
      </c>
      <c r="BS297" s="86">
        <f>(BZ297-CA297)/ABS(CA297)</f>
        <v>-1</v>
      </c>
      <c r="BT297" s="86">
        <f>(CA297-CB297)/ABS(CB297)</f>
        <v>-0.47472613023411003</v>
      </c>
      <c r="BU297" s="86">
        <f>(CB297-CC297)/ABS(CC297)</f>
        <v>7.9670989433237388E-2</v>
      </c>
      <c r="BV297" s="86">
        <f>(CC297-CD297)/ABS(CD297)</f>
        <v>3.8334300638421355</v>
      </c>
      <c r="BW297" s="86">
        <f>(CD297-CE297)/ABS(CE297)</f>
        <v>5.8373015873015879</v>
      </c>
      <c r="BX297" s="233">
        <f>BZ297-CA297</f>
        <v>-9.4459999999999997</v>
      </c>
      <c r="BY297" s="233">
        <f>CA297-CB297</f>
        <v>-8.5370000000000008</v>
      </c>
      <c r="BZ297" s="148"/>
      <c r="CA297" s="148">
        <v>9.4459999999999997</v>
      </c>
      <c r="CB297" s="148">
        <v>17.983000000000001</v>
      </c>
      <c r="CC297" s="148">
        <v>16.655999999999999</v>
      </c>
      <c r="CD297" s="148">
        <v>3.4460000000000002</v>
      </c>
      <c r="CE297" s="148">
        <v>0.504</v>
      </c>
      <c r="CF297" s="148">
        <v>7.7839999999999998</v>
      </c>
      <c r="CG297" s="148">
        <v>5.0720000000000001</v>
      </c>
      <c r="CH297" s="148">
        <v>0.151</v>
      </c>
      <c r="CI297" s="148">
        <v>0.49299999999999999</v>
      </c>
      <c r="CJ297" s="148">
        <v>1.147</v>
      </c>
      <c r="CK297" s="148">
        <v>6.1559999999999997</v>
      </c>
      <c r="CL297" s="87">
        <f>(CS297-CT297)/ABS(CT297)</f>
        <v>-1</v>
      </c>
      <c r="CM297" s="87">
        <f>(CT297-CU297)/ABS(CU297)</f>
        <v>-0.47362368837142449</v>
      </c>
      <c r="CN297" s="87">
        <f>(CU297-CV297)/ABS(CV297)</f>
        <v>7.3942574868786679E-2</v>
      </c>
      <c r="CO297" s="87">
        <f>(CV297-CW297)/ABS(CW297)</f>
        <v>3.8506177461624862</v>
      </c>
      <c r="CP297" s="87">
        <f>(CW297-CX297)/ABS(CX297)</f>
        <v>6.2779291553133509</v>
      </c>
      <c r="CQ297" s="233">
        <f>CS297-CT297</f>
        <v>-7.3239999999999998</v>
      </c>
      <c r="CR297" s="233">
        <f>CT297-CU297</f>
        <v>-6.59</v>
      </c>
      <c r="CS297" s="149"/>
      <c r="CT297" s="149">
        <v>7.3239999999999998</v>
      </c>
      <c r="CU297" s="149">
        <v>13.914</v>
      </c>
      <c r="CV297" s="149">
        <v>12.956</v>
      </c>
      <c r="CW297" s="149">
        <v>2.6709999999999998</v>
      </c>
      <c r="CX297" s="149">
        <v>0.36699999999999999</v>
      </c>
      <c r="CY297" s="149">
        <v>6.04</v>
      </c>
      <c r="CZ297" s="149">
        <v>3.879</v>
      </c>
      <c r="DA297" s="149">
        <v>9.2999999999999999E-2</v>
      </c>
      <c r="DB297" s="149">
        <v>0.35</v>
      </c>
      <c r="DC297" s="149">
        <v>0.84099999999999997</v>
      </c>
      <c r="DD297" s="149">
        <v>4.5890000000000004</v>
      </c>
      <c r="DE297" s="86">
        <f>(DL297-DM297)/ABS(DM297)</f>
        <v>-1</v>
      </c>
      <c r="DF297" s="86">
        <f>(DM297-DN297)/ABS(DN297)</f>
        <v>-0.3428951707423667</v>
      </c>
      <c r="DG297" s="86">
        <f>(DN297-DO297)/ABS(DO297)</f>
        <v>0.38199039121482503</v>
      </c>
      <c r="DH297" s="86">
        <f>(DO297-DP297)/ABS(DP297)</f>
        <v>0.55204738165239231</v>
      </c>
      <c r="DI297" s="86">
        <f>(DP297-DQ297)/ABS(DQ297)</f>
        <v>0.12842581017405535</v>
      </c>
      <c r="DJ297" s="233">
        <f>DL297-DM297</f>
        <v>-33.078000000000003</v>
      </c>
      <c r="DK297" s="233">
        <f>DM297-DN297</f>
        <v>-17.260999999999996</v>
      </c>
      <c r="DL297" s="149"/>
      <c r="DM297" s="149">
        <v>33.078000000000003</v>
      </c>
      <c r="DN297" s="149">
        <v>50.338999999999999</v>
      </c>
      <c r="DO297" s="149">
        <v>36.424999999999997</v>
      </c>
      <c r="DP297" s="149">
        <v>23.469000000000001</v>
      </c>
      <c r="DQ297" s="149">
        <v>20.797999999999998</v>
      </c>
      <c r="DR297" s="149">
        <v>20.431000000000001</v>
      </c>
      <c r="DS297" s="149">
        <v>14.391</v>
      </c>
      <c r="DT297" s="149">
        <v>10.512</v>
      </c>
      <c r="DU297" s="149">
        <v>10.419</v>
      </c>
      <c r="DV297" s="149">
        <v>10.069000000000001</v>
      </c>
      <c r="DW297" s="149">
        <v>9.2279999999999998</v>
      </c>
      <c r="DX297" s="86">
        <f>EE297/EF297-1</f>
        <v>-1</v>
      </c>
      <c r="DY297" s="86">
        <f>EF297/EG297-1</f>
        <v>-0.1590931146586444</v>
      </c>
      <c r="DZ297" s="86">
        <f>EG297/EH297-1</f>
        <v>0.19644127080884188</v>
      </c>
      <c r="EA297" s="86">
        <f>EH297/EI297-1</f>
        <v>0.3245352659605143</v>
      </c>
      <c r="EB297" s="86">
        <f>EI297/EJ297-1</f>
        <v>-2.0154834334796257E-2</v>
      </c>
      <c r="EC297" s="233">
        <f>EE297-EF297</f>
        <v>-69.320999999999998</v>
      </c>
      <c r="ED297" s="233">
        <f>EF297-EG297</f>
        <v>-13.115000000000009</v>
      </c>
      <c r="EE297" s="80"/>
      <c r="EF297" s="80">
        <v>69.320999999999998</v>
      </c>
      <c r="EG297" s="80">
        <v>82.436000000000007</v>
      </c>
      <c r="EH297" s="80">
        <v>68.900999999999996</v>
      </c>
      <c r="EI297" s="80">
        <v>52.018999999999998</v>
      </c>
      <c r="EJ297" s="80">
        <v>53.088999999999999</v>
      </c>
      <c r="EK297" s="80">
        <v>43.113999999999997</v>
      </c>
      <c r="EL297" s="80">
        <v>38.171999999999997</v>
      </c>
      <c r="EM297" s="80">
        <v>33.371000000000002</v>
      </c>
      <c r="EN297" s="80">
        <v>30.12</v>
      </c>
      <c r="EO297" s="80">
        <v>30.613</v>
      </c>
      <c r="EP297" s="80">
        <v>30.422000000000001</v>
      </c>
      <c r="EQ297" s="86">
        <f>EX297/EY297-1</f>
        <v>-1</v>
      </c>
      <c r="ER297" s="86">
        <f>EY297/EZ297-1</f>
        <v>3.2258064516129004E-2</v>
      </c>
      <c r="ES297" s="86">
        <f>EZ297/FA297-1</f>
        <v>0.10714285714285721</v>
      </c>
      <c r="ET297" s="86">
        <f>FA297/FB297-1</f>
        <v>3.7037037037036979E-2</v>
      </c>
      <c r="EU297" s="86">
        <f>FB297/FC297-1</f>
        <v>0</v>
      </c>
      <c r="EV297" s="233">
        <f>EX297-EY297</f>
        <v>-32</v>
      </c>
      <c r="EW297" s="233">
        <f>EY297-EZ297</f>
        <v>1</v>
      </c>
      <c r="EX297" s="92"/>
      <c r="EY297" s="92">
        <v>32</v>
      </c>
      <c r="EZ297" s="92">
        <v>31</v>
      </c>
      <c r="FA297" s="92">
        <v>28</v>
      </c>
      <c r="FB297" s="92">
        <v>27</v>
      </c>
      <c r="FC297" s="92">
        <v>27</v>
      </c>
      <c r="FD297" s="92">
        <v>26</v>
      </c>
      <c r="FE297" s="92">
        <v>26</v>
      </c>
      <c r="FF297" s="92">
        <v>24</v>
      </c>
      <c r="FG297" s="92">
        <v>27</v>
      </c>
      <c r="FH297" s="92">
        <v>25</v>
      </c>
      <c r="FI297" s="92">
        <v>23</v>
      </c>
      <c r="FJ297" s="75"/>
      <c r="FK297" s="75" t="s">
        <v>387</v>
      </c>
      <c r="FL297" s="76">
        <v>2770</v>
      </c>
      <c r="FM297" s="75" t="s">
        <v>92</v>
      </c>
      <c r="FN297" s="75" t="s">
        <v>57</v>
      </c>
      <c r="FO297" s="175">
        <f>(FT297-FU297)/ABS(FU297)</f>
        <v>-1</v>
      </c>
      <c r="FP297" s="175">
        <f>(FU297-FV297)/ABS(FV297)</f>
        <v>-0.45365019077205282</v>
      </c>
      <c r="FQ297" s="175">
        <f>(FV297-FW297)/ABS(FW297)</f>
        <v>-0.25469302658805121</v>
      </c>
      <c r="FR297" s="175">
        <f>(FW297-FX297)/ABS(FX297)</f>
        <v>2.5723352695779171</v>
      </c>
      <c r="FS297" s="175">
        <f>(FX297-FY297)/ABS(FY297)</f>
        <v>5.3680644078626782</v>
      </c>
      <c r="FT297" s="87">
        <f>IFERROR(BZ297/MAX(AVERAGE(DL297:DM297),0),"Negativ EK")</f>
        <v>0</v>
      </c>
      <c r="FU297" s="87">
        <f>IFERROR(CA297/MAX(AVERAGE(DM297:DN297),0),"Negativ EK")</f>
        <v>0.22647661747605402</v>
      </c>
      <c r="FV297" s="87">
        <f>IFERROR(CB297/MAX(AVERAGE(DN297:DO297),0),"Negativ EK")</f>
        <v>0.41452676225162516</v>
      </c>
      <c r="FW297" s="87">
        <f>IFERROR(CC297/MAX(AVERAGE(DO297:DP297),0),"Negativ EK")</f>
        <v>0.5561825892409924</v>
      </c>
      <c r="FX297" s="87">
        <f>IFERROR(CD297/MAX(AVERAGE(DP297:DQ297),0),"Negativ EK")</f>
        <v>0.15569159870784108</v>
      </c>
      <c r="FY297" s="87">
        <f>IFERROR(CE297/MAX(AVERAGE(DQ297:DR297),0),"Negativ EK")</f>
        <v>2.4448810303427201E-2</v>
      </c>
      <c r="FZ297" s="87">
        <f>IFERROR(CF297/MAX(AVERAGE(DR297:DS297),0),"Negativ EK")</f>
        <v>0.44707368904715405</v>
      </c>
      <c r="GA297" s="87">
        <f>IFERROR(CG297/MAX(AVERAGE(DS297:DT297),0),"Negativ EK")</f>
        <v>0.4073404810665382</v>
      </c>
      <c r="GB297" s="87">
        <f>IFERROR(CH297/MAX(AVERAGE(DT297:DU297),0),"Negativ EK")</f>
        <v>1.4428359849027756E-2</v>
      </c>
      <c r="GC297" s="87">
        <f>IFERROR(CI297/MAX(AVERAGE(DU297:DV297),0),"Negativ EK")</f>
        <v>4.8125732135884419E-2</v>
      </c>
      <c r="GD297" s="87">
        <f>IFERROR(CJ297/MAX(AVERAGE(DV297:DW297),0),"Negativ EK")</f>
        <v>0.11887858216303052</v>
      </c>
      <c r="GE297" s="87">
        <f>(GJ297-GK297)/ABS(GK297)</f>
        <v>-1</v>
      </c>
      <c r="GF297" s="87">
        <f>(GK297-GL297)/ABS(GL297)</f>
        <v>-0.51665374031794664</v>
      </c>
      <c r="GG297" s="87">
        <f>(GL297-GM297)/ABS(GM297)</f>
        <v>-0.13753102025710787</v>
      </c>
      <c r="GH297" s="87">
        <f>(GM297-GN297)/ABS(GN297)</f>
        <v>3.1420312059256448</v>
      </c>
      <c r="GI297" s="87">
        <f>(GN297-GO297)/ABS(GO297)</f>
        <v>4.8741448663578284</v>
      </c>
      <c r="GJ297" s="87">
        <f>IFERROR(BG297/AVERAGE(EE297:EF297),"i.a")</f>
        <v>0</v>
      </c>
      <c r="GK297" s="87">
        <f>IFERROR(BH297/AVERAGE(EF297:EG297),"i.a")</f>
        <v>0.11555315405549663</v>
      </c>
      <c r="GL297" s="87">
        <f>IFERROR(BI297/AVERAGE(EG297:EH297),"i.a")</f>
        <v>0.23906909744477559</v>
      </c>
      <c r="GM297" s="87">
        <f>IFERROR(BJ297/AVERAGE(EH297:EI297),"i.a")</f>
        <v>0.27719153159113469</v>
      </c>
      <c r="GN297" s="87">
        <f>IFERROR(BK297/AVERAGE(EI297:EJ297),"i.a")</f>
        <v>6.6921642501046541E-2</v>
      </c>
      <c r="GO297" s="87">
        <f>IFERROR(BL297/AVERAGE(EJ297:EK297),"i.a")</f>
        <v>1.1392576115089967E-2</v>
      </c>
      <c r="GP297" s="87">
        <f>IFERROR(BM297/AVERAGE(EK297:EL297),"i.a")</f>
        <v>0.19572866176217307</v>
      </c>
      <c r="GQ297" s="87">
        <f>IFERROR(BN297/AVERAGE(EL297:EM297),"i.a")</f>
        <v>0.14296297331674657</v>
      </c>
      <c r="GR297" s="87">
        <f>IFERROR(BO297/AVERAGE(EM297:EN297),"i.a")</f>
        <v>5.3235891701185999E-3</v>
      </c>
      <c r="GS297" s="87">
        <f>IFERROR(BP297/AVERAGE(EN297:EO297),"i.a")</f>
        <v>1.5971547593565276E-2</v>
      </c>
      <c r="GT297" s="87">
        <f>IFERROR(BQ297/AVERAGE(EO297:EP297),"i.a")</f>
        <v>3.6012124191037928E-2</v>
      </c>
      <c r="GU297" s="217" t="e">
        <f>(GZ297-HA297)/ABS(HA297)</f>
        <v>#VALUE!</v>
      </c>
      <c r="GV297" s="87">
        <f>(HA297-HB297)/ABS(HB297)</f>
        <v>-0.21857599133477199</v>
      </c>
      <c r="GW297" s="87">
        <f>(HB297-HC297)/ABS(HC297)</f>
        <v>0.15508418585439182</v>
      </c>
      <c r="GX297" s="87">
        <f>(HC297-HD297)/ABS(HD297)</f>
        <v>0.17176750331890389</v>
      </c>
      <c r="GY297" s="87">
        <f>(HD297-HE297)/ABS(HE297)</f>
        <v>0.15163686030739595</v>
      </c>
      <c r="GZ297" s="87" t="str">
        <f>IFERROR(DL297/EE297,"i.a.")</f>
        <v>i.a.</v>
      </c>
      <c r="HA297" s="87">
        <f>IFERROR(DM297/EF297,"i.a.")</f>
        <v>0.47717141991604284</v>
      </c>
      <c r="HB297" s="87">
        <f>IFERROR(DN297/EG297,"i.a.")</f>
        <v>0.61064340821970975</v>
      </c>
      <c r="HC297" s="87">
        <f>IFERROR(DO297/EH297,"i.a.")</f>
        <v>0.52865705867839363</v>
      </c>
      <c r="HD297" s="87">
        <f>IFERROR(DP297/EI297,"i.a.")</f>
        <v>0.45116207539552861</v>
      </c>
      <c r="HE297" s="87">
        <f>IFERROR(DQ297/EJ297,"i.a.")</f>
        <v>0.3917572378458814</v>
      </c>
      <c r="HF297" s="87">
        <f>IFERROR(DR297/EK297,"i.a.")</f>
        <v>0.47388319339425716</v>
      </c>
      <c r="HG297" s="87">
        <f>IFERROR(DS297/EL297,"i.a.")</f>
        <v>0.37700408676516822</v>
      </c>
      <c r="HH297" s="87">
        <f>IFERROR(DT297/EM297,"i.a.")</f>
        <v>0.31500404542866561</v>
      </c>
      <c r="HI297" s="87">
        <f>IFERROR(DU297/EN297,"i.a.")</f>
        <v>0.34591633466135457</v>
      </c>
      <c r="HJ297" s="87">
        <f>IFERROR(DV297/EO297,"i.a.")</f>
        <v>0.32891255349034726</v>
      </c>
      <c r="HK297" s="87">
        <f>IFERROR(DW297/EP297,"i.a.")</f>
        <v>0.30333311419367559</v>
      </c>
      <c r="HL297" s="217" t="e">
        <f>(HQ297-HR297)/ABS(HR297)</f>
        <v>#VALUE!</v>
      </c>
      <c r="HM297" s="87" t="e">
        <f>(HR297-HS297)/ABS(HS297)</f>
        <v>#VALUE!</v>
      </c>
      <c r="HN297" s="87" t="e">
        <f>(HS297-HT297)/ABS(HT297)</f>
        <v>#VALUE!</v>
      </c>
      <c r="HO297" s="87" t="e">
        <f>(HT297-HU297)/ABS(HU297)</f>
        <v>#VALUE!</v>
      </c>
      <c r="HP297" s="87" t="e">
        <f>(HU297-HV297)/ABS(HV297)</f>
        <v>#VALUE!</v>
      </c>
      <c r="HQ297" s="87" t="str">
        <f>IFERROR(BG297/U297,"i.a")</f>
        <v>i.a</v>
      </c>
      <c r="HR297" s="87" t="str">
        <f>IFERROR(BH297/V297,"i.a")</f>
        <v>i.a</v>
      </c>
      <c r="HS297" s="87" t="str">
        <f>IFERROR(BI297/W297,"i.a")</f>
        <v>i.a</v>
      </c>
      <c r="HT297" s="87" t="str">
        <f>IFERROR(BJ297/X297,"i.a")</f>
        <v>i.a</v>
      </c>
      <c r="HU297" s="87" t="str">
        <f>IFERROR(BK297/Y297,"i.a")</f>
        <v>i.a</v>
      </c>
      <c r="HV297" s="87" t="str">
        <f>IFERROR(BL297/Z297,"i.a")</f>
        <v>i.a</v>
      </c>
      <c r="HW297" s="87" t="str">
        <f>IFERROR(BM297/AA297,"i.a")</f>
        <v>i.a</v>
      </c>
      <c r="HX297" s="87" t="str">
        <f>IFERROR(BN297/AB297,"i.a")</f>
        <v>i.a</v>
      </c>
      <c r="HY297" s="87" t="str">
        <f>IFERROR(BO297/AC297,"i.a")</f>
        <v>i.a</v>
      </c>
      <c r="HZ297" s="87" t="str">
        <f>IFERROR(BP297/AD297,"i.a")</f>
        <v>i.a</v>
      </c>
      <c r="IA297" s="87" t="str">
        <f>IFERROR(BQ297/AE297,"i.a")</f>
        <v>i.a</v>
      </c>
      <c r="IB297" s="87" t="str">
        <f>IFERROR(BR297/AF297,"i.a")</f>
        <v>i.a</v>
      </c>
      <c r="IC297" s="87" t="e">
        <f>(IH297-II297)/ABS(II297)</f>
        <v>#VALUE!</v>
      </c>
      <c r="ID297" s="87" t="e">
        <f>(II297-IJ297)/ABS(IJ297)</f>
        <v>#VALUE!</v>
      </c>
      <c r="IE297" s="87" t="e">
        <f>(IJ297-IK297)/ABS(IK297)</f>
        <v>#VALUE!</v>
      </c>
      <c r="IF297" s="87" t="e">
        <f>(IK297-IL297)/ABS(IL297)</f>
        <v>#VALUE!</v>
      </c>
      <c r="IG297" s="87" t="e">
        <f>(IL297-IM297)/ABS(IM297)</f>
        <v>#VALUE!</v>
      </c>
      <c r="IH297" s="87" t="str">
        <f>IFERROR(BZ297/U297,"i.a")</f>
        <v>i.a</v>
      </c>
      <c r="II297" s="87" t="str">
        <f>IFERROR(CA297/V297,"i.a")</f>
        <v>i.a</v>
      </c>
      <c r="IJ297" s="87" t="str">
        <f>IFERROR(CB297/W297,"i.a")</f>
        <v>i.a</v>
      </c>
      <c r="IK297" s="87" t="str">
        <f>IFERROR(CC297/X297,"i.a")</f>
        <v>i.a</v>
      </c>
      <c r="IL297" s="87" t="str">
        <f>IFERROR(CD297/Y297,"i.a")</f>
        <v>i.a</v>
      </c>
      <c r="IM297" s="87" t="str">
        <f>IFERROR(CE297/Z297,"i.a")</f>
        <v>i.a</v>
      </c>
      <c r="IN297" s="87" t="str">
        <f>IFERROR(CF297/AA297,"i.a")</f>
        <v>i.a</v>
      </c>
      <c r="IO297" s="87" t="str">
        <f>IFERROR(CG297/AB297,"i.a")</f>
        <v>i.a</v>
      </c>
      <c r="IP297" s="87" t="str">
        <f>IFERROR(CH297/AC297,"i.a")</f>
        <v>i.a</v>
      </c>
      <c r="IQ297" s="87" t="str">
        <f>IFERROR(CI297/AD297,"i.a")</f>
        <v>i.a</v>
      </c>
      <c r="IR297" s="87" t="str">
        <f>IFERROR(CJ297/AE297,"i.a")</f>
        <v>i.a</v>
      </c>
      <c r="IS297" s="87" t="str">
        <f>IFERROR(CK297/AF297,"i.a")</f>
        <v>i.a</v>
      </c>
      <c r="IT297" s="87" t="e">
        <f>(IY297-IZ297)/ABS(IZ297)</f>
        <v>#VALUE!</v>
      </c>
      <c r="IU297" s="87">
        <f>(IZ297-JA297)/ABS(JA297)</f>
        <v>-0.49114093866429409</v>
      </c>
      <c r="IV297" s="87">
        <f>(JA297-JB297)/ABS(JB297)</f>
        <v>-2.4813299866753357E-2</v>
      </c>
      <c r="IW297" s="87">
        <f>(JB297-JC297)/ABS(JC297)</f>
        <v>3.6608075615620588</v>
      </c>
      <c r="IX297" s="87">
        <f>(JC297-JD297)/ABS(JD297)</f>
        <v>5.8373015873015879</v>
      </c>
      <c r="IY297" s="88" t="str">
        <f>IFERROR(BZ297/EX297,"i.a.")</f>
        <v>i.a.</v>
      </c>
      <c r="IZ297" s="88">
        <f>IFERROR(CA297/EY297,"i.a.")</f>
        <v>0.29518749999999999</v>
      </c>
      <c r="JA297" s="88">
        <f>IFERROR(CB297/EZ297,"i.a.")</f>
        <v>0.58009677419354844</v>
      </c>
      <c r="JB297" s="88">
        <f>IFERROR(CC297/FA297,"i.a.")</f>
        <v>0.59485714285714286</v>
      </c>
      <c r="JC297" s="88">
        <f>IFERROR(CD297/FB297,"i.a.")</f>
        <v>0.12762962962962965</v>
      </c>
      <c r="JD297" s="88">
        <f>IFERROR(CE297/FC297,"i.a.")</f>
        <v>1.8666666666666668E-2</v>
      </c>
      <c r="JE297" s="88">
        <f>IFERROR(CF297/FD297,"i.a.")</f>
        <v>0.29938461538461536</v>
      </c>
      <c r="JF297" s="88">
        <f>IFERROR(CG297/FE297,"i.a.")</f>
        <v>0.19507692307692309</v>
      </c>
      <c r="JG297" s="88">
        <f>IFERROR(CH297/FF297,"i.a.")</f>
        <v>6.2916666666666668E-3</v>
      </c>
      <c r="JH297" s="88">
        <f>IFERROR(CI297/FG297,"i.a.")</f>
        <v>1.825925925925926E-2</v>
      </c>
      <c r="JI297" s="88">
        <f>IFERROR(CJ297/FH297,"i.a.")</f>
        <v>4.5880000000000004E-2</v>
      </c>
      <c r="JJ297" s="88">
        <f>IFERROR(CK297/FI297,"i.a.")</f>
        <v>0.26765217391304347</v>
      </c>
      <c r="JK297" s="87" t="e">
        <f>(JP297-JQ297)/ABS(JQ297)</f>
        <v>#VALUE!</v>
      </c>
      <c r="JL297" s="87" t="e">
        <f>(JQ297-JR297)/ABS(JR297)</f>
        <v>#DIV/0!</v>
      </c>
      <c r="JM297" s="87" t="e">
        <f>(JR297-JS297)/ABS(JS297)</f>
        <v>#DIV/0!</v>
      </c>
      <c r="JN297" s="87" t="e">
        <f>(JS297-JT297)/ABS(JT297)</f>
        <v>#DIV/0!</v>
      </c>
      <c r="JO297" s="87" t="e">
        <f>(JT297-JU297)/ABS(JU297)</f>
        <v>#DIV/0!</v>
      </c>
      <c r="JP297" s="85" t="str">
        <f>IFERROR(U297/EX297,"i.a")</f>
        <v>i.a</v>
      </c>
      <c r="JQ297" s="85">
        <f>IFERROR(V297/EY297,"i.a")</f>
        <v>0</v>
      </c>
      <c r="JR297" s="85">
        <f>IFERROR(W297/EZ297,"i.a")</f>
        <v>0</v>
      </c>
      <c r="JS297" s="85">
        <f>IFERROR(X297/FA297,"i.a")</f>
        <v>0</v>
      </c>
      <c r="JT297" s="85">
        <f>IFERROR(Y297/FB297,"i.a")</f>
        <v>0</v>
      </c>
      <c r="JU297" s="85">
        <f>IFERROR(Z297/FC297,"i.a")</f>
        <v>0</v>
      </c>
      <c r="JV297" s="85">
        <f>IFERROR(AA297/FD297,"i.a")</f>
        <v>0</v>
      </c>
      <c r="JW297" s="85">
        <f>IFERROR(AB297/FE297,"i.a")</f>
        <v>0</v>
      </c>
      <c r="JX297" s="85">
        <f>IFERROR(AC297/FF297,"i.a")</f>
        <v>0</v>
      </c>
      <c r="JY297" s="85">
        <f>IFERROR(AD297/FG297,"i.a")</f>
        <v>0</v>
      </c>
      <c r="JZ297" s="85">
        <f>IFERROR(AE297/FH297,"i.a")</f>
        <v>0</v>
      </c>
      <c r="KA297" s="218">
        <f>IFERROR(AF297/FI297,"i.a")</f>
        <v>0</v>
      </c>
      <c r="KB297" s="7"/>
      <c r="KC297" s="7"/>
      <c r="KD297" s="22"/>
      <c r="KE297" s="22"/>
      <c r="KF297" s="22"/>
      <c r="KG297" s="22"/>
    </row>
    <row r="298" spans="1:293" s="11" customFormat="1" ht="15.75" customHeight="1" x14ac:dyDescent="0.25">
      <c r="A298" s="104" t="s">
        <v>303</v>
      </c>
      <c r="B298" s="167">
        <v>10082846</v>
      </c>
      <c r="C298" s="72" t="s">
        <v>55</v>
      </c>
      <c r="D298" s="72" t="s">
        <v>748</v>
      </c>
      <c r="E298" s="73">
        <v>522920</v>
      </c>
      <c r="F298" s="73"/>
      <c r="G298" s="72"/>
      <c r="H298" s="74">
        <v>45564</v>
      </c>
      <c r="I298" s="72" t="s">
        <v>60</v>
      </c>
      <c r="J298" s="72" t="s">
        <v>60</v>
      </c>
      <c r="K298" s="72" t="s">
        <v>60</v>
      </c>
      <c r="L298" s="72" t="s">
        <v>60</v>
      </c>
      <c r="M298" s="72" t="s">
        <v>60</v>
      </c>
      <c r="N298" s="168" t="e">
        <f>U298/V298-1</f>
        <v>#DIV/0!</v>
      </c>
      <c r="O298" s="168" t="e">
        <f>V298/W298-1</f>
        <v>#DIV/0!</v>
      </c>
      <c r="P298" s="168" t="e">
        <f>W298/X298-1</f>
        <v>#DIV/0!</v>
      </c>
      <c r="Q298" s="168" t="e">
        <f>X298/Y298-1</f>
        <v>#DIV/0!</v>
      </c>
      <c r="R298" s="168" t="e">
        <f>Y298/Z298-1</f>
        <v>#DIV/0!</v>
      </c>
      <c r="S298" s="233">
        <f>U298-V298</f>
        <v>0</v>
      </c>
      <c r="T298" s="233">
        <f>V298-W298</f>
        <v>0</v>
      </c>
      <c r="U298" s="79"/>
      <c r="V298" s="79"/>
      <c r="W298" s="79"/>
      <c r="X298" s="79"/>
      <c r="Y298" s="79"/>
      <c r="Z298" s="79"/>
      <c r="AA298" s="79"/>
      <c r="AB298" s="79"/>
      <c r="AC298" s="79"/>
      <c r="AD298" s="79"/>
      <c r="AE298" s="79"/>
      <c r="AF298" s="79"/>
      <c r="AG298" s="86">
        <f>(AN298-AO298)/ABS(AO298)</f>
        <v>-0.16059911744738628</v>
      </c>
      <c r="AH298" s="86">
        <f>(AO298-AP298)/ABS(AP298)</f>
        <v>8.7837525963535765E-2</v>
      </c>
      <c r="AI298" s="86">
        <f>(AP298-AQ298)/ABS(AQ298)</f>
        <v>0.34984423676012449</v>
      </c>
      <c r="AJ298" s="86">
        <f>(AQ298-AR298)/ABS(AR298)</f>
        <v>0.21296856106408718</v>
      </c>
      <c r="AK298" s="86">
        <f>(AR298-AS298)/ABS(AS298)</f>
        <v>-8.3062750132152901E-4</v>
      </c>
      <c r="AL298" s="233">
        <f>AO298-AP298</f>
        <v>1.9030000000000022</v>
      </c>
      <c r="AM298" s="233">
        <f>AP298-AQ298</f>
        <v>5.6149999999999984</v>
      </c>
      <c r="AN298" s="148">
        <v>19.783000000000001</v>
      </c>
      <c r="AO298" s="148">
        <v>23.568000000000001</v>
      </c>
      <c r="AP298" s="148">
        <v>21.664999999999999</v>
      </c>
      <c r="AQ298" s="148">
        <v>16.05</v>
      </c>
      <c r="AR298" s="148">
        <v>13.231999999999999</v>
      </c>
      <c r="AS298" s="148">
        <v>13.243</v>
      </c>
      <c r="AT298" s="148">
        <v>14.487</v>
      </c>
      <c r="AU298" s="148">
        <v>14.808</v>
      </c>
      <c r="AV298" s="148">
        <v>14.013</v>
      </c>
      <c r="AW298" s="148">
        <v>11.590999999999999</v>
      </c>
      <c r="AX298" s="148">
        <v>10.192</v>
      </c>
      <c r="AY298" s="148"/>
      <c r="AZ298" s="86">
        <f>(BG298-BH298)/ABS(BH298)</f>
        <v>-0.28238113255139358</v>
      </c>
      <c r="BA298" s="86">
        <f>(BH298-BI298)/ABS(BI298)</f>
        <v>-2.9022777369581202E-2</v>
      </c>
      <c r="BB298" s="86">
        <f>(BI298-BJ298)/ABS(BJ298)</f>
        <v>0.59243369734789397</v>
      </c>
      <c r="BC298" s="86">
        <f>(BJ298-BK298)/ABS(BK298)</f>
        <v>0.5113468906572356</v>
      </c>
      <c r="BD298" s="86">
        <f>(BK298-BL298)/ABS(BL298)</f>
        <v>-1.3662790697674463E-2</v>
      </c>
      <c r="BE298" s="233">
        <f>BG298-BH298</f>
        <v>-2.2389999999999999</v>
      </c>
      <c r="BF298" s="233">
        <f>BH298-BI298</f>
        <v>-0.2370000000000001</v>
      </c>
      <c r="BG298" s="148">
        <v>5.69</v>
      </c>
      <c r="BH298" s="148">
        <v>7.9290000000000003</v>
      </c>
      <c r="BI298" s="148">
        <v>8.1660000000000004</v>
      </c>
      <c r="BJ298" s="148">
        <v>5.1280000000000001</v>
      </c>
      <c r="BK298" s="148">
        <v>3.3929999999999998</v>
      </c>
      <c r="BL298" s="148">
        <v>3.44</v>
      </c>
      <c r="BM298" s="148">
        <v>4.3899999999999997</v>
      </c>
      <c r="BN298" s="148">
        <v>4.6459999999999999</v>
      </c>
      <c r="BO298" s="148">
        <v>3.6709999999999998</v>
      </c>
      <c r="BP298" s="148">
        <v>2.508</v>
      </c>
      <c r="BQ298" s="148">
        <v>2.3010000000000002</v>
      </c>
      <c r="BR298" s="148"/>
      <c r="BS298" s="86">
        <f>(BZ298-CA298)/ABS(CA298)</f>
        <v>-0.2789764174611139</v>
      </c>
      <c r="BT298" s="86">
        <f>(CA298-CB298)/ABS(CB298)</f>
        <v>-2.3398260443464391E-2</v>
      </c>
      <c r="BU298" s="86">
        <f>(CB298-CC298)/ABS(CC298)</f>
        <v>0.61932156318190823</v>
      </c>
      <c r="BV298" s="86">
        <f>(CC298-CD298)/ABS(CD298)</f>
        <v>0.55346687211093992</v>
      </c>
      <c r="BW298" s="86">
        <f>(CD298-CE298)/ABS(CE298)</f>
        <v>-2.4939903846153768E-2</v>
      </c>
      <c r="BX298" s="233">
        <f>BZ298-CA298</f>
        <v>-2.2240000000000002</v>
      </c>
      <c r="BY298" s="233">
        <f>CA298-CB298</f>
        <v>-0.19099999999999984</v>
      </c>
      <c r="BZ298" s="148">
        <v>5.7480000000000002</v>
      </c>
      <c r="CA298" s="148">
        <v>7.9720000000000004</v>
      </c>
      <c r="CB298" s="148">
        <v>8.1630000000000003</v>
      </c>
      <c r="CC298" s="148">
        <v>5.0410000000000004</v>
      </c>
      <c r="CD298" s="148">
        <v>3.2450000000000001</v>
      </c>
      <c r="CE298" s="148">
        <v>3.3279999999999998</v>
      </c>
      <c r="CF298" s="148">
        <v>4.0540000000000003</v>
      </c>
      <c r="CG298" s="148">
        <v>4.4269999999999996</v>
      </c>
      <c r="CH298" s="148">
        <v>3.4369999999999998</v>
      </c>
      <c r="CI298" s="148">
        <v>2.1789999999999998</v>
      </c>
      <c r="CJ298" s="148">
        <v>2.0649999999999999</v>
      </c>
      <c r="CK298" s="148"/>
      <c r="CL298" s="87">
        <f>(CS298-CT298)/ABS(CT298)</f>
        <v>-0.25471380471380484</v>
      </c>
      <c r="CM298" s="87">
        <f>(CT298-CU298)/ABS(CU298)</f>
        <v>-6.4272211720226763E-2</v>
      </c>
      <c r="CN298" s="87">
        <f>(CU298-CV298)/ABS(CV298)</f>
        <v>0.62685802152742176</v>
      </c>
      <c r="CO298" s="87">
        <f>(CV298-CW298)/ABS(CW298)</f>
        <v>0.55025824394119993</v>
      </c>
      <c r="CP298" s="87">
        <f>(CW298-CX298)/ABS(CX298)</f>
        <v>-2.7434312210200994E-2</v>
      </c>
      <c r="CQ298" s="233">
        <f>CS298-CT298</f>
        <v>-1.5130000000000008</v>
      </c>
      <c r="CR298" s="233">
        <f>CT298-CU298</f>
        <v>-0.40799999999999947</v>
      </c>
      <c r="CS298" s="149">
        <v>4.4269999999999996</v>
      </c>
      <c r="CT298" s="149">
        <v>5.94</v>
      </c>
      <c r="CU298" s="149">
        <v>6.3479999999999999</v>
      </c>
      <c r="CV298" s="149">
        <v>3.9020000000000001</v>
      </c>
      <c r="CW298" s="149">
        <v>2.5169999999999999</v>
      </c>
      <c r="CX298" s="149">
        <v>2.5880000000000001</v>
      </c>
      <c r="CY298" s="149">
        <v>3.1469999999999998</v>
      </c>
      <c r="CZ298" s="149">
        <v>3.4380000000000002</v>
      </c>
      <c r="DA298" s="149">
        <v>2.657</v>
      </c>
      <c r="DB298" s="149">
        <v>1.6679999999999999</v>
      </c>
      <c r="DC298" s="149">
        <v>1.0309999999999999</v>
      </c>
      <c r="DD298" s="149"/>
      <c r="DE298" s="86">
        <f>(DL298-DM298)/ABS(DM298)</f>
        <v>-0.21801152737752172</v>
      </c>
      <c r="DF298" s="86">
        <f>(DM298-DN298)/ABS(DN298)</f>
        <v>-5.5525313010342879E-2</v>
      </c>
      <c r="DG298" s="86">
        <f>(DN298-DO298)/ABS(DO298)</f>
        <v>0.46403666068938026</v>
      </c>
      <c r="DH298" s="86">
        <f>(DO298-DP298)/ABS(DP298)</f>
        <v>0.61020211742059682</v>
      </c>
      <c r="DI298" s="86">
        <f>(DP298-DQ298)/ABS(DQ298)</f>
        <v>-2.227101631116693E-2</v>
      </c>
      <c r="DJ298" s="233">
        <f>DL298-DM298</f>
        <v>-1.5130000000000008</v>
      </c>
      <c r="DK298" s="233">
        <f>DM298-DN298</f>
        <v>-0.40799999999999947</v>
      </c>
      <c r="DL298" s="149">
        <v>5.4269999999999996</v>
      </c>
      <c r="DM298" s="149">
        <v>6.94</v>
      </c>
      <c r="DN298" s="149">
        <v>7.3479999999999999</v>
      </c>
      <c r="DO298" s="149">
        <v>5.0190000000000001</v>
      </c>
      <c r="DP298" s="149">
        <v>3.117</v>
      </c>
      <c r="DQ298" s="149">
        <v>3.1880000000000002</v>
      </c>
      <c r="DR298" s="149">
        <v>3.7469999999999999</v>
      </c>
      <c r="DS298" s="149">
        <v>4.0380000000000003</v>
      </c>
      <c r="DT298" s="149">
        <v>3.2570000000000001</v>
      </c>
      <c r="DU298" s="149">
        <v>2.2679999999999998</v>
      </c>
      <c r="DV298" s="149">
        <v>1.631</v>
      </c>
      <c r="DW298" s="149"/>
      <c r="DX298" s="86">
        <f>EE298/EF298-1</f>
        <v>1.8698412698412659E-2</v>
      </c>
      <c r="DY298" s="86">
        <f>EF298/EG298-1</f>
        <v>-0.12490276697410829</v>
      </c>
      <c r="DZ298" s="86">
        <f>EG298/EH298-1</f>
        <v>0.46796623302475426</v>
      </c>
      <c r="EA298" s="86">
        <f>EH298/EI298-1</f>
        <v>0.25639186350361221</v>
      </c>
      <c r="EB298" s="86">
        <f>EI298/EJ298-1</f>
        <v>-0.17230703986429174</v>
      </c>
      <c r="EC298" s="233">
        <f>EE298-EF298</f>
        <v>0.58899999999999864</v>
      </c>
      <c r="ED298" s="233">
        <f>EF298-EG298</f>
        <v>-4.4960000000000022</v>
      </c>
      <c r="EE298" s="80">
        <v>32.088999999999999</v>
      </c>
      <c r="EF298" s="80">
        <v>31.5</v>
      </c>
      <c r="EG298" s="80">
        <v>35.996000000000002</v>
      </c>
      <c r="EH298" s="80">
        <v>24.521000000000001</v>
      </c>
      <c r="EI298" s="80">
        <v>19.516999999999999</v>
      </c>
      <c r="EJ298" s="80">
        <v>23.58</v>
      </c>
      <c r="EK298" s="80">
        <v>25.004999999999999</v>
      </c>
      <c r="EL298" s="80">
        <v>20.449000000000002</v>
      </c>
      <c r="EM298" s="80">
        <v>20.584</v>
      </c>
      <c r="EN298" s="80">
        <v>18.375</v>
      </c>
      <c r="EO298" s="80">
        <v>19.698</v>
      </c>
      <c r="EP298" s="80"/>
      <c r="EQ298" s="86">
        <f>EX298/EY298-1</f>
        <v>4.7619047619047672E-2</v>
      </c>
      <c r="ER298" s="86">
        <f>EY298/EZ298-1</f>
        <v>0.10526315789473695</v>
      </c>
      <c r="ES298" s="86">
        <f>EZ298/FA298-1</f>
        <v>0</v>
      </c>
      <c r="ET298" s="86">
        <f>FA298/FB298-1</f>
        <v>-9.5238095238095233E-2</v>
      </c>
      <c r="EU298" s="86">
        <f>FB298/FC298-1</f>
        <v>-4.5454545454545414E-2</v>
      </c>
      <c r="EV298" s="233">
        <f>EX298-EY298</f>
        <v>1</v>
      </c>
      <c r="EW298" s="233">
        <f>EY298-EZ298</f>
        <v>2</v>
      </c>
      <c r="EX298" s="92">
        <v>22</v>
      </c>
      <c r="EY298" s="92">
        <v>21</v>
      </c>
      <c r="EZ298" s="92">
        <v>19</v>
      </c>
      <c r="FA298" s="92">
        <v>19</v>
      </c>
      <c r="FB298" s="92">
        <v>21</v>
      </c>
      <c r="FC298" s="92">
        <v>22</v>
      </c>
      <c r="FD298" s="92">
        <v>20</v>
      </c>
      <c r="FE298" s="92">
        <v>20</v>
      </c>
      <c r="FF298" s="92">
        <v>20</v>
      </c>
      <c r="FG298" s="92"/>
      <c r="FH298" s="92"/>
      <c r="FI298" s="92"/>
      <c r="FJ298" s="78"/>
      <c r="FK298" s="78" t="s">
        <v>403</v>
      </c>
      <c r="FL298" s="76">
        <v>2640</v>
      </c>
      <c r="FM298" s="75" t="s">
        <v>304</v>
      </c>
      <c r="FN298" s="75" t="s">
        <v>57</v>
      </c>
      <c r="FO298" s="175">
        <f>(FT298-FU298)/ABS(FU298)</f>
        <v>-0.16697784852303674</v>
      </c>
      <c r="FP298" s="175">
        <f>(FU298-FV298)/ABS(FV298)</f>
        <v>-0.1547008879412321</v>
      </c>
      <c r="FQ298" s="175">
        <f>(FV298-FW298)/ABS(FW298)</f>
        <v>6.5319013345839977E-2</v>
      </c>
      <c r="FR298" s="175">
        <f>(FW298-FX298)/ABS(FX298)</f>
        <v>0.20386045091684821</v>
      </c>
      <c r="FS298" s="175">
        <f>(FX298-FY298)/ABS(FY298)</f>
        <v>7.2488781415848455E-2</v>
      </c>
      <c r="FT298" s="87">
        <f>IFERROR(BZ298/MAX(AVERAGE(DL298:DM298),0),"Negativ EK")</f>
        <v>0.92957063151936603</v>
      </c>
      <c r="FU298" s="87">
        <f>IFERROR(CA298/MAX(AVERAGE(DM298:DN298),0),"Negativ EK")</f>
        <v>1.1159014557670772</v>
      </c>
      <c r="FV298" s="87">
        <f>IFERROR(CB298/MAX(AVERAGE(DN298:DO298),0),"Negativ EK")</f>
        <v>1.3201261421525026</v>
      </c>
      <c r="FW298" s="87">
        <f>IFERROR(CC298/MAX(AVERAGE(DO298:DP298),0),"Negativ EK")</f>
        <v>1.2391838741396266</v>
      </c>
      <c r="FX298" s="87">
        <f>IFERROR(CD298/MAX(AVERAGE(DP298:DQ298),0),"Negativ EK")</f>
        <v>1.0293417922283903</v>
      </c>
      <c r="FY298" s="87">
        <f>IFERROR(CE298/MAX(AVERAGE(DQ298:DR298),0),"Negativ EK")</f>
        <v>0.95976928622927171</v>
      </c>
      <c r="FZ298" s="87">
        <f>IFERROR(CF298/MAX(AVERAGE(DR298:DS298),0),"Negativ EK")</f>
        <v>1.0414900449582531</v>
      </c>
      <c r="GA298" s="87">
        <f>IFERROR(CG298/MAX(AVERAGE(DS298:DT298),0),"Negativ EK")</f>
        <v>1.2137080191912268</v>
      </c>
      <c r="GB298" s="87">
        <f>IFERROR(CH298/MAX(AVERAGE(DT298:DU298),0),"Negativ EK")</f>
        <v>1.2441628959276017</v>
      </c>
      <c r="GC298" s="87">
        <f>IFERROR(CI298/MAX(AVERAGE(DU298:DV298),0),"Negativ EK")</f>
        <v>1.1177224929469094</v>
      </c>
      <c r="GD298" s="87">
        <f>IFERROR(CJ298/MAX(AVERAGE(DV298:DW298),0),"Negativ EK")</f>
        <v>1.2660944206008584</v>
      </c>
      <c r="GE298" s="87">
        <f>(GJ298-GK298)/ABS(GK298)</f>
        <v>-0.23828959289639493</v>
      </c>
      <c r="GF298" s="87">
        <f>(GK298-GL298)/ABS(GL298)</f>
        <v>-0.12942057926506675</v>
      </c>
      <c r="GG298" s="87">
        <f>(GL298-GM298)/ABS(GM298)</f>
        <v>0.15880818883630282</v>
      </c>
      <c r="GH298" s="87">
        <f>(GM298-GN298)/ABS(GN298)</f>
        <v>0.47905256702518023</v>
      </c>
      <c r="GI298" s="87">
        <f>(GN298-GO298)/ABS(GO298)</f>
        <v>0.11193803081313042</v>
      </c>
      <c r="GJ298" s="87">
        <f>IFERROR(BG298/AVERAGE(EE298:EF298),"i.a")</f>
        <v>0.17896177011747316</v>
      </c>
      <c r="GK298" s="87">
        <f>IFERROR(BH298/AVERAGE(EF298:EG298),"i.a")</f>
        <v>0.2349472561336968</v>
      </c>
      <c r="GL298" s="87">
        <f>IFERROR(BI298/AVERAGE(EG298:EH298),"i.a")</f>
        <v>0.26987458069633324</v>
      </c>
      <c r="GM298" s="87">
        <f>IFERROR(BJ298/AVERAGE(EH298:EI298),"i.a")</f>
        <v>0.23288977701076347</v>
      </c>
      <c r="GN298" s="87">
        <f>IFERROR(BK298/AVERAGE(EI298:EJ298),"i.a")</f>
        <v>0.15745875582987215</v>
      </c>
      <c r="GO298" s="87">
        <f>IFERROR(BL298/AVERAGE(EJ298:EK298),"i.a")</f>
        <v>0.14160749202428735</v>
      </c>
      <c r="GP298" s="87">
        <f>IFERROR(BM298/AVERAGE(EK298:EL298),"i.a")</f>
        <v>0.19316231794781535</v>
      </c>
      <c r="GQ298" s="87">
        <f>IFERROR(BN298/AVERAGE(EL298:EM298),"i.a")</f>
        <v>0.22645188019399018</v>
      </c>
      <c r="GR298" s="87">
        <f>IFERROR(BO298/AVERAGE(EM298:EN298),"i.a")</f>
        <v>0.18845452912035726</v>
      </c>
      <c r="GS298" s="87">
        <f>IFERROR(BP298/AVERAGE(EN298:EO298),"i.a")</f>
        <v>0.13174690725711133</v>
      </c>
      <c r="GT298" s="87">
        <f>IFERROR(BQ298/AVERAGE(EO298:EP298),"i.a")</f>
        <v>0.11681388973499848</v>
      </c>
      <c r="GU298" s="217">
        <f>(GZ298-HA298)/ABS(HA298)</f>
        <v>-0.23236508187827398</v>
      </c>
      <c r="GV298" s="87">
        <f>(HA298-HB298)/ABS(HB298)</f>
        <v>7.927970898030795E-2</v>
      </c>
      <c r="GW298" s="87">
        <f>(HB298-HC298)/ABS(HC298)</f>
        <v>-2.6768819656546703E-3</v>
      </c>
      <c r="GX298" s="87">
        <f>(HC298-HD298)/ABS(HD298)</f>
        <v>0.2816082021817129</v>
      </c>
      <c r="GY298" s="87">
        <f>(HD298-HE298)/ABS(HE298)</f>
        <v>0.18127014578996176</v>
      </c>
      <c r="GZ298" s="87">
        <f>IFERROR(DL298/EE298,"i.a.")</f>
        <v>0.16912337561158028</v>
      </c>
      <c r="HA298" s="87">
        <f>IFERROR(DM298/EF298,"i.a.")</f>
        <v>0.22031746031746033</v>
      </c>
      <c r="HB298" s="87">
        <f>IFERROR(DN298/EG298,"i.a.")</f>
        <v>0.20413379264362705</v>
      </c>
      <c r="HC298" s="87">
        <f>IFERROR(DO298/EH298,"i.a.")</f>
        <v>0.20468170139880101</v>
      </c>
      <c r="HD298" s="87">
        <f>IFERROR(DP298/EI298,"i.a.")</f>
        <v>0.15970692217041554</v>
      </c>
      <c r="HE298" s="87">
        <f>IFERROR(DQ298/EJ298,"i.a.")</f>
        <v>0.13519932145886346</v>
      </c>
      <c r="HF298" s="87">
        <f>IFERROR(DR298/EK298,"i.a.")</f>
        <v>0.14985002999400121</v>
      </c>
      <c r="HG298" s="87">
        <f>IFERROR(DS298/EL298,"i.a.")</f>
        <v>0.19746686879554012</v>
      </c>
      <c r="HH298" s="87">
        <f>IFERROR(DT298/EM298,"i.a.")</f>
        <v>0.15822969296541003</v>
      </c>
      <c r="HI298" s="87">
        <f>IFERROR(DU298/EN298,"i.a.")</f>
        <v>0.12342857142857142</v>
      </c>
      <c r="HJ298" s="87">
        <f>IFERROR(DV298/EO298,"i.a.")</f>
        <v>8.2800284292821602E-2</v>
      </c>
      <c r="HK298" s="87" t="str">
        <f>IFERROR(DW298/EP298,"i.a.")</f>
        <v>i.a.</v>
      </c>
      <c r="HL298" s="217" t="e">
        <f>(HQ298-HR298)/ABS(HR298)</f>
        <v>#VALUE!</v>
      </c>
      <c r="HM298" s="87" t="e">
        <f>(HR298-HS298)/ABS(HS298)</f>
        <v>#VALUE!</v>
      </c>
      <c r="HN298" s="87" t="e">
        <f>(HS298-HT298)/ABS(HT298)</f>
        <v>#VALUE!</v>
      </c>
      <c r="HO298" s="87" t="e">
        <f>(HT298-HU298)/ABS(HU298)</f>
        <v>#VALUE!</v>
      </c>
      <c r="HP298" s="87" t="e">
        <f>(HU298-HV298)/ABS(HV298)</f>
        <v>#VALUE!</v>
      </c>
      <c r="HQ298" s="87" t="str">
        <f>IFERROR(BG298/U298,"i.a")</f>
        <v>i.a</v>
      </c>
      <c r="HR298" s="87" t="str">
        <f>IFERROR(BH298/V298,"i.a")</f>
        <v>i.a</v>
      </c>
      <c r="HS298" s="87" t="str">
        <f>IFERROR(BI298/W298,"i.a")</f>
        <v>i.a</v>
      </c>
      <c r="HT298" s="87" t="str">
        <f>IFERROR(BJ298/X298,"i.a")</f>
        <v>i.a</v>
      </c>
      <c r="HU298" s="87" t="str">
        <f>IFERROR(BK298/Y298,"i.a")</f>
        <v>i.a</v>
      </c>
      <c r="HV298" s="87" t="str">
        <f>IFERROR(BL298/Z298,"i.a")</f>
        <v>i.a</v>
      </c>
      <c r="HW298" s="87" t="str">
        <f>IFERROR(BM298/AA298,"i.a")</f>
        <v>i.a</v>
      </c>
      <c r="HX298" s="87" t="str">
        <f>IFERROR(BN298/AB298,"i.a")</f>
        <v>i.a</v>
      </c>
      <c r="HY298" s="87" t="str">
        <f>IFERROR(BO298/AC298,"i.a")</f>
        <v>i.a</v>
      </c>
      <c r="HZ298" s="87" t="str">
        <f>IFERROR(BP298/AD298,"i.a")</f>
        <v>i.a</v>
      </c>
      <c r="IA298" s="87" t="str">
        <f>IFERROR(BQ298/AE298,"i.a")</f>
        <v>i.a</v>
      </c>
      <c r="IB298" s="87" t="str">
        <f>IFERROR(BR298/AF298,"i.a")</f>
        <v>i.a</v>
      </c>
      <c r="IC298" s="87" t="e">
        <f>(IH298-II298)/ABS(II298)</f>
        <v>#VALUE!</v>
      </c>
      <c r="ID298" s="87" t="e">
        <f>(II298-IJ298)/ABS(IJ298)</f>
        <v>#VALUE!</v>
      </c>
      <c r="IE298" s="87" t="e">
        <f>(IJ298-IK298)/ABS(IK298)</f>
        <v>#VALUE!</v>
      </c>
      <c r="IF298" s="87" t="e">
        <f>(IK298-IL298)/ABS(IL298)</f>
        <v>#VALUE!</v>
      </c>
      <c r="IG298" s="87" t="e">
        <f>(IL298-IM298)/ABS(IM298)</f>
        <v>#VALUE!</v>
      </c>
      <c r="IH298" s="87" t="str">
        <f>IFERROR(BZ298/U298,"i.a")</f>
        <v>i.a</v>
      </c>
      <c r="II298" s="87" t="str">
        <f>IFERROR(CA298/V298,"i.a")</f>
        <v>i.a</v>
      </c>
      <c r="IJ298" s="87" t="str">
        <f>IFERROR(CB298/W298,"i.a")</f>
        <v>i.a</v>
      </c>
      <c r="IK298" s="87" t="str">
        <f>IFERROR(CC298/X298,"i.a")</f>
        <v>i.a</v>
      </c>
      <c r="IL298" s="87" t="str">
        <f>IFERROR(CD298/Y298,"i.a")</f>
        <v>i.a</v>
      </c>
      <c r="IM298" s="87" t="str">
        <f>IFERROR(CE298/Z298,"i.a")</f>
        <v>i.a</v>
      </c>
      <c r="IN298" s="87" t="str">
        <f>IFERROR(CF298/AA298,"i.a")</f>
        <v>i.a</v>
      </c>
      <c r="IO298" s="87" t="str">
        <f>IFERROR(CG298/AB298,"i.a")</f>
        <v>i.a</v>
      </c>
      <c r="IP298" s="87" t="str">
        <f>IFERROR(CH298/AC298,"i.a")</f>
        <v>i.a</v>
      </c>
      <c r="IQ298" s="87" t="str">
        <f>IFERROR(CI298/AD298,"i.a")</f>
        <v>i.a</v>
      </c>
      <c r="IR298" s="87" t="str">
        <f>IFERROR(CJ298/AE298,"i.a")</f>
        <v>i.a</v>
      </c>
      <c r="IS298" s="87" t="str">
        <f>IFERROR(CK298/AF298,"i.a")</f>
        <v>i.a</v>
      </c>
      <c r="IT298" s="87">
        <f>(IY298-IZ298)/ABS(IZ298)</f>
        <v>-0.31175021666742692</v>
      </c>
      <c r="IU298" s="87">
        <f>(IZ298-JA298)/ABS(JA298)</f>
        <v>-0.11640794992503919</v>
      </c>
      <c r="IV298" s="87">
        <f>(JA298-JB298)/ABS(JB298)</f>
        <v>0.61932156318190823</v>
      </c>
      <c r="IW298" s="87">
        <f>(JB298-JC298)/ABS(JC298)</f>
        <v>0.71698970075419677</v>
      </c>
      <c r="IX298" s="87">
        <f>(JC298-JD298)/ABS(JD298)</f>
        <v>2.1491529304029512E-2</v>
      </c>
      <c r="IY298" s="88">
        <f>IFERROR(BZ298/EX298,"i.a.")</f>
        <v>0.26127272727272727</v>
      </c>
      <c r="IZ298" s="88">
        <f>IFERROR(CA298/EY298,"i.a.")</f>
        <v>0.37961904761904763</v>
      </c>
      <c r="JA298" s="88">
        <f>IFERROR(CB298/EZ298,"i.a.")</f>
        <v>0.42963157894736842</v>
      </c>
      <c r="JB298" s="88">
        <f>IFERROR(CC298/FA298,"i.a.")</f>
        <v>0.26531578947368423</v>
      </c>
      <c r="JC298" s="88">
        <f>IFERROR(CD298/FB298,"i.a.")</f>
        <v>0.15452380952380954</v>
      </c>
      <c r="JD298" s="88">
        <f>IFERROR(CE298/FC298,"i.a.")</f>
        <v>0.15127272727272725</v>
      </c>
      <c r="JE298" s="88">
        <f>IFERROR(CF298/FD298,"i.a.")</f>
        <v>0.20270000000000002</v>
      </c>
      <c r="JF298" s="88">
        <f>IFERROR(CG298/FE298,"i.a.")</f>
        <v>0.22134999999999999</v>
      </c>
      <c r="JG298" s="88">
        <f>IFERROR(CH298/FF298,"i.a.")</f>
        <v>0.17185</v>
      </c>
      <c r="JH298" s="88" t="str">
        <f>IFERROR(CI298/FG298,"i.a.")</f>
        <v>i.a.</v>
      </c>
      <c r="JI298" s="88" t="str">
        <f>IFERROR(CJ298/FH298,"i.a.")</f>
        <v>i.a.</v>
      </c>
      <c r="JJ298" s="88" t="str">
        <f>IFERROR(CK298/FI298,"i.a.")</f>
        <v>i.a.</v>
      </c>
      <c r="JK298" s="87" t="e">
        <f>(JP298-JQ298)/ABS(JQ298)</f>
        <v>#DIV/0!</v>
      </c>
      <c r="JL298" s="87" t="e">
        <f>(JQ298-JR298)/ABS(JR298)</f>
        <v>#DIV/0!</v>
      </c>
      <c r="JM298" s="87" t="e">
        <f>(JR298-JS298)/ABS(JS298)</f>
        <v>#DIV/0!</v>
      </c>
      <c r="JN298" s="87" t="e">
        <f>(JS298-JT298)/ABS(JT298)</f>
        <v>#DIV/0!</v>
      </c>
      <c r="JO298" s="87" t="e">
        <f>(JT298-JU298)/ABS(JU298)</f>
        <v>#DIV/0!</v>
      </c>
      <c r="JP298" s="85">
        <f>IFERROR(U298/EX298,"i.a")</f>
        <v>0</v>
      </c>
      <c r="JQ298" s="85">
        <f>IFERROR(V298/EY298,"i.a")</f>
        <v>0</v>
      </c>
      <c r="JR298" s="85">
        <f>IFERROR(W298/EZ298,"i.a")</f>
        <v>0</v>
      </c>
      <c r="JS298" s="85">
        <f>IFERROR(X298/FA298,"i.a")</f>
        <v>0</v>
      </c>
      <c r="JT298" s="85">
        <f>IFERROR(Y298/FB298,"i.a")</f>
        <v>0</v>
      </c>
      <c r="JU298" s="85">
        <f>IFERROR(Z298/FC298,"i.a")</f>
        <v>0</v>
      </c>
      <c r="JV298" s="85">
        <f>IFERROR(AA298/FD298,"i.a")</f>
        <v>0</v>
      </c>
      <c r="JW298" s="85">
        <f>IFERROR(AB298/FE298,"i.a")</f>
        <v>0</v>
      </c>
      <c r="JX298" s="85">
        <f>IFERROR(AC298/FF298,"i.a")</f>
        <v>0</v>
      </c>
      <c r="JY298" s="85" t="str">
        <f>IFERROR(AD298/FG298,"i.a")</f>
        <v>i.a</v>
      </c>
      <c r="JZ298" s="85" t="str">
        <f>IFERROR(AE298/FH298,"i.a")</f>
        <v>i.a</v>
      </c>
      <c r="KA298" s="218" t="str">
        <f>IFERROR(AF298/FI298,"i.a")</f>
        <v>i.a</v>
      </c>
      <c r="KB298" s="7"/>
      <c r="KC298" s="7"/>
      <c r="KD298" s="22"/>
      <c r="KE298" s="22"/>
      <c r="KF298" s="22"/>
      <c r="KG298" s="22"/>
    </row>
    <row r="299" spans="1:293" s="11" customFormat="1" ht="15.75" customHeight="1" x14ac:dyDescent="0.25">
      <c r="A299" s="104" t="s">
        <v>305</v>
      </c>
      <c r="B299" s="167">
        <v>89605911</v>
      </c>
      <c r="C299" s="72" t="s">
        <v>409</v>
      </c>
      <c r="D299" s="72" t="s">
        <v>748</v>
      </c>
      <c r="E299" s="73">
        <v>532000</v>
      </c>
      <c r="F299" s="73"/>
      <c r="G299" s="72"/>
      <c r="H299" s="83">
        <v>45313</v>
      </c>
      <c r="I299" s="72"/>
      <c r="J299" s="72" t="s">
        <v>76</v>
      </c>
      <c r="K299" s="72" t="s">
        <v>76</v>
      </c>
      <c r="L299" s="72" t="s">
        <v>76</v>
      </c>
      <c r="M299" s="72" t="s">
        <v>76</v>
      </c>
      <c r="N299" s="168" t="e">
        <f>U299/V299-1</f>
        <v>#DIV/0!</v>
      </c>
      <c r="O299" s="168" t="e">
        <f>V299/W299-1</f>
        <v>#DIV/0!</v>
      </c>
      <c r="P299" s="168" t="e">
        <f>W299/X299-1</f>
        <v>#DIV/0!</v>
      </c>
      <c r="Q299" s="168" t="e">
        <f>X299/Y299-1</f>
        <v>#DIV/0!</v>
      </c>
      <c r="R299" s="168" t="e">
        <f>Y299/Z299-1</f>
        <v>#DIV/0!</v>
      </c>
      <c r="S299" s="233">
        <f>U299-V299</f>
        <v>0</v>
      </c>
      <c r="T299" s="233">
        <f>V299-W299</f>
        <v>0</v>
      </c>
      <c r="U299" s="79"/>
      <c r="V299" s="79"/>
      <c r="W299" s="79"/>
      <c r="X299" s="79"/>
      <c r="Y299" s="79"/>
      <c r="Z299" s="79"/>
      <c r="AA299" s="79"/>
      <c r="AB299" s="79"/>
      <c r="AC299" s="79"/>
      <c r="AD299" s="79"/>
      <c r="AE299" s="79"/>
      <c r="AF299" s="79"/>
      <c r="AG299" s="86">
        <f>(AN299-AO299)/ABS(AO299)</f>
        <v>-1</v>
      </c>
      <c r="AH299" s="86">
        <f>(AO299-AP299)/ABS(AP299)</f>
        <v>0.15400737759892685</v>
      </c>
      <c r="AI299" s="86">
        <f>(AP299-AQ299)/ABS(AQ299)</f>
        <v>0.2195072078519579</v>
      </c>
      <c r="AJ299" s="86">
        <f>(AQ299-AR299)/ABS(AR299)</f>
        <v>0.25124728156581816</v>
      </c>
      <c r="AK299" s="86">
        <f>(AR299-AS299)/ABS(AS299)</f>
        <v>-9.4363667960377748E-2</v>
      </c>
      <c r="AL299" s="233">
        <f>AO299-AP299</f>
        <v>3.6739999999999995</v>
      </c>
      <c r="AM299" s="233">
        <f>AP299-AQ299</f>
        <v>4.2940000000000005</v>
      </c>
      <c r="AN299" s="148"/>
      <c r="AO299" s="148">
        <v>27.53</v>
      </c>
      <c r="AP299" s="148">
        <v>23.856000000000002</v>
      </c>
      <c r="AQ299" s="148">
        <v>19.562000000000001</v>
      </c>
      <c r="AR299" s="148">
        <v>15.634</v>
      </c>
      <c r="AS299" s="148">
        <v>17.263000000000002</v>
      </c>
      <c r="AT299" s="148">
        <v>14.769</v>
      </c>
      <c r="AU299" s="148">
        <v>14.349</v>
      </c>
      <c r="AV299" s="148">
        <v>12.01</v>
      </c>
      <c r="AW299" s="148">
        <v>9.3539999999999992</v>
      </c>
      <c r="AX299" s="148">
        <v>8.5150000000000006</v>
      </c>
      <c r="AY299" s="148">
        <v>5.8</v>
      </c>
      <c r="AZ299" s="86">
        <f>(BG299-BH299)/ABS(BH299)</f>
        <v>-1</v>
      </c>
      <c r="BA299" s="86">
        <f>(BH299-BI299)/ABS(BI299)</f>
        <v>0.60684273709483794</v>
      </c>
      <c r="BB299" s="86">
        <f>(BI299-BJ299)/ABS(BJ299)</f>
        <v>1.3106796116504857</v>
      </c>
      <c r="BC299" s="86">
        <f>(BJ299-BK299)/ABS(BK299)</f>
        <v>0.27988165680473365</v>
      </c>
      <c r="BD299" s="86">
        <f>(BK299-BL299)/ABS(BL299)</f>
        <v>-0.66613986566574479</v>
      </c>
      <c r="BE299" s="233">
        <f>BG299-BH299</f>
        <v>-8.0310000000000006</v>
      </c>
      <c r="BF299" s="233">
        <f>BH299-BI299</f>
        <v>3.0330000000000004</v>
      </c>
      <c r="BG299" s="148"/>
      <c r="BH299" s="148">
        <v>8.0310000000000006</v>
      </c>
      <c r="BI299" s="148">
        <v>4.9980000000000002</v>
      </c>
      <c r="BJ299" s="148">
        <v>2.1629999999999998</v>
      </c>
      <c r="BK299" s="148">
        <v>1.69</v>
      </c>
      <c r="BL299" s="148">
        <v>5.0620000000000003</v>
      </c>
      <c r="BM299" s="148">
        <v>2.714</v>
      </c>
      <c r="BN299" s="148">
        <v>3.1379999999999999</v>
      </c>
      <c r="BO299" s="148">
        <v>2.4220000000000002</v>
      </c>
      <c r="BP299" s="148">
        <v>1.9710000000000001</v>
      </c>
      <c r="BQ299" s="148">
        <v>2.0539999999999998</v>
      </c>
      <c r="BR299" s="148">
        <v>0.29399999999999998</v>
      </c>
      <c r="BS299" s="86">
        <f>(BZ299-CA299)/ABS(CA299)</f>
        <v>-1</v>
      </c>
      <c r="BT299" s="86">
        <f>(CA299-CB299)/ABS(CB299)</f>
        <v>-0.4240063233965673</v>
      </c>
      <c r="BU299" s="86">
        <f>(CB299-CC299)/ABS(CC299)</f>
        <v>3.1305970149253728</v>
      </c>
      <c r="BV299" s="86">
        <f>(CC299-CD299)/ABS(CD299)</f>
        <v>0.47353951890034368</v>
      </c>
      <c r="BW299" s="86">
        <f>(CD299-CE299)/ABS(CE299)</f>
        <v>-0.62383660806618402</v>
      </c>
      <c r="BX299" s="233">
        <f>BZ299-CA299</f>
        <v>-5.101</v>
      </c>
      <c r="BY299" s="233">
        <f>CA299-CB299</f>
        <v>-3.7549999999999999</v>
      </c>
      <c r="BZ299" s="148"/>
      <c r="CA299" s="148">
        <v>5.101</v>
      </c>
      <c r="CB299" s="148">
        <v>8.8559999999999999</v>
      </c>
      <c r="CC299" s="148">
        <v>2.1440000000000001</v>
      </c>
      <c r="CD299" s="148">
        <v>1.4550000000000001</v>
      </c>
      <c r="CE299" s="148">
        <v>3.8679999999999999</v>
      </c>
      <c r="CF299" s="148">
        <v>2.335</v>
      </c>
      <c r="CG299" s="148">
        <v>3.706</v>
      </c>
      <c r="CH299" s="148">
        <v>2.6040000000000001</v>
      </c>
      <c r="CI299" s="148">
        <v>1.724</v>
      </c>
      <c r="CJ299" s="148">
        <v>2.028</v>
      </c>
      <c r="CK299" s="148">
        <v>0.30599999999999999</v>
      </c>
      <c r="CL299" s="87">
        <f>(CS299-CT299)/ABS(CT299)</f>
        <v>-1</v>
      </c>
      <c r="CM299" s="87">
        <f>(CT299-CU299)/ABS(CU299)</f>
        <v>-0.42527568195008708</v>
      </c>
      <c r="CN299" s="87">
        <f>(CU299-CV299)/ABS(CV299)</f>
        <v>2.822518025513034</v>
      </c>
      <c r="CO299" s="87">
        <f>(CV299-CW299)/ABS(CW299)</f>
        <v>0.8248987854251012</v>
      </c>
      <c r="CP299" s="87">
        <f>(CW299-CX299)/ABS(CX299)</f>
        <v>-0.67055685228409467</v>
      </c>
      <c r="CQ299" s="233">
        <f>CS299-CT299</f>
        <v>-3.9609999999999999</v>
      </c>
      <c r="CR299" s="233">
        <f>CT299-CU299</f>
        <v>-2.9310000000000005</v>
      </c>
      <c r="CS299" s="149"/>
      <c r="CT299" s="149">
        <v>3.9609999999999999</v>
      </c>
      <c r="CU299" s="149">
        <v>6.8920000000000003</v>
      </c>
      <c r="CV299" s="149">
        <v>1.8029999999999999</v>
      </c>
      <c r="CW299" s="149">
        <v>0.98799999999999999</v>
      </c>
      <c r="CX299" s="149">
        <v>2.9990000000000001</v>
      </c>
      <c r="CY299" s="149">
        <v>1.8029999999999999</v>
      </c>
      <c r="CZ299" s="149">
        <v>2.855</v>
      </c>
      <c r="DA299" s="149">
        <v>2.02</v>
      </c>
      <c r="DB299" s="149">
        <v>1.3029999999999999</v>
      </c>
      <c r="DC299" s="149">
        <v>1.51</v>
      </c>
      <c r="DD299" s="149">
        <v>0.23</v>
      </c>
      <c r="DE299" s="86">
        <f>(DL299-DM299)/ABS(DM299)</f>
        <v>-1</v>
      </c>
      <c r="DF299" s="86">
        <f>(DM299-DN299)/ABS(DN299)</f>
        <v>0.13700335419620319</v>
      </c>
      <c r="DG299" s="86">
        <f>(DN299-DO299)/ABS(DO299)</f>
        <v>0.31288872747083124</v>
      </c>
      <c r="DH299" s="86">
        <f>(DO299-DP299)/ABS(DP299)</f>
        <v>8.9151503164557E-2</v>
      </c>
      <c r="DI299" s="86">
        <f>(DP299-DQ299)/ABS(DQ299)</f>
        <v>5.1362029527968367E-2</v>
      </c>
      <c r="DJ299" s="233">
        <f>DL299-DM299</f>
        <v>-32.881</v>
      </c>
      <c r="DK299" s="233">
        <f>DM299-DN299</f>
        <v>3.9619999999999997</v>
      </c>
      <c r="DL299" s="149"/>
      <c r="DM299" s="149">
        <v>32.881</v>
      </c>
      <c r="DN299" s="149">
        <v>28.919</v>
      </c>
      <c r="DO299" s="149">
        <v>22.027000000000001</v>
      </c>
      <c r="DP299" s="149">
        <v>20.224</v>
      </c>
      <c r="DQ299" s="149">
        <v>19.236000000000001</v>
      </c>
      <c r="DR299" s="149">
        <v>16.236999999999998</v>
      </c>
      <c r="DS299" s="149">
        <v>14.433999999999999</v>
      </c>
      <c r="DT299" s="149">
        <v>11.579000000000001</v>
      </c>
      <c r="DU299" s="149">
        <v>9.5589999999999993</v>
      </c>
      <c r="DV299" s="149">
        <v>8.2560000000000002</v>
      </c>
      <c r="DW299" s="149">
        <v>12.347</v>
      </c>
      <c r="DX299" s="86">
        <f>EE299/EF299-1</f>
        <v>-1</v>
      </c>
      <c r="DY299" s="86">
        <f>EF299/EG299-1</f>
        <v>0.23653488819119617</v>
      </c>
      <c r="DZ299" s="86">
        <f>EG299/EH299-1</f>
        <v>0.26086605267409912</v>
      </c>
      <c r="EA299" s="86">
        <f>EH299/EI299-1</f>
        <v>0.58104483331204482</v>
      </c>
      <c r="EB299" s="86">
        <f>EI299/EJ299-1</f>
        <v>-0.18383303448563448</v>
      </c>
      <c r="EC299" s="233">
        <f>EE299-EF299</f>
        <v>-96.492999999999995</v>
      </c>
      <c r="ED299" s="233">
        <f>EF299-EG299</f>
        <v>18.457999999999998</v>
      </c>
      <c r="EE299" s="80"/>
      <c r="EF299" s="80">
        <v>96.492999999999995</v>
      </c>
      <c r="EG299" s="80">
        <v>78.034999999999997</v>
      </c>
      <c r="EH299" s="80">
        <v>61.89</v>
      </c>
      <c r="EI299" s="80">
        <v>39.145000000000003</v>
      </c>
      <c r="EJ299" s="80">
        <v>47.962000000000003</v>
      </c>
      <c r="EK299" s="80">
        <v>56.831000000000003</v>
      </c>
      <c r="EL299" s="80">
        <v>42.335999999999999</v>
      </c>
      <c r="EM299" s="80">
        <v>39.040999999999997</v>
      </c>
      <c r="EN299" s="80">
        <v>25.327000000000002</v>
      </c>
      <c r="EO299" s="80">
        <v>18.620999999999999</v>
      </c>
      <c r="EP299" s="80">
        <v>21.834</v>
      </c>
      <c r="EQ299" s="86">
        <f>EX299/EY299-1</f>
        <v>-1</v>
      </c>
      <c r="ER299" s="86">
        <f>EY299/EZ299-1</f>
        <v>7.6923076923076872E-2</v>
      </c>
      <c r="ES299" s="86">
        <f>EZ299/FA299-1</f>
        <v>0.18181818181818188</v>
      </c>
      <c r="ET299" s="86">
        <f>FA299/FB299-1</f>
        <v>0</v>
      </c>
      <c r="EU299" s="86">
        <f>FB299/FC299-1</f>
        <v>4.7619047619047672E-2</v>
      </c>
      <c r="EV299" s="233">
        <f>EX299-EY299</f>
        <v>-28</v>
      </c>
      <c r="EW299" s="233">
        <f>EY299-EZ299</f>
        <v>2</v>
      </c>
      <c r="EX299" s="92"/>
      <c r="EY299" s="92">
        <v>28</v>
      </c>
      <c r="EZ299" s="92">
        <v>26</v>
      </c>
      <c r="FA299" s="92">
        <v>22</v>
      </c>
      <c r="FB299" s="92">
        <v>22</v>
      </c>
      <c r="FC299" s="92">
        <v>21</v>
      </c>
      <c r="FD299" s="92">
        <v>21</v>
      </c>
      <c r="FE299" s="92">
        <v>20</v>
      </c>
      <c r="FF299" s="92">
        <v>17</v>
      </c>
      <c r="FG299" s="92"/>
      <c r="FH299" s="92"/>
      <c r="FI299" s="92"/>
      <c r="FJ299" s="75"/>
      <c r="FK299" s="75" t="s">
        <v>387</v>
      </c>
      <c r="FL299" s="76">
        <v>7131</v>
      </c>
      <c r="FM299" s="75" t="s">
        <v>52</v>
      </c>
      <c r="FN299" s="75" t="s">
        <v>53</v>
      </c>
      <c r="FO299" s="175">
        <f>(FT299-FU299)/ABS(FU299)</f>
        <v>-1</v>
      </c>
      <c r="FP299" s="175">
        <f>(FU299-FV299)/ABS(FV299)</f>
        <v>-0.52516870795730608</v>
      </c>
      <c r="FQ299" s="175">
        <f>(FV299-FW299)/ABS(FW299)</f>
        <v>2.4256242782085335</v>
      </c>
      <c r="FR299" s="175">
        <f>(FW299-FX299)/ABS(FX299)</f>
        <v>0.37620102283514129</v>
      </c>
      <c r="FS299" s="175">
        <f>(FX299-FY299)/ABS(FY299)</f>
        <v>-0.66184379112852876</v>
      </c>
      <c r="FT299" s="87">
        <f>IFERROR(BZ299/MAX(AVERAGE(DL299:DM299),0),"Negativ EK")</f>
        <v>0</v>
      </c>
      <c r="FU299" s="87">
        <f>IFERROR(CA299/MAX(AVERAGE(DM299:DN299),0),"Negativ EK")</f>
        <v>0.16508090614886733</v>
      </c>
      <c r="FV299" s="87">
        <f>IFERROR(CB299/MAX(AVERAGE(DN299:DO299),0),"Negativ EK")</f>
        <v>0.34766223059710283</v>
      </c>
      <c r="FW299" s="87">
        <f>IFERROR(CC299/MAX(AVERAGE(DO299:DP299),0),"Negativ EK")</f>
        <v>0.10148872216042223</v>
      </c>
      <c r="FX299" s="87">
        <f>IFERROR(CD299/MAX(AVERAGE(DP299:DQ299),0),"Negativ EK")</f>
        <v>7.3745565129244808E-2</v>
      </c>
      <c r="FY299" s="87">
        <f>IFERROR(CE299/MAX(AVERAGE(DQ299:DR299),0),"Negativ EK")</f>
        <v>0.21808135765229894</v>
      </c>
      <c r="FZ299" s="87">
        <f>IFERROR(CF299/MAX(AVERAGE(DR299:DS299),0),"Negativ EK")</f>
        <v>0.15226109354113007</v>
      </c>
      <c r="GA299" s="87">
        <f>IFERROR(CG299/MAX(AVERAGE(DS299:DT299),0),"Negativ EK")</f>
        <v>0.28493445584899857</v>
      </c>
      <c r="GB299" s="87">
        <f>IFERROR(CH299/MAX(AVERAGE(DT299:DU299),0),"Negativ EK")</f>
        <v>0.24638092534771505</v>
      </c>
      <c r="GC299" s="87">
        <f>IFERROR(CI299/MAX(AVERAGE(DU299:DV299),0),"Negativ EK")</f>
        <v>0.19354476564692677</v>
      </c>
      <c r="GD299" s="87">
        <f>IFERROR(CJ299/MAX(AVERAGE(DV299:DW299),0),"Negativ EK")</f>
        <v>0.19686453429112263</v>
      </c>
      <c r="GE299" s="87">
        <f>(GJ299-GK299)/ABS(GK299)</f>
        <v>-1</v>
      </c>
      <c r="GF299" s="87">
        <f>(GK299-GL299)/ABS(GL299)</f>
        <v>0.28826016448933817</v>
      </c>
      <c r="GG299" s="87">
        <f>(GL299-GM299)/ABS(GM299)</f>
        <v>0.66846177997575007</v>
      </c>
      <c r="GH299" s="87">
        <f>(GM299-GN299)/ABS(GN299)</f>
        <v>0.10344585024288556</v>
      </c>
      <c r="GI299" s="87">
        <f>(GN299-GO299)/ABS(GO299)</f>
        <v>-0.59835369077927603</v>
      </c>
      <c r="GJ299" s="87">
        <f>IFERROR(BG299/AVERAGE(EE299:EF299),"i.a")</f>
        <v>0</v>
      </c>
      <c r="GK299" s="87">
        <f>IFERROR(BH299/AVERAGE(EF299:EG299),"i.a")</f>
        <v>9.203107810781079E-2</v>
      </c>
      <c r="GL299" s="87">
        <f>IFERROR(BI299/AVERAGE(EG299:EH299),"i.a")</f>
        <v>7.1438270502054674E-2</v>
      </c>
      <c r="GM299" s="87">
        <f>IFERROR(BJ299/AVERAGE(EH299:EI299),"i.a")</f>
        <v>4.2816845647547876E-2</v>
      </c>
      <c r="GN299" s="87">
        <f>IFERROR(BK299/AVERAGE(EI299:EJ299),"i.a")</f>
        <v>3.8802851665193379E-2</v>
      </c>
      <c r="GO299" s="87">
        <f>IFERROR(BL299/AVERAGE(EJ299:EK299),"i.a")</f>
        <v>9.6609506360157638E-2</v>
      </c>
      <c r="GP299" s="87">
        <f>IFERROR(BM299/AVERAGE(EK299:EL299),"i.a")</f>
        <v>5.4735950467393386E-2</v>
      </c>
      <c r="GQ299" s="87">
        <f>IFERROR(BN299/AVERAGE(EL299:EM299),"i.a")</f>
        <v>7.7122528478562741E-2</v>
      </c>
      <c r="GR299" s="87">
        <f>IFERROR(BO299/AVERAGE(EM299:EN299),"i.a")</f>
        <v>7.5254784986328621E-2</v>
      </c>
      <c r="GS299" s="87">
        <f>IFERROR(BP299/AVERAGE(EN299:EO299),"i.a")</f>
        <v>8.9696914535359967E-2</v>
      </c>
      <c r="GT299" s="87">
        <f>IFERROR(BQ299/AVERAGE(EO299:EP299),"i.a")</f>
        <v>0.10154492646150043</v>
      </c>
      <c r="GU299" s="217" t="e">
        <f>(GZ299-HA299)/ABS(HA299)</f>
        <v>#VALUE!</v>
      </c>
      <c r="GV299" s="87">
        <f>(HA299-HB299)/ABS(HB299)</f>
        <v>-8.0492297423639989E-2</v>
      </c>
      <c r="GW299" s="87">
        <f>(HB299-HC299)/ABS(HC299)</f>
        <v>4.1259477710895866E-2</v>
      </c>
      <c r="GX299" s="87">
        <f>(HC299-HD299)/ABS(HD299)</f>
        <v>-0.31111915347589941</v>
      </c>
      <c r="GY299" s="87">
        <f>(HD299-HE299)/ABS(HE299)</f>
        <v>0.28817028126760558</v>
      </c>
      <c r="GZ299" s="87" t="str">
        <f>IFERROR(DL299/EE299,"i.a.")</f>
        <v>i.a.</v>
      </c>
      <c r="HA299" s="87">
        <f>IFERROR(DM299/EF299,"i.a.")</f>
        <v>0.34076046967137513</v>
      </c>
      <c r="HB299" s="87">
        <f>IFERROR(DN299/EG299,"i.a.")</f>
        <v>0.37059011981803042</v>
      </c>
      <c r="HC299" s="87">
        <f>IFERROR(DO299/EH299,"i.a.")</f>
        <v>0.35590563903700112</v>
      </c>
      <c r="HD299" s="87">
        <f>IFERROR(DP299/EI299,"i.a.")</f>
        <v>0.51664324945714646</v>
      </c>
      <c r="HE299" s="87">
        <f>IFERROR(DQ299/EJ299,"i.a.")</f>
        <v>0.40106751178015926</v>
      </c>
      <c r="HF299" s="87">
        <f>IFERROR(DR299/EK299,"i.a.")</f>
        <v>0.28570674455842759</v>
      </c>
      <c r="HG299" s="87">
        <f>IFERROR(DS299/EL299,"i.a.")</f>
        <v>0.34093915343915343</v>
      </c>
      <c r="HH299" s="87">
        <f>IFERROR(DT299/EM299,"i.a.")</f>
        <v>0.29658564073666149</v>
      </c>
      <c r="HI299" s="87">
        <f>IFERROR(DU299/EN299,"i.a.")</f>
        <v>0.37742330319421957</v>
      </c>
      <c r="HJ299" s="87">
        <f>IFERROR(DV299/EO299,"i.a.")</f>
        <v>0.44337038827130665</v>
      </c>
      <c r="HK299" s="87">
        <f>IFERROR(DW299/EP299,"i.a.")</f>
        <v>0.56549418338371349</v>
      </c>
      <c r="HL299" s="217" t="e">
        <f>(HQ299-HR299)/ABS(HR299)</f>
        <v>#VALUE!</v>
      </c>
      <c r="HM299" s="87" t="e">
        <f>(HR299-HS299)/ABS(HS299)</f>
        <v>#VALUE!</v>
      </c>
      <c r="HN299" s="87" t="e">
        <f>(HS299-HT299)/ABS(HT299)</f>
        <v>#VALUE!</v>
      </c>
      <c r="HO299" s="87" t="e">
        <f>(HT299-HU299)/ABS(HU299)</f>
        <v>#VALUE!</v>
      </c>
      <c r="HP299" s="87" t="e">
        <f>(HU299-HV299)/ABS(HV299)</f>
        <v>#VALUE!</v>
      </c>
      <c r="HQ299" s="87" t="str">
        <f>IFERROR(BG299/U299,"i.a")</f>
        <v>i.a</v>
      </c>
      <c r="HR299" s="87" t="str">
        <f>IFERROR(BH299/V299,"i.a")</f>
        <v>i.a</v>
      </c>
      <c r="HS299" s="87" t="str">
        <f>IFERROR(BI299/W299,"i.a")</f>
        <v>i.a</v>
      </c>
      <c r="HT299" s="87" t="str">
        <f>IFERROR(BJ299/X299,"i.a")</f>
        <v>i.a</v>
      </c>
      <c r="HU299" s="87" t="str">
        <f>IFERROR(BK299/Y299,"i.a")</f>
        <v>i.a</v>
      </c>
      <c r="HV299" s="87" t="str">
        <f>IFERROR(BL299/Z299,"i.a")</f>
        <v>i.a</v>
      </c>
      <c r="HW299" s="87" t="str">
        <f>IFERROR(BM299/AA299,"i.a")</f>
        <v>i.a</v>
      </c>
      <c r="HX299" s="87" t="str">
        <f>IFERROR(BN299/AB299,"i.a")</f>
        <v>i.a</v>
      </c>
      <c r="HY299" s="87" t="str">
        <f>IFERROR(BO299/AC299,"i.a")</f>
        <v>i.a</v>
      </c>
      <c r="HZ299" s="87" t="str">
        <f>IFERROR(BP299/AD299,"i.a")</f>
        <v>i.a</v>
      </c>
      <c r="IA299" s="87" t="str">
        <f>IFERROR(BQ299/AE299,"i.a")</f>
        <v>i.a</v>
      </c>
      <c r="IB299" s="87" t="str">
        <f>IFERROR(BR299/AF299,"i.a")</f>
        <v>i.a</v>
      </c>
      <c r="IC299" s="87" t="e">
        <f>(IH299-II299)/ABS(II299)</f>
        <v>#VALUE!</v>
      </c>
      <c r="ID299" s="87" t="e">
        <f>(II299-IJ299)/ABS(IJ299)</f>
        <v>#VALUE!</v>
      </c>
      <c r="IE299" s="87" t="e">
        <f>(IJ299-IK299)/ABS(IK299)</f>
        <v>#VALUE!</v>
      </c>
      <c r="IF299" s="87" t="e">
        <f>(IK299-IL299)/ABS(IL299)</f>
        <v>#VALUE!</v>
      </c>
      <c r="IG299" s="87" t="e">
        <f>(IL299-IM299)/ABS(IM299)</f>
        <v>#VALUE!</v>
      </c>
      <c r="IH299" s="87" t="str">
        <f>IFERROR(BZ299/U299,"i.a")</f>
        <v>i.a</v>
      </c>
      <c r="II299" s="87" t="str">
        <f>IFERROR(CA299/V299,"i.a")</f>
        <v>i.a</v>
      </c>
      <c r="IJ299" s="87" t="str">
        <f>IFERROR(CB299/W299,"i.a")</f>
        <v>i.a</v>
      </c>
      <c r="IK299" s="87" t="str">
        <f>IFERROR(CC299/X299,"i.a")</f>
        <v>i.a</v>
      </c>
      <c r="IL299" s="87" t="str">
        <f>IFERROR(CD299/Y299,"i.a")</f>
        <v>i.a</v>
      </c>
      <c r="IM299" s="87" t="str">
        <f>IFERROR(CE299/Z299,"i.a")</f>
        <v>i.a</v>
      </c>
      <c r="IN299" s="87" t="str">
        <f>IFERROR(CF299/AA299,"i.a")</f>
        <v>i.a</v>
      </c>
      <c r="IO299" s="87" t="str">
        <f>IFERROR(CG299/AB299,"i.a")</f>
        <v>i.a</v>
      </c>
      <c r="IP299" s="87" t="str">
        <f>IFERROR(CH299/AC299,"i.a")</f>
        <v>i.a</v>
      </c>
      <c r="IQ299" s="87" t="str">
        <f>IFERROR(CI299/AD299,"i.a")</f>
        <v>i.a</v>
      </c>
      <c r="IR299" s="87" t="str">
        <f>IFERROR(CJ299/AE299,"i.a")</f>
        <v>i.a</v>
      </c>
      <c r="IS299" s="87" t="str">
        <f>IFERROR(CK299/AF299,"i.a")</f>
        <v>i.a</v>
      </c>
      <c r="IT299" s="87" t="e">
        <f>(IY299-IZ299)/ABS(IZ299)</f>
        <v>#VALUE!</v>
      </c>
      <c r="IU299" s="87">
        <f>(IZ299-JA299)/ABS(JA299)</f>
        <v>-0.46514872886824099</v>
      </c>
      <c r="IV299" s="87">
        <f>(JA299-JB299)/ABS(JB299)</f>
        <v>2.4951205510906997</v>
      </c>
      <c r="IW299" s="87">
        <f>(JB299-JC299)/ABS(JC299)</f>
        <v>0.47353951890034351</v>
      </c>
      <c r="IX299" s="87">
        <f>(JC299-JD299)/ABS(JD299)</f>
        <v>-0.64093494406317564</v>
      </c>
      <c r="IY299" s="88" t="str">
        <f>IFERROR(BZ299/EX299,"i.a.")</f>
        <v>i.a.</v>
      </c>
      <c r="IZ299" s="88">
        <f>IFERROR(CA299/EY299,"i.a.")</f>
        <v>0.18217857142857144</v>
      </c>
      <c r="JA299" s="88">
        <f>IFERROR(CB299/EZ299,"i.a.")</f>
        <v>0.3406153846153846</v>
      </c>
      <c r="JB299" s="88">
        <f>IFERROR(CC299/FA299,"i.a.")</f>
        <v>9.745454545454546E-2</v>
      </c>
      <c r="JC299" s="88">
        <f>IFERROR(CD299/FB299,"i.a.")</f>
        <v>6.6136363636363646E-2</v>
      </c>
      <c r="JD299" s="88">
        <f>IFERROR(CE299/FC299,"i.a.")</f>
        <v>0.18419047619047618</v>
      </c>
      <c r="JE299" s="88">
        <f>IFERROR(CF299/FD299,"i.a.")</f>
        <v>0.11119047619047619</v>
      </c>
      <c r="JF299" s="88">
        <f>IFERROR(CG299/FE299,"i.a.")</f>
        <v>0.18529999999999999</v>
      </c>
      <c r="JG299" s="88">
        <f>IFERROR(CH299/FF299,"i.a.")</f>
        <v>0.1531764705882353</v>
      </c>
      <c r="JH299" s="88" t="str">
        <f>IFERROR(CI299/FG299,"i.a.")</f>
        <v>i.a.</v>
      </c>
      <c r="JI299" s="88" t="str">
        <f>IFERROR(CJ299/FH299,"i.a.")</f>
        <v>i.a.</v>
      </c>
      <c r="JJ299" s="88" t="str">
        <f>IFERROR(CK299/FI299,"i.a.")</f>
        <v>i.a.</v>
      </c>
      <c r="JK299" s="87" t="e">
        <f>(JP299-JQ299)/ABS(JQ299)</f>
        <v>#VALUE!</v>
      </c>
      <c r="JL299" s="87" t="e">
        <f>(JQ299-JR299)/ABS(JR299)</f>
        <v>#DIV/0!</v>
      </c>
      <c r="JM299" s="87" t="e">
        <f>(JR299-JS299)/ABS(JS299)</f>
        <v>#DIV/0!</v>
      </c>
      <c r="JN299" s="87" t="e">
        <f>(JS299-JT299)/ABS(JT299)</f>
        <v>#DIV/0!</v>
      </c>
      <c r="JO299" s="87" t="e">
        <f>(JT299-JU299)/ABS(JU299)</f>
        <v>#DIV/0!</v>
      </c>
      <c r="JP299" s="85" t="str">
        <f>IFERROR(U299/EX299,"i.a")</f>
        <v>i.a</v>
      </c>
      <c r="JQ299" s="85">
        <f>IFERROR(V299/EY299,"i.a")</f>
        <v>0</v>
      </c>
      <c r="JR299" s="85">
        <f>IFERROR(W299/EZ299,"i.a")</f>
        <v>0</v>
      </c>
      <c r="JS299" s="85">
        <f>IFERROR(X299/FA299,"i.a")</f>
        <v>0</v>
      </c>
      <c r="JT299" s="85">
        <f>IFERROR(Y299/FB299,"i.a")</f>
        <v>0</v>
      </c>
      <c r="JU299" s="85">
        <f>IFERROR(Z299/FC299,"i.a")</f>
        <v>0</v>
      </c>
      <c r="JV299" s="85">
        <f>IFERROR(AA299/FD299,"i.a")</f>
        <v>0</v>
      </c>
      <c r="JW299" s="85">
        <f>IFERROR(AB299/FE299,"i.a")</f>
        <v>0</v>
      </c>
      <c r="JX299" s="85">
        <f>IFERROR(AC299/FF299,"i.a")</f>
        <v>0</v>
      </c>
      <c r="JY299" s="85" t="str">
        <f>IFERROR(AD299/FG299,"i.a")</f>
        <v>i.a</v>
      </c>
      <c r="JZ299" s="85" t="str">
        <f>IFERROR(AE299/FH299,"i.a")</f>
        <v>i.a</v>
      </c>
      <c r="KA299" s="218" t="str">
        <f>IFERROR(AF299/FI299,"i.a")</f>
        <v>i.a</v>
      </c>
      <c r="KB299" s="7"/>
      <c r="KC299" s="7"/>
      <c r="KD299" s="22"/>
      <c r="KE299" s="22"/>
      <c r="KF299" s="22"/>
      <c r="KG299" s="22"/>
    </row>
    <row r="300" spans="1:293" s="11" customFormat="1" ht="17.25" customHeight="1" x14ac:dyDescent="0.25">
      <c r="A300" s="104" t="s">
        <v>306</v>
      </c>
      <c r="B300" s="167">
        <v>25449789</v>
      </c>
      <c r="C300" s="72" t="s">
        <v>409</v>
      </c>
      <c r="D300" s="72" t="s">
        <v>748</v>
      </c>
      <c r="E300" s="73">
        <v>532000</v>
      </c>
      <c r="F300" s="73"/>
      <c r="G300" s="72"/>
      <c r="H300" s="83">
        <v>45479</v>
      </c>
      <c r="I300" s="72"/>
      <c r="J300" s="72" t="s">
        <v>51</v>
      </c>
      <c r="K300" s="72" t="s">
        <v>51</v>
      </c>
      <c r="L300" s="72" t="s">
        <v>51</v>
      </c>
      <c r="M300" s="72" t="s">
        <v>51</v>
      </c>
      <c r="N300" s="168" t="e">
        <f>U300/V300-1</f>
        <v>#DIV/0!</v>
      </c>
      <c r="O300" s="168" t="e">
        <f>V300/W300-1</f>
        <v>#DIV/0!</v>
      </c>
      <c r="P300" s="168" t="e">
        <f>W300/X300-1</f>
        <v>#DIV/0!</v>
      </c>
      <c r="Q300" s="168" t="e">
        <f>X300/Y300-1</f>
        <v>#DIV/0!</v>
      </c>
      <c r="R300" s="168" t="e">
        <f>Y300/Z300-1</f>
        <v>#DIV/0!</v>
      </c>
      <c r="S300" s="233">
        <f>U300-V300</f>
        <v>0</v>
      </c>
      <c r="T300" s="233">
        <f>V300-W300</f>
        <v>0</v>
      </c>
      <c r="U300" s="79"/>
      <c r="V300" s="79"/>
      <c r="W300" s="79"/>
      <c r="X300" s="79"/>
      <c r="Y300" s="79"/>
      <c r="Z300" s="79"/>
      <c r="AA300" s="79"/>
      <c r="AB300" s="79"/>
      <c r="AC300" s="79"/>
      <c r="AD300" s="79"/>
      <c r="AE300" s="79"/>
      <c r="AF300" s="79"/>
      <c r="AG300" s="86">
        <f>(AN300-AO300)/ABS(AO300)</f>
        <v>-1</v>
      </c>
      <c r="AH300" s="86">
        <f>(AO300-AP300)/ABS(AP300)</f>
        <v>-0.25508618253743998</v>
      </c>
      <c r="AI300" s="86">
        <f>(AP300-AQ300)/ABS(AQ300)</f>
        <v>0.20640872677688774</v>
      </c>
      <c r="AJ300" s="86">
        <f>(AQ300-AR300)/ABS(AR300)</f>
        <v>0.21962373973599411</v>
      </c>
      <c r="AK300" s="86">
        <f>(AR300-AS300)/ABS(AS300)</f>
        <v>-0.14479999999999996</v>
      </c>
      <c r="AL300" s="233">
        <f>AO300-AP300</f>
        <v>-3.6110000000000007</v>
      </c>
      <c r="AM300" s="233">
        <f>AP300-AQ300</f>
        <v>2.4220000000000006</v>
      </c>
      <c r="AN300" s="148"/>
      <c r="AO300" s="148">
        <v>10.545</v>
      </c>
      <c r="AP300" s="148">
        <v>14.156000000000001</v>
      </c>
      <c r="AQ300" s="148">
        <v>11.734</v>
      </c>
      <c r="AR300" s="148">
        <v>9.6210000000000004</v>
      </c>
      <c r="AS300" s="148">
        <v>11.25</v>
      </c>
      <c r="AT300" s="148">
        <v>8.59</v>
      </c>
      <c r="AU300" s="148">
        <v>9.1820000000000004</v>
      </c>
      <c r="AV300" s="148">
        <v>9.0050000000000008</v>
      </c>
      <c r="AW300" s="148">
        <v>8.8390000000000004</v>
      </c>
      <c r="AX300" s="148">
        <v>7.5720000000000001</v>
      </c>
      <c r="AY300" s="148">
        <v>5.3639999999999999</v>
      </c>
      <c r="AZ300" s="86">
        <f>(BG300-BH300)/ABS(BH300)</f>
        <v>-1</v>
      </c>
      <c r="BA300" s="86">
        <f>(BH300-BI300)/ABS(BI300)</f>
        <v>-0.85676156583629892</v>
      </c>
      <c r="BB300" s="86">
        <f>(BI300-BJ300)/ABS(BJ300)</f>
        <v>-0.20481075344888566</v>
      </c>
      <c r="BC300" s="86">
        <f>(BJ300-BK300)/ABS(BK300)</f>
        <v>0.47239583333333335</v>
      </c>
      <c r="BD300" s="86">
        <f>(BK300-BL300)/ABS(BL300)</f>
        <v>-0.55066697870348702</v>
      </c>
      <c r="BE300" s="233">
        <f>BG300-BH300</f>
        <v>-0.32200000000000001</v>
      </c>
      <c r="BF300" s="233">
        <f>BH300-BI300</f>
        <v>-1.9260000000000002</v>
      </c>
      <c r="BG300" s="148"/>
      <c r="BH300" s="148">
        <v>0.32200000000000001</v>
      </c>
      <c r="BI300" s="148">
        <v>2.2480000000000002</v>
      </c>
      <c r="BJ300" s="148">
        <v>2.827</v>
      </c>
      <c r="BK300" s="148">
        <v>1.92</v>
      </c>
      <c r="BL300" s="148">
        <v>4.2729999999999997</v>
      </c>
      <c r="BM300" s="148">
        <v>1.36</v>
      </c>
      <c r="BN300" s="148">
        <v>1.6639999999999999</v>
      </c>
      <c r="BO300" s="148">
        <v>2.5419999999999998</v>
      </c>
      <c r="BP300" s="148">
        <v>3.1120000000000001</v>
      </c>
      <c r="BQ300" s="148">
        <v>3.07</v>
      </c>
      <c r="BR300" s="148">
        <v>1.5660000000000001</v>
      </c>
      <c r="BS300" s="86">
        <f>(BZ300-CA300)/ABS(CA300)</f>
        <v>-1</v>
      </c>
      <c r="BT300" s="86">
        <f>(CA300-CB300)/ABS(CB300)</f>
        <v>-0.95702942550210179</v>
      </c>
      <c r="BU300" s="86">
        <f>(CB300-CC300)/ABS(CC300)</f>
        <v>-0.22819033886085074</v>
      </c>
      <c r="BV300" s="86">
        <f>(CC300-CD300)/ABS(CD300)</f>
        <v>0.44029075804776746</v>
      </c>
      <c r="BW300" s="86">
        <f>(CD300-CE300)/ABS(CE300)</f>
        <v>-0.53724171071600191</v>
      </c>
      <c r="BX300" s="233">
        <f>BZ300-CA300</f>
        <v>-9.1999999999999998E-2</v>
      </c>
      <c r="BY300" s="233">
        <f>CA300-CB300</f>
        <v>-2.0489999999999999</v>
      </c>
      <c r="BZ300" s="148"/>
      <c r="CA300" s="148">
        <v>9.1999999999999998E-2</v>
      </c>
      <c r="CB300" s="148">
        <v>2.141</v>
      </c>
      <c r="CC300" s="148">
        <v>2.774</v>
      </c>
      <c r="CD300" s="148">
        <v>1.9259999999999999</v>
      </c>
      <c r="CE300" s="148">
        <v>4.1619999999999999</v>
      </c>
      <c r="CF300" s="148">
        <v>1.2889999999999999</v>
      </c>
      <c r="CG300" s="148">
        <v>1.6080000000000001</v>
      </c>
      <c r="CH300" s="148">
        <v>2.5270000000000001</v>
      </c>
      <c r="CI300" s="148">
        <v>3.1960000000000002</v>
      </c>
      <c r="CJ300" s="148">
        <v>3.1080000000000001</v>
      </c>
      <c r="CK300" s="148">
        <v>1.6060000000000001</v>
      </c>
      <c r="CL300" s="87">
        <f>(CS300-CT300)/ABS(CT300)</f>
        <v>-1</v>
      </c>
      <c r="CM300" s="87">
        <f>(CT300-CU300)/ABS(CU300)</f>
        <v>-0.96869355809753155</v>
      </c>
      <c r="CN300" s="87">
        <f>(CU300-CV300)/ABS(CV300)</f>
        <v>-0.23172987974098053</v>
      </c>
      <c r="CO300" s="87">
        <f>(CV300-CW300)/ABS(CW300)</f>
        <v>0.43845642049234868</v>
      </c>
      <c r="CP300" s="87">
        <f>(CW300-CX300)/ABS(CX300)</f>
        <v>-0.53496287128712883</v>
      </c>
      <c r="CQ300" s="233">
        <f>CS300-CT300</f>
        <v>-5.1999999999999998E-2</v>
      </c>
      <c r="CR300" s="233">
        <f>CT300-CU300</f>
        <v>-1.609</v>
      </c>
      <c r="CS300" s="149"/>
      <c r="CT300" s="149">
        <v>5.1999999999999998E-2</v>
      </c>
      <c r="CU300" s="149">
        <v>1.661</v>
      </c>
      <c r="CV300" s="149">
        <v>2.1619999999999999</v>
      </c>
      <c r="CW300" s="149">
        <v>1.5029999999999999</v>
      </c>
      <c r="CX300" s="149">
        <v>3.2320000000000002</v>
      </c>
      <c r="CY300" s="149">
        <v>0.997</v>
      </c>
      <c r="CZ300" s="149">
        <v>1.2190000000000001</v>
      </c>
      <c r="DA300" s="149">
        <v>1.9379999999999999</v>
      </c>
      <c r="DB300" s="149">
        <v>2.4180000000000001</v>
      </c>
      <c r="DC300" s="149">
        <v>2.335</v>
      </c>
      <c r="DD300" s="149">
        <v>1.1850000000000001</v>
      </c>
      <c r="DE300" s="86">
        <f>(DL300-DM300)/ABS(DM300)</f>
        <v>-1</v>
      </c>
      <c r="DF300" s="86">
        <f>(DM300-DN300)/ABS(DN300)</f>
        <v>-0.68495575221238936</v>
      </c>
      <c r="DG300" s="86">
        <f>(DN300-DO300)/ABS(DO300)</f>
        <v>-0.16234247590808012</v>
      </c>
      <c r="DH300" s="86">
        <f>(DO300-DP300)/ABS(DP300)</f>
        <v>0.32449680903289152</v>
      </c>
      <c r="DI300" s="86">
        <f>(DP300-DQ300)/ABS(DQ300)</f>
        <v>-0.4544724156400643</v>
      </c>
      <c r="DJ300" s="233">
        <f>DL300-DM300</f>
        <v>-0.71199999999999997</v>
      </c>
      <c r="DK300" s="233">
        <f>DM300-DN300</f>
        <v>-1.5479999999999998</v>
      </c>
      <c r="DL300" s="149"/>
      <c r="DM300" s="149">
        <v>0.71199999999999997</v>
      </c>
      <c r="DN300" s="149">
        <v>2.2599999999999998</v>
      </c>
      <c r="DO300" s="149">
        <v>2.698</v>
      </c>
      <c r="DP300" s="149">
        <v>2.0369999999999999</v>
      </c>
      <c r="DQ300" s="149">
        <v>3.734</v>
      </c>
      <c r="DR300" s="149">
        <v>1.502</v>
      </c>
      <c r="DS300" s="149">
        <v>1.7050000000000001</v>
      </c>
      <c r="DT300" s="149">
        <v>2.3860000000000001</v>
      </c>
      <c r="DU300" s="149">
        <v>2.8479999999999999</v>
      </c>
      <c r="DV300" s="149">
        <v>2.7309999999999999</v>
      </c>
      <c r="DW300" s="149">
        <v>1.4950000000000001</v>
      </c>
      <c r="DX300" s="86">
        <f>EE300/EF300-1</f>
        <v>-1</v>
      </c>
      <c r="DY300" s="86">
        <f>EF300/EG300-1</f>
        <v>6.87747035573123E-2</v>
      </c>
      <c r="DZ300" s="86">
        <f>EG300/EH300-1</f>
        <v>-0.26584821428571426</v>
      </c>
      <c r="EA300" s="86">
        <f>EH300/EI300-1</f>
        <v>0.12410297586189589</v>
      </c>
      <c r="EB300" s="86">
        <f>EI300/EJ300-1</f>
        <v>8.4757757212847062E-2</v>
      </c>
      <c r="EC300" s="233">
        <f>EE300-EF300</f>
        <v>-17.576000000000001</v>
      </c>
      <c r="ED300" s="233">
        <f>EF300-EG300</f>
        <v>1.1310000000000002</v>
      </c>
      <c r="EE300" s="80"/>
      <c r="EF300" s="80">
        <v>17.576000000000001</v>
      </c>
      <c r="EG300" s="80">
        <v>16.445</v>
      </c>
      <c r="EH300" s="80">
        <v>22.4</v>
      </c>
      <c r="EI300" s="80">
        <v>19.927</v>
      </c>
      <c r="EJ300" s="80">
        <v>18.37</v>
      </c>
      <c r="EK300" s="80">
        <v>14.798999999999999</v>
      </c>
      <c r="EL300" s="80">
        <v>15.244</v>
      </c>
      <c r="EM300" s="80">
        <v>22.143999999999998</v>
      </c>
      <c r="EN300" s="80">
        <v>18.43</v>
      </c>
      <c r="EO300" s="80">
        <v>16.600999999999999</v>
      </c>
      <c r="EP300" s="80">
        <v>20.038</v>
      </c>
      <c r="EQ300" s="86">
        <f>EX300/EY300-1</f>
        <v>-1</v>
      </c>
      <c r="ER300" s="86">
        <f>EY300/EZ300-1</f>
        <v>-0.10810810810810811</v>
      </c>
      <c r="ES300" s="86">
        <f>EZ300/FA300-1</f>
        <v>0.23333333333333339</v>
      </c>
      <c r="ET300" s="86">
        <f>FA300/FB300-1</f>
        <v>0.36363636363636354</v>
      </c>
      <c r="EU300" s="86" t="e">
        <f>FB300/FC300-1</f>
        <v>#DIV/0!</v>
      </c>
      <c r="EV300" s="233">
        <f>EX300-EY300</f>
        <v>-33</v>
      </c>
      <c r="EW300" s="233">
        <f>EY300-EZ300</f>
        <v>-4</v>
      </c>
      <c r="EX300" s="92"/>
      <c r="EY300" s="92">
        <v>33</v>
      </c>
      <c r="EZ300" s="92">
        <v>37</v>
      </c>
      <c r="FA300" s="92">
        <v>30</v>
      </c>
      <c r="FB300" s="92">
        <v>22</v>
      </c>
      <c r="FC300" s="92"/>
      <c r="FD300" s="92">
        <v>20</v>
      </c>
      <c r="FE300" s="92">
        <v>22</v>
      </c>
      <c r="FF300" s="92">
        <v>18</v>
      </c>
      <c r="FG300" s="92">
        <v>14</v>
      </c>
      <c r="FH300" s="92"/>
      <c r="FI300" s="92"/>
      <c r="FJ300" s="123"/>
      <c r="FK300" s="75" t="s">
        <v>402</v>
      </c>
      <c r="FL300" s="76">
        <v>7137</v>
      </c>
      <c r="FM300" s="75" t="s">
        <v>52</v>
      </c>
      <c r="FN300" s="75" t="s">
        <v>53</v>
      </c>
      <c r="FO300" s="175">
        <f>(FT300-FU300)/ABS(FU300)</f>
        <v>-1</v>
      </c>
      <c r="FP300" s="175">
        <f>(FU300-FV300)/ABS(FV300)</f>
        <v>-0.92831490297423302</v>
      </c>
      <c r="FQ300" s="175">
        <f>(FV300-FW300)/ABS(FW300)</f>
        <v>-0.2629046499608973</v>
      </c>
      <c r="FR300" s="175">
        <f>(FW300-FX300)/ABS(FX300)</f>
        <v>0.75542090067448053</v>
      </c>
      <c r="FS300" s="175">
        <f>(FX300-FY300)/ABS(FY300)</f>
        <v>-0.58014167342037537</v>
      </c>
      <c r="FT300" s="87">
        <f>IFERROR(BZ300/MAX(AVERAGE(DL300:DM300),0),"Negativ EK")</f>
        <v>0</v>
      </c>
      <c r="FU300" s="87">
        <f>IFERROR(CA300/MAX(AVERAGE(DM300:DN300),0),"Negativ EK")</f>
        <v>6.1911170928667575E-2</v>
      </c>
      <c r="FV300" s="87">
        <f>IFERROR(CB300/MAX(AVERAGE(DN300:DO300),0),"Negativ EK")</f>
        <v>0.86365469947559492</v>
      </c>
      <c r="FW300" s="87">
        <f>IFERROR(CC300/MAX(AVERAGE(DO300:DP300),0),"Negativ EK")</f>
        <v>1.171700105596621</v>
      </c>
      <c r="FX300" s="87">
        <f>IFERROR(CD300/MAX(AVERAGE(DP300:DQ300),0),"Negativ EK")</f>
        <v>0.66747530757234452</v>
      </c>
      <c r="FY300" s="87">
        <f>IFERROR(CE300/MAX(AVERAGE(DQ300:DR300),0),"Negativ EK")</f>
        <v>1.5897631779984722</v>
      </c>
      <c r="FZ300" s="87">
        <f>IFERROR(CF300/MAX(AVERAGE(DR300:DS300),0),"Negativ EK")</f>
        <v>0.80386654193950735</v>
      </c>
      <c r="GA300" s="87">
        <f>IFERROR(CG300/MAX(AVERAGE(DS300:DT300),0),"Negativ EK")</f>
        <v>0.78611586409190903</v>
      </c>
      <c r="GB300" s="87">
        <f>IFERROR(CH300/MAX(AVERAGE(DT300:DU300),0),"Negativ EK")</f>
        <v>0.96560947649980899</v>
      </c>
      <c r="GC300" s="87">
        <f>IFERROR(CI300/MAX(AVERAGE(DU300:DV300),0),"Negativ EK")</f>
        <v>1.1457250403298083</v>
      </c>
      <c r="GD300" s="87">
        <f>IFERROR(CJ300/MAX(AVERAGE(DV300:DW300),0),"Negativ EK")</f>
        <v>1.4708944628490299</v>
      </c>
      <c r="GE300" s="87">
        <f>(GJ300-GK300)/ABS(GK300)</f>
        <v>-1</v>
      </c>
      <c r="GF300" s="87">
        <f>(GK300-GL300)/ABS(GL300)</f>
        <v>-0.83645110446227422</v>
      </c>
      <c r="GG300" s="87">
        <f>(GL300-GM300)/ABS(GM300)</f>
        <v>-0.13353133636841244</v>
      </c>
      <c r="GH300" s="87">
        <f>(GM300-GN300)/ABS(GN300)</f>
        <v>0.33220741439664198</v>
      </c>
      <c r="GI300" s="87">
        <f>(GN300-GO300)/ABS(GO300)</f>
        <v>-0.61083304218648871</v>
      </c>
      <c r="GJ300" s="87">
        <f>IFERROR(BG300/AVERAGE(EE300:EF300),"i.a")</f>
        <v>0</v>
      </c>
      <c r="GK300" s="87">
        <f>IFERROR(BH300/AVERAGE(EF300:EG300),"i.a")</f>
        <v>1.8929484730019694E-2</v>
      </c>
      <c r="GL300" s="87">
        <f>IFERROR(BI300/AVERAGE(EG300:EH300),"i.a")</f>
        <v>0.11574205174411123</v>
      </c>
      <c r="GM300" s="87">
        <f>IFERROR(BJ300/AVERAGE(EH300:EI300),"i.a")</f>
        <v>0.13357903938384483</v>
      </c>
      <c r="GN300" s="87">
        <f>IFERROR(BK300/AVERAGE(EI300:EJ300),"i.a")</f>
        <v>0.10026895057054078</v>
      </c>
      <c r="GO300" s="87">
        <f>IFERROR(BL300/AVERAGE(EJ300:EK300),"i.a")</f>
        <v>0.25765021556272422</v>
      </c>
      <c r="GP300" s="87">
        <f>IFERROR(BM300/AVERAGE(EK300:EL300),"i.a")</f>
        <v>9.0536897114136414E-2</v>
      </c>
      <c r="GQ300" s="87">
        <f>IFERROR(BN300/AVERAGE(EL300:EM300),"i.a")</f>
        <v>8.9012517385257298E-2</v>
      </c>
      <c r="GR300" s="87">
        <f>IFERROR(BO300/AVERAGE(EM300:EN300),"i.a")</f>
        <v>0.1253019174841031</v>
      </c>
      <c r="GS300" s="87">
        <f>IFERROR(BP300/AVERAGE(EN300:EO300),"i.a")</f>
        <v>0.17767120550369675</v>
      </c>
      <c r="GT300" s="87">
        <f>IFERROR(BQ300/AVERAGE(EO300:EP300),"i.a")</f>
        <v>0.16758099293102979</v>
      </c>
      <c r="GU300" s="217" t="e">
        <f>(GZ300-HA300)/ABS(HA300)</f>
        <v>#VALUE!</v>
      </c>
      <c r="GV300" s="87">
        <f>(HA300-HB300)/ABS(HB300)</f>
        <v>-0.70522856993245009</v>
      </c>
      <c r="GW300" s="87">
        <f>(HB300-HC300)/ABS(HC300)</f>
        <v>0.14098683731584086</v>
      </c>
      <c r="GX300" s="87">
        <f>(HC300-HD300)/ABS(HD300)</f>
        <v>0.17826999614278705</v>
      </c>
      <c r="GY300" s="87">
        <f>(HD300-HE300)/ABS(HE300)</f>
        <v>-0.4970973189796748</v>
      </c>
      <c r="GZ300" s="87" t="str">
        <f>IFERROR(DL300/EE300,"i.a.")</f>
        <v>i.a.</v>
      </c>
      <c r="HA300" s="87">
        <f>IFERROR(DM300/EF300,"i.a.")</f>
        <v>4.050978607191625E-2</v>
      </c>
      <c r="HB300" s="87">
        <f>IFERROR(DN300/EG300,"i.a.")</f>
        <v>0.13742778960170263</v>
      </c>
      <c r="HC300" s="87">
        <f>IFERROR(DO300/EH300,"i.a.")</f>
        <v>0.12044642857142858</v>
      </c>
      <c r="HD300" s="87">
        <f>IFERROR(DP300/EI300,"i.a.")</f>
        <v>0.10222311436744116</v>
      </c>
      <c r="HE300" s="87">
        <f>IFERROR(DQ300/EJ300,"i.a.")</f>
        <v>0.20326619488296133</v>
      </c>
      <c r="HF300" s="87">
        <f>IFERROR(DR300/EK300,"i.a.")</f>
        <v>0.10149334414487465</v>
      </c>
      <c r="HG300" s="87">
        <f>IFERROR(DS300/EL300,"i.a.")</f>
        <v>0.11184728417738127</v>
      </c>
      <c r="HH300" s="87">
        <f>IFERROR(DT300/EM300,"i.a.")</f>
        <v>0.10774927745664742</v>
      </c>
      <c r="HI300" s="87">
        <f>IFERROR(DU300/EN300,"i.a.")</f>
        <v>0.15453065653825285</v>
      </c>
      <c r="HJ300" s="87">
        <f>IFERROR(DV300/EO300,"i.a.")</f>
        <v>0.1645081621589061</v>
      </c>
      <c r="HK300" s="87">
        <f>IFERROR(DW300/EP300,"i.a.")</f>
        <v>7.4608244335762061E-2</v>
      </c>
      <c r="HL300" s="217" t="e">
        <f>(HQ300-HR300)/ABS(HR300)</f>
        <v>#VALUE!</v>
      </c>
      <c r="HM300" s="87" t="e">
        <f>(HR300-HS300)/ABS(HS300)</f>
        <v>#VALUE!</v>
      </c>
      <c r="HN300" s="87" t="e">
        <f>(HS300-HT300)/ABS(HT300)</f>
        <v>#VALUE!</v>
      </c>
      <c r="HO300" s="87" t="e">
        <f>(HT300-HU300)/ABS(HU300)</f>
        <v>#VALUE!</v>
      </c>
      <c r="HP300" s="87" t="e">
        <f>(HU300-HV300)/ABS(HV300)</f>
        <v>#VALUE!</v>
      </c>
      <c r="HQ300" s="87" t="str">
        <f>IFERROR(BG300/U300,"i.a")</f>
        <v>i.a</v>
      </c>
      <c r="HR300" s="87" t="str">
        <f>IFERROR(BH300/V300,"i.a")</f>
        <v>i.a</v>
      </c>
      <c r="HS300" s="87" t="str">
        <f>IFERROR(BI300/W300,"i.a")</f>
        <v>i.a</v>
      </c>
      <c r="HT300" s="87" t="str">
        <f>IFERROR(BJ300/X300,"i.a")</f>
        <v>i.a</v>
      </c>
      <c r="HU300" s="87" t="str">
        <f>IFERROR(BK300/Y300,"i.a")</f>
        <v>i.a</v>
      </c>
      <c r="HV300" s="87" t="str">
        <f>IFERROR(BL300/Z300,"i.a")</f>
        <v>i.a</v>
      </c>
      <c r="HW300" s="87" t="str">
        <f>IFERROR(BM300/AA300,"i.a")</f>
        <v>i.a</v>
      </c>
      <c r="HX300" s="87" t="str">
        <f>IFERROR(BN300/AB300,"i.a")</f>
        <v>i.a</v>
      </c>
      <c r="HY300" s="87" t="str">
        <f>IFERROR(BO300/AC300,"i.a")</f>
        <v>i.a</v>
      </c>
      <c r="HZ300" s="87" t="str">
        <f>IFERROR(BP300/AD300,"i.a")</f>
        <v>i.a</v>
      </c>
      <c r="IA300" s="87" t="str">
        <f>IFERROR(BQ300/AE300,"i.a")</f>
        <v>i.a</v>
      </c>
      <c r="IB300" s="87" t="str">
        <f>IFERROR(BR300/AF300,"i.a")</f>
        <v>i.a</v>
      </c>
      <c r="IC300" s="87" t="e">
        <f>(IH300-II300)/ABS(II300)</f>
        <v>#VALUE!</v>
      </c>
      <c r="ID300" s="87" t="e">
        <f>(II300-IJ300)/ABS(IJ300)</f>
        <v>#VALUE!</v>
      </c>
      <c r="IE300" s="87" t="e">
        <f>(IJ300-IK300)/ABS(IK300)</f>
        <v>#VALUE!</v>
      </c>
      <c r="IF300" s="87" t="e">
        <f>(IK300-IL300)/ABS(IL300)</f>
        <v>#VALUE!</v>
      </c>
      <c r="IG300" s="87" t="e">
        <f>(IL300-IM300)/ABS(IM300)</f>
        <v>#VALUE!</v>
      </c>
      <c r="IH300" s="87" t="str">
        <f>IFERROR(BZ300/U300,"i.a")</f>
        <v>i.a</v>
      </c>
      <c r="II300" s="87" t="str">
        <f>IFERROR(CA300/V300,"i.a")</f>
        <v>i.a</v>
      </c>
      <c r="IJ300" s="87" t="str">
        <f>IFERROR(CB300/W300,"i.a")</f>
        <v>i.a</v>
      </c>
      <c r="IK300" s="87" t="str">
        <f>IFERROR(CC300/X300,"i.a")</f>
        <v>i.a</v>
      </c>
      <c r="IL300" s="87" t="str">
        <f>IFERROR(CD300/Y300,"i.a")</f>
        <v>i.a</v>
      </c>
      <c r="IM300" s="87" t="str">
        <f>IFERROR(CE300/Z300,"i.a")</f>
        <v>i.a</v>
      </c>
      <c r="IN300" s="87" t="str">
        <f>IFERROR(CF300/AA300,"i.a")</f>
        <v>i.a</v>
      </c>
      <c r="IO300" s="87" t="str">
        <f>IFERROR(CG300/AB300,"i.a")</f>
        <v>i.a</v>
      </c>
      <c r="IP300" s="87" t="str">
        <f>IFERROR(CH300/AC300,"i.a")</f>
        <v>i.a</v>
      </c>
      <c r="IQ300" s="87" t="str">
        <f>IFERROR(CI300/AD300,"i.a")</f>
        <v>i.a</v>
      </c>
      <c r="IR300" s="87" t="str">
        <f>IFERROR(CJ300/AE300,"i.a")</f>
        <v>i.a</v>
      </c>
      <c r="IS300" s="87" t="str">
        <f>IFERROR(CK300/AF300,"i.a")</f>
        <v>i.a</v>
      </c>
      <c r="IT300" s="87" t="e">
        <f>(IY300-IZ300)/ABS(IZ300)</f>
        <v>#VALUE!</v>
      </c>
      <c r="IU300" s="87">
        <f>(IZ300-JA300)/ABS(JA300)</f>
        <v>-0.95182087101750801</v>
      </c>
      <c r="IV300" s="87">
        <f>(JA300-JB300)/ABS(JB300)</f>
        <v>-0.37420838286014929</v>
      </c>
      <c r="IW300" s="87">
        <f>(JB300-JC300)/ABS(JC300)</f>
        <v>5.6213222568362885E-2</v>
      </c>
      <c r="IX300" s="87" t="e">
        <f>(JC300-JD300)/ABS(JD300)</f>
        <v>#VALUE!</v>
      </c>
      <c r="IY300" s="88" t="str">
        <f>IFERROR(BZ300/EX300,"i.a.")</f>
        <v>i.a.</v>
      </c>
      <c r="IZ300" s="88">
        <f>IFERROR(CA300/EY300,"i.a.")</f>
        <v>2.787878787878788E-3</v>
      </c>
      <c r="JA300" s="88">
        <f>IFERROR(CB300/EZ300,"i.a.")</f>
        <v>5.7864864864864862E-2</v>
      </c>
      <c r="JB300" s="88">
        <f>IFERROR(CC300/FA300,"i.a.")</f>
        <v>9.2466666666666669E-2</v>
      </c>
      <c r="JC300" s="88">
        <f>IFERROR(CD300/FB300,"i.a.")</f>
        <v>8.7545454545454537E-2</v>
      </c>
      <c r="JD300" s="88" t="str">
        <f>IFERROR(CE300/FC300,"i.a.")</f>
        <v>i.a.</v>
      </c>
      <c r="JE300" s="88">
        <f>IFERROR(CF300/FD300,"i.a.")</f>
        <v>6.4449999999999993E-2</v>
      </c>
      <c r="JF300" s="88">
        <f>IFERROR(CG300/FE300,"i.a.")</f>
        <v>7.3090909090909095E-2</v>
      </c>
      <c r="JG300" s="88">
        <f>IFERROR(CH300/FF300,"i.a.")</f>
        <v>0.1403888888888889</v>
      </c>
      <c r="JH300" s="88">
        <f>IFERROR(CI300/FG300,"i.a.")</f>
        <v>0.22828571428571429</v>
      </c>
      <c r="JI300" s="88" t="str">
        <f>IFERROR(CJ300/FH300,"i.a.")</f>
        <v>i.a.</v>
      </c>
      <c r="JJ300" s="88" t="str">
        <f>IFERROR(CK300/FI300,"i.a.")</f>
        <v>i.a.</v>
      </c>
      <c r="JK300" s="87" t="e">
        <f>(JP300-JQ300)/ABS(JQ300)</f>
        <v>#VALUE!</v>
      </c>
      <c r="JL300" s="87" t="e">
        <f>(JQ300-JR300)/ABS(JR300)</f>
        <v>#DIV/0!</v>
      </c>
      <c r="JM300" s="87" t="e">
        <f>(JR300-JS300)/ABS(JS300)</f>
        <v>#DIV/0!</v>
      </c>
      <c r="JN300" s="87" t="e">
        <f>(JS300-JT300)/ABS(JT300)</f>
        <v>#DIV/0!</v>
      </c>
      <c r="JO300" s="87" t="e">
        <f>(JT300-JU300)/ABS(JU300)</f>
        <v>#VALUE!</v>
      </c>
      <c r="JP300" s="85" t="str">
        <f>IFERROR(U300/EX300,"i.a")</f>
        <v>i.a</v>
      </c>
      <c r="JQ300" s="85">
        <f>IFERROR(V300/EY300,"i.a")</f>
        <v>0</v>
      </c>
      <c r="JR300" s="85">
        <f>IFERROR(W300/EZ300,"i.a")</f>
        <v>0</v>
      </c>
      <c r="JS300" s="85">
        <f>IFERROR(X300/FA300,"i.a")</f>
        <v>0</v>
      </c>
      <c r="JT300" s="85">
        <f>IFERROR(Y300/FB300,"i.a")</f>
        <v>0</v>
      </c>
      <c r="JU300" s="85" t="str">
        <f>IFERROR(Z300/FC300,"i.a")</f>
        <v>i.a</v>
      </c>
      <c r="JV300" s="85">
        <f>IFERROR(AA300/FD300,"i.a")</f>
        <v>0</v>
      </c>
      <c r="JW300" s="85">
        <f>IFERROR(AB300/FE300,"i.a")</f>
        <v>0</v>
      </c>
      <c r="JX300" s="85">
        <f>IFERROR(AC300/FF300,"i.a")</f>
        <v>0</v>
      </c>
      <c r="JY300" s="85">
        <f>IFERROR(AD300/FG300,"i.a")</f>
        <v>0</v>
      </c>
      <c r="JZ300" s="85" t="str">
        <f>IFERROR(AE300/FH300,"i.a")</f>
        <v>i.a</v>
      </c>
      <c r="KA300" s="218" t="str">
        <f>IFERROR(AF300/FI300,"i.a")</f>
        <v>i.a</v>
      </c>
      <c r="KB300" s="7"/>
      <c r="KC300" s="7"/>
      <c r="KD300" s="22"/>
      <c r="KE300" s="22"/>
      <c r="KF300" s="22"/>
      <c r="KG300" s="22"/>
    </row>
    <row r="301" spans="1:293" s="11" customFormat="1" ht="17.100000000000001" customHeight="1" x14ac:dyDescent="0.25">
      <c r="A301" s="104" t="s">
        <v>307</v>
      </c>
      <c r="B301" s="167">
        <v>20601647</v>
      </c>
      <c r="C301" s="72" t="s">
        <v>59</v>
      </c>
      <c r="D301" s="72" t="s">
        <v>749</v>
      </c>
      <c r="E301" s="73">
        <v>494100</v>
      </c>
      <c r="F301" s="73"/>
      <c r="G301" s="72"/>
      <c r="H301" s="83">
        <v>45464</v>
      </c>
      <c r="I301" s="72"/>
      <c r="J301" s="72" t="s">
        <v>51</v>
      </c>
      <c r="K301" s="72" t="s">
        <v>51</v>
      </c>
      <c r="L301" s="72" t="s">
        <v>51</v>
      </c>
      <c r="M301" s="72" t="s">
        <v>51</v>
      </c>
      <c r="N301" s="168" t="e">
        <f>U301/V301-1</f>
        <v>#DIV/0!</v>
      </c>
      <c r="O301" s="168" t="e">
        <f>V301/W301-1</f>
        <v>#DIV/0!</v>
      </c>
      <c r="P301" s="168" t="e">
        <f>W301/X301-1</f>
        <v>#DIV/0!</v>
      </c>
      <c r="Q301" s="168" t="e">
        <f>X301/Y301-1</f>
        <v>#DIV/0!</v>
      </c>
      <c r="R301" s="168" t="e">
        <f>Y301/Z301-1</f>
        <v>#DIV/0!</v>
      </c>
      <c r="S301" s="233">
        <f>U301-V301</f>
        <v>0</v>
      </c>
      <c r="T301" s="233">
        <f>V301-W301</f>
        <v>0</v>
      </c>
      <c r="U301" s="79"/>
      <c r="V301" s="79"/>
      <c r="W301" s="79"/>
      <c r="X301" s="79"/>
      <c r="Y301" s="79"/>
      <c r="Z301" s="79"/>
      <c r="AA301" s="79"/>
      <c r="AB301" s="79"/>
      <c r="AC301" s="79"/>
      <c r="AD301" s="79"/>
      <c r="AE301" s="79"/>
      <c r="AF301" s="79"/>
      <c r="AG301" s="86">
        <f>(AN301-AO301)/ABS(AO301)</f>
        <v>-1</v>
      </c>
      <c r="AH301" s="86">
        <f>(AO301-AP301)/ABS(AP301)</f>
        <v>-6.4519416980939742E-2</v>
      </c>
      <c r="AI301" s="86">
        <f>(AP301-AQ301)/ABS(AQ301)</f>
        <v>7.0275341449578838E-2</v>
      </c>
      <c r="AJ301" s="86">
        <f>(AQ301-AR301)/ABS(AR301)</f>
        <v>0.18898025889128134</v>
      </c>
      <c r="AK301" s="86">
        <f>(AR301-AS301)/ABS(AS301)</f>
        <v>5.089689766097806E-2</v>
      </c>
      <c r="AL301" s="233">
        <f>AO301-AP301</f>
        <v>-3.1649999999999991</v>
      </c>
      <c r="AM301" s="233">
        <f>AP301-AQ301</f>
        <v>3.2209999999999965</v>
      </c>
      <c r="AN301" s="148"/>
      <c r="AO301" s="148">
        <v>45.89</v>
      </c>
      <c r="AP301" s="148">
        <v>49.055</v>
      </c>
      <c r="AQ301" s="148">
        <v>45.834000000000003</v>
      </c>
      <c r="AR301" s="148">
        <v>38.548999999999999</v>
      </c>
      <c r="AS301" s="148">
        <v>36.682000000000002</v>
      </c>
      <c r="AT301" s="148">
        <v>34.01</v>
      </c>
      <c r="AU301" s="148">
        <v>32.231000000000002</v>
      </c>
      <c r="AV301" s="148">
        <v>32.35</v>
      </c>
      <c r="AW301" s="148">
        <v>30.776</v>
      </c>
      <c r="AX301" s="148">
        <v>27.41</v>
      </c>
      <c r="AY301" s="148">
        <v>28.167999999999999</v>
      </c>
      <c r="AZ301" s="86">
        <f>(BG301-BH301)/ABS(BH301)</f>
        <v>-1</v>
      </c>
      <c r="BA301" s="86">
        <f>(BH301-BI301)/ABS(BI301)</f>
        <v>-0.67637669592976857</v>
      </c>
      <c r="BB301" s="86">
        <f>(BI301-BJ301)/ABS(BJ301)</f>
        <v>1.219663418954827</v>
      </c>
      <c r="BC301" s="86">
        <f>(BJ301-BK301)/ABS(BK301)</f>
        <v>-0.10574257425742571</v>
      </c>
      <c r="BD301" s="86">
        <f>(BK301-BL301)/ABS(BL301)</f>
        <v>0.71768707482993199</v>
      </c>
      <c r="BE301" s="233">
        <f>BG301-BH301</f>
        <v>-1.6220000000000001</v>
      </c>
      <c r="BF301" s="233">
        <f>BH301-BI301</f>
        <v>-3.3899999999999997</v>
      </c>
      <c r="BG301" s="148"/>
      <c r="BH301" s="148">
        <v>1.6220000000000001</v>
      </c>
      <c r="BI301" s="148">
        <v>5.0119999999999996</v>
      </c>
      <c r="BJ301" s="148">
        <v>2.258</v>
      </c>
      <c r="BK301" s="148">
        <v>2.5249999999999999</v>
      </c>
      <c r="BL301" s="148">
        <v>1.47</v>
      </c>
      <c r="BM301" s="148">
        <v>1.278</v>
      </c>
      <c r="BN301" s="148">
        <v>1.1220000000000001</v>
      </c>
      <c r="BO301" s="148">
        <v>1.1879999999999999</v>
      </c>
      <c r="BP301" s="148">
        <v>0.72494199999999998</v>
      </c>
      <c r="BQ301" s="148">
        <v>0.25</v>
      </c>
      <c r="BR301" s="148">
        <v>1.624957</v>
      </c>
      <c r="BS301" s="86">
        <f>(BZ301-CA301)/ABS(CA301)</f>
        <v>-1</v>
      </c>
      <c r="BT301" s="86">
        <f>(CA301-CB301)/ABS(CB301)</f>
        <v>-0.37689393939393934</v>
      </c>
      <c r="BU301" s="86">
        <f>(CB301-CC301)/ABS(CC301)</f>
        <v>1.4610169491525424</v>
      </c>
      <c r="BV301" s="86">
        <f>(CC301-CD301)/ABS(CD301)</f>
        <v>-1.9933554817275767E-2</v>
      </c>
      <c r="BW301" s="86">
        <f>(CD301-CE301)/ABS(CE301)</f>
        <v>0.72369362920544011</v>
      </c>
      <c r="BX301" s="233">
        <f>BZ301-CA301</f>
        <v>-3.6190000000000002</v>
      </c>
      <c r="BY301" s="233">
        <f>CA301-CB301</f>
        <v>-2.1889999999999996</v>
      </c>
      <c r="BZ301" s="148"/>
      <c r="CA301" s="148">
        <v>3.6190000000000002</v>
      </c>
      <c r="CB301" s="148">
        <v>5.8079999999999998</v>
      </c>
      <c r="CC301" s="148">
        <v>2.36</v>
      </c>
      <c r="CD301" s="148">
        <v>2.4079999999999999</v>
      </c>
      <c r="CE301" s="148">
        <v>1.397</v>
      </c>
      <c r="CF301" s="148">
        <v>1.046</v>
      </c>
      <c r="CG301" s="148">
        <v>0.93500000000000005</v>
      </c>
      <c r="CH301" s="148">
        <v>0.95199999999999996</v>
      </c>
      <c r="CI301" s="148">
        <v>0.49590000000000001</v>
      </c>
      <c r="CJ301" s="148">
        <v>2.8875000000000001E-2</v>
      </c>
      <c r="CK301" s="148">
        <v>1.1939</v>
      </c>
      <c r="CL301" s="87">
        <f>(CS301-CT301)/ABS(CT301)</f>
        <v>-1</v>
      </c>
      <c r="CM301" s="87">
        <f>(CT301-CU301)/ABS(CU301)</f>
        <v>-0.34902133274686603</v>
      </c>
      <c r="CN301" s="87">
        <f>(CU301-CV301)/ABS(CV301)</f>
        <v>1.4711956521739129</v>
      </c>
      <c r="CO301" s="87">
        <f>(CV301-CW301)/ABS(CW301)</f>
        <v>-1.9189765458422076E-2</v>
      </c>
      <c r="CP301" s="87">
        <f>(CW301-CX301)/ABS(CX301)</f>
        <v>0.7274401473296499</v>
      </c>
      <c r="CQ301" s="233">
        <f>CS301-CT301</f>
        <v>-2.96</v>
      </c>
      <c r="CR301" s="233">
        <f>CT301-CU301</f>
        <v>-1.5869999999999997</v>
      </c>
      <c r="CS301" s="149"/>
      <c r="CT301" s="149">
        <v>2.96</v>
      </c>
      <c r="CU301" s="149">
        <v>4.5469999999999997</v>
      </c>
      <c r="CV301" s="149">
        <v>1.84</v>
      </c>
      <c r="CW301" s="149">
        <v>1.8759999999999999</v>
      </c>
      <c r="CX301" s="149">
        <v>1.0860000000000001</v>
      </c>
      <c r="CY301" s="149">
        <v>0.81399999999999995</v>
      </c>
      <c r="CZ301" s="149">
        <v>0.72799999999999998</v>
      </c>
      <c r="DA301" s="149">
        <v>0.74</v>
      </c>
      <c r="DB301" s="149">
        <v>0.37568699999999999</v>
      </c>
      <c r="DC301" s="149">
        <v>8.0000000000000002E-3</v>
      </c>
      <c r="DD301" s="149">
        <v>0.92844499999999996</v>
      </c>
      <c r="DE301" s="86">
        <f>(DL301-DM301)/ABS(DM301)</f>
        <v>-1</v>
      </c>
      <c r="DF301" s="86">
        <f>(DM301-DN301)/ABS(DN301)</f>
        <v>-4.8195004402428243E-2</v>
      </c>
      <c r="DG301" s="86">
        <f>(DN301-DO301)/ABS(DO301)</f>
        <v>0.26935294117647063</v>
      </c>
      <c r="DH301" s="86">
        <f>(DO301-DP301)/ABS(DP301)</f>
        <v>5.0030883261272308E-2</v>
      </c>
      <c r="DI301" s="86">
        <f>(DP301-DQ301)/ABS(DQ301)</f>
        <v>-0.44564286937168285</v>
      </c>
      <c r="DJ301" s="233">
        <f>DL301-DM301</f>
        <v>-20.539000000000001</v>
      </c>
      <c r="DK301" s="233">
        <f>DM301-DN301</f>
        <v>-1.0399999999999991</v>
      </c>
      <c r="DL301" s="149"/>
      <c r="DM301" s="149">
        <v>20.539000000000001</v>
      </c>
      <c r="DN301" s="149">
        <v>21.579000000000001</v>
      </c>
      <c r="DO301" s="149">
        <v>17</v>
      </c>
      <c r="DP301" s="149">
        <v>16.190000000000001</v>
      </c>
      <c r="DQ301" s="149">
        <v>29.204999999999998</v>
      </c>
      <c r="DR301" s="149">
        <v>28.059000000000001</v>
      </c>
      <c r="DS301" s="149">
        <v>27.411000000000001</v>
      </c>
      <c r="DT301" s="149">
        <v>27.834</v>
      </c>
      <c r="DU301" s="149">
        <v>27.754000000000001</v>
      </c>
      <c r="DV301" s="149">
        <v>29.722832</v>
      </c>
      <c r="DW301" s="149">
        <v>29.998408000000001</v>
      </c>
      <c r="DX301" s="86">
        <f>EE301/EF301-1</f>
        <v>-1</v>
      </c>
      <c r="DY301" s="86">
        <f>EF301/EG301-1</f>
        <v>-5.8944765045342185E-2</v>
      </c>
      <c r="DZ301" s="86">
        <f>EG301/EH301-1</f>
        <v>0.22336033281855716</v>
      </c>
      <c r="EA301" s="86">
        <f>EH301/EI301-1</f>
        <v>9.4329861350624267E-2</v>
      </c>
      <c r="EB301" s="86">
        <f>EI301/EJ301-1</f>
        <v>-0.22274347907674985</v>
      </c>
      <c r="EC301" s="233">
        <f>EE301-EF301</f>
        <v>-36.527999999999999</v>
      </c>
      <c r="ED301" s="233">
        <f>EF301-EG301</f>
        <v>-2.2880000000000038</v>
      </c>
      <c r="EE301" s="80"/>
      <c r="EF301" s="80">
        <v>36.527999999999999</v>
      </c>
      <c r="EG301" s="80">
        <v>38.816000000000003</v>
      </c>
      <c r="EH301" s="80">
        <v>31.728999999999999</v>
      </c>
      <c r="EI301" s="80">
        <v>28.994</v>
      </c>
      <c r="EJ301" s="80">
        <v>37.302999999999997</v>
      </c>
      <c r="EK301" s="80">
        <v>36.018999999999998</v>
      </c>
      <c r="EL301" s="80">
        <v>35.398000000000003</v>
      </c>
      <c r="EM301" s="80">
        <v>38.884</v>
      </c>
      <c r="EN301" s="80">
        <v>37.698999999999998</v>
      </c>
      <c r="EO301" s="80">
        <v>42.104999999999997</v>
      </c>
      <c r="EP301" s="80">
        <v>41.97</v>
      </c>
      <c r="EQ301" s="86">
        <f>EX301/EY301-1</f>
        <v>-1</v>
      </c>
      <c r="ER301" s="86">
        <f>EY301/EZ301-1</f>
        <v>-5.0000000000000044E-2</v>
      </c>
      <c r="ES301" s="86">
        <f>EZ301/FA301-1</f>
        <v>0</v>
      </c>
      <c r="ET301" s="86">
        <f>FA301/FB301-1</f>
        <v>0.17647058823529416</v>
      </c>
      <c r="EU301" s="86">
        <f>FB301/FC301-1</f>
        <v>-6.8493150684931559E-2</v>
      </c>
      <c r="EV301" s="233">
        <f>EX301-EY301</f>
        <v>-76</v>
      </c>
      <c r="EW301" s="233">
        <f>EY301-EZ301</f>
        <v>-4</v>
      </c>
      <c r="EX301" s="92"/>
      <c r="EY301" s="92">
        <v>76</v>
      </c>
      <c r="EZ301" s="92">
        <v>80</v>
      </c>
      <c r="FA301" s="92">
        <v>80</v>
      </c>
      <c r="FB301" s="92">
        <v>68</v>
      </c>
      <c r="FC301" s="92">
        <v>73</v>
      </c>
      <c r="FD301" s="92">
        <v>71</v>
      </c>
      <c r="FE301" s="92">
        <v>68</v>
      </c>
      <c r="FF301" s="92">
        <v>69</v>
      </c>
      <c r="FG301" s="92"/>
      <c r="FH301" s="92"/>
      <c r="FI301" s="92"/>
      <c r="FJ301" s="75"/>
      <c r="FK301" s="75" t="s">
        <v>403</v>
      </c>
      <c r="FL301" s="76">
        <v>7000</v>
      </c>
      <c r="FM301" s="75" t="s">
        <v>77</v>
      </c>
      <c r="FN301" s="75" t="s">
        <v>63</v>
      </c>
      <c r="FO301" s="175">
        <f>(FT301-FU301)/ABS(FU301)</f>
        <v>-1</v>
      </c>
      <c r="FP301" s="175">
        <f>(FU301-FV301)/ABS(FV301)</f>
        <v>-0.42925094467635661</v>
      </c>
      <c r="FQ301" s="175">
        <f>(FV301-FW301)/ABS(FW301)</f>
        <v>1.1172439032212571</v>
      </c>
      <c r="FR301" s="175">
        <f>(FW301-FX301)/ABS(FX301)</f>
        <v>0.34046749861614251</v>
      </c>
      <c r="FS301" s="175">
        <f>(FX301-FY301)/ABS(FY301)</f>
        <v>1.1743714502218376</v>
      </c>
      <c r="FT301" s="87">
        <f>IFERROR(BZ301/MAX(AVERAGE(DL301:DM301),0),"Negativ EK")</f>
        <v>0</v>
      </c>
      <c r="FU301" s="87">
        <f>IFERROR(CA301/MAX(AVERAGE(DM301:DN301),0),"Negativ EK")</f>
        <v>0.17185051521914621</v>
      </c>
      <c r="FV301" s="87">
        <f>IFERROR(CB301/MAX(AVERAGE(DN301:DO301),0),"Negativ EK")</f>
        <v>0.30109645143731045</v>
      </c>
      <c r="FW301" s="87">
        <f>IFERROR(CC301/MAX(AVERAGE(DO301:DP301),0),"Negativ EK")</f>
        <v>0.14221150949081049</v>
      </c>
      <c r="FX301" s="87">
        <f>IFERROR(CD301/MAX(AVERAGE(DP301:DQ301),0),"Negativ EK")</f>
        <v>0.10609097918272938</v>
      </c>
      <c r="FY301" s="87">
        <f>IFERROR(CE301/MAX(AVERAGE(DQ301:DR301),0),"Negativ EK")</f>
        <v>4.8791561888795756E-2</v>
      </c>
      <c r="FZ301" s="87">
        <f>IFERROR(CF301/MAX(AVERAGE(DR301:DS301),0),"Negativ EK")</f>
        <v>3.7714079682711378E-2</v>
      </c>
      <c r="GA301" s="87">
        <f>IFERROR(CG301/MAX(AVERAGE(DS301:DT301),0),"Negativ EK")</f>
        <v>3.3849217123721603E-2</v>
      </c>
      <c r="GB301" s="87">
        <f>IFERROR(CH301/MAX(AVERAGE(DT301:DU301),0),"Negativ EK")</f>
        <v>3.4251996833849031E-2</v>
      </c>
      <c r="GC301" s="87">
        <f>IFERROR(CI301/MAX(AVERAGE(DU301:DV301),0),"Negativ EK")</f>
        <v>1.7255648328008057E-2</v>
      </c>
      <c r="GD301" s="87">
        <f>IFERROR(CJ301/MAX(AVERAGE(DV301:DW301),0),"Negativ EK")</f>
        <v>9.6699264784187331E-4</v>
      </c>
      <c r="GE301" s="87">
        <f>(GJ301-GK301)/ABS(GK301)</f>
        <v>-1</v>
      </c>
      <c r="GF301" s="87">
        <f>(GK301-GL301)/ABS(GL301)</f>
        <v>-0.69698972730894981</v>
      </c>
      <c r="GG301" s="87">
        <f>(GL301-GM301)/ABS(GM301)</f>
        <v>0.91061906285624705</v>
      </c>
      <c r="GH301" s="87">
        <f>(GM301-GN301)/ABS(GN301)</f>
        <v>-2.3655212119700234E-2</v>
      </c>
      <c r="GI301" s="87">
        <f>(GN301-GO301)/ABS(GO301)</f>
        <v>0.8996975986949679</v>
      </c>
      <c r="GJ301" s="87">
        <f>IFERROR(BG301/AVERAGE(EE301:EF301),"i.a")</f>
        <v>0</v>
      </c>
      <c r="GK301" s="87">
        <f>IFERROR(BH301/AVERAGE(EF301:EG301),"i.a")</f>
        <v>4.3055850499044389E-2</v>
      </c>
      <c r="GL301" s="87">
        <f>IFERROR(BI301/AVERAGE(EG301:EH301),"i.a")</f>
        <v>0.14209369905733926</v>
      </c>
      <c r="GM301" s="87">
        <f>IFERROR(BJ301/AVERAGE(EH301:EI301),"i.a")</f>
        <v>7.4370502116166859E-2</v>
      </c>
      <c r="GN301" s="87">
        <f>IFERROR(BK301/AVERAGE(EI301:EJ301),"i.a")</f>
        <v>7.6172375823943775E-2</v>
      </c>
      <c r="GO301" s="87">
        <f>IFERROR(BL301/AVERAGE(EJ301:EK301),"i.a")</f>
        <v>4.0097105916368891E-2</v>
      </c>
      <c r="GP301" s="87">
        <f>IFERROR(BM301/AVERAGE(EK301:EL301),"i.a")</f>
        <v>3.5789797947267457E-2</v>
      </c>
      <c r="GQ301" s="87">
        <f>IFERROR(BN301/AVERAGE(EL301:EM301),"i.a")</f>
        <v>3.0209202767830699E-2</v>
      </c>
      <c r="GR301" s="87">
        <f>IFERROR(BO301/AVERAGE(EM301:EN301),"i.a")</f>
        <v>3.1025162242273089E-2</v>
      </c>
      <c r="GS301" s="87">
        <f>IFERROR(BP301/AVERAGE(EN301:EO301),"i.a")</f>
        <v>1.8168061751290661E-2</v>
      </c>
      <c r="GT301" s="87">
        <f>IFERROR(BQ301/AVERAGE(EO301:EP301),"i.a")</f>
        <v>5.947071067499257E-3</v>
      </c>
      <c r="GU301" s="217" t="e">
        <f>(GZ301-HA301)/ABS(HA301)</f>
        <v>#VALUE!</v>
      </c>
      <c r="GV301" s="87">
        <f>(HA301-HB301)/ABS(HB301)</f>
        <v>1.1423092124270477E-2</v>
      </c>
      <c r="GW301" s="87">
        <f>(HB301-HC301)/ABS(HC301)</f>
        <v>3.7595307877891275E-2</v>
      </c>
      <c r="GX301" s="87">
        <f>(HC301-HD301)/ABS(HD301)</f>
        <v>-4.0480461745490505E-2</v>
      </c>
      <c r="GY301" s="87">
        <f>(HD301-HE301)/ABS(HE301)</f>
        <v>-0.28677712479036649</v>
      </c>
      <c r="GZ301" s="87" t="str">
        <f>IFERROR(DL301/EE301,"i.a.")</f>
        <v>i.a.</v>
      </c>
      <c r="HA301" s="87">
        <f>IFERROR(DM301/EF301,"i.a.")</f>
        <v>0.56228098992553666</v>
      </c>
      <c r="HB301" s="87">
        <f>IFERROR(DN301/EG301,"i.a.")</f>
        <v>0.55593054410552345</v>
      </c>
      <c r="HC301" s="87">
        <f>IFERROR(DO301/EH301,"i.a.")</f>
        <v>0.5357874499669073</v>
      </c>
      <c r="HD301" s="87">
        <f>IFERROR(DP301/EI301,"i.a.")</f>
        <v>0.55839139132234261</v>
      </c>
      <c r="HE301" s="87">
        <f>IFERROR(DQ301/EJ301,"i.a.")</f>
        <v>0.78291290244752432</v>
      </c>
      <c r="HF301" s="87">
        <f>IFERROR(DR301/EK301,"i.a.")</f>
        <v>0.77900552486187857</v>
      </c>
      <c r="HG301" s="87">
        <f>IFERROR(DS301/EL301,"i.a.")</f>
        <v>0.77436578337759188</v>
      </c>
      <c r="HH301" s="87">
        <f>IFERROR(DT301/EM301,"i.a.")</f>
        <v>0.7158214175496348</v>
      </c>
      <c r="HI301" s="87">
        <f>IFERROR(DU301/EN301,"i.a.")</f>
        <v>0.73619989920157036</v>
      </c>
      <c r="HJ301" s="87">
        <f>IFERROR(DV301/EO301,"i.a.")</f>
        <v>0.70592167201045009</v>
      </c>
      <c r="HK301" s="87">
        <f>IFERROR(DW301/EP301,"i.a.")</f>
        <v>0.71475835120324049</v>
      </c>
      <c r="HL301" s="217" t="e">
        <f>(HQ301-HR301)/ABS(HR301)</f>
        <v>#VALUE!</v>
      </c>
      <c r="HM301" s="87" t="e">
        <f>(HR301-HS301)/ABS(HS301)</f>
        <v>#VALUE!</v>
      </c>
      <c r="HN301" s="87" t="e">
        <f>(HS301-HT301)/ABS(HT301)</f>
        <v>#VALUE!</v>
      </c>
      <c r="HO301" s="87" t="e">
        <f>(HT301-HU301)/ABS(HU301)</f>
        <v>#VALUE!</v>
      </c>
      <c r="HP301" s="87" t="e">
        <f>(HU301-HV301)/ABS(HV301)</f>
        <v>#VALUE!</v>
      </c>
      <c r="HQ301" s="87" t="str">
        <f>IFERROR(BG301/U301,"i.a")</f>
        <v>i.a</v>
      </c>
      <c r="HR301" s="87" t="str">
        <f>IFERROR(BH301/V301,"i.a")</f>
        <v>i.a</v>
      </c>
      <c r="HS301" s="87" t="str">
        <f>IFERROR(BI301/W301,"i.a")</f>
        <v>i.a</v>
      </c>
      <c r="HT301" s="87" t="str">
        <f>IFERROR(BJ301/X301,"i.a")</f>
        <v>i.a</v>
      </c>
      <c r="HU301" s="87" t="str">
        <f>IFERROR(BK301/Y301,"i.a")</f>
        <v>i.a</v>
      </c>
      <c r="HV301" s="87" t="str">
        <f>IFERROR(BL301/Z301,"i.a")</f>
        <v>i.a</v>
      </c>
      <c r="HW301" s="87" t="str">
        <f>IFERROR(BM301/AA301,"i.a")</f>
        <v>i.a</v>
      </c>
      <c r="HX301" s="87" t="str">
        <f>IFERROR(BN301/AB301,"i.a")</f>
        <v>i.a</v>
      </c>
      <c r="HY301" s="87" t="str">
        <f>IFERROR(BO301/AC301,"i.a")</f>
        <v>i.a</v>
      </c>
      <c r="HZ301" s="87" t="str">
        <f>IFERROR(BP301/AD301,"i.a")</f>
        <v>i.a</v>
      </c>
      <c r="IA301" s="87" t="str">
        <f>IFERROR(BQ301/AE301,"i.a")</f>
        <v>i.a</v>
      </c>
      <c r="IB301" s="87" t="str">
        <f>IFERROR(BR301/AF301,"i.a")</f>
        <v>i.a</v>
      </c>
      <c r="IC301" s="87" t="e">
        <f>(IH301-II301)/ABS(II301)</f>
        <v>#VALUE!</v>
      </c>
      <c r="ID301" s="87" t="e">
        <f>(II301-IJ301)/ABS(IJ301)</f>
        <v>#VALUE!</v>
      </c>
      <c r="IE301" s="87" t="e">
        <f>(IJ301-IK301)/ABS(IK301)</f>
        <v>#VALUE!</v>
      </c>
      <c r="IF301" s="87" t="e">
        <f>(IK301-IL301)/ABS(IL301)</f>
        <v>#VALUE!</v>
      </c>
      <c r="IG301" s="87" t="e">
        <f>(IL301-IM301)/ABS(IM301)</f>
        <v>#VALUE!</v>
      </c>
      <c r="IH301" s="87" t="str">
        <f>IFERROR(BZ301/U301,"i.a")</f>
        <v>i.a</v>
      </c>
      <c r="II301" s="87" t="str">
        <f>IFERROR(CA301/V301,"i.a")</f>
        <v>i.a</v>
      </c>
      <c r="IJ301" s="87" t="str">
        <f>IFERROR(CB301/W301,"i.a")</f>
        <v>i.a</v>
      </c>
      <c r="IK301" s="87" t="str">
        <f>IFERROR(CC301/X301,"i.a")</f>
        <v>i.a</v>
      </c>
      <c r="IL301" s="87" t="str">
        <f>IFERROR(CD301/Y301,"i.a")</f>
        <v>i.a</v>
      </c>
      <c r="IM301" s="87" t="str">
        <f>IFERROR(CE301/Z301,"i.a")</f>
        <v>i.a</v>
      </c>
      <c r="IN301" s="87" t="str">
        <f>IFERROR(CF301/AA301,"i.a")</f>
        <v>i.a</v>
      </c>
      <c r="IO301" s="87" t="str">
        <f>IFERROR(CG301/AB301,"i.a")</f>
        <v>i.a</v>
      </c>
      <c r="IP301" s="87" t="str">
        <f>IFERROR(CH301/AC301,"i.a")</f>
        <v>i.a</v>
      </c>
      <c r="IQ301" s="87" t="str">
        <f>IFERROR(CI301/AD301,"i.a")</f>
        <v>i.a</v>
      </c>
      <c r="IR301" s="87" t="str">
        <f>IFERROR(CJ301/AE301,"i.a")</f>
        <v>i.a</v>
      </c>
      <c r="IS301" s="87" t="str">
        <f>IFERROR(CK301/AF301,"i.a")</f>
        <v>i.a</v>
      </c>
      <c r="IT301" s="87" t="e">
        <f>(IY301-IZ301)/ABS(IZ301)</f>
        <v>#VALUE!</v>
      </c>
      <c r="IU301" s="87">
        <f>(IZ301-JA301)/ABS(JA301)</f>
        <v>-0.34409888357256774</v>
      </c>
      <c r="IV301" s="87">
        <f>(JA301-JB301)/ABS(JB301)</f>
        <v>1.4610169491525424</v>
      </c>
      <c r="IW301" s="87">
        <f>(JB301-JC301)/ABS(JC301)</f>
        <v>-0.16694352159468437</v>
      </c>
      <c r="IX301" s="87">
        <f>(JC301-JD301)/ABS(JD301)</f>
        <v>0.85043580782348704</v>
      </c>
      <c r="IY301" s="88" t="str">
        <f>IFERROR(BZ301/EX301,"i.a.")</f>
        <v>i.a.</v>
      </c>
      <c r="IZ301" s="88">
        <f>IFERROR(CA301/EY301,"i.a.")</f>
        <v>4.7618421052631581E-2</v>
      </c>
      <c r="JA301" s="88">
        <f>IFERROR(CB301/EZ301,"i.a.")</f>
        <v>7.2599999999999998E-2</v>
      </c>
      <c r="JB301" s="88">
        <f>IFERROR(CC301/FA301,"i.a.")</f>
        <v>2.9499999999999998E-2</v>
      </c>
      <c r="JC301" s="88">
        <f>IFERROR(CD301/FB301,"i.a.")</f>
        <v>3.5411764705882351E-2</v>
      </c>
      <c r="JD301" s="88">
        <f>IFERROR(CE301/FC301,"i.a.")</f>
        <v>1.9136986301369865E-2</v>
      </c>
      <c r="JE301" s="88">
        <f>IFERROR(CF301/FD301,"i.a.")</f>
        <v>1.4732394366197183E-2</v>
      </c>
      <c r="JF301" s="88">
        <f>IFERROR(CG301/FE301,"i.a.")</f>
        <v>1.375E-2</v>
      </c>
      <c r="JG301" s="88">
        <f>IFERROR(CH301/FF301,"i.a.")</f>
        <v>1.3797101449275363E-2</v>
      </c>
      <c r="JH301" s="88" t="str">
        <f>IFERROR(CI301/FG301,"i.a.")</f>
        <v>i.a.</v>
      </c>
      <c r="JI301" s="88" t="str">
        <f>IFERROR(CJ301/FH301,"i.a.")</f>
        <v>i.a.</v>
      </c>
      <c r="JJ301" s="88" t="str">
        <f>IFERROR(CK301/FI301,"i.a.")</f>
        <v>i.a.</v>
      </c>
      <c r="JK301" s="87" t="e">
        <f>(JP301-JQ301)/ABS(JQ301)</f>
        <v>#VALUE!</v>
      </c>
      <c r="JL301" s="87" t="e">
        <f>(JQ301-JR301)/ABS(JR301)</f>
        <v>#DIV/0!</v>
      </c>
      <c r="JM301" s="87" t="e">
        <f>(JR301-JS301)/ABS(JS301)</f>
        <v>#DIV/0!</v>
      </c>
      <c r="JN301" s="87" t="e">
        <f>(JS301-JT301)/ABS(JT301)</f>
        <v>#DIV/0!</v>
      </c>
      <c r="JO301" s="87" t="e">
        <f>(JT301-JU301)/ABS(JU301)</f>
        <v>#DIV/0!</v>
      </c>
      <c r="JP301" s="85" t="str">
        <f>IFERROR(U301/EX301,"i.a")</f>
        <v>i.a</v>
      </c>
      <c r="JQ301" s="85">
        <f>IFERROR(V301/EY301,"i.a")</f>
        <v>0</v>
      </c>
      <c r="JR301" s="85">
        <f>IFERROR(W301/EZ301,"i.a")</f>
        <v>0</v>
      </c>
      <c r="JS301" s="85">
        <f>IFERROR(X301/FA301,"i.a")</f>
        <v>0</v>
      </c>
      <c r="JT301" s="85">
        <f>IFERROR(Y301/FB301,"i.a")</f>
        <v>0</v>
      </c>
      <c r="JU301" s="85">
        <f>IFERROR(Z301/FC301,"i.a")</f>
        <v>0</v>
      </c>
      <c r="JV301" s="85">
        <f>IFERROR(AA301/FD301,"i.a")</f>
        <v>0</v>
      </c>
      <c r="JW301" s="85">
        <f>IFERROR(AB301/FE301,"i.a")</f>
        <v>0</v>
      </c>
      <c r="JX301" s="85">
        <f>IFERROR(AC301/FF301,"i.a")</f>
        <v>0</v>
      </c>
      <c r="JY301" s="85" t="str">
        <f>IFERROR(AD301/FG301,"i.a")</f>
        <v>i.a</v>
      </c>
      <c r="JZ301" s="85" t="str">
        <f>IFERROR(AE301/FH301,"i.a")</f>
        <v>i.a</v>
      </c>
      <c r="KA301" s="218" t="str">
        <f>IFERROR(AF301/FI301,"i.a")</f>
        <v>i.a</v>
      </c>
      <c r="KB301" s="7"/>
      <c r="KC301" s="7"/>
      <c r="KD301" s="22"/>
      <c r="KE301" s="22"/>
      <c r="KF301" s="22"/>
      <c r="KG301" s="25"/>
    </row>
    <row r="302" spans="1:293" s="11" customFormat="1" ht="17.100000000000001" customHeight="1" x14ac:dyDescent="0.25">
      <c r="A302" s="104" t="s">
        <v>525</v>
      </c>
      <c r="B302" s="167">
        <v>25441192</v>
      </c>
      <c r="C302" s="72" t="s">
        <v>59</v>
      </c>
      <c r="D302" s="72" t="s">
        <v>749</v>
      </c>
      <c r="E302" s="73">
        <v>494100</v>
      </c>
      <c r="F302" s="73"/>
      <c r="G302" s="72"/>
      <c r="H302" s="74">
        <v>45225</v>
      </c>
      <c r="I302" s="72"/>
      <c r="J302" s="72" t="s">
        <v>60</v>
      </c>
      <c r="K302" s="72" t="s">
        <v>60</v>
      </c>
      <c r="L302" s="72" t="s">
        <v>60</v>
      </c>
      <c r="M302" s="72" t="s">
        <v>60</v>
      </c>
      <c r="N302" s="168" t="e">
        <f>U302/V302-1</f>
        <v>#DIV/0!</v>
      </c>
      <c r="O302" s="168" t="e">
        <f>V302/W302-1</f>
        <v>#DIV/0!</v>
      </c>
      <c r="P302" s="168" t="e">
        <f>W302/X302-1</f>
        <v>#DIV/0!</v>
      </c>
      <c r="Q302" s="168" t="e">
        <f>X302/Y302-1</f>
        <v>#DIV/0!</v>
      </c>
      <c r="R302" s="168" t="e">
        <f>Y302/Z302-1</f>
        <v>#DIV/0!</v>
      </c>
      <c r="S302" s="233">
        <f>U302-V302</f>
        <v>0</v>
      </c>
      <c r="T302" s="233">
        <f>V302-W302</f>
        <v>0</v>
      </c>
      <c r="U302" s="79"/>
      <c r="V302" s="79"/>
      <c r="W302" s="79"/>
      <c r="X302" s="79"/>
      <c r="Y302" s="79"/>
      <c r="Z302" s="79"/>
      <c r="AA302" s="79"/>
      <c r="AB302" s="79"/>
      <c r="AC302" s="79"/>
      <c r="AD302" s="79"/>
      <c r="AE302" s="79"/>
      <c r="AF302" s="79"/>
      <c r="AG302" s="86">
        <f>(AN302-AO302)/ABS(AO302)</f>
        <v>-1</v>
      </c>
      <c r="AH302" s="86">
        <f>(AO302-AP302)/ABS(AP302)</f>
        <v>2.4962059762415445E-2</v>
      </c>
      <c r="AI302" s="86">
        <f>(AP302-AQ302)/ABS(AQ302)</f>
        <v>-8.7962962962962951E-2</v>
      </c>
      <c r="AJ302" s="86">
        <f>(AQ302-AR302)/ABS(AR302)</f>
        <v>6.6096779117692114E-2</v>
      </c>
      <c r="AK302" s="86">
        <f>(AR302-AS302)/ABS(AS302)</f>
        <v>0.32521915037086974</v>
      </c>
      <c r="AL302" s="233">
        <f>AO302-AP302</f>
        <v>0.47699999999999676</v>
      </c>
      <c r="AM302" s="233">
        <f>AP302-AQ302</f>
        <v>-1.843</v>
      </c>
      <c r="AN302" s="148"/>
      <c r="AO302" s="148">
        <v>19.585999999999999</v>
      </c>
      <c r="AP302" s="148">
        <v>19.109000000000002</v>
      </c>
      <c r="AQ302" s="148">
        <v>20.952000000000002</v>
      </c>
      <c r="AR302" s="148">
        <v>19.652999999999999</v>
      </c>
      <c r="AS302" s="148">
        <v>14.83</v>
      </c>
      <c r="AT302" s="148">
        <v>13.038</v>
      </c>
      <c r="AU302" s="148">
        <v>8.9960000000000004</v>
      </c>
      <c r="AV302" s="148">
        <v>7.7240000000000002</v>
      </c>
      <c r="AW302" s="148">
        <v>6.5679999999999996</v>
      </c>
      <c r="AX302" s="148">
        <v>6.4560000000000004</v>
      </c>
      <c r="AY302" s="148">
        <v>6.9950000000000001</v>
      </c>
      <c r="AZ302" s="86">
        <f>(BG302-BH302)/ABS(BH302)</f>
        <v>-1</v>
      </c>
      <c r="BA302" s="86">
        <f>(BH302-BI302)/ABS(BI302)</f>
        <v>1.1595576619273302</v>
      </c>
      <c r="BB302" s="86">
        <f>(BI302-BJ302)/ABS(BJ302)</f>
        <v>-0.66806502359727316</v>
      </c>
      <c r="BC302" s="86">
        <f>(BJ302-BK302)/ABS(BK302)</f>
        <v>-5.2186878727634188E-2</v>
      </c>
      <c r="BD302" s="86">
        <f>(BK302-BL302)/ABS(BL302)</f>
        <v>1.4009546539379474</v>
      </c>
      <c r="BE302" s="233">
        <f>BG302-BH302</f>
        <v>-1.367</v>
      </c>
      <c r="BF302" s="233">
        <f>BH302-BI302</f>
        <v>0.73399999999999999</v>
      </c>
      <c r="BG302" s="148"/>
      <c r="BH302" s="148">
        <v>1.367</v>
      </c>
      <c r="BI302" s="148">
        <v>0.63300000000000001</v>
      </c>
      <c r="BJ302" s="148">
        <v>1.907</v>
      </c>
      <c r="BK302" s="148">
        <v>2.012</v>
      </c>
      <c r="BL302" s="148">
        <v>0.83799999999999997</v>
      </c>
      <c r="BM302" s="148">
        <v>2.169</v>
      </c>
      <c r="BN302" s="148">
        <v>-5.2200000000000003E-2</v>
      </c>
      <c r="BO302" s="148">
        <v>0.64</v>
      </c>
      <c r="BP302" s="148">
        <v>0.35199999999999998</v>
      </c>
      <c r="BQ302" s="148">
        <v>0.111</v>
      </c>
      <c r="BR302" s="148">
        <v>0.58299999999999996</v>
      </c>
      <c r="BS302" s="86">
        <f>(BZ302-CA302)/ABS(CA302)</f>
        <v>-1</v>
      </c>
      <c r="BT302" s="86">
        <f>(CA302-CB302)/ABS(CB302)</f>
        <v>1.4676409185803758</v>
      </c>
      <c r="BU302" s="86">
        <f>(CB302-CC302)/ABS(CC302)</f>
        <v>-0.72612921669525443</v>
      </c>
      <c r="BV302" s="86">
        <f>(CC302-CD302)/ABS(CD302)</f>
        <v>-9.3312597200622044E-2</v>
      </c>
      <c r="BW302" s="86">
        <f>(CD302-CE302)/ABS(CE302)</f>
        <v>1.5314960629921259</v>
      </c>
      <c r="BX302" s="233">
        <f>BZ302-CA302</f>
        <v>-1.1819999999999999</v>
      </c>
      <c r="BY302" s="233">
        <f>CA302-CB302</f>
        <v>0.70299999999999996</v>
      </c>
      <c r="BZ302" s="148"/>
      <c r="CA302" s="148">
        <v>1.1819999999999999</v>
      </c>
      <c r="CB302" s="148">
        <v>0.47899999999999998</v>
      </c>
      <c r="CC302" s="148">
        <v>1.7490000000000001</v>
      </c>
      <c r="CD302" s="148">
        <v>1.929</v>
      </c>
      <c r="CE302" s="148">
        <v>0.76200000000000001</v>
      </c>
      <c r="CF302" s="148">
        <v>2.1080000000000001</v>
      </c>
      <c r="CG302" s="148">
        <v>7.2599999999999998E-2</v>
      </c>
      <c r="CH302" s="148">
        <v>0.69399999999999995</v>
      </c>
      <c r="CI302" s="148">
        <v>0.4</v>
      </c>
      <c r="CJ302" s="148">
        <v>0.22</v>
      </c>
      <c r="CK302" s="148">
        <v>0.64</v>
      </c>
      <c r="CL302" s="87">
        <f>(CS302-CT302)/ABS(CT302)</f>
        <v>-1</v>
      </c>
      <c r="CM302" s="87">
        <f>(CT302-CU302)/ABS(CU302)</f>
        <v>1.5266106442577032</v>
      </c>
      <c r="CN302" s="87">
        <f>(CU302-CV302)/ABS(CV302)</f>
        <v>-0.73535952557449968</v>
      </c>
      <c r="CO302" s="87">
        <f>(CV302-CW302)/ABS(CW302)</f>
        <v>-8.8513513513513511E-2</v>
      </c>
      <c r="CP302" s="87">
        <f>(CW302-CX302)/ABS(CX302)</f>
        <v>1.5170068027210886</v>
      </c>
      <c r="CQ302" s="233">
        <f>CS302-CT302</f>
        <v>-0.90200000000000002</v>
      </c>
      <c r="CR302" s="233">
        <f>CT302-CU302</f>
        <v>0.54500000000000004</v>
      </c>
      <c r="CS302" s="149"/>
      <c r="CT302" s="149">
        <v>0.90200000000000002</v>
      </c>
      <c r="CU302" s="149">
        <v>0.35699999999999998</v>
      </c>
      <c r="CV302" s="149">
        <v>1.349</v>
      </c>
      <c r="CW302" s="149">
        <v>1.48</v>
      </c>
      <c r="CX302" s="149">
        <v>0.58799999999999997</v>
      </c>
      <c r="CY302" s="149">
        <v>1.633</v>
      </c>
      <c r="CZ302" s="149">
        <v>4.82E-2</v>
      </c>
      <c r="DA302" s="149">
        <v>0.53500000000000003</v>
      </c>
      <c r="DB302" s="149">
        <v>0.30499999999999999</v>
      </c>
      <c r="DC302" s="149">
        <v>0.188</v>
      </c>
      <c r="DD302" s="149">
        <v>0.46899999999999997</v>
      </c>
      <c r="DE302" s="86">
        <f>(DL302-DM302)/ABS(DM302)</f>
        <v>-1</v>
      </c>
      <c r="DF302" s="86">
        <f>(DM302-DN302)/ABS(DN302)</f>
        <v>-0.32649420160570913</v>
      </c>
      <c r="DG302" s="86">
        <f>(DN302-DO302)/ABS(DO302)</f>
        <v>4.8970679975046796E-2</v>
      </c>
      <c r="DH302" s="86">
        <f>(DO302-DP302)/ABS(DP302)</f>
        <v>0.51226415094339617</v>
      </c>
      <c r="DI302" s="86">
        <f>(DP302-DQ302)/ABS(DQ302)</f>
        <v>2.3125</v>
      </c>
      <c r="DJ302" s="233">
        <f>DL302-DM302</f>
        <v>-2.2650000000000001</v>
      </c>
      <c r="DK302" s="233">
        <f>DM302-DN302</f>
        <v>-1.0979999999999999</v>
      </c>
      <c r="DL302" s="149"/>
      <c r="DM302" s="149">
        <v>2.2650000000000001</v>
      </c>
      <c r="DN302" s="149">
        <v>3.363</v>
      </c>
      <c r="DO302" s="149">
        <v>3.206</v>
      </c>
      <c r="DP302" s="149">
        <v>2.12</v>
      </c>
      <c r="DQ302" s="149">
        <v>0.64</v>
      </c>
      <c r="DR302" s="149">
        <v>2.1080000000000001</v>
      </c>
      <c r="DS302" s="149">
        <v>0.47599999999999998</v>
      </c>
      <c r="DT302" s="149">
        <v>3.0870000000000002</v>
      </c>
      <c r="DU302" s="149">
        <v>2.552</v>
      </c>
      <c r="DV302" s="149">
        <v>2.4470000000000001</v>
      </c>
      <c r="DW302" s="149">
        <v>2.6589999999999998</v>
      </c>
      <c r="DX302" s="86">
        <f>EE302/EF302-1</f>
        <v>-1</v>
      </c>
      <c r="DY302" s="86">
        <f>EF302/EG302-1</f>
        <v>-0.17754687147052195</v>
      </c>
      <c r="DZ302" s="86">
        <f>EG302/EH302-1</f>
        <v>-0.11477704459108173</v>
      </c>
      <c r="EA302" s="86">
        <f>EH302/EI302-1</f>
        <v>0.37745827136010579</v>
      </c>
      <c r="EB302" s="86">
        <f>EI302/EJ302-1</f>
        <v>8.3631805157593053E-2</v>
      </c>
      <c r="EC302" s="233">
        <f>EE302-EF302</f>
        <v>-18.204999999999998</v>
      </c>
      <c r="ED302" s="233">
        <f>EF302-EG302</f>
        <v>-3.9300000000000033</v>
      </c>
      <c r="EE302" s="80"/>
      <c r="EF302" s="80">
        <v>18.204999999999998</v>
      </c>
      <c r="EG302" s="80">
        <v>22.135000000000002</v>
      </c>
      <c r="EH302" s="80">
        <v>25.004999999999999</v>
      </c>
      <c r="EI302" s="80">
        <v>18.152999999999999</v>
      </c>
      <c r="EJ302" s="80">
        <v>16.751999999999999</v>
      </c>
      <c r="EK302" s="80">
        <v>10</v>
      </c>
      <c r="EL302" s="80">
        <v>2.6059999999999999</v>
      </c>
      <c r="EM302" s="80">
        <v>4.5170000000000003</v>
      </c>
      <c r="EN302" s="80">
        <v>4.1269999999999998</v>
      </c>
      <c r="EO302" s="80">
        <v>4.2350000000000003</v>
      </c>
      <c r="EP302" s="80">
        <v>4.2759999999999998</v>
      </c>
      <c r="EQ302" s="86">
        <f>EX302/EY302-1</f>
        <v>-1</v>
      </c>
      <c r="ER302" s="86">
        <f>EY302/EZ302-1</f>
        <v>-4.3478260869565188E-2</v>
      </c>
      <c r="ES302" s="86">
        <f>EZ302/FA302-1</f>
        <v>0</v>
      </c>
      <c r="ET302" s="86">
        <f>FA302/FB302-1</f>
        <v>4.5454545454545414E-2</v>
      </c>
      <c r="EU302" s="86">
        <f>FB302/FC302-1</f>
        <v>0.10000000000000009</v>
      </c>
      <c r="EV302" s="233">
        <f>EX302-EY302</f>
        <v>-22</v>
      </c>
      <c r="EW302" s="233">
        <f>EY302-EZ302</f>
        <v>-1</v>
      </c>
      <c r="EX302" s="92"/>
      <c r="EY302" s="92">
        <v>22</v>
      </c>
      <c r="EZ302" s="92">
        <v>23</v>
      </c>
      <c r="FA302" s="92">
        <v>23</v>
      </c>
      <c r="FB302" s="92">
        <v>22</v>
      </c>
      <c r="FC302" s="92">
        <v>20</v>
      </c>
      <c r="FD302" s="92">
        <v>15</v>
      </c>
      <c r="FE302" s="92">
        <v>15</v>
      </c>
      <c r="FF302" s="92">
        <v>12</v>
      </c>
      <c r="FG302" s="92"/>
      <c r="FH302" s="92"/>
      <c r="FI302" s="92"/>
      <c r="FJ302" s="123"/>
      <c r="FK302" s="78" t="s">
        <v>387</v>
      </c>
      <c r="FL302" s="76">
        <v>8370</v>
      </c>
      <c r="FM302" s="123" t="s">
        <v>161</v>
      </c>
      <c r="FN302" s="123" t="s">
        <v>53</v>
      </c>
      <c r="FO302" s="175">
        <f>(FT302-FU302)/ABS(FU302)</f>
        <v>-1</v>
      </c>
      <c r="FP302" s="175">
        <f>(FU302-FV302)/ABS(FV302)</f>
        <v>1.8802297786344151</v>
      </c>
      <c r="FQ302" s="175">
        <f>(FV302-FW302)/ABS(FW302)</f>
        <v>-0.77795162248727734</v>
      </c>
      <c r="FR302" s="175">
        <f>(FW302-FX302)/ABS(FX302)</f>
        <v>-0.53014321597328518</v>
      </c>
      <c r="FS302" s="175">
        <f>(FX302-FY302)/ABS(FY302)</f>
        <v>1.520489558370421</v>
      </c>
      <c r="FT302" s="87">
        <f>IFERROR(BZ302/MAX(AVERAGE(DL302:DM302),0),"Negativ EK")</f>
        <v>0</v>
      </c>
      <c r="FU302" s="87">
        <f>IFERROR(CA302/MAX(AVERAGE(DM302:DN302),0),"Negativ EK")</f>
        <v>0.42004264392324092</v>
      </c>
      <c r="FV302" s="87">
        <f>IFERROR(CB302/MAX(AVERAGE(DN302:DO302),0),"Negativ EK")</f>
        <v>0.14583650479525043</v>
      </c>
      <c r="FW302" s="87">
        <f>IFERROR(CC302/MAX(AVERAGE(DO302:DP302),0),"Negativ EK")</f>
        <v>0.65677806984603826</v>
      </c>
      <c r="FX302" s="87">
        <f>IFERROR(CD302/MAX(AVERAGE(DP302:DQ302),0),"Negativ EK")</f>
        <v>1.3978260869565216</v>
      </c>
      <c r="FY302" s="87">
        <f>IFERROR(CE302/MAX(AVERAGE(DQ302:DR302),0),"Negativ EK")</f>
        <v>0.55458515283842791</v>
      </c>
      <c r="FZ302" s="87">
        <f>IFERROR(CF302/MAX(AVERAGE(DR302:DS302),0),"Negativ EK")</f>
        <v>1.631578947368421</v>
      </c>
      <c r="GA302" s="87">
        <f>IFERROR(CG302/MAX(AVERAGE(DS302:DT302),0),"Negativ EK")</f>
        <v>4.0752175133314618E-2</v>
      </c>
      <c r="GB302" s="87">
        <f>IFERROR(CH302/MAX(AVERAGE(DT302:DU302),0),"Negativ EK")</f>
        <v>0.24614293314417446</v>
      </c>
      <c r="GC302" s="87">
        <f>IFERROR(CI302/MAX(AVERAGE(DU302:DV302),0),"Negativ EK")</f>
        <v>0.16003200640128024</v>
      </c>
      <c r="GD302" s="87">
        <f>IFERROR(CJ302/MAX(AVERAGE(DV302:DW302),0),"Negativ EK")</f>
        <v>8.6173129651390526E-2</v>
      </c>
      <c r="GE302" s="87">
        <f>(GJ302-GK302)/ABS(GK302)</f>
        <v>-1</v>
      </c>
      <c r="GF302" s="87">
        <f>(GK302-GL302)/ABS(GL302)</f>
        <v>1.523588204840217</v>
      </c>
      <c r="GG302" s="87">
        <f>(GL302-GM302)/ABS(GM302)</f>
        <v>-0.69610416394592955</v>
      </c>
      <c r="GH302" s="87">
        <f>(GM302-GN302)/ABS(GN302)</f>
        <v>-0.23343489044877125</v>
      </c>
      <c r="GI302" s="87">
        <f>(GN302-GO302)/ABS(GO302)</f>
        <v>0.84014722538742193</v>
      </c>
      <c r="GJ302" s="87">
        <f>IFERROR(BG302/AVERAGE(EE302:EF302),"i.a")</f>
        <v>0</v>
      </c>
      <c r="GK302" s="87">
        <f>IFERROR(BH302/AVERAGE(EF302:EG302),"i.a")</f>
        <v>6.7773921665840356E-2</v>
      </c>
      <c r="GL302" s="87">
        <f>IFERROR(BI302/AVERAGE(EG302:EH302),"i.a")</f>
        <v>2.6856173101400083E-2</v>
      </c>
      <c r="GM302" s="87">
        <f>IFERROR(BJ302/AVERAGE(EH302:EI302),"i.a")</f>
        <v>8.8372955187914173E-2</v>
      </c>
      <c r="GN302" s="87">
        <f>IFERROR(BK302/AVERAGE(EI302:EJ302),"i.a")</f>
        <v>0.1152843432173041</v>
      </c>
      <c r="GO302" s="87">
        <f>IFERROR(BL302/AVERAGE(EJ302:EK302),"i.a")</f>
        <v>6.2649521531100483E-2</v>
      </c>
      <c r="GP302" s="87">
        <f>IFERROR(BM302/AVERAGE(EK302:EL302),"i.a")</f>
        <v>0.3441218467396478</v>
      </c>
      <c r="GQ302" s="87">
        <f>IFERROR(BN302/AVERAGE(EL302:EM302),"i.a")</f>
        <v>-1.4656745753193879E-2</v>
      </c>
      <c r="GR302" s="87">
        <f>IFERROR(BO302/AVERAGE(EM302:EN302),"i.a")</f>
        <v>0.14807959278111985</v>
      </c>
      <c r="GS302" s="87">
        <f>IFERROR(BP302/AVERAGE(EN302:EO302),"i.a")</f>
        <v>8.4190385075340823E-2</v>
      </c>
      <c r="GT302" s="87">
        <f>IFERROR(BQ302/AVERAGE(EO302:EP302),"i.a")</f>
        <v>2.608389143461403E-2</v>
      </c>
      <c r="GU302" s="217" t="e">
        <f>(GZ302-HA302)/ABS(HA302)</f>
        <v>#VALUE!</v>
      </c>
      <c r="GV302" s="87">
        <f>(HA302-HB302)/ABS(HB302)</f>
        <v>-0.18110129923330784</v>
      </c>
      <c r="GW302" s="87">
        <f>(HB302-HC302)/ABS(HC302)</f>
        <v>0.18497907624920004</v>
      </c>
      <c r="GX302" s="87">
        <f>(HC302-HD302)/ABS(HD302)</f>
        <v>9.78656721485891E-2</v>
      </c>
      <c r="GY302" s="87">
        <f>(HD302-HE302)/ABS(HE302)</f>
        <v>2.0568501074202614</v>
      </c>
      <c r="GZ302" s="87" t="str">
        <f>IFERROR(DL302/EE302,"i.a.")</f>
        <v>i.a.</v>
      </c>
      <c r="HA302" s="87">
        <f>IFERROR(DM302/EF302,"i.a.")</f>
        <v>0.12441636912936009</v>
      </c>
      <c r="HB302" s="87">
        <f>IFERROR(DN302/EG302,"i.a.")</f>
        <v>0.151931330472103</v>
      </c>
      <c r="HC302" s="87">
        <f>IFERROR(DO302/EH302,"i.a.")</f>
        <v>0.12821435712857429</v>
      </c>
      <c r="HD302" s="87">
        <f>IFERROR(DP302/EI302,"i.a.")</f>
        <v>0.11678510439045889</v>
      </c>
      <c r="HE302" s="87">
        <f>IFERROR(DQ302/EJ302,"i.a.")</f>
        <v>3.8204393505253106E-2</v>
      </c>
      <c r="HF302" s="87">
        <f>IFERROR(DR302/EK302,"i.a.")</f>
        <v>0.21080000000000002</v>
      </c>
      <c r="HG302" s="87">
        <f>IFERROR(DS302/EL302,"i.a.")</f>
        <v>0.18265541059094398</v>
      </c>
      <c r="HH302" s="87">
        <f>IFERROR(DT302/EM302,"i.a.")</f>
        <v>0.68341819791897274</v>
      </c>
      <c r="HI302" s="87">
        <f>IFERROR(DU302/EN302,"i.a.")</f>
        <v>0.61836685243518297</v>
      </c>
      <c r="HJ302" s="87">
        <f>IFERROR(DV302/EO302,"i.a.")</f>
        <v>0.57780401416765048</v>
      </c>
      <c r="HK302" s="87">
        <f>IFERROR(DW302/EP302,"i.a.")</f>
        <v>0.62184284377923293</v>
      </c>
      <c r="HL302" s="217" t="e">
        <f>(HQ302-HR302)/ABS(HR302)</f>
        <v>#VALUE!</v>
      </c>
      <c r="HM302" s="87" t="e">
        <f>(HR302-HS302)/ABS(HS302)</f>
        <v>#VALUE!</v>
      </c>
      <c r="HN302" s="87" t="e">
        <f>(HS302-HT302)/ABS(HT302)</f>
        <v>#VALUE!</v>
      </c>
      <c r="HO302" s="87" t="e">
        <f>(HT302-HU302)/ABS(HU302)</f>
        <v>#VALUE!</v>
      </c>
      <c r="HP302" s="87" t="e">
        <f>(HU302-HV302)/ABS(HV302)</f>
        <v>#VALUE!</v>
      </c>
      <c r="HQ302" s="87" t="str">
        <f>IFERROR(BG302/U302,"i.a")</f>
        <v>i.a</v>
      </c>
      <c r="HR302" s="87" t="str">
        <f>IFERROR(BH302/V302,"i.a")</f>
        <v>i.a</v>
      </c>
      <c r="HS302" s="87" t="str">
        <f>IFERROR(BI302/W302,"i.a")</f>
        <v>i.a</v>
      </c>
      <c r="HT302" s="87" t="str">
        <f>IFERROR(BJ302/X302,"i.a")</f>
        <v>i.a</v>
      </c>
      <c r="HU302" s="87" t="str">
        <f>IFERROR(BK302/Y302,"i.a")</f>
        <v>i.a</v>
      </c>
      <c r="HV302" s="87" t="str">
        <f>IFERROR(BL302/Z302,"i.a")</f>
        <v>i.a</v>
      </c>
      <c r="HW302" s="87" t="str">
        <f>IFERROR(BM302/AA302,"i.a")</f>
        <v>i.a</v>
      </c>
      <c r="HX302" s="87" t="str">
        <f>IFERROR(BN302/AB302,"i.a")</f>
        <v>i.a</v>
      </c>
      <c r="HY302" s="87" t="str">
        <f>IFERROR(BO302/AC302,"i.a")</f>
        <v>i.a</v>
      </c>
      <c r="HZ302" s="87" t="str">
        <f>IFERROR(BP302/AD302,"i.a")</f>
        <v>i.a</v>
      </c>
      <c r="IA302" s="87" t="str">
        <f>IFERROR(BQ302/AE302,"i.a")</f>
        <v>i.a</v>
      </c>
      <c r="IB302" s="87" t="str">
        <f>IFERROR(BR302/AF302,"i.a")</f>
        <v>i.a</v>
      </c>
      <c r="IC302" s="87" t="e">
        <f>(IH302-II302)/ABS(II302)</f>
        <v>#VALUE!</v>
      </c>
      <c r="ID302" s="87" t="e">
        <f>(II302-IJ302)/ABS(IJ302)</f>
        <v>#VALUE!</v>
      </c>
      <c r="IE302" s="87" t="e">
        <f>(IJ302-IK302)/ABS(IK302)</f>
        <v>#VALUE!</v>
      </c>
      <c r="IF302" s="87" t="e">
        <f>(IK302-IL302)/ABS(IL302)</f>
        <v>#VALUE!</v>
      </c>
      <c r="IG302" s="87" t="e">
        <f>(IL302-IM302)/ABS(IM302)</f>
        <v>#VALUE!</v>
      </c>
      <c r="IH302" s="87" t="str">
        <f>IFERROR(BZ302/U302,"i.a")</f>
        <v>i.a</v>
      </c>
      <c r="II302" s="87" t="str">
        <f>IFERROR(CA302/V302,"i.a")</f>
        <v>i.a</v>
      </c>
      <c r="IJ302" s="87" t="str">
        <f>IFERROR(CB302/W302,"i.a")</f>
        <v>i.a</v>
      </c>
      <c r="IK302" s="87" t="str">
        <f>IFERROR(CC302/X302,"i.a")</f>
        <v>i.a</v>
      </c>
      <c r="IL302" s="87" t="str">
        <f>IFERROR(CD302/Y302,"i.a")</f>
        <v>i.a</v>
      </c>
      <c r="IM302" s="87" t="str">
        <f>IFERROR(CE302/Z302,"i.a")</f>
        <v>i.a</v>
      </c>
      <c r="IN302" s="87" t="str">
        <f>IFERROR(CF302/AA302,"i.a")</f>
        <v>i.a</v>
      </c>
      <c r="IO302" s="87" t="str">
        <f>IFERROR(CG302/AB302,"i.a")</f>
        <v>i.a</v>
      </c>
      <c r="IP302" s="87" t="str">
        <f>IFERROR(CH302/AC302,"i.a")</f>
        <v>i.a</v>
      </c>
      <c r="IQ302" s="87" t="str">
        <f>IFERROR(CI302/AD302,"i.a")</f>
        <v>i.a</v>
      </c>
      <c r="IR302" s="87" t="str">
        <f>IFERROR(CJ302/AE302,"i.a")</f>
        <v>i.a</v>
      </c>
      <c r="IS302" s="87" t="str">
        <f>IFERROR(CK302/AF302,"i.a")</f>
        <v>i.a</v>
      </c>
      <c r="IT302" s="87" t="e">
        <f>(IY302-IZ302)/ABS(IZ302)</f>
        <v>#VALUE!</v>
      </c>
      <c r="IU302" s="87">
        <f>(IZ302-JA302)/ABS(JA302)</f>
        <v>1.5798064148794839</v>
      </c>
      <c r="IV302" s="87">
        <f>(JA302-JB302)/ABS(JB302)</f>
        <v>-0.72612921669525443</v>
      </c>
      <c r="IW302" s="87">
        <f>(JB302-JC302)/ABS(JC302)</f>
        <v>-0.13273378862668189</v>
      </c>
      <c r="IX302" s="87">
        <f>(JC302-JD302)/ABS(JD302)</f>
        <v>1.301360057265569</v>
      </c>
      <c r="IY302" s="88" t="str">
        <f>IFERROR(BZ302/EX302,"i.a.")</f>
        <v>i.a.</v>
      </c>
      <c r="IZ302" s="88">
        <f>IFERROR(CA302/EY302,"i.a.")</f>
        <v>5.3727272727272728E-2</v>
      </c>
      <c r="JA302" s="88">
        <f>IFERROR(CB302/EZ302,"i.a.")</f>
        <v>2.0826086956521737E-2</v>
      </c>
      <c r="JB302" s="88">
        <f>IFERROR(CC302/FA302,"i.a.")</f>
        <v>7.6043478260869574E-2</v>
      </c>
      <c r="JC302" s="88">
        <f>IFERROR(CD302/FB302,"i.a.")</f>
        <v>8.768181818181818E-2</v>
      </c>
      <c r="JD302" s="88">
        <f>IFERROR(CE302/FC302,"i.a.")</f>
        <v>3.8100000000000002E-2</v>
      </c>
      <c r="JE302" s="88">
        <f>IFERROR(CF302/FD302,"i.a.")</f>
        <v>0.14053333333333334</v>
      </c>
      <c r="JF302" s="88">
        <f>IFERROR(CG302/FE302,"i.a.")</f>
        <v>4.8399999999999997E-3</v>
      </c>
      <c r="JG302" s="88">
        <f>IFERROR(CH302/FF302,"i.a.")</f>
        <v>5.7833333333333327E-2</v>
      </c>
      <c r="JH302" s="88" t="str">
        <f>IFERROR(CI302/FG302,"i.a.")</f>
        <v>i.a.</v>
      </c>
      <c r="JI302" s="88" t="str">
        <f>IFERROR(CJ302/FH302,"i.a.")</f>
        <v>i.a.</v>
      </c>
      <c r="JJ302" s="88" t="str">
        <f>IFERROR(CK302/FI302,"i.a.")</f>
        <v>i.a.</v>
      </c>
      <c r="JK302" s="87" t="e">
        <f>(JP302-JQ302)/ABS(JQ302)</f>
        <v>#VALUE!</v>
      </c>
      <c r="JL302" s="87" t="e">
        <f>(JQ302-JR302)/ABS(JR302)</f>
        <v>#DIV/0!</v>
      </c>
      <c r="JM302" s="87" t="e">
        <f>(JR302-JS302)/ABS(JS302)</f>
        <v>#DIV/0!</v>
      </c>
      <c r="JN302" s="87" t="e">
        <f>(JS302-JT302)/ABS(JT302)</f>
        <v>#DIV/0!</v>
      </c>
      <c r="JO302" s="87" t="e">
        <f>(JT302-JU302)/ABS(JU302)</f>
        <v>#DIV/0!</v>
      </c>
      <c r="JP302" s="85" t="str">
        <f>IFERROR(U302/EX302,"i.a")</f>
        <v>i.a</v>
      </c>
      <c r="JQ302" s="85">
        <f>IFERROR(V302/EY302,"i.a")</f>
        <v>0</v>
      </c>
      <c r="JR302" s="85">
        <f>IFERROR(W302/EZ302,"i.a")</f>
        <v>0</v>
      </c>
      <c r="JS302" s="85">
        <f>IFERROR(X302/FA302,"i.a")</f>
        <v>0</v>
      </c>
      <c r="JT302" s="85">
        <f>IFERROR(Y302/FB302,"i.a")</f>
        <v>0</v>
      </c>
      <c r="JU302" s="85">
        <f>IFERROR(Z302/FC302,"i.a")</f>
        <v>0</v>
      </c>
      <c r="JV302" s="85">
        <f>IFERROR(AA302/FD302,"i.a")</f>
        <v>0</v>
      </c>
      <c r="JW302" s="85">
        <f>IFERROR(AB302/FE302,"i.a")</f>
        <v>0</v>
      </c>
      <c r="JX302" s="85">
        <f>IFERROR(AC302/FF302,"i.a")</f>
        <v>0</v>
      </c>
      <c r="JY302" s="85" t="str">
        <f>IFERROR(AD302/FG302,"i.a")</f>
        <v>i.a</v>
      </c>
      <c r="JZ302" s="85" t="str">
        <f>IFERROR(AE302/FH302,"i.a")</f>
        <v>i.a</v>
      </c>
      <c r="KA302" s="218" t="str">
        <f>IFERROR(AF302/FI302,"i.a")</f>
        <v>i.a</v>
      </c>
      <c r="KB302" s="7"/>
      <c r="KC302" s="7"/>
      <c r="KD302" s="22"/>
      <c r="KE302" s="22"/>
      <c r="KF302" s="22"/>
      <c r="KG302" s="25"/>
    </row>
    <row r="303" spans="1:293" s="11" customFormat="1" ht="17.25" customHeight="1" thickBot="1" x14ac:dyDescent="0.3">
      <c r="A303" s="104" t="s">
        <v>784</v>
      </c>
      <c r="B303" s="221">
        <v>32781624</v>
      </c>
      <c r="C303" s="72" t="s">
        <v>59</v>
      </c>
      <c r="D303" s="72" t="s">
        <v>749</v>
      </c>
      <c r="E303" s="73">
        <v>532000</v>
      </c>
      <c r="F303" s="73"/>
      <c r="G303" s="72"/>
      <c r="H303" s="83">
        <v>45440</v>
      </c>
      <c r="I303" s="72"/>
      <c r="J303" s="72" t="s">
        <v>51</v>
      </c>
      <c r="K303" s="83" t="s">
        <v>51</v>
      </c>
      <c r="L303" s="83" t="s">
        <v>51</v>
      </c>
      <c r="M303" s="72" t="s">
        <v>51</v>
      </c>
      <c r="N303" s="168" t="e">
        <f>U303/V303-1</f>
        <v>#DIV/0!</v>
      </c>
      <c r="O303" s="168" t="e">
        <f>V303/W303-1</f>
        <v>#DIV/0!</v>
      </c>
      <c r="P303" s="168" t="e">
        <f>W303/X303-1</f>
        <v>#DIV/0!</v>
      </c>
      <c r="Q303" s="168" t="e">
        <f>X303/Y303-1</f>
        <v>#DIV/0!</v>
      </c>
      <c r="R303" s="213" t="e">
        <f>Y303/Z303-1</f>
        <v>#DIV/0!</v>
      </c>
      <c r="S303" s="233">
        <f>U303-V303</f>
        <v>0</v>
      </c>
      <c r="T303" s="233">
        <f>V303-W303</f>
        <v>0</v>
      </c>
      <c r="U303" s="81"/>
      <c r="V303" s="81"/>
      <c r="W303" s="222"/>
      <c r="X303" s="80"/>
      <c r="Y303" s="124"/>
      <c r="Z303" s="124"/>
      <c r="AA303" s="124"/>
      <c r="AB303" s="124"/>
      <c r="AC303" s="80"/>
      <c r="AD303" s="124"/>
      <c r="AE303" s="124"/>
      <c r="AF303" s="81"/>
      <c r="AG303" s="86">
        <f>(AN303-AO303)/ABS(AO303)</f>
        <v>-1</v>
      </c>
      <c r="AH303" s="86">
        <f>(AO303-AP303)/ABS(AP303)</f>
        <v>-0.16842566410450446</v>
      </c>
      <c r="AI303" s="86">
        <f>(AP303-AQ303)/ABS(AQ303)</f>
        <v>1.8620689655172544E-2</v>
      </c>
      <c r="AJ303" s="86">
        <f>(AQ303-AR303)/ABS(AR303)</f>
        <v>0.15950891387177188</v>
      </c>
      <c r="AK303" s="86" t="e">
        <f>(AR303-AS303)/ABS(AS303)</f>
        <v>#DIV/0!</v>
      </c>
      <c r="AL303" s="233">
        <f>AO303-AP303</f>
        <v>-4.2290000000000028</v>
      </c>
      <c r="AM303" s="233">
        <f>AP303-AQ303</f>
        <v>0.45900000000000318</v>
      </c>
      <c r="AN303" s="149"/>
      <c r="AO303" s="149">
        <v>20.88</v>
      </c>
      <c r="AP303" s="149">
        <v>25.109000000000002</v>
      </c>
      <c r="AQ303" s="149">
        <v>24.65</v>
      </c>
      <c r="AR303" s="153">
        <v>21.259</v>
      </c>
      <c r="AS303" s="153"/>
      <c r="AT303" s="153"/>
      <c r="AU303" s="153"/>
      <c r="AV303" s="149"/>
      <c r="AW303" s="149"/>
      <c r="AX303" s="149"/>
      <c r="AY303" s="149"/>
      <c r="AZ303" s="86">
        <f>(BG303-BH303)/ABS(BH303)</f>
        <v>-1</v>
      </c>
      <c r="BA303" s="86">
        <f>(BH303-BI303)/ABS(BI303)</f>
        <v>-0.45822784810126582</v>
      </c>
      <c r="BB303" s="86">
        <f>(BI303-BJ303)/ABS(BJ303)</f>
        <v>-0.14962325080731964</v>
      </c>
      <c r="BC303" s="86">
        <f>(BJ303-BK303)/ABS(BK303)</f>
        <v>-0.51173791170287319</v>
      </c>
      <c r="BD303" s="86" t="e">
        <f>(BK303-BL303)/ABS(BL303)</f>
        <v>#DIV/0!</v>
      </c>
      <c r="BE303" s="233">
        <f>BG303-BH303</f>
        <v>-1.284</v>
      </c>
      <c r="BF303" s="233">
        <f>BH303-BI303</f>
        <v>-1.0860000000000001</v>
      </c>
      <c r="BG303" s="149"/>
      <c r="BH303" s="149">
        <v>1.284</v>
      </c>
      <c r="BI303" s="149">
        <v>2.37</v>
      </c>
      <c r="BJ303" s="149">
        <v>2.7869999999999999</v>
      </c>
      <c r="BK303" s="153">
        <v>5.7080000000000002</v>
      </c>
      <c r="BL303" s="153"/>
      <c r="BM303" s="153"/>
      <c r="BN303" s="153"/>
      <c r="BO303" s="153"/>
      <c r="BP303" s="153"/>
      <c r="BQ303" s="153"/>
      <c r="BR303" s="149"/>
      <c r="BS303" s="86">
        <f>(BZ303-CA303)/ABS(CA303)</f>
        <v>-1</v>
      </c>
      <c r="BT303" s="86">
        <f>(CA303-CB303)/ABS(CB303)</f>
        <v>-0.47213930348258704</v>
      </c>
      <c r="BU303" s="86">
        <f>(CB303-CC303)/ABS(CC303)</f>
        <v>-0.20866141732283475</v>
      </c>
      <c r="BV303" s="86">
        <f>(CC303-CD303)/ABS(CD303)</f>
        <v>-0.53179723502304144</v>
      </c>
      <c r="BW303" s="86" t="e">
        <f>(CD303-CE303)/ABS(CE303)</f>
        <v>#DIV/0!</v>
      </c>
      <c r="BX303" s="233">
        <f>BZ303-CA303</f>
        <v>-1.0609999999999999</v>
      </c>
      <c r="BY303" s="233">
        <f>CA303-CB303</f>
        <v>-0.94899999999999984</v>
      </c>
      <c r="BZ303" s="149"/>
      <c r="CA303" s="149">
        <v>1.0609999999999999</v>
      </c>
      <c r="CB303" s="149">
        <v>2.0099999999999998</v>
      </c>
      <c r="CC303" s="149">
        <v>2.54</v>
      </c>
      <c r="CD303" s="153">
        <v>5.4249999999999998</v>
      </c>
      <c r="CE303" s="153"/>
      <c r="CF303" s="153"/>
      <c r="CG303" s="153"/>
      <c r="CH303" s="149"/>
      <c r="CI303" s="149"/>
      <c r="CJ303" s="149"/>
      <c r="CK303" s="149"/>
      <c r="CL303" s="87">
        <f>(CS303-CT303)/ABS(CT303)</f>
        <v>-1</v>
      </c>
      <c r="CM303" s="87">
        <f>(CT303-CU303)/ABS(CU303)</f>
        <v>-0.47005208333333337</v>
      </c>
      <c r="CN303" s="87">
        <f>(CU303-CV303)/ABS(CV303)</f>
        <v>-0.21752419765664802</v>
      </c>
      <c r="CO303" s="87">
        <f>(CV303-CW303)/ABS(CW303)</f>
        <v>-0.53439278937381407</v>
      </c>
      <c r="CP303" s="87" t="e">
        <f>(CW303-CX303)/ABS(CX303)</f>
        <v>#DIV/0!</v>
      </c>
      <c r="CQ303" s="233">
        <f>CS303-CT303</f>
        <v>-0.81399999999999995</v>
      </c>
      <c r="CR303" s="233">
        <f>CT303-CU303</f>
        <v>-0.72200000000000009</v>
      </c>
      <c r="CS303" s="149"/>
      <c r="CT303" s="149">
        <v>0.81399999999999995</v>
      </c>
      <c r="CU303" s="149">
        <v>1.536</v>
      </c>
      <c r="CV303" s="149">
        <v>1.9630000000000001</v>
      </c>
      <c r="CW303" s="149">
        <v>4.2160000000000002</v>
      </c>
      <c r="CX303" s="149"/>
      <c r="CY303" s="149"/>
      <c r="CZ303" s="149"/>
      <c r="DA303" s="149"/>
      <c r="DB303" s="149"/>
      <c r="DC303" s="149"/>
      <c r="DD303" s="149"/>
      <c r="DE303" s="86">
        <f>(DL303-DM303)/ABS(DM303)</f>
        <v>-1</v>
      </c>
      <c r="DF303" s="86">
        <f>(DM303-DN303)/ABS(DN303)</f>
        <v>-0.10206814462133611</v>
      </c>
      <c r="DG303" s="86">
        <f>(DN303-DO303)/ABS(DO303)</f>
        <v>-3.7657502863688415E-2</v>
      </c>
      <c r="DH303" s="86">
        <f>(DO303-DP303)/ABS(DP303)</f>
        <v>-7.1400079776625436E-2</v>
      </c>
      <c r="DI303" s="86" t="e">
        <f>(DP303-DQ303)/ABS(DQ303)</f>
        <v>#DIV/0!</v>
      </c>
      <c r="DJ303" s="233">
        <f>DL303-DM303</f>
        <v>-6.0350000000000001</v>
      </c>
      <c r="DK303" s="233">
        <f>DM303-DN303</f>
        <v>-0.68599999999999994</v>
      </c>
      <c r="DL303" s="149"/>
      <c r="DM303" s="149">
        <v>6.0350000000000001</v>
      </c>
      <c r="DN303" s="149">
        <v>6.7210000000000001</v>
      </c>
      <c r="DO303" s="149">
        <v>6.984</v>
      </c>
      <c r="DP303" s="149">
        <v>7.5209999999999999</v>
      </c>
      <c r="DQ303" s="149"/>
      <c r="DR303" s="149"/>
      <c r="DS303" s="149"/>
      <c r="DT303" s="149"/>
      <c r="DU303" s="149"/>
      <c r="DV303" s="149"/>
      <c r="DW303" s="149"/>
      <c r="DX303" s="86">
        <f>EE303/EF303-1</f>
        <v>-1</v>
      </c>
      <c r="DY303" s="86">
        <f>EF303/EG303-1</f>
        <v>1.8812401471361095E-2</v>
      </c>
      <c r="DZ303" s="86">
        <f>EG303/EH303-1</f>
        <v>-0.21155120981107056</v>
      </c>
      <c r="EA303" s="86">
        <f>EH303/EI303-1</f>
        <v>-9.1436100131752407E-2</v>
      </c>
      <c r="EB303" s="86" t="e">
        <f>EI303/EJ303-1</f>
        <v>#DIV/0!</v>
      </c>
      <c r="EC303" s="233">
        <f>EE303-EF303</f>
        <v>-19.388000000000002</v>
      </c>
      <c r="ED303" s="233">
        <f>EF303-EG303</f>
        <v>0.35800000000000054</v>
      </c>
      <c r="EE303" s="80"/>
      <c r="EF303" s="80">
        <v>19.388000000000002</v>
      </c>
      <c r="EG303" s="80">
        <v>19.03</v>
      </c>
      <c r="EH303" s="80">
        <v>24.135999999999999</v>
      </c>
      <c r="EI303" s="80">
        <v>26.565000000000001</v>
      </c>
      <c r="EJ303" s="80"/>
      <c r="EK303" s="80"/>
      <c r="EL303" s="80"/>
      <c r="EM303" s="80"/>
      <c r="EN303" s="80"/>
      <c r="EO303" s="80"/>
      <c r="EP303" s="80"/>
      <c r="EQ303" s="86">
        <f>EX303/EY303-1</f>
        <v>-1</v>
      </c>
      <c r="ER303" s="86">
        <f>EY303/EZ303-1</f>
        <v>-0.15686274509803921</v>
      </c>
      <c r="ES303" s="86">
        <f>EZ303/FA303-1</f>
        <v>4.081632653061229E-2</v>
      </c>
      <c r="ET303" s="86">
        <f>FA303/FB303-1</f>
        <v>0.68965517241379315</v>
      </c>
      <c r="EU303" s="86" t="e">
        <f>FB303/FC303-1</f>
        <v>#DIV/0!</v>
      </c>
      <c r="EV303" s="233">
        <f>EX303-EY303</f>
        <v>-43</v>
      </c>
      <c r="EW303" s="233">
        <f>EY303-EZ303</f>
        <v>-8</v>
      </c>
      <c r="EX303" s="223"/>
      <c r="EY303" s="223">
        <v>43</v>
      </c>
      <c r="EZ303" s="223">
        <v>51</v>
      </c>
      <c r="FA303" s="223">
        <v>49</v>
      </c>
      <c r="FB303" s="92">
        <v>29</v>
      </c>
      <c r="FC303" s="92"/>
      <c r="FD303" s="92"/>
      <c r="FE303" s="92"/>
      <c r="FF303" s="223"/>
      <c r="FG303" s="223"/>
      <c r="FH303" s="223"/>
      <c r="FI303" s="223"/>
      <c r="FJ303" s="123"/>
      <c r="FK303" s="123" t="s">
        <v>387</v>
      </c>
      <c r="FL303" s="172">
        <v>8920</v>
      </c>
      <c r="FM303" s="123" t="s">
        <v>785</v>
      </c>
      <c r="FN303" s="165" t="s">
        <v>53</v>
      </c>
      <c r="FO303" s="176">
        <f>(FT303-FU303)/ABS(FU303)</f>
        <v>-1</v>
      </c>
      <c r="FP303" s="176">
        <f>(FU303-FV303)/ABS(FV303)</f>
        <v>-0.43286838775704417</v>
      </c>
      <c r="FQ303" s="176">
        <f>(FV303-FW303)/ABS(FW303)</f>
        <v>-0.16246872369702445</v>
      </c>
      <c r="FR303" s="176">
        <f>(FW303-FX303)/ABS(FX303)</f>
        <v>-0.51446356492358425</v>
      </c>
      <c r="FS303" s="176" t="e">
        <f>(FX303-FY303)/ABS(FY303)</f>
        <v>#VALUE!</v>
      </c>
      <c r="FT303" s="176">
        <f>IFERROR(BZ303/MAX(AVERAGE(DL303:DM303),0),"Negativ EK")</f>
        <v>0</v>
      </c>
      <c r="FU303" s="176">
        <f>IFERROR(CA303/MAX(AVERAGE(DM303:DN303),0),"Negativ EK")</f>
        <v>0.1663530887425525</v>
      </c>
      <c r="FV303" s="176">
        <f>IFERROR(CB303/MAX(AVERAGE(DN303:DO303),0),"Negativ EK")</f>
        <v>0.29332360452389633</v>
      </c>
      <c r="FW303" s="173">
        <f>IFERROR(CC303/MAX(AVERAGE(DO303:DP303),0),"Negativ EK")</f>
        <v>0.35022406066873496</v>
      </c>
      <c r="FX303" s="87">
        <f>IFERROR(CD303/MAX(AVERAGE(DP303:DQ303),0),"Negativ EK")</f>
        <v>0.72131365509905598</v>
      </c>
      <c r="FY303" s="87" t="str">
        <f>IFERROR(CE303/MAX(AVERAGE(DQ303:DR303),0),"Negativ EK")</f>
        <v>Negativ EK</v>
      </c>
      <c r="FZ303" s="87" t="str">
        <f>IFERROR(CF303/MAX(AVERAGE(DR303:DS303),0),"Negativ EK")</f>
        <v>Negativ EK</v>
      </c>
      <c r="GA303" s="87" t="str">
        <f>IFERROR(CG303/MAX(AVERAGE(DS303:DT303),0),"Negativ EK")</f>
        <v>Negativ EK</v>
      </c>
      <c r="GB303" s="87" t="str">
        <f>IFERROR(CH303/MAX(AVERAGE(DT303:DU303),0),"Negativ EK")</f>
        <v>Negativ EK</v>
      </c>
      <c r="GC303" s="87" t="str">
        <f>IFERROR(CI303/MAX(AVERAGE(DU303:DV303),0),"Negativ EK")</f>
        <v>Negativ EK</v>
      </c>
      <c r="GD303" s="87" t="str">
        <f>IFERROR(CJ303/MAX(AVERAGE(DV303:DW303),0),"Negativ EK")</f>
        <v>Negativ EK</v>
      </c>
      <c r="GE303" s="87">
        <f>(GJ303-GK303)/ABS(GK303)</f>
        <v>-1</v>
      </c>
      <c r="GF303" s="87">
        <f>(GK303-GL303)/ABS(GL303)</f>
        <v>-0.39127136475452245</v>
      </c>
      <c r="GG303" s="87">
        <f>(GL303-GM303)/ABS(GM303)</f>
        <v>-1.1826075888873833E-3</v>
      </c>
      <c r="GH303" s="87">
        <f>(GM303-GN303)/ABS(GN303)</f>
        <v>-0.48834609275504726</v>
      </c>
      <c r="GI303" s="87" t="e">
        <f>(GN303-GO303)/ABS(GO303)</f>
        <v>#VALUE!</v>
      </c>
      <c r="GJ303" s="87">
        <f>IFERROR(BG303/AVERAGE(EE303:EF303),"i.a")</f>
        <v>0</v>
      </c>
      <c r="GK303" s="87">
        <f>IFERROR(BH303/AVERAGE(EF303:EG303),"i.a")</f>
        <v>6.6843667031079176E-2</v>
      </c>
      <c r="GL303" s="87">
        <f>IFERROR(BI303/AVERAGE(EG303:EH303),"i.a")</f>
        <v>0.10980864569336979</v>
      </c>
      <c r="GM303" s="87">
        <f>IFERROR(BJ303/AVERAGE(EH303:EI303),"i.a")</f>
        <v>0.1099386599869825</v>
      </c>
      <c r="GN303" s="87">
        <f>IFERROR(BK303/AVERAGE(EI303:EJ303),"i.a")</f>
        <v>0.21486918878223227</v>
      </c>
      <c r="GO303" s="87" t="str">
        <f>IFERROR(BL303/AVERAGE(EJ303:EK303),"i.a")</f>
        <v>i.a</v>
      </c>
      <c r="GP303" s="87" t="str">
        <f>IFERROR(BM303/AVERAGE(EK303:EL303),"i.a")</f>
        <v>i.a</v>
      </c>
      <c r="GQ303" s="87" t="str">
        <f>IFERROR(BN303/AVERAGE(EL303:EM303),"i.a")</f>
        <v>i.a</v>
      </c>
      <c r="GR303" s="87" t="str">
        <f>IFERROR(BO303/AVERAGE(EM303:EN303),"i.a")</f>
        <v>i.a</v>
      </c>
      <c r="GS303" s="87" t="str">
        <f>IFERROR(BP303/AVERAGE(EN303:EO303),"i.a")</f>
        <v>i.a</v>
      </c>
      <c r="GT303" s="87" t="str">
        <f>IFERROR(BQ303/AVERAGE(EO303:EP303),"i.a")</f>
        <v>i.a</v>
      </c>
      <c r="GU303" s="87" t="e">
        <f>(GZ303-HA303)/ABS(HA303)</f>
        <v>#VALUE!</v>
      </c>
      <c r="GV303" s="87">
        <f>(HA303-HB303)/ABS(HB303)</f>
        <v>-0.11864848319290414</v>
      </c>
      <c r="GW303" s="87">
        <f>(HB303-HC303)/ABS(HC303)</f>
        <v>0.22055168212727352</v>
      </c>
      <c r="GX303" s="87">
        <f>(HC303-HD303)/ABS(HD303)</f>
        <v>2.2052406394346406E-2</v>
      </c>
      <c r="GY303" s="87" t="e">
        <f>(HD303-HE303)/ABS(HE303)</f>
        <v>#VALUE!</v>
      </c>
      <c r="GZ303" s="87" t="str">
        <f>IFERROR(DL303/EE303,"i.a.")</f>
        <v>i.a.</v>
      </c>
      <c r="HA303" s="87">
        <f>IFERROR(DM303/EF303,"i.a.")</f>
        <v>0.31127501547348874</v>
      </c>
      <c r="HB303" s="87">
        <f>IFERROR(DN303/EG303,"i.a.")</f>
        <v>0.35317919075144505</v>
      </c>
      <c r="HC303" s="87">
        <f>IFERROR(DO303/EH303,"i.a.")</f>
        <v>0.28936029168047728</v>
      </c>
      <c r="HD303" s="87">
        <f>IFERROR(DP303/EI303,"i.a.")</f>
        <v>0.2831168831168831</v>
      </c>
      <c r="HE303" s="87" t="str">
        <f>IFERROR(DQ303/EJ303,"i.a.")</f>
        <v>i.a.</v>
      </c>
      <c r="HF303" s="87" t="str">
        <f>IFERROR(DR303/EK303,"i.a.")</f>
        <v>i.a.</v>
      </c>
      <c r="HG303" s="87" t="str">
        <f>IFERROR(DS303/EL303,"i.a.")</f>
        <v>i.a.</v>
      </c>
      <c r="HH303" s="87" t="str">
        <f>IFERROR(DT303/EM303,"i.a.")</f>
        <v>i.a.</v>
      </c>
      <c r="HI303" s="87" t="str">
        <f>IFERROR(DU303/EN303,"i.a.")</f>
        <v>i.a.</v>
      </c>
      <c r="HJ303" s="87" t="str">
        <f>IFERROR(DV303/EO303,"i.a.")</f>
        <v>i.a.</v>
      </c>
      <c r="HK303" s="87" t="str">
        <f>IFERROR(DW303/EP303,"i.a.")</f>
        <v>i.a.</v>
      </c>
      <c r="HL303" s="87" t="e">
        <f>(HQ303-HR303)/ABS(HR303)</f>
        <v>#VALUE!</v>
      </c>
      <c r="HM303" s="87" t="e">
        <f>(HR303-HS303)/ABS(HS303)</f>
        <v>#VALUE!</v>
      </c>
      <c r="HN303" s="87" t="e">
        <f>(HS303-HT303)/ABS(HT303)</f>
        <v>#VALUE!</v>
      </c>
      <c r="HO303" s="87" t="e">
        <f>(HT303-HU303)/ABS(HU303)</f>
        <v>#VALUE!</v>
      </c>
      <c r="HP303" s="87" t="e">
        <f>(HU303-HV303)/ABS(HV303)</f>
        <v>#VALUE!</v>
      </c>
      <c r="HQ303" s="87" t="str">
        <f>IFERROR(BG303/U303,"i.a")</f>
        <v>i.a</v>
      </c>
      <c r="HR303" s="87" t="str">
        <f>IFERROR(BH303/V303,"i.a")</f>
        <v>i.a</v>
      </c>
      <c r="HS303" s="87" t="str">
        <f>IFERROR(BI303/W303,"i.a")</f>
        <v>i.a</v>
      </c>
      <c r="HT303" s="87" t="str">
        <f>IFERROR(BJ303/X303,"i.a")</f>
        <v>i.a</v>
      </c>
      <c r="HU303" s="87" t="str">
        <f>IFERROR(BK303/Y303,"i.a")</f>
        <v>i.a</v>
      </c>
      <c r="HV303" s="87" t="str">
        <f>IFERROR(BL303/Z303,"i.a")</f>
        <v>i.a</v>
      </c>
      <c r="HW303" s="87" t="str">
        <f>IFERROR(BM303/AA303,"i.a")</f>
        <v>i.a</v>
      </c>
      <c r="HX303" s="87" t="str">
        <f>IFERROR(BN303/AB303,"i.a")</f>
        <v>i.a</v>
      </c>
      <c r="HY303" s="87" t="str">
        <f>IFERROR(BO303/AC303,"i.a")</f>
        <v>i.a</v>
      </c>
      <c r="HZ303" s="87" t="str">
        <f>IFERROR(BP303/AD303,"i.a")</f>
        <v>i.a</v>
      </c>
      <c r="IA303" s="87" t="str">
        <f>IFERROR(BQ303/AE303,"i.a")</f>
        <v>i.a</v>
      </c>
      <c r="IB303" s="87" t="str">
        <f>IFERROR(BR303/AF303,"i.a")</f>
        <v>i.a</v>
      </c>
      <c r="IC303" s="87" t="e">
        <f>(IH303-II303)/ABS(II303)</f>
        <v>#VALUE!</v>
      </c>
      <c r="ID303" s="87" t="e">
        <f>(II303-IJ303)/ABS(IJ303)</f>
        <v>#VALUE!</v>
      </c>
      <c r="IE303" s="87" t="e">
        <f>(IJ303-IK303)/ABS(IK303)</f>
        <v>#VALUE!</v>
      </c>
      <c r="IF303" s="87" t="e">
        <f>(IK303-IL303)/ABS(IL303)</f>
        <v>#VALUE!</v>
      </c>
      <c r="IG303" s="87" t="e">
        <f>(IL303-IM303)/ABS(IM303)</f>
        <v>#VALUE!</v>
      </c>
      <c r="IH303" s="87" t="str">
        <f>IFERROR(BZ303/U303,"i.a")</f>
        <v>i.a</v>
      </c>
      <c r="II303" s="87" t="str">
        <f>IFERROR(CA303/V303,"i.a")</f>
        <v>i.a</v>
      </c>
      <c r="IJ303" s="87" t="str">
        <f>IFERROR(CB303/W303,"i.a")</f>
        <v>i.a</v>
      </c>
      <c r="IK303" s="87" t="str">
        <f>IFERROR(CC303/X303,"i.a")</f>
        <v>i.a</v>
      </c>
      <c r="IL303" s="87" t="str">
        <f>IFERROR(CD303/Y303,"i.a")</f>
        <v>i.a</v>
      </c>
      <c r="IM303" s="87" t="str">
        <f>IFERROR(CE303/Z303,"i.a")</f>
        <v>i.a</v>
      </c>
      <c r="IN303" s="87" t="str">
        <f>IFERROR(CF303/AA303,"i.a")</f>
        <v>i.a</v>
      </c>
      <c r="IO303" s="87" t="str">
        <f>IFERROR(CG303/AB303,"i.a")</f>
        <v>i.a</v>
      </c>
      <c r="IP303" s="87" t="str">
        <f>IFERROR(CH303/AC303,"i.a")</f>
        <v>i.a</v>
      </c>
      <c r="IQ303" s="87" t="str">
        <f>IFERROR(CI303/AD303,"i.a")</f>
        <v>i.a</v>
      </c>
      <c r="IR303" s="87" t="str">
        <f>IFERROR(CJ303/AE303,"i.a")</f>
        <v>i.a</v>
      </c>
      <c r="IS303" s="87" t="str">
        <f>IFERROR(CK303/AF303,"i.a")</f>
        <v>i.a</v>
      </c>
      <c r="IT303" s="87" t="e">
        <f>(IY303-IZ303)/ABS(IZ303)</f>
        <v>#VALUE!</v>
      </c>
      <c r="IU303" s="87">
        <f>(IZ303-JA303)/ABS(JA303)</f>
        <v>-0.37393266227004507</v>
      </c>
      <c r="IV303" s="87">
        <f>(JA303-JB303)/ABS(JB303)</f>
        <v>-0.23969430291801777</v>
      </c>
      <c r="IW303" s="87">
        <f>(JB303-JC303)/ABS(JC303)</f>
        <v>-0.72290040440139181</v>
      </c>
      <c r="IX303" s="87" t="e">
        <f>(JC303-JD303)/ABS(JD303)</f>
        <v>#VALUE!</v>
      </c>
      <c r="IY303" s="87" t="str">
        <f>IFERROR(BZ303/EX303,"i.a.")</f>
        <v>i.a.</v>
      </c>
      <c r="IZ303" s="87">
        <f>IFERROR(CA303/EY303,"i.a.")</f>
        <v>2.4674418604651163E-2</v>
      </c>
      <c r="JA303" s="87">
        <f>IFERROR(CB303/EZ303,"i.a.")</f>
        <v>3.9411764705882348E-2</v>
      </c>
      <c r="JB303" s="88">
        <f>IFERROR(CC303/FA303,"i.a.")</f>
        <v>5.1836734693877555E-2</v>
      </c>
      <c r="JC303" s="88">
        <f>IFERROR(CD303/FB303,"i.a.")</f>
        <v>0.18706896551724136</v>
      </c>
      <c r="JD303" s="88" t="str">
        <f>IFERROR(CE303/FC303,"i.a.")</f>
        <v>i.a.</v>
      </c>
      <c r="JE303" s="88" t="str">
        <f>IFERROR(CF303/FD303,"i.a.")</f>
        <v>i.a.</v>
      </c>
      <c r="JF303" s="88" t="str">
        <f>IFERROR(CG303/FE303,"i.a.")</f>
        <v>i.a.</v>
      </c>
      <c r="JG303" s="88" t="str">
        <f>IFERROR(CH303/FF303,"i.a.")</f>
        <v>i.a.</v>
      </c>
      <c r="JH303" s="88" t="str">
        <f>IFERROR(CI303/FG303,"i.a.")</f>
        <v>i.a.</v>
      </c>
      <c r="JI303" s="88" t="str">
        <f>IFERROR(CJ303/FH303,"i.a.")</f>
        <v>i.a.</v>
      </c>
      <c r="JJ303" s="88" t="str">
        <f>IFERROR(CK303/FI303,"i.a.")</f>
        <v>i.a.</v>
      </c>
      <c r="JK303" s="88" t="e">
        <f>(JP303-JQ303)/ABS(JQ303)</f>
        <v>#VALUE!</v>
      </c>
      <c r="JL303" s="88" t="e">
        <f>(JQ303-JR303)/ABS(JR303)</f>
        <v>#DIV/0!</v>
      </c>
      <c r="JM303" s="88" t="e">
        <f>(JR303-JS303)/ABS(JS303)</f>
        <v>#DIV/0!</v>
      </c>
      <c r="JN303" s="215" t="e">
        <f>(JS303-JT303)/ABS(JT303)</f>
        <v>#DIV/0!</v>
      </c>
      <c r="JO303" s="87" t="e">
        <f>(JT303-JU303)/ABS(JU303)</f>
        <v>#VALUE!</v>
      </c>
      <c r="JP303" s="86" t="str">
        <f>IFERROR(U303/EX303,"i.a")</f>
        <v>i.a</v>
      </c>
      <c r="JQ303" s="86">
        <f>IFERROR(V303/EY303,"i.a")</f>
        <v>0</v>
      </c>
      <c r="JR303" s="86">
        <f>IFERROR(W303/EZ303,"i.a")</f>
        <v>0</v>
      </c>
      <c r="JS303" s="85">
        <f>IFERROR(X303/FA303,"i.a")</f>
        <v>0</v>
      </c>
      <c r="JT303" s="85">
        <f>IFERROR(Y303/FB303,"i.a")</f>
        <v>0</v>
      </c>
      <c r="JU303" s="85" t="str">
        <f>IFERROR(Z303/FC303,"i.a")</f>
        <v>i.a</v>
      </c>
      <c r="JV303" s="85" t="str">
        <f>IFERROR(AA303/FD303,"i.a")</f>
        <v>i.a</v>
      </c>
      <c r="JW303" s="85" t="str">
        <f>IFERROR(AB303/FE303,"i.a")</f>
        <v>i.a</v>
      </c>
      <c r="JX303" s="85" t="str">
        <f>IFERROR(AC303/FF303,"i.a")</f>
        <v>i.a</v>
      </c>
      <c r="JY303" s="85" t="str">
        <f>IFERROR(AD303/FG303,"i.a")</f>
        <v>i.a</v>
      </c>
      <c r="JZ303" s="85" t="str">
        <f>IFERROR(AE303/FH303,"i.a")</f>
        <v>i.a</v>
      </c>
      <c r="KA303" s="218" t="str">
        <f>IFERROR(AF303/FI303,"i.a")</f>
        <v>i.a</v>
      </c>
      <c r="KB303" s="7"/>
      <c r="KC303" s="7"/>
      <c r="KD303" s="22"/>
      <c r="KE303" s="22"/>
      <c r="KF303" s="22"/>
      <c r="KG303" s="22"/>
    </row>
    <row r="304" spans="1:293" ht="15.6" customHeight="1" thickBot="1" x14ac:dyDescent="0.3">
      <c r="A304" s="134" t="s">
        <v>308</v>
      </c>
      <c r="B304" s="194">
        <v>34472459</v>
      </c>
      <c r="C304" s="9" t="s">
        <v>59</v>
      </c>
      <c r="D304" s="9" t="s">
        <v>749</v>
      </c>
      <c r="E304" s="191">
        <v>494100</v>
      </c>
      <c r="F304" s="191"/>
      <c r="G304" s="9"/>
      <c r="H304" s="246">
        <v>45473</v>
      </c>
      <c r="I304" s="9"/>
      <c r="J304" s="9" t="s">
        <v>51</v>
      </c>
      <c r="K304" s="9" t="s">
        <v>51</v>
      </c>
      <c r="L304" s="9" t="s">
        <v>51</v>
      </c>
      <c r="M304" s="9" t="s">
        <v>51</v>
      </c>
      <c r="N304" s="168" t="e">
        <f>U304/V304-1</f>
        <v>#DIV/0!</v>
      </c>
      <c r="O304" s="168" t="e">
        <f>V304/W304-1</f>
        <v>#DIV/0!</v>
      </c>
      <c r="P304" s="168" t="e">
        <f>W304/X304-1</f>
        <v>#DIV/0!</v>
      </c>
      <c r="Q304" s="168">
        <f>X304/Y304-1</f>
        <v>-1</v>
      </c>
      <c r="R304" s="168">
        <f>Y304/Z304-1</f>
        <v>9.9590593163857877E-2</v>
      </c>
      <c r="S304" s="233">
        <f>U304-V304</f>
        <v>0</v>
      </c>
      <c r="T304" s="233">
        <f>V304-W304</f>
        <v>0</v>
      </c>
      <c r="U304" s="178"/>
      <c r="V304" s="178"/>
      <c r="W304" s="178"/>
      <c r="X304" s="178"/>
      <c r="Y304" s="178">
        <v>138.58799999999999</v>
      </c>
      <c r="Z304" s="178">
        <v>126.036</v>
      </c>
      <c r="AA304" s="178">
        <v>125.104</v>
      </c>
      <c r="AB304" s="178">
        <v>117.31100000000001</v>
      </c>
      <c r="AC304" s="178"/>
      <c r="AD304" s="178"/>
      <c r="AE304" s="178"/>
      <c r="AF304" s="178"/>
      <c r="AG304" s="86">
        <f>(AN304-AO304)/ABS(AO304)</f>
        <v>-1</v>
      </c>
      <c r="AH304" s="86">
        <f>(AO304-AP304)/ABS(AP304)</f>
        <v>-0.41702860139302123</v>
      </c>
      <c r="AI304" s="86">
        <f>(AP304-AQ304)/ABS(AQ304)</f>
        <v>0.21249775394269435</v>
      </c>
      <c r="AJ304" s="143">
        <f>(AQ304-AR304)/ABS(AR304)</f>
        <v>-0.13724391232798303</v>
      </c>
      <c r="AK304" s="143">
        <f>(AR304-AS304)/ABS(AS304)</f>
        <v>0.25986688901909522</v>
      </c>
      <c r="AL304" s="233">
        <f>AO304-AP304</f>
        <v>-36.582999999999998</v>
      </c>
      <c r="AM304" s="233">
        <f>AP304-AQ304</f>
        <v>15.373999999999995</v>
      </c>
      <c r="AN304" s="163"/>
      <c r="AO304" s="163">
        <v>51.14</v>
      </c>
      <c r="AP304" s="163">
        <v>87.722999999999999</v>
      </c>
      <c r="AQ304" s="163">
        <v>72.349000000000004</v>
      </c>
      <c r="AR304" s="163">
        <v>83.858000000000004</v>
      </c>
      <c r="AS304" s="163">
        <v>66.561000000000007</v>
      </c>
      <c r="AT304" s="163">
        <v>62.755000000000003</v>
      </c>
      <c r="AU304" s="163">
        <v>56.725999999999999</v>
      </c>
      <c r="AV304" s="163">
        <v>36.393798000000004</v>
      </c>
      <c r="AW304" s="163">
        <v>26.871981999999999</v>
      </c>
      <c r="AX304" s="163">
        <v>25.096862000000002</v>
      </c>
      <c r="AY304" s="163">
        <v>22.292077000000003</v>
      </c>
      <c r="AZ304" s="86">
        <f>(BG304-BH304)/ABS(BH304)</f>
        <v>1</v>
      </c>
      <c r="BA304" s="86">
        <f>(BH304-BI304)/ABS(BI304)</f>
        <v>0.87040856413278334</v>
      </c>
      <c r="BB304" s="86">
        <f>(BI304-BJ304)/ABS(BJ304)</f>
        <v>-0.330371725354413</v>
      </c>
      <c r="BC304" s="86">
        <f>(BJ304-BK304)/ABS(BK304)</f>
        <v>-3.387615036655748</v>
      </c>
      <c r="BD304" s="143">
        <f>(BK304-BL304)/ABS(BL304)</f>
        <v>0.26774767648803621</v>
      </c>
      <c r="BE304" s="233">
        <f>BG304-BH304</f>
        <v>2.6389999999999998</v>
      </c>
      <c r="BF304" s="233">
        <f>BH304-BI304</f>
        <v>17.725000000000001</v>
      </c>
      <c r="BG304" s="163"/>
      <c r="BH304" s="163">
        <v>-2.6389999999999998</v>
      </c>
      <c r="BI304" s="163">
        <v>-20.364000000000001</v>
      </c>
      <c r="BJ304" s="163">
        <v>-15.307</v>
      </c>
      <c r="BK304" s="163">
        <v>6.4109999999999996</v>
      </c>
      <c r="BL304" s="163">
        <v>5.0570000000000004</v>
      </c>
      <c r="BM304" s="163">
        <v>5.3869999999999996</v>
      </c>
      <c r="BN304" s="163">
        <v>7.5750000000000002</v>
      </c>
      <c r="BO304" s="163">
        <v>3.7866239999999998</v>
      </c>
      <c r="BP304" s="163">
        <v>2.1618249999999999</v>
      </c>
      <c r="BQ304" s="163">
        <v>1.431006</v>
      </c>
      <c r="BR304" s="163">
        <v>-2.7605839999999997</v>
      </c>
      <c r="BS304" s="143">
        <f>(BZ304-CA304)/ABS(CA304)</f>
        <v>1</v>
      </c>
      <c r="BT304" s="143">
        <f>(CA304-CB304)/ABS(CB304)</f>
        <v>0.7902095100749108</v>
      </c>
      <c r="BU304" s="143">
        <f>(CB304-CC304)/ABS(CC304)</f>
        <v>-0.52548276704962116</v>
      </c>
      <c r="BV304" s="143">
        <f>(CC304-CD304)/ABS(CD304)</f>
        <v>-5.741813966966097</v>
      </c>
      <c r="BW304" s="143">
        <f>(CD304-CE304)/ABS(CE304)</f>
        <v>1.6045283018867929</v>
      </c>
      <c r="BX304" s="233">
        <f>BZ304-CA304</f>
        <v>5.2370000000000001</v>
      </c>
      <c r="BY304" s="233">
        <f>CA304-CB304</f>
        <v>19.725999999999999</v>
      </c>
      <c r="BZ304" s="163"/>
      <c r="CA304" s="163">
        <v>-5.2370000000000001</v>
      </c>
      <c r="CB304" s="163">
        <v>-24.963000000000001</v>
      </c>
      <c r="CC304" s="163">
        <v>-16.364000000000001</v>
      </c>
      <c r="CD304" s="163">
        <v>3.4510000000000001</v>
      </c>
      <c r="CE304" s="163">
        <v>1.325</v>
      </c>
      <c r="CF304" s="163">
        <v>1.2370000000000001</v>
      </c>
      <c r="CG304" s="163">
        <v>4.2190000000000003</v>
      </c>
      <c r="CH304" s="163">
        <v>1.8933820000000001</v>
      </c>
      <c r="CI304" s="163">
        <v>1.265153</v>
      </c>
      <c r="CJ304" s="163">
        <v>1.3029519999999999</v>
      </c>
      <c r="CK304" s="163">
        <v>-4.1394260000000003</v>
      </c>
      <c r="CL304" s="179">
        <f>(CS304-CT304)/ABS(CT304)</f>
        <v>1</v>
      </c>
      <c r="CM304" s="179">
        <f>(CT304-CU304)/ABS(CU304)</f>
        <v>0.83104605062519066</v>
      </c>
      <c r="CN304" s="179">
        <f>(CU304-CV304)/ABS(CV304)</f>
        <v>-0.62501032460560013</v>
      </c>
      <c r="CO304" s="179">
        <f>(CV304-CW304)/ABS(CW304)</f>
        <v>-5.7237612173234487</v>
      </c>
      <c r="CP304" s="179">
        <f>(CW304-CX304)/ABS(CX304)</f>
        <v>1.5655655655655656</v>
      </c>
      <c r="CQ304" s="233">
        <f>CS304-CT304</f>
        <v>3.3239999999999998</v>
      </c>
      <c r="CR304" s="233">
        <f>CT304-CU304</f>
        <v>16.350000000000001</v>
      </c>
      <c r="CS304" s="151"/>
      <c r="CT304" s="151">
        <v>-3.3239999999999998</v>
      </c>
      <c r="CU304" s="151">
        <v>-19.673999999999999</v>
      </c>
      <c r="CV304" s="151">
        <v>-12.106999999999999</v>
      </c>
      <c r="CW304" s="151">
        <v>2.5630000000000002</v>
      </c>
      <c r="CX304" s="151">
        <v>0.999</v>
      </c>
      <c r="CY304" s="151">
        <v>0.84299999999999997</v>
      </c>
      <c r="CZ304" s="151">
        <v>3.45</v>
      </c>
      <c r="DA304" s="151">
        <v>1.3811819999999999</v>
      </c>
      <c r="DB304" s="151">
        <v>0.92513099999999993</v>
      </c>
      <c r="DC304" s="151">
        <v>0.91107399999999994</v>
      </c>
      <c r="DD304" s="151">
        <v>-3.394997</v>
      </c>
      <c r="DE304" s="143">
        <f>(DL304-DM304)/ABS(DM304)</f>
        <v>-1</v>
      </c>
      <c r="DF304" s="143">
        <f>(DM304-DN304)/ABS(DN304)</f>
        <v>1.4987929184549356</v>
      </c>
      <c r="DG304" s="143">
        <f>(DN304-DO304)/ABS(DO304)</f>
        <v>-2.7676623992413467</v>
      </c>
      <c r="DH304" s="143">
        <f>(DO304-DP304)/ABS(DP304)</f>
        <v>-0.86469927826784287</v>
      </c>
      <c r="DI304" s="143">
        <f>(DP304-DQ304)/ABS(DQ304)</f>
        <v>8.9577799524675053E-2</v>
      </c>
      <c r="DJ304" s="233">
        <f>DL304-DM304</f>
        <v>-3.7189999999999999</v>
      </c>
      <c r="DK304" s="233">
        <f>DM304-DN304</f>
        <v>11.175000000000001</v>
      </c>
      <c r="DL304" s="151"/>
      <c r="DM304" s="151">
        <v>3.7189999999999999</v>
      </c>
      <c r="DN304" s="151">
        <v>-7.4560000000000004</v>
      </c>
      <c r="DO304" s="151">
        <v>4.218</v>
      </c>
      <c r="DP304" s="151">
        <v>31.175000000000001</v>
      </c>
      <c r="DQ304" s="151">
        <v>28.611999999999998</v>
      </c>
      <c r="DR304" s="151">
        <v>28.294</v>
      </c>
      <c r="DS304" s="151">
        <v>27.45</v>
      </c>
      <c r="DT304" s="151">
        <v>6.7088400000000004</v>
      </c>
      <c r="DU304" s="151">
        <v>5.3276580000000004</v>
      </c>
      <c r="DV304" s="151">
        <v>4.4025270000000001</v>
      </c>
      <c r="DW304" s="151">
        <v>0.52232199999999995</v>
      </c>
      <c r="DX304" s="86">
        <f>EE304/EF304-1</f>
        <v>-1</v>
      </c>
      <c r="DY304" s="86">
        <f>EF304/EG304-1</f>
        <v>-0.53101692484222607</v>
      </c>
      <c r="DZ304" s="86">
        <f>EG304/EH304-1</f>
        <v>-0.45607526944636234</v>
      </c>
      <c r="EA304" s="143">
        <f>EH304/EI304-1</f>
        <v>0.53158045667992959</v>
      </c>
      <c r="EB304" s="143">
        <f>EI304/EJ304-1</f>
        <v>-3.0282314363677454E-2</v>
      </c>
      <c r="EC304" s="233">
        <f>EE304-EF304</f>
        <v>-65.394999999999996</v>
      </c>
      <c r="ED304" s="233">
        <f>EF304-EG304</f>
        <v>-74.045000000000002</v>
      </c>
      <c r="EE304" s="82"/>
      <c r="EF304" s="82">
        <v>65.394999999999996</v>
      </c>
      <c r="EG304" s="82">
        <v>139.44</v>
      </c>
      <c r="EH304" s="82">
        <v>256.35899999999998</v>
      </c>
      <c r="EI304" s="82">
        <v>167.38200000000001</v>
      </c>
      <c r="EJ304" s="82">
        <v>172.60900000000001</v>
      </c>
      <c r="EK304" s="82">
        <v>168.30099999999999</v>
      </c>
      <c r="EL304" s="82">
        <v>152.209</v>
      </c>
      <c r="EM304" s="82">
        <v>43.619175999999996</v>
      </c>
      <c r="EN304" s="82">
        <v>36.373372000000003</v>
      </c>
      <c r="EO304" s="82">
        <v>18.330366000000001</v>
      </c>
      <c r="EP304" s="82">
        <v>13.810405000000001</v>
      </c>
      <c r="EQ304" s="143">
        <f>EX304/EY304-1</f>
        <v>-1</v>
      </c>
      <c r="ER304" s="143">
        <f>EY304/EZ304-1</f>
        <v>-0.4285714285714286</v>
      </c>
      <c r="ES304" s="143">
        <f>EZ304/FA304-1</f>
        <v>4.7619047619047672E-2</v>
      </c>
      <c r="ET304" s="143">
        <f>FA304/FB304-1</f>
        <v>0.13076923076923075</v>
      </c>
      <c r="EU304" s="143">
        <f>FB304/FC304-1</f>
        <v>3.1746031746031855E-2</v>
      </c>
      <c r="EV304" s="233">
        <f>EX304-EY304</f>
        <v>-88</v>
      </c>
      <c r="EW304" s="233">
        <f>EY304-EZ304</f>
        <v>-66</v>
      </c>
      <c r="EX304" s="216"/>
      <c r="EY304" s="216">
        <v>88</v>
      </c>
      <c r="EZ304" s="216">
        <v>154</v>
      </c>
      <c r="FA304" s="216">
        <v>147</v>
      </c>
      <c r="FB304" s="216">
        <v>130</v>
      </c>
      <c r="FC304" s="216">
        <v>126</v>
      </c>
      <c r="FD304" s="216">
        <v>117</v>
      </c>
      <c r="FE304" s="216">
        <v>106</v>
      </c>
      <c r="FF304" s="216">
        <v>71</v>
      </c>
      <c r="FG304" s="216"/>
      <c r="FH304" s="216"/>
      <c r="FI304" s="216"/>
      <c r="FJ304" s="174"/>
      <c r="FK304" s="174" t="s">
        <v>403</v>
      </c>
      <c r="FL304" s="192">
        <v>9400</v>
      </c>
      <c r="FM304" s="165" t="s">
        <v>88</v>
      </c>
      <c r="FN304" s="165" t="s">
        <v>89</v>
      </c>
      <c r="FO304" s="195" t="e">
        <f>(FT304-FU304)/ABS(FU304)</f>
        <v>#VALUE!</v>
      </c>
      <c r="FP304" s="195" t="e">
        <f>(FU304-FV304)/ABS(FV304)</f>
        <v>#VALUE!</v>
      </c>
      <c r="FQ304" s="195" t="e">
        <f>(FV304-FW304)/ABS(FW304)</f>
        <v>#VALUE!</v>
      </c>
      <c r="FR304" s="195">
        <f>(FW304-FX304)/ABS(FX304)</f>
        <v>-9.0100254751787645</v>
      </c>
      <c r="FS304" s="195">
        <f>(FX304-FY304)/ABS(FY304)</f>
        <v>1.4790219871739643</v>
      </c>
      <c r="FT304" s="179">
        <f>IFERROR(BZ304/MAX(AVERAGE(DL304:DM304),0),"Negativ EK")</f>
        <v>0</v>
      </c>
      <c r="FU304" s="179" t="str">
        <f>IFERROR(CA304/MAX(AVERAGE(DM304:DN304),0),"Negativ EK")</f>
        <v>Negativ EK</v>
      </c>
      <c r="FV304" s="179" t="str">
        <f>IFERROR(CB304/MAX(AVERAGE(DN304:DO304),0),"Negativ EK")</f>
        <v>Negativ EK</v>
      </c>
      <c r="FW304" s="179">
        <f>IFERROR(CC304/MAX(AVERAGE(DO304:DP304),0),"Negativ EK")</f>
        <v>-0.92470262481281607</v>
      </c>
      <c r="FX304" s="179">
        <f>IFERROR(CD304/MAX(AVERAGE(DP304:DQ304),0),"Negativ EK")</f>
        <v>0.11544315653904695</v>
      </c>
      <c r="FY304" s="179">
        <f>IFERROR(CE304/MAX(AVERAGE(DQ304:DR304),0),"Negativ EK")</f>
        <v>4.6568024461392472E-2</v>
      </c>
      <c r="FZ304" s="179">
        <f>IFERROR(CF304/MAX(AVERAGE(DR304:DS304),0),"Negativ EK")</f>
        <v>4.4381458094144663E-2</v>
      </c>
      <c r="GA304" s="179">
        <f>IFERROR(CG304/MAX(AVERAGE(DS304:DT304),0),"Negativ EK")</f>
        <v>0.24702243987208</v>
      </c>
      <c r="GB304" s="179">
        <f>IFERROR(CH304/MAX(AVERAGE(DT304:DU304),0),"Negativ EK")</f>
        <v>0.3146067901145333</v>
      </c>
      <c r="GC304" s="179">
        <f>IFERROR(CI304/MAX(AVERAGE(DU304:DV304),0),"Negativ EK")</f>
        <v>0.26004705974244063</v>
      </c>
      <c r="GD304" s="179">
        <f>IFERROR(CJ304/MAX(AVERAGE(DV304:DW304),0),"Negativ EK")</f>
        <v>0.52913378663995581</v>
      </c>
      <c r="GE304" s="179">
        <f>(GJ304-GK304)/ABS(GK304)</f>
        <v>1</v>
      </c>
      <c r="GF304" s="179">
        <f>(GK304-GL304)/ABS(GL304)</f>
        <v>0.7495927906617107</v>
      </c>
      <c r="GG304" s="179">
        <f>(GL304-GM304)/ABS(GM304)</f>
        <v>-0.42429123184597323</v>
      </c>
      <c r="GH304" s="179">
        <f>(GM304-GN304)/ABS(GN304)</f>
        <v>-2.9157164964627555</v>
      </c>
      <c r="GI304" s="179">
        <f>(GN304-GO304)/ABS(GO304)</f>
        <v>0.2711744145919639</v>
      </c>
      <c r="GJ304" s="179">
        <f>IFERROR(BG304/AVERAGE(EE304:EF304),"i.a")</f>
        <v>0</v>
      </c>
      <c r="GK304" s="179">
        <f>IFERROR(BH304/AVERAGE(EF304:EG304),"i.a")</f>
        <v>-2.576708082114873E-2</v>
      </c>
      <c r="GL304" s="179">
        <f>IFERROR(BI304/AVERAGE(EG304:EH304),"i.a")</f>
        <v>-0.1029007147567326</v>
      </c>
      <c r="GM304" s="179">
        <f>IFERROR(BJ304/AVERAGE(EH304:EI304),"i.a")</f>
        <v>-7.2246962177367785E-2</v>
      </c>
      <c r="GN304" s="179">
        <f>IFERROR(BK304/AVERAGE(EI304:EJ304),"i.a")</f>
        <v>3.7712762984902538E-2</v>
      </c>
      <c r="GO304" s="179">
        <f>IFERROR(BL304/AVERAGE(EJ304:EK304),"i.a")</f>
        <v>2.9667654219588752E-2</v>
      </c>
      <c r="GP304" s="179">
        <f>IFERROR(BM304/AVERAGE(EK304:EL304),"i.a")</f>
        <v>3.3615175813547157E-2</v>
      </c>
      <c r="GQ304" s="179">
        <f>IFERROR(BN304/AVERAGE(EL304:EM304),"i.a")</f>
        <v>7.7363739526430567E-2</v>
      </c>
      <c r="GR304" s="179">
        <f>IFERROR(BO304/AVERAGE(EM304:EN304),"i.a")</f>
        <v>9.4674418922122597E-2</v>
      </c>
      <c r="GS304" s="179">
        <f>IFERROR(BP304/AVERAGE(EN304:EO304),"i.a")</f>
        <v>7.9037560467988488E-2</v>
      </c>
      <c r="GT304" s="179">
        <f>IFERROR(BQ304/AVERAGE(EO304:EP304),"i.a")</f>
        <v>8.9046152626519132E-2</v>
      </c>
      <c r="GU304" s="220" t="e">
        <f>(GZ304-HA304)/ABS(HA304)</f>
        <v>#VALUE!</v>
      </c>
      <c r="GV304" s="179">
        <f>(HA304-HB304)/ABS(HB304)</f>
        <v>2.0635627272628829</v>
      </c>
      <c r="GW304" s="179">
        <f>(HB304-HC304)/ABS(HC304)</f>
        <v>-4.2498290663160674</v>
      </c>
      <c r="GX304" s="179">
        <f>(HC304-HD304)/ABS(HD304)</f>
        <v>-0.91165940963659586</v>
      </c>
      <c r="GY304" s="179">
        <f>(HD304-HE304)/ABS(HE304)</f>
        <v>0.1236031018756773</v>
      </c>
      <c r="GZ304" s="179" t="str">
        <f>IFERROR(DL304/EE304,"i.a.")</f>
        <v>i.a.</v>
      </c>
      <c r="HA304" s="179">
        <f>IFERROR(DM304/EF304,"i.a.")</f>
        <v>5.6869791268445602E-2</v>
      </c>
      <c r="HB304" s="179">
        <f>IFERROR(DN304/EG304,"i.a.")</f>
        <v>-5.3471026965002874E-2</v>
      </c>
      <c r="HC304" s="179">
        <f>IFERROR(DO304/EH304,"i.a.")</f>
        <v>1.6453489052461589E-2</v>
      </c>
      <c r="HD304" s="179">
        <f>IFERROR(DP304/EI304,"i.a.")</f>
        <v>0.18625061237170065</v>
      </c>
      <c r="HE304" s="179">
        <f>IFERROR(DQ304/EJ304,"i.a.")</f>
        <v>0.16576192434925177</v>
      </c>
      <c r="HF304" s="179">
        <f>IFERROR(DR304/EK304,"i.a.")</f>
        <v>0.16811545980118955</v>
      </c>
      <c r="HG304" s="179">
        <f>IFERROR(DS304/EL304,"i.a.")</f>
        <v>0.18034413208154576</v>
      </c>
      <c r="HH304" s="179">
        <f>IFERROR(DT304/EM304,"i.a.")</f>
        <v>0.15380483115957994</v>
      </c>
      <c r="HI304" s="179">
        <f>IFERROR(DU304/EN304,"i.a.")</f>
        <v>0.14647138021737441</v>
      </c>
      <c r="HJ304" s="179">
        <f>IFERROR(DV304/EO304,"i.a.")</f>
        <v>0.24017671005587121</v>
      </c>
      <c r="HK304" s="179">
        <f>IFERROR(DW304/EP304,"i.a.")</f>
        <v>3.7820903876461254E-2</v>
      </c>
      <c r="HL304" s="220" t="e">
        <f>(HQ304-HR304)/ABS(HR304)</f>
        <v>#VALUE!</v>
      </c>
      <c r="HM304" s="179" t="e">
        <f>(HR304-HS304)/ABS(HS304)</f>
        <v>#VALUE!</v>
      </c>
      <c r="HN304" s="179" t="e">
        <f>(HS304-HT304)/ABS(HT304)</f>
        <v>#VALUE!</v>
      </c>
      <c r="HO304" s="179" t="e">
        <f>(HT304-HU304)/ABS(HU304)</f>
        <v>#VALUE!</v>
      </c>
      <c r="HP304" s="179">
        <f>(HU304-HV304)/ABS(HV304)</f>
        <v>0.15292699334607718</v>
      </c>
      <c r="HQ304" s="179" t="str">
        <f>IFERROR(BG304/U304,"i.a")</f>
        <v>i.a</v>
      </c>
      <c r="HR304" s="179" t="str">
        <f>IFERROR(BH304/V304,"i.a")</f>
        <v>i.a</v>
      </c>
      <c r="HS304" s="179" t="str">
        <f>IFERROR(BI304/W304,"i.a")</f>
        <v>i.a</v>
      </c>
      <c r="HT304" s="179" t="str">
        <f>IFERROR(BJ304/X304,"i.a")</f>
        <v>i.a</v>
      </c>
      <c r="HU304" s="179">
        <f>IFERROR(BK304/Y304,"i.a")</f>
        <v>4.6259416399688287E-2</v>
      </c>
      <c r="HV304" s="179">
        <f>IFERROR(BL304/Z304,"i.a")</f>
        <v>4.0123456790123462E-2</v>
      </c>
      <c r="HW304" s="179">
        <f>IFERROR(BM304/AA304,"i.a")</f>
        <v>4.3060173935285842E-2</v>
      </c>
      <c r="HX304" s="179">
        <f>IFERROR(BN304/AB304,"i.a")</f>
        <v>6.4571949774530943E-2</v>
      </c>
      <c r="HY304" s="179" t="str">
        <f>IFERROR(BO304/AC304,"i.a")</f>
        <v>i.a</v>
      </c>
      <c r="HZ304" s="179" t="str">
        <f>IFERROR(BP304/AD304,"i.a")</f>
        <v>i.a</v>
      </c>
      <c r="IA304" s="179" t="str">
        <f>IFERROR(BQ304/AE304,"i.a")</f>
        <v>i.a</v>
      </c>
      <c r="IB304" s="179" t="str">
        <f>IFERROR(BR304/AF304,"i.a")</f>
        <v>i.a</v>
      </c>
      <c r="IC304" s="179" t="e">
        <f>(IH304-II304)/ABS(II304)</f>
        <v>#VALUE!</v>
      </c>
      <c r="ID304" s="179" t="e">
        <f>(II304-IJ304)/ABS(IJ304)</f>
        <v>#VALUE!</v>
      </c>
      <c r="IE304" s="179" t="e">
        <f>(IJ304-IK304)/ABS(IK304)</f>
        <v>#VALUE!</v>
      </c>
      <c r="IF304" s="179" t="e">
        <f>(IK304-IL304)/ABS(IL304)</f>
        <v>#VALUE!</v>
      </c>
      <c r="IG304" s="179">
        <f>(IL304-IM304)/ABS(IM304)</f>
        <v>1.3686345791598393</v>
      </c>
      <c r="IH304" s="179" t="str">
        <f>IFERROR(BZ304/U304,"i.a")</f>
        <v>i.a</v>
      </c>
      <c r="II304" s="179" t="str">
        <f>IFERROR(CA304/V304,"i.a")</f>
        <v>i.a</v>
      </c>
      <c r="IJ304" s="179" t="str">
        <f>IFERROR(CB304/W304,"i.a")</f>
        <v>i.a</v>
      </c>
      <c r="IK304" s="179" t="str">
        <f>IFERROR(CC304/X304,"i.a")</f>
        <v>i.a</v>
      </c>
      <c r="IL304" s="179">
        <f>IFERROR(CD304/Y304,"i.a")</f>
        <v>2.4901145842352874E-2</v>
      </c>
      <c r="IM304" s="179">
        <f>IFERROR(CE304/Z304,"i.a")</f>
        <v>1.0512869338919038E-2</v>
      </c>
      <c r="IN304" s="179">
        <f>IFERROR(CF304/AA304,"i.a")</f>
        <v>9.8877733725540352E-3</v>
      </c>
      <c r="IO304" s="179">
        <f>IFERROR(CG304/AB304,"i.a")</f>
        <v>3.5964231828217307E-2</v>
      </c>
      <c r="IP304" s="179" t="str">
        <f>IFERROR(CH304/AC304,"i.a")</f>
        <v>i.a</v>
      </c>
      <c r="IQ304" s="179" t="str">
        <f>IFERROR(CI304/AD304,"i.a")</f>
        <v>i.a</v>
      </c>
      <c r="IR304" s="179" t="str">
        <f>IFERROR(CJ304/AE304,"i.a")</f>
        <v>i.a</v>
      </c>
      <c r="IS304" s="179" t="str">
        <f>IFERROR(CK304/AF304,"i.a")</f>
        <v>i.a</v>
      </c>
      <c r="IT304" s="179" t="e">
        <f>(IY304-IZ304)/ABS(IZ304)</f>
        <v>#VALUE!</v>
      </c>
      <c r="IU304" s="179">
        <f>(IZ304-JA304)/ABS(JA304)</f>
        <v>0.63286664263109405</v>
      </c>
      <c r="IV304" s="179">
        <f>(JA304-JB304)/ABS(JB304)</f>
        <v>-0.45614264127463838</v>
      </c>
      <c r="IW304" s="179">
        <f>(JB304-JC304)/ABS(JC304)</f>
        <v>-5.1934409231672962</v>
      </c>
      <c r="IX304" s="179">
        <f>(JC304-JD304)/ABS(JD304)</f>
        <v>1.5243889695210453</v>
      </c>
      <c r="IY304" s="196" t="str">
        <f>IFERROR(BZ304/EX304,"i.a.")</f>
        <v>i.a.</v>
      </c>
      <c r="IZ304" s="196">
        <f>IFERROR(CA304/EY304,"i.a.")</f>
        <v>-5.951136363636364E-2</v>
      </c>
      <c r="JA304" s="196">
        <f>IFERROR(CB304/EZ304,"i.a.")</f>
        <v>-0.1620974025974026</v>
      </c>
      <c r="JB304" s="196">
        <f>IFERROR(CC304/FA304,"i.a.")</f>
        <v>-0.11131972789115646</v>
      </c>
      <c r="JC304" s="196">
        <f>IFERROR(CD304/FB304,"i.a.")</f>
        <v>2.6546153846153848E-2</v>
      </c>
      <c r="JD304" s="196">
        <f>IFERROR(CE304/FC304,"i.a.")</f>
        <v>1.0515873015873015E-2</v>
      </c>
      <c r="JE304" s="196">
        <f>IFERROR(CF304/FD304,"i.a.")</f>
        <v>1.0572649572649574E-2</v>
      </c>
      <c r="JF304" s="196">
        <f>IFERROR(CG304/FE304,"i.a.")</f>
        <v>3.9801886792452834E-2</v>
      </c>
      <c r="JG304" s="196">
        <f>IFERROR(CH304/FF304,"i.a.")</f>
        <v>2.6667352112676058E-2</v>
      </c>
      <c r="JH304" s="196" t="str">
        <f>IFERROR(CI304/FG304,"i.a.")</f>
        <v>i.a.</v>
      </c>
      <c r="JI304" s="196" t="str">
        <f>IFERROR(CJ304/FH304,"i.a.")</f>
        <v>i.a.</v>
      </c>
      <c r="JJ304" s="196" t="str">
        <f>IFERROR(CK304/FI304,"i.a.")</f>
        <v>i.a.</v>
      </c>
      <c r="JK304" s="179" t="e">
        <f>(JP304-JQ304)/ABS(JQ304)</f>
        <v>#VALUE!</v>
      </c>
      <c r="JL304" s="179" t="e">
        <f>(JQ304-JR304)/ABS(JR304)</f>
        <v>#DIV/0!</v>
      </c>
      <c r="JM304" s="179" t="e">
        <f>(JR304-JS304)/ABS(JS304)</f>
        <v>#DIV/0!</v>
      </c>
      <c r="JN304" s="179">
        <f>(JS304-JT304)/ABS(JT304)</f>
        <v>-1</v>
      </c>
      <c r="JO304" s="179">
        <f>(JT304-JU304)/ABS(JU304)</f>
        <v>6.5757036451123851E-2</v>
      </c>
      <c r="JP304" s="142" t="str">
        <f>IFERROR(U304/EX304,"i.a")</f>
        <v>i.a</v>
      </c>
      <c r="JQ304" s="142">
        <f>IFERROR(V304/EY304,"i.a")</f>
        <v>0</v>
      </c>
      <c r="JR304" s="142">
        <f>IFERROR(W304/EZ304,"i.a")</f>
        <v>0</v>
      </c>
      <c r="JS304" s="142">
        <f>IFERROR(X304/FA304,"i.a")</f>
        <v>0</v>
      </c>
      <c r="JT304" s="142">
        <f>IFERROR(Y304/FB304,"i.a")</f>
        <v>1.0660615384615384</v>
      </c>
      <c r="JU304" s="142">
        <f>IFERROR(Z304/FC304,"i.a")</f>
        <v>1.0002857142857142</v>
      </c>
      <c r="JV304" s="142">
        <f>IFERROR(AA304/FD304,"i.a")</f>
        <v>1.0692649572649573</v>
      </c>
      <c r="JW304" s="142">
        <f>IFERROR(AB304/FE304,"i.a")</f>
        <v>1.1067075471698113</v>
      </c>
      <c r="JX304" s="142">
        <f>IFERROR(AC304/FF304,"i.a")</f>
        <v>0</v>
      </c>
      <c r="JY304" s="142" t="str">
        <f>IFERROR(AD304/FG304,"i.a")</f>
        <v>i.a</v>
      </c>
      <c r="JZ304" s="142" t="str">
        <f>IFERROR(AE304/FH304,"i.a")</f>
        <v>i.a</v>
      </c>
      <c r="KA304" s="219" t="str">
        <f>IFERROR(AF304/FI304,"i.a")</f>
        <v>i.a</v>
      </c>
    </row>
    <row r="305" spans="1:287" x14ac:dyDescent="0.25">
      <c r="B305" s="164"/>
      <c r="C305" s="72"/>
      <c r="D305" s="72"/>
      <c r="E305" s="73"/>
      <c r="F305" s="73"/>
      <c r="G305" s="72"/>
      <c r="H305" s="83"/>
      <c r="I305" s="72"/>
      <c r="J305" s="72"/>
      <c r="K305" s="83"/>
      <c r="L305" s="83"/>
      <c r="M305" s="72"/>
      <c r="N305" s="72"/>
      <c r="O305" s="72"/>
      <c r="P305" s="72"/>
      <c r="Q305" s="168"/>
      <c r="R305" s="168"/>
      <c r="S305" s="168"/>
      <c r="T305" s="168"/>
      <c r="U305" s="81"/>
      <c r="V305" s="81"/>
      <c r="W305" s="72"/>
      <c r="X305" s="169"/>
      <c r="Y305" s="124"/>
      <c r="Z305" s="124"/>
      <c r="AA305" s="124"/>
      <c r="AB305" s="124"/>
      <c r="AC305" s="80"/>
      <c r="AF305" s="81"/>
      <c r="AG305" s="86"/>
      <c r="AH305" s="86"/>
      <c r="AI305" s="86"/>
      <c r="AJ305" s="86"/>
      <c r="AK305" s="86"/>
      <c r="AL305" s="86"/>
      <c r="AM305" s="86"/>
      <c r="AN305" s="149"/>
      <c r="AO305" s="149"/>
      <c r="AP305" s="86"/>
      <c r="AQ305" s="86"/>
      <c r="AR305" s="153"/>
      <c r="AS305" s="153"/>
      <c r="AT305" s="153"/>
      <c r="AU305" s="153"/>
      <c r="AV305" s="149"/>
      <c r="AW305" s="149"/>
      <c r="AX305" s="149"/>
      <c r="AY305" s="149"/>
      <c r="AZ305" s="86"/>
      <c r="BA305" s="86"/>
      <c r="BB305" s="86"/>
      <c r="BC305" s="86"/>
      <c r="BD305" s="86"/>
      <c r="BE305" s="86"/>
      <c r="BF305" s="86"/>
      <c r="BG305" s="149"/>
      <c r="BH305" s="149"/>
      <c r="BI305" s="86"/>
      <c r="BJ305" s="86"/>
      <c r="BK305" s="153"/>
      <c r="BL305" s="153"/>
      <c r="BM305" s="153"/>
      <c r="BN305" s="153"/>
      <c r="BR305" s="149"/>
      <c r="BS305" s="86"/>
      <c r="BT305" s="86"/>
      <c r="BU305" s="86"/>
      <c r="BV305" s="86"/>
      <c r="BW305" s="86"/>
      <c r="BX305" s="86"/>
      <c r="BY305" s="86"/>
      <c r="BZ305" s="149"/>
      <c r="CA305" s="149"/>
      <c r="CB305" s="86"/>
      <c r="CC305" s="86"/>
      <c r="CD305" s="153"/>
      <c r="CE305" s="153"/>
      <c r="CF305" s="153"/>
      <c r="CG305" s="153"/>
      <c r="CH305" s="149"/>
      <c r="CI305" s="149"/>
      <c r="CJ305" s="149"/>
      <c r="CK305" s="149"/>
      <c r="CL305" s="87"/>
      <c r="CM305" s="87"/>
      <c r="CN305" s="87"/>
      <c r="CO305" s="87"/>
      <c r="CP305" s="87"/>
      <c r="CQ305" s="87"/>
      <c r="CR305" s="87"/>
      <c r="CS305" s="152"/>
      <c r="CT305" s="152"/>
      <c r="CU305" s="87"/>
      <c r="CV305" s="87"/>
      <c r="CW305" s="153"/>
      <c r="CX305" s="153"/>
      <c r="CY305" s="153"/>
      <c r="CZ305" s="153"/>
      <c r="DA305" s="149"/>
      <c r="DB305" s="149"/>
      <c r="DC305" s="149"/>
      <c r="DD305" s="149"/>
      <c r="DE305" s="86"/>
      <c r="DF305" s="86"/>
      <c r="DG305" s="86"/>
      <c r="DH305" s="86"/>
      <c r="DI305" s="86"/>
      <c r="DJ305" s="86"/>
      <c r="DK305" s="86"/>
      <c r="DL305" s="149"/>
      <c r="DM305" s="149"/>
      <c r="DN305" s="86"/>
      <c r="DO305" s="153"/>
      <c r="DP305" s="153"/>
      <c r="DQ305" s="153"/>
      <c r="DR305" s="153"/>
      <c r="DS305" s="153"/>
      <c r="DT305" s="149"/>
      <c r="DU305" s="149"/>
      <c r="DV305" s="149"/>
      <c r="DW305" s="149"/>
      <c r="DX305" s="86"/>
      <c r="DY305" s="86"/>
      <c r="DZ305" s="86"/>
      <c r="EA305" s="86"/>
      <c r="EB305" s="86"/>
      <c r="EC305" s="86"/>
      <c r="ED305" s="86"/>
      <c r="EE305" s="80"/>
      <c r="EF305" s="80"/>
      <c r="EG305" s="86"/>
      <c r="EH305" s="124"/>
      <c r="EI305" s="124"/>
      <c r="EJ305" s="124"/>
      <c r="EK305" s="124"/>
      <c r="EL305" s="124"/>
      <c r="EM305" s="80"/>
      <c r="EN305" s="80"/>
      <c r="EO305" s="80"/>
      <c r="EP305" s="80"/>
      <c r="EQ305" s="86"/>
      <c r="ER305" s="86"/>
      <c r="ES305" s="86"/>
      <c r="ET305" s="86"/>
      <c r="EU305" s="86"/>
      <c r="EV305" s="86"/>
      <c r="EW305" s="86"/>
      <c r="EX305" s="84"/>
      <c r="EY305" s="84"/>
      <c r="EZ305" s="86"/>
      <c r="FA305" s="86"/>
      <c r="FB305" s="171"/>
      <c r="FC305" s="171"/>
      <c r="FD305" s="171"/>
      <c r="FE305" s="171"/>
      <c r="FF305" s="84"/>
      <c r="FG305" s="84"/>
      <c r="FH305" s="84"/>
      <c r="FI305" s="84"/>
      <c r="FJ305" s="123"/>
      <c r="FK305" s="123"/>
      <c r="FL305" s="172"/>
      <c r="FM305" s="123"/>
      <c r="FN305" s="123"/>
      <c r="FO305" s="175"/>
      <c r="FP305" s="175"/>
      <c r="FQ305" s="175"/>
      <c r="FR305" s="175"/>
      <c r="FS305" s="175"/>
      <c r="FT305" s="176"/>
      <c r="FU305" s="176"/>
      <c r="FV305" s="176"/>
      <c r="FW305" s="173"/>
      <c r="FX305" s="87"/>
      <c r="FY305" s="87"/>
      <c r="FZ305" s="87"/>
      <c r="GA305" s="87"/>
      <c r="GB305" s="87"/>
      <c r="GC305" s="87"/>
      <c r="GD305" s="87"/>
      <c r="GE305" s="87"/>
      <c r="GF305" s="87"/>
      <c r="GG305" s="87"/>
      <c r="GH305" s="87"/>
      <c r="GI305" s="87"/>
      <c r="GJ305" s="87"/>
      <c r="GK305" s="87"/>
      <c r="GL305" s="87"/>
      <c r="GM305" s="87"/>
      <c r="GN305" s="87"/>
      <c r="GO305" s="87"/>
      <c r="GP305" s="87"/>
      <c r="GQ305" s="87"/>
      <c r="GR305" s="87"/>
      <c r="GS305" s="87"/>
      <c r="GT305" s="87"/>
      <c r="GU305" s="87"/>
      <c r="GV305" s="87"/>
      <c r="GW305" s="87"/>
      <c r="GX305" s="87"/>
      <c r="GY305" s="87"/>
      <c r="GZ305" s="87"/>
      <c r="HA305" s="87"/>
      <c r="HB305" s="87"/>
      <c r="HC305" s="87"/>
      <c r="HD305" s="87"/>
      <c r="HE305" s="87"/>
      <c r="HF305" s="87"/>
      <c r="HG305" s="87"/>
      <c r="HH305" s="87"/>
      <c r="HI305" s="87"/>
      <c r="HJ305" s="87"/>
      <c r="HK305" s="87"/>
      <c r="HL305" s="87"/>
      <c r="HM305" s="87"/>
      <c r="HN305" s="87"/>
      <c r="HO305" s="87"/>
      <c r="HP305" s="87"/>
      <c r="HQ305" s="87"/>
      <c r="HR305" s="87"/>
      <c r="HS305" s="87"/>
      <c r="HT305" s="87"/>
      <c r="HU305" s="87"/>
      <c r="HV305" s="87"/>
      <c r="HW305" s="87"/>
      <c r="HX305" s="87"/>
      <c r="HY305" s="87"/>
      <c r="HZ305" s="87"/>
      <c r="IA305" s="87"/>
      <c r="IB305" s="87"/>
      <c r="IC305" s="87"/>
      <c r="ID305" s="87"/>
      <c r="IE305" s="87"/>
      <c r="IF305" s="87"/>
      <c r="IG305" s="87"/>
      <c r="IH305" s="87"/>
      <c r="II305" s="87"/>
      <c r="IJ305" s="87"/>
      <c r="IK305" s="87"/>
      <c r="IL305" s="87"/>
      <c r="IM305" s="87"/>
      <c r="IN305" s="87"/>
      <c r="IO305" s="87"/>
      <c r="IP305" s="87"/>
      <c r="IQ305" s="87"/>
      <c r="IR305" s="87"/>
      <c r="IS305" s="87"/>
      <c r="IT305" s="87"/>
      <c r="IU305" s="87"/>
      <c r="IV305" s="87"/>
      <c r="IW305" s="87"/>
      <c r="IX305" s="87"/>
      <c r="IY305" s="87"/>
      <c r="IZ305" s="87"/>
      <c r="JA305" s="87"/>
      <c r="JB305" s="88"/>
      <c r="JC305" s="88"/>
      <c r="JD305" s="88"/>
      <c r="JE305" s="88"/>
      <c r="JF305" s="88"/>
      <c r="JG305" s="88"/>
      <c r="JH305" s="88"/>
      <c r="JI305" s="88"/>
      <c r="JJ305" s="88"/>
      <c r="JK305" s="87"/>
      <c r="JL305" s="87"/>
      <c r="JM305" s="87"/>
      <c r="JN305" s="87"/>
      <c r="JO305" s="87"/>
      <c r="JP305" s="87"/>
      <c r="JQ305" s="87"/>
      <c r="JR305" s="87"/>
      <c r="JS305" s="85"/>
      <c r="JT305" s="85"/>
      <c r="JU305" s="85"/>
      <c r="JV305" s="85"/>
      <c r="JW305" s="85"/>
      <c r="JX305" s="85"/>
      <c r="JY305" s="85"/>
      <c r="JZ305" s="85"/>
      <c r="KA305" s="85"/>
    </row>
    <row r="306" spans="1:287" ht="16.5" thickBot="1" x14ac:dyDescent="0.3">
      <c r="A306" s="134"/>
      <c r="D306" s="39"/>
      <c r="K306" s="39"/>
      <c r="L306" s="39"/>
    </row>
    <row r="307" spans="1:287" x14ac:dyDescent="0.25">
      <c r="A307" s="140" t="s">
        <v>309</v>
      </c>
      <c r="B307" s="36"/>
      <c r="C307" s="37"/>
      <c r="D307" s="182" t="s">
        <v>750</v>
      </c>
      <c r="E307" s="190"/>
      <c r="F307" s="190"/>
      <c r="G307" s="190"/>
      <c r="H307" s="190"/>
      <c r="I307" s="190"/>
      <c r="J307" s="190"/>
      <c r="K307"/>
      <c r="L307"/>
      <c r="M307" s="37"/>
      <c r="N307" s="37"/>
      <c r="O307" s="37"/>
      <c r="P307" s="37"/>
      <c r="Q307" s="37"/>
      <c r="R307" s="37"/>
      <c r="S307" s="37"/>
      <c r="T307" s="37"/>
      <c r="U307" s="160">
        <f t="shared" ref="U307:AF307" si="0">SUM(U2:U304)</f>
        <v>0</v>
      </c>
      <c r="V307" s="160">
        <f t="shared" si="0"/>
        <v>251038.23499999993</v>
      </c>
      <c r="W307" s="160">
        <f t="shared" si="0"/>
        <v>352460.30900000007</v>
      </c>
      <c r="X307" s="160">
        <f t="shared" si="0"/>
        <v>277117.87299999996</v>
      </c>
      <c r="Y307" s="160">
        <f t="shared" si="0"/>
        <v>187263.20400000009</v>
      </c>
      <c r="Z307" s="160">
        <f t="shared" si="0"/>
        <v>164225.51496</v>
      </c>
      <c r="AA307" s="160">
        <f t="shared" si="0"/>
        <v>144124.00147999998</v>
      </c>
      <c r="AB307" s="160">
        <f t="shared" si="0"/>
        <v>134850.91299999994</v>
      </c>
      <c r="AC307" s="160">
        <f t="shared" si="0"/>
        <v>124128.72405100465</v>
      </c>
      <c r="AD307" s="160">
        <f t="shared" si="0"/>
        <v>106895.08244500001</v>
      </c>
      <c r="AE307" s="160">
        <f t="shared" si="0"/>
        <v>105076.833138</v>
      </c>
      <c r="AF307" s="38">
        <f t="shared" si="0"/>
        <v>99531.125872000004</v>
      </c>
      <c r="AG307" s="38"/>
      <c r="AH307" s="38"/>
      <c r="AI307" s="38"/>
      <c r="AJ307" s="38"/>
      <c r="AK307" s="38"/>
      <c r="AL307" s="38"/>
      <c r="AM307" s="38"/>
      <c r="AN307" s="160">
        <f t="shared" ref="AN307:AY307" si="1">SUM(AN2:AN304)</f>
        <v>270.27</v>
      </c>
      <c r="AO307" s="160">
        <f t="shared" si="1"/>
        <v>76432.845600000001</v>
      </c>
      <c r="AP307" s="160">
        <f t="shared" si="1"/>
        <v>84953.687000000049</v>
      </c>
      <c r="AQ307" s="160">
        <f t="shared" si="1"/>
        <v>66836.134999999951</v>
      </c>
      <c r="AR307" s="160">
        <f t="shared" si="1"/>
        <v>53477.813000000024</v>
      </c>
      <c r="AS307" s="160">
        <f t="shared" si="1"/>
        <v>46827.818068999986</v>
      </c>
      <c r="AT307" s="160">
        <f t="shared" si="1"/>
        <v>39919.998665999978</v>
      </c>
      <c r="AU307" s="160">
        <f t="shared" si="1"/>
        <v>36359.084329000005</v>
      </c>
      <c r="AV307" s="160">
        <f t="shared" si="1"/>
        <v>35663.411379999998</v>
      </c>
      <c r="AW307" s="160">
        <f t="shared" si="1"/>
        <v>30619.328322000001</v>
      </c>
      <c r="AX307" s="160">
        <f t="shared" si="1"/>
        <v>29476.758852999999</v>
      </c>
      <c r="AY307" s="38">
        <f t="shared" si="1"/>
        <v>27463.977435999961</v>
      </c>
      <c r="AZ307" s="38"/>
      <c r="BA307" s="38"/>
      <c r="BB307" s="38"/>
      <c r="BC307" s="38"/>
      <c r="BD307" s="38"/>
      <c r="BE307" s="38"/>
      <c r="BF307" s="38"/>
      <c r="BG307" s="160">
        <f t="shared" ref="BG307:BR307" si="2">SUM(BG2:BG304)</f>
        <v>48.539000000000001</v>
      </c>
      <c r="BH307" s="160">
        <f t="shared" si="2"/>
        <v>22219.918000000012</v>
      </c>
      <c r="BI307" s="160">
        <f t="shared" si="2"/>
        <v>32095.428999999989</v>
      </c>
      <c r="BJ307" s="160">
        <f t="shared" si="2"/>
        <v>22110.131099999999</v>
      </c>
      <c r="BK307" s="160">
        <f t="shared" si="2"/>
        <v>13277.637000000012</v>
      </c>
      <c r="BL307" s="160">
        <f t="shared" si="2"/>
        <v>9282.9453290000019</v>
      </c>
      <c r="BM307" s="160">
        <f t="shared" si="2"/>
        <v>6865.2515600000052</v>
      </c>
      <c r="BN307" s="160">
        <f t="shared" si="2"/>
        <v>5880.7957479999914</v>
      </c>
      <c r="BO307" s="160">
        <f t="shared" si="2"/>
        <v>4187.5574699999997</v>
      </c>
      <c r="BP307" s="160">
        <f t="shared" si="2"/>
        <v>4596.5318780000007</v>
      </c>
      <c r="BQ307" s="160">
        <f t="shared" si="2"/>
        <v>4423.182871</v>
      </c>
      <c r="BR307" s="38">
        <f t="shared" si="2"/>
        <v>3895.1806710000014</v>
      </c>
      <c r="BS307" s="38"/>
      <c r="BT307" s="38"/>
      <c r="BU307" s="38"/>
      <c r="BV307" s="38"/>
      <c r="BW307" s="38"/>
      <c r="BX307" s="38"/>
      <c r="BY307" s="38"/>
      <c r="BZ307" s="160">
        <f t="shared" ref="BZ307:CK307" si="3">SUM(BZ2:BZ304)</f>
        <v>49.295999999999992</v>
      </c>
      <c r="CA307" s="160">
        <f t="shared" si="3"/>
        <v>20435.346999999991</v>
      </c>
      <c r="CB307" s="160">
        <f t="shared" si="3"/>
        <v>30155.754999999994</v>
      </c>
      <c r="CC307" s="160">
        <f t="shared" si="3"/>
        <v>20916.626900000014</v>
      </c>
      <c r="CD307" s="160">
        <f t="shared" si="3"/>
        <v>9166.8210000000036</v>
      </c>
      <c r="CE307" s="160">
        <f t="shared" si="3"/>
        <v>7360.6598000000013</v>
      </c>
      <c r="CF307" s="160">
        <f t="shared" si="3"/>
        <v>6452.0432799999999</v>
      </c>
      <c r="CG307" s="160">
        <f t="shared" si="3"/>
        <v>4693.1531030000015</v>
      </c>
      <c r="CH307" s="160">
        <f t="shared" si="3"/>
        <v>2927.1350299999981</v>
      </c>
      <c r="CI307" s="160">
        <f t="shared" si="3"/>
        <v>4308.8583219999973</v>
      </c>
      <c r="CJ307" s="160">
        <f t="shared" si="3"/>
        <v>3783.2529249999984</v>
      </c>
      <c r="CK307" s="38">
        <f t="shared" si="3"/>
        <v>3380.2499290000001</v>
      </c>
      <c r="CL307" s="38"/>
      <c r="CM307" s="38"/>
      <c r="CN307" s="38"/>
      <c r="CO307" s="38"/>
      <c r="CP307" s="38"/>
      <c r="CQ307" s="38"/>
      <c r="CR307" s="38"/>
      <c r="CS307" s="160">
        <f t="shared" ref="CS307:DD307" si="4">SUM(CS2:CS304)</f>
        <v>38.580999999999996</v>
      </c>
      <c r="CT307" s="160">
        <f t="shared" si="4"/>
        <v>15140.6867</v>
      </c>
      <c r="CU307" s="160">
        <f t="shared" si="4"/>
        <v>23125.628000000001</v>
      </c>
      <c r="CV307" s="160">
        <f t="shared" si="4"/>
        <v>16148.286200000015</v>
      </c>
      <c r="CW307" s="160">
        <f t="shared" si="4"/>
        <v>7018.9660000000022</v>
      </c>
      <c r="CX307" s="160">
        <f t="shared" si="4"/>
        <v>5429.6629999999968</v>
      </c>
      <c r="CY307" s="160">
        <f t="shared" si="4"/>
        <v>4712.1139999999987</v>
      </c>
      <c r="CZ307" s="160">
        <f t="shared" si="4"/>
        <v>3544.5026330000037</v>
      </c>
      <c r="DA307" s="160">
        <f t="shared" si="4"/>
        <v>1660.8226669999992</v>
      </c>
      <c r="DB307" s="160">
        <f t="shared" si="4"/>
        <v>3206.374933000001</v>
      </c>
      <c r="DC307" s="160">
        <f t="shared" si="4"/>
        <v>2859.7266550000013</v>
      </c>
      <c r="DD307" s="38">
        <f t="shared" si="4"/>
        <v>2582.859832000001</v>
      </c>
      <c r="DE307" s="38"/>
      <c r="DF307" s="38"/>
      <c r="DG307" s="38"/>
      <c r="DH307" s="38"/>
      <c r="DI307" s="38"/>
      <c r="DJ307" s="38"/>
      <c r="DK307" s="38"/>
      <c r="DL307" s="160">
        <f t="shared" ref="DL307:DW307" si="5">SUM(DL2:DL304)</f>
        <v>279.32799999999997</v>
      </c>
      <c r="DM307" s="160">
        <f t="shared" si="5"/>
        <v>96920.940000000104</v>
      </c>
      <c r="DN307" s="160">
        <f t="shared" si="5"/>
        <v>95081.781000000105</v>
      </c>
      <c r="DO307" s="160">
        <f t="shared" si="5"/>
        <v>94469.552200000093</v>
      </c>
      <c r="DP307" s="160">
        <f t="shared" si="5"/>
        <v>64157.953999999998</v>
      </c>
      <c r="DQ307" s="160">
        <f t="shared" si="5"/>
        <v>64354.522279999997</v>
      </c>
      <c r="DR307" s="160">
        <f t="shared" si="5"/>
        <v>27916.802520000008</v>
      </c>
      <c r="DS307" s="160">
        <f t="shared" si="5"/>
        <v>26412.639264000009</v>
      </c>
      <c r="DT307" s="160">
        <f t="shared" si="5"/>
        <v>24329.852336000018</v>
      </c>
      <c r="DU307" s="160">
        <f t="shared" si="5"/>
        <v>23041.092457999992</v>
      </c>
      <c r="DV307" s="160">
        <f t="shared" si="5"/>
        <v>17140.822389999994</v>
      </c>
      <c r="DW307" s="38">
        <f t="shared" si="5"/>
        <v>17002.673443000011</v>
      </c>
      <c r="DX307" s="38"/>
      <c r="DY307" s="38"/>
      <c r="DZ307" s="38"/>
      <c r="EA307" s="38"/>
      <c r="EB307" s="38"/>
      <c r="EC307" s="38"/>
      <c r="ED307" s="38"/>
      <c r="EE307" s="160">
        <f t="shared" ref="EE307:EP307" si="6">SUM(EE2:EE304)</f>
        <v>535.83799999999997</v>
      </c>
      <c r="EF307" s="160">
        <f t="shared" si="6"/>
        <v>217792.61000000007</v>
      </c>
      <c r="EG307" s="160">
        <f t="shared" si="6"/>
        <v>223448.6780000001</v>
      </c>
      <c r="EH307" s="160">
        <f t="shared" si="6"/>
        <v>221861.51985000016</v>
      </c>
      <c r="EI307" s="160">
        <f t="shared" si="6"/>
        <v>146491.65600000005</v>
      </c>
      <c r="EJ307" s="160">
        <f t="shared" si="6"/>
        <v>142625.91771999991</v>
      </c>
      <c r="EK307" s="160">
        <f t="shared" si="6"/>
        <v>81581.063320000016</v>
      </c>
      <c r="EL307" s="160">
        <f t="shared" si="6"/>
        <v>75601.321437999999</v>
      </c>
      <c r="EM307" s="160">
        <f t="shared" si="6"/>
        <v>75676.170230999982</v>
      </c>
      <c r="EN307" s="160">
        <f t="shared" si="6"/>
        <v>60469.536789999947</v>
      </c>
      <c r="EO307" s="160">
        <f t="shared" si="6"/>
        <v>56261.423345000039</v>
      </c>
      <c r="EP307" s="38">
        <f t="shared" si="6"/>
        <v>53790.110225999997</v>
      </c>
      <c r="EQ307" s="38"/>
      <c r="ER307" s="38"/>
      <c r="ES307" s="38"/>
      <c r="ET307" s="38"/>
      <c r="EU307" s="38"/>
      <c r="EV307" s="38"/>
      <c r="EW307" s="38"/>
      <c r="EX307" s="161">
        <f t="shared" ref="EX307:FI307" si="7">SUM(EX2:EX304)</f>
        <v>324</v>
      </c>
      <c r="EY307" s="161">
        <f t="shared" si="7"/>
        <v>125130</v>
      </c>
      <c r="EZ307" s="161">
        <f t="shared" si="7"/>
        <v>127369</v>
      </c>
      <c r="FA307" s="161">
        <f t="shared" si="7"/>
        <v>116098</v>
      </c>
      <c r="FB307" s="161">
        <f t="shared" si="7"/>
        <v>102667</v>
      </c>
      <c r="FC307" s="161">
        <f t="shared" si="7"/>
        <v>96948</v>
      </c>
      <c r="FD307" s="161">
        <f t="shared" si="7"/>
        <v>91974</v>
      </c>
      <c r="FE307" s="161">
        <f t="shared" si="7"/>
        <v>87958</v>
      </c>
      <c r="FF307" s="161">
        <f t="shared" si="7"/>
        <v>84256</v>
      </c>
      <c r="FG307" s="161">
        <f t="shared" si="7"/>
        <v>61387.9</v>
      </c>
      <c r="FH307" s="161">
        <f t="shared" si="7"/>
        <v>59233</v>
      </c>
      <c r="FI307" s="145">
        <f t="shared" si="7"/>
        <v>55212</v>
      </c>
      <c r="FJ307" s="38"/>
      <c r="FK307" s="38"/>
      <c r="FL307" s="38"/>
      <c r="FM307" s="38"/>
      <c r="FN307" s="38"/>
      <c r="FO307" s="38"/>
      <c r="FP307" s="38"/>
      <c r="FQ307" s="38"/>
      <c r="FR307" s="38"/>
      <c r="FS307" s="38"/>
      <c r="FT307" s="38">
        <f t="shared" ref="FT307:GD307" si="8">SUM(FT2:FT304)</f>
        <v>2.08458547812804</v>
      </c>
      <c r="FU307" s="38">
        <f t="shared" si="8"/>
        <v>53.419154753485962</v>
      </c>
      <c r="FV307" s="38">
        <f t="shared" si="8"/>
        <v>94.804657430236489</v>
      </c>
      <c r="FW307" s="38">
        <f t="shared" si="8"/>
        <v>99.849788871845405</v>
      </c>
      <c r="FX307" s="38">
        <f t="shared" si="8"/>
        <v>96.564518881728262</v>
      </c>
      <c r="FY307" s="38">
        <f t="shared" si="8"/>
        <v>68.009721354817401</v>
      </c>
      <c r="FZ307" s="38">
        <f t="shared" si="8"/>
        <v>13.183033808727817</v>
      </c>
      <c r="GA307" s="38">
        <f t="shared" si="8"/>
        <v>-30.036971054900121</v>
      </c>
      <c r="GB307" s="38">
        <f t="shared" si="8"/>
        <v>59.485737937901568</v>
      </c>
      <c r="GC307" s="38">
        <f t="shared" si="8"/>
        <v>55.627217974781729</v>
      </c>
      <c r="GD307" s="38">
        <f t="shared" si="8"/>
        <v>38.887181565374966</v>
      </c>
      <c r="GE307" s="38"/>
      <c r="GF307" s="38"/>
      <c r="GG307" s="38"/>
      <c r="GH307" s="38"/>
      <c r="GI307" s="38"/>
      <c r="GJ307" s="38">
        <f t="shared" ref="GJ307:GT307" si="9">SUM(GJ2:GJ304)</f>
        <v>0.67106779099403258</v>
      </c>
      <c r="GK307" s="38">
        <f t="shared" si="9"/>
        <v>24.138553801673762</v>
      </c>
      <c r="GL307" s="38">
        <f t="shared" si="9"/>
        <v>33.129384515633241</v>
      </c>
      <c r="GM307" s="38">
        <f t="shared" si="9"/>
        <v>31.232950195106323</v>
      </c>
      <c r="GN307" s="38">
        <f t="shared" si="9"/>
        <v>29.45330391473022</v>
      </c>
      <c r="GO307" s="38">
        <f t="shared" si="9"/>
        <v>21.568050641943639</v>
      </c>
      <c r="GP307" s="38">
        <f t="shared" si="9"/>
        <v>23.036717436503793</v>
      </c>
      <c r="GQ307" s="38">
        <f t="shared" si="9"/>
        <v>20.394159913415603</v>
      </c>
      <c r="GR307" s="38">
        <f t="shared" si="9"/>
        <v>22.431358370264963</v>
      </c>
      <c r="GS307" s="38">
        <f t="shared" si="9"/>
        <v>20.6879024494426</v>
      </c>
      <c r="GT307" s="38">
        <f t="shared" si="9"/>
        <v>19.843862185386129</v>
      </c>
      <c r="GU307" s="38"/>
      <c r="GV307" s="38"/>
      <c r="GW307" s="38"/>
      <c r="GX307" s="38"/>
      <c r="GY307" s="38"/>
      <c r="GZ307" s="38">
        <f t="shared" ref="GZ307:HK307" si="10">SUM(GZ2:GZ304)</f>
        <v>2.1592649928203556</v>
      </c>
      <c r="HA307" s="38">
        <f t="shared" si="10"/>
        <v>102.84967633865179</v>
      </c>
      <c r="HB307" s="38">
        <f t="shared" si="10"/>
        <v>106.51192627438321</v>
      </c>
      <c r="HC307" s="38">
        <f t="shared" si="10"/>
        <v>99.626783896352137</v>
      </c>
      <c r="HD307" s="38">
        <f t="shared" si="10"/>
        <v>97.241132221549691</v>
      </c>
      <c r="HE307" s="38">
        <f t="shared" si="10"/>
        <v>88.14200602078661</v>
      </c>
      <c r="HF307" s="38">
        <f t="shared" si="10"/>
        <v>82.330895724324861</v>
      </c>
      <c r="HG307" s="38">
        <f t="shared" si="10"/>
        <v>81.27744783548313</v>
      </c>
      <c r="HH307" s="38">
        <f t="shared" si="10"/>
        <v>82.135836698608429</v>
      </c>
      <c r="HI307" s="38">
        <f t="shared" si="10"/>
        <v>79.516708867809001</v>
      </c>
      <c r="HJ307" s="38">
        <f t="shared" si="10"/>
        <v>70.709391943242011</v>
      </c>
      <c r="HK307" s="38">
        <f t="shared" si="10"/>
        <v>58.067203885080723</v>
      </c>
      <c r="HL307" s="38"/>
      <c r="HM307" s="38"/>
      <c r="HN307" s="38"/>
      <c r="HO307" s="38"/>
      <c r="HP307" s="38"/>
      <c r="HQ307" s="38">
        <f t="shared" ref="HQ307:IB307" si="11">SUM(HQ2:HQ304)</f>
        <v>0</v>
      </c>
      <c r="HR307" s="38">
        <f t="shared" si="11"/>
        <v>2.1592731782468833</v>
      </c>
      <c r="HS307" s="38">
        <f t="shared" si="11"/>
        <v>2.7548349999647974</v>
      </c>
      <c r="HT307" s="38">
        <f t="shared" si="11"/>
        <v>2.9010771565973581</v>
      </c>
      <c r="HU307" s="38">
        <f t="shared" si="11"/>
        <v>1.9927833950782539</v>
      </c>
      <c r="HV307" s="38">
        <f t="shared" si="11"/>
        <v>2.0168106421881946</v>
      </c>
      <c r="HW307" s="38">
        <f t="shared" si="11"/>
        <v>1.3972792926757087</v>
      </c>
      <c r="HX307" s="38">
        <f t="shared" si="11"/>
        <v>0.90918697774684354</v>
      </c>
      <c r="HY307" s="38">
        <f t="shared" si="11"/>
        <v>1.0855664674893823</v>
      </c>
      <c r="HZ307" s="38">
        <f t="shared" si="11"/>
        <v>1.071054170902489</v>
      </c>
      <c r="IA307" s="38">
        <f t="shared" si="11"/>
        <v>2.2012099064345829</v>
      </c>
      <c r="IB307" s="38">
        <f t="shared" si="11"/>
        <v>1.388013328851635</v>
      </c>
      <c r="IC307" s="38"/>
      <c r="ID307" s="38"/>
      <c r="IE307" s="38"/>
      <c r="IF307" s="38"/>
      <c r="IG307" s="38"/>
      <c r="IH307" s="38">
        <f t="shared" ref="IH307:IS307" si="12">SUM(IH2:IH304)</f>
        <v>0</v>
      </c>
      <c r="II307" s="38">
        <f t="shared" si="12"/>
        <v>2.2761012086736994</v>
      </c>
      <c r="IJ307" s="38">
        <f t="shared" si="12"/>
        <v>2.9968483942640747</v>
      </c>
      <c r="IK307" s="38">
        <f t="shared" si="12"/>
        <v>3.1179701153510648</v>
      </c>
      <c r="IL307" s="38">
        <f t="shared" si="12"/>
        <v>1.9812733069630284</v>
      </c>
      <c r="IM307" s="38">
        <f t="shared" si="12"/>
        <v>1.9884428742489153</v>
      </c>
      <c r="IN307" s="38">
        <f t="shared" si="12"/>
        <v>1.4798148238019173</v>
      </c>
      <c r="IO307" s="38">
        <f t="shared" si="12"/>
        <v>0.7249015963740163</v>
      </c>
      <c r="IP307" s="38">
        <f t="shared" si="12"/>
        <v>1.0779946224121206</v>
      </c>
      <c r="IQ307" s="38">
        <f t="shared" si="12"/>
        <v>1.1491132724246755</v>
      </c>
      <c r="IR307" s="38">
        <f t="shared" si="12"/>
        <v>2.2211288528598874</v>
      </c>
      <c r="IS307" s="38">
        <f t="shared" si="12"/>
        <v>1.3375027719611881</v>
      </c>
      <c r="IT307" s="38"/>
      <c r="IU307" s="38"/>
      <c r="IV307" s="38"/>
      <c r="IW307" s="38"/>
      <c r="IX307" s="38"/>
      <c r="IY307" s="38">
        <f t="shared" ref="IY307:JJ307" si="13">SUM(IY2:IY304)</f>
        <v>0.99259811296477629</v>
      </c>
      <c r="IZ307" s="38">
        <f t="shared" si="13"/>
        <v>33.390566884900295</v>
      </c>
      <c r="JA307" s="38">
        <f t="shared" si="13"/>
        <v>45.267296291186057</v>
      </c>
      <c r="JB307" s="38">
        <f t="shared" si="13"/>
        <v>42.965883762166293</v>
      </c>
      <c r="JC307" s="38">
        <f t="shared" si="13"/>
        <v>30.498256419154291</v>
      </c>
      <c r="JD307" s="38">
        <f t="shared" si="13"/>
        <v>22.939225456927822</v>
      </c>
      <c r="JE307" s="38">
        <f t="shared" si="13"/>
        <v>20.648427870748161</v>
      </c>
      <c r="JF307" s="38">
        <f t="shared" si="13"/>
        <v>17.59660206585529</v>
      </c>
      <c r="JG307" s="38">
        <f t="shared" si="13"/>
        <v>19.698910465724236</v>
      </c>
      <c r="JH307" s="38">
        <f t="shared" si="13"/>
        <v>14.714727801974034</v>
      </c>
      <c r="JI307" s="38">
        <f t="shared" si="13"/>
        <v>10.551225296163496</v>
      </c>
      <c r="JJ307" s="38">
        <f t="shared" si="13"/>
        <v>8.2764346239482869</v>
      </c>
      <c r="JK307" s="38"/>
      <c r="JL307" s="38"/>
      <c r="JM307" s="38"/>
      <c r="JN307" s="38"/>
      <c r="JO307" s="38"/>
      <c r="JP307" s="38">
        <f t="shared" ref="JP307:KA307" si="14">SUM(JP2:JP304)</f>
        <v>0</v>
      </c>
      <c r="JQ307" s="38">
        <f t="shared" si="14"/>
        <v>193.05095142201088</v>
      </c>
      <c r="JR307" s="38">
        <f t="shared" si="14"/>
        <v>256.18897587800762</v>
      </c>
      <c r="JS307" s="38">
        <f t="shared" si="14"/>
        <v>238.66251813553779</v>
      </c>
      <c r="JT307" s="38">
        <f t="shared" si="14"/>
        <v>200.9219913809165</v>
      </c>
      <c r="JU307" s="38">
        <f t="shared" si="14"/>
        <v>206.36112176944511</v>
      </c>
      <c r="JV307" s="38">
        <f t="shared" si="14"/>
        <v>208.46139962516293</v>
      </c>
      <c r="JW307" s="38">
        <f t="shared" si="14"/>
        <v>209.55454242450585</v>
      </c>
      <c r="JX307" s="38">
        <f t="shared" si="14"/>
        <v>192.65211459331633</v>
      </c>
      <c r="JY307" s="38">
        <f t="shared" si="14"/>
        <v>190.85639554333096</v>
      </c>
      <c r="JZ307" s="38">
        <f t="shared" si="14"/>
        <v>191.33117363330663</v>
      </c>
      <c r="KA307" s="156">
        <f t="shared" si="14"/>
        <v>169.85999646243405</v>
      </c>
    </row>
    <row r="308" spans="1:287" x14ac:dyDescent="0.25">
      <c r="A308" s="140" t="s">
        <v>310</v>
      </c>
      <c r="D308"/>
      <c r="E308"/>
      <c r="F308"/>
      <c r="G308"/>
      <c r="H308"/>
      <c r="I308"/>
      <c r="J308"/>
      <c r="K308"/>
      <c r="L308"/>
      <c r="U308" s="150">
        <f t="shared" ref="U308" si="15">U307-V307</f>
        <v>-251038.23499999993</v>
      </c>
      <c r="V308" s="150">
        <f t="shared" ref="V308" si="16">V307-W307</f>
        <v>-101422.07400000014</v>
      </c>
      <c r="W308" s="150">
        <f t="shared" ref="W308:AE308" si="17">W307-X307</f>
        <v>75342.436000000103</v>
      </c>
      <c r="X308" s="150">
        <f t="shared" si="17"/>
        <v>89854.668999999878</v>
      </c>
      <c r="Y308" s="150">
        <f t="shared" si="17"/>
        <v>23037.689040000085</v>
      </c>
      <c r="Z308" s="150">
        <f t="shared" si="17"/>
        <v>20101.513480000023</v>
      </c>
      <c r="AA308" s="150">
        <f t="shared" si="17"/>
        <v>9273.0884800000349</v>
      </c>
      <c r="AB308" s="150">
        <f t="shared" si="17"/>
        <v>10722.188948995288</v>
      </c>
      <c r="AC308" s="150">
        <f t="shared" si="17"/>
        <v>17233.641606004647</v>
      </c>
      <c r="AD308" s="150">
        <f t="shared" si="17"/>
        <v>1818.2493070000055</v>
      </c>
      <c r="AE308" s="150">
        <f t="shared" si="17"/>
        <v>5545.7072659999976</v>
      </c>
      <c r="AF308" s="154" t="s">
        <v>321</v>
      </c>
      <c r="AG308" s="154"/>
      <c r="AH308" s="154"/>
      <c r="AI308" s="154"/>
      <c r="AJ308" s="154"/>
      <c r="AK308" s="16"/>
      <c r="AL308" s="16"/>
      <c r="AM308" s="16"/>
      <c r="AN308" s="150">
        <f t="shared" ref="AN308" si="18">AN307-AO307</f>
        <v>-76162.575599999996</v>
      </c>
      <c r="AO308" s="150">
        <f t="shared" ref="AO308" si="19">AO307-AP307</f>
        <v>-8520.8414000000485</v>
      </c>
      <c r="AP308" s="150">
        <f t="shared" ref="AP308:FB308" si="20">AP307-AQ307</f>
        <v>18117.552000000098</v>
      </c>
      <c r="AQ308" s="150">
        <f t="shared" si="20"/>
        <v>13358.321999999927</v>
      </c>
      <c r="AR308" s="150">
        <f t="shared" si="20"/>
        <v>6649.9949310000375</v>
      </c>
      <c r="AS308" s="150">
        <f>AS307-AT307</f>
        <v>6907.8194030000086</v>
      </c>
      <c r="AT308" s="150">
        <f>AT307-AU307</f>
        <v>3560.9143369999729</v>
      </c>
      <c r="AU308" s="150">
        <f t="shared" si="20"/>
        <v>695.67294900000707</v>
      </c>
      <c r="AV308" s="150">
        <f t="shared" si="20"/>
        <v>5044.0830579999965</v>
      </c>
      <c r="AW308" s="150">
        <f t="shared" si="20"/>
        <v>1142.5694690000018</v>
      </c>
      <c r="AX308" s="150">
        <f>AX307-AY307</f>
        <v>2012.7814170000383</v>
      </c>
      <c r="AY308" s="154" t="s">
        <v>321</v>
      </c>
      <c r="AZ308" s="154"/>
      <c r="BA308" s="154"/>
      <c r="BB308" s="154"/>
      <c r="BC308" s="154"/>
      <c r="BD308" s="16"/>
      <c r="BE308" s="16"/>
      <c r="BF308" s="16"/>
      <c r="BG308" s="150">
        <f>BG307-BH307</f>
        <v>-22171.379000000012</v>
      </c>
      <c r="BH308" s="150">
        <f>BH307-BI307</f>
        <v>-9875.5109999999768</v>
      </c>
      <c r="BI308" s="150">
        <f>BI307-BJ307</f>
        <v>9985.2978999999905</v>
      </c>
      <c r="BJ308" s="150">
        <f>BJ307-BK307</f>
        <v>8832.4940999999872</v>
      </c>
      <c r="BK308" s="150">
        <f>BK307-BL307</f>
        <v>3994.6916710000096</v>
      </c>
      <c r="BL308" s="150">
        <f t="shared" ref="BL308:BQ308" si="21">BL307-BM307</f>
        <v>2417.6937689999968</v>
      </c>
      <c r="BM308" s="150">
        <f t="shared" si="21"/>
        <v>984.45581200001379</v>
      </c>
      <c r="BN308" s="150">
        <f t="shared" si="21"/>
        <v>1693.2382779999916</v>
      </c>
      <c r="BO308" s="150">
        <f t="shared" si="21"/>
        <v>-408.97440800000095</v>
      </c>
      <c r="BP308" s="150">
        <f t="shared" si="21"/>
        <v>173.34900700000071</v>
      </c>
      <c r="BQ308" s="150">
        <f t="shared" si="21"/>
        <v>528.00219999999854</v>
      </c>
      <c r="BR308" s="154" t="s">
        <v>321</v>
      </c>
      <c r="BS308" s="154"/>
      <c r="BT308" s="154"/>
      <c r="BU308" s="154"/>
      <c r="BV308" s="154"/>
      <c r="BW308" s="16"/>
      <c r="BX308" s="16"/>
      <c r="BY308" s="16"/>
      <c r="BZ308" s="150">
        <f>BZ307-CA307</f>
        <v>-20386.050999999992</v>
      </c>
      <c r="CA308" s="150">
        <f>CA307-CB307</f>
        <v>-9720.4080000000031</v>
      </c>
      <c r="CB308" s="150">
        <f>CB307-CC307</f>
        <v>9239.1280999999799</v>
      </c>
      <c r="CC308" s="150">
        <f>CC307-CD307</f>
        <v>11749.80590000001</v>
      </c>
      <c r="CD308" s="150">
        <f>CD307-CE307</f>
        <v>1806.1612000000023</v>
      </c>
      <c r="CE308" s="150">
        <f t="shared" ref="CE308:CJ308" si="22">CE307-CF307</f>
        <v>908.6165200000014</v>
      </c>
      <c r="CF308" s="150">
        <f t="shared" si="22"/>
        <v>1758.8901769999984</v>
      </c>
      <c r="CG308" s="150">
        <f t="shared" si="22"/>
        <v>1766.0180730000034</v>
      </c>
      <c r="CH308" s="150">
        <f t="shared" si="22"/>
        <v>-1381.7232919999992</v>
      </c>
      <c r="CI308" s="150">
        <f t="shared" si="22"/>
        <v>525.6053969999989</v>
      </c>
      <c r="CJ308" s="150">
        <f t="shared" si="22"/>
        <v>403.00299599999835</v>
      </c>
      <c r="CK308" s="154" t="s">
        <v>321</v>
      </c>
      <c r="CL308" s="154"/>
      <c r="CM308" s="154"/>
      <c r="CN308" s="154"/>
      <c r="CO308" s="154"/>
      <c r="CP308" s="16"/>
      <c r="CQ308" s="16"/>
      <c r="CR308" s="16"/>
      <c r="CS308" s="150">
        <f>CS307-CT307</f>
        <v>-15102.1057</v>
      </c>
      <c r="CT308" s="150">
        <f>CT307-CU307</f>
        <v>-7984.9413000000004</v>
      </c>
      <c r="CU308" s="150">
        <f>CU307-CV307</f>
        <v>6977.3417999999856</v>
      </c>
      <c r="CV308" s="150">
        <f>CV307-CW307</f>
        <v>9129.3202000000128</v>
      </c>
      <c r="CW308" s="150">
        <f>CW307-CX307</f>
        <v>1589.3030000000053</v>
      </c>
      <c r="CX308" s="150">
        <f t="shared" ref="CX308:DC308" si="23">CX307-CY307</f>
        <v>717.54899999999816</v>
      </c>
      <c r="CY308" s="150">
        <f t="shared" si="23"/>
        <v>1167.611366999995</v>
      </c>
      <c r="CZ308" s="150">
        <f t="shared" si="23"/>
        <v>1883.6799660000045</v>
      </c>
      <c r="DA308" s="150">
        <f t="shared" si="23"/>
        <v>-1545.5522660000017</v>
      </c>
      <c r="DB308" s="150">
        <f t="shared" si="23"/>
        <v>346.64827799999966</v>
      </c>
      <c r="DC308" s="150">
        <f t="shared" si="23"/>
        <v>276.86682300000029</v>
      </c>
      <c r="DD308" s="154" t="s">
        <v>321</v>
      </c>
      <c r="DE308" s="154"/>
      <c r="DF308" s="154"/>
      <c r="DG308" s="154"/>
      <c r="DH308" s="154"/>
      <c r="DI308" s="16"/>
      <c r="DJ308" s="16"/>
      <c r="DK308" s="16"/>
      <c r="DL308" s="150">
        <f>DL307-DM307</f>
        <v>-96641.61200000011</v>
      </c>
      <c r="DM308" s="150">
        <f>DM307-DN307</f>
        <v>1839.1589999999997</v>
      </c>
      <c r="DN308" s="150">
        <f>DN307-DO307</f>
        <v>612.22880000001169</v>
      </c>
      <c r="DO308" s="150">
        <f>DO307-DP307</f>
        <v>30311.598200000095</v>
      </c>
      <c r="DP308" s="150">
        <f>DP307-DQ307</f>
        <v>-196.5682799999995</v>
      </c>
      <c r="DQ308" s="150">
        <f t="shared" ref="DQ308:DV308" si="24">DQ307-DR307</f>
        <v>36437.719759999993</v>
      </c>
      <c r="DR308" s="150">
        <f t="shared" si="24"/>
        <v>1504.1632559999998</v>
      </c>
      <c r="DS308" s="150">
        <f t="shared" si="24"/>
        <v>2082.7869279999904</v>
      </c>
      <c r="DT308" s="150">
        <f t="shared" si="24"/>
        <v>1288.7598780000262</v>
      </c>
      <c r="DU308" s="150">
        <f t="shared" si="24"/>
        <v>5900.270067999998</v>
      </c>
      <c r="DV308" s="150">
        <f t="shared" si="24"/>
        <v>138.14894699998331</v>
      </c>
      <c r="DW308" s="154" t="s">
        <v>321</v>
      </c>
      <c r="DX308" s="154"/>
      <c r="DY308" s="154"/>
      <c r="DZ308" s="154"/>
      <c r="EA308" s="154"/>
      <c r="EB308" s="16"/>
      <c r="EC308" s="16"/>
      <c r="ED308" s="16"/>
      <c r="EE308" s="150">
        <f>EE307-EF307</f>
        <v>-217256.77200000008</v>
      </c>
      <c r="EF308" s="150">
        <f>EF307-EG307</f>
        <v>-5656.0680000000284</v>
      </c>
      <c r="EG308" s="150">
        <f>EG307-EH307</f>
        <v>1587.1581499999447</v>
      </c>
      <c r="EH308" s="150">
        <f>EH307-EI307</f>
        <v>75369.863850000111</v>
      </c>
      <c r="EI308" s="150">
        <f>EI307-EJ307</f>
        <v>3865.738280000136</v>
      </c>
      <c r="EJ308" s="150">
        <f t="shared" ref="EJ308:EO308" si="25">EJ307-EK307</f>
        <v>61044.854399999895</v>
      </c>
      <c r="EK308" s="150">
        <f t="shared" si="25"/>
        <v>5979.7418820000166</v>
      </c>
      <c r="EL308" s="150">
        <f t="shared" si="25"/>
        <v>-74.848792999982834</v>
      </c>
      <c r="EM308" s="150">
        <f t="shared" si="25"/>
        <v>15206.633441000035</v>
      </c>
      <c r="EN308" s="150">
        <f t="shared" si="25"/>
        <v>4208.1134449999081</v>
      </c>
      <c r="EO308" s="150">
        <f t="shared" si="25"/>
        <v>2471.3131190000422</v>
      </c>
      <c r="EP308" s="154" t="s">
        <v>321</v>
      </c>
      <c r="EQ308" s="154"/>
      <c r="ER308" s="154"/>
      <c r="ES308" s="154"/>
      <c r="ET308" s="154"/>
      <c r="EU308" s="16"/>
      <c r="EV308" s="16"/>
      <c r="EW308" s="16"/>
      <c r="EX308" s="162">
        <f t="shared" ref="EX308" si="26">EX307-EY307</f>
        <v>-124806</v>
      </c>
      <c r="EY308" s="162">
        <f t="shared" ref="EY308" si="27">EY307-EZ307</f>
        <v>-2239</v>
      </c>
      <c r="EZ308" s="162">
        <f t="shared" si="20"/>
        <v>11271</v>
      </c>
      <c r="FA308" s="162">
        <f t="shared" si="20"/>
        <v>13431</v>
      </c>
      <c r="FB308" s="162">
        <f t="shared" si="20"/>
        <v>5719</v>
      </c>
      <c r="FC308" s="162">
        <f t="shared" ref="FC308" si="28">FC307-FD307</f>
        <v>4974</v>
      </c>
      <c r="FD308" s="162">
        <f t="shared" ref="FD308" si="29">FD307-FE307</f>
        <v>4016</v>
      </c>
      <c r="FE308" s="162">
        <f t="shared" ref="FE308" si="30">FE307-FF307</f>
        <v>3702</v>
      </c>
      <c r="FF308" s="162">
        <f t="shared" ref="FF308" si="31">FF307-FG307</f>
        <v>22868.1</v>
      </c>
      <c r="FG308" s="162">
        <f t="shared" ref="FG308" si="32">FG307-FH307</f>
        <v>2154.9000000000015</v>
      </c>
      <c r="FH308" s="162">
        <f t="shared" ref="FH308" si="33">FH307-FI307</f>
        <v>4021</v>
      </c>
      <c r="FI308" s="154" t="s">
        <v>321</v>
      </c>
      <c r="FJ308" s="16"/>
      <c r="FK308" s="16"/>
      <c r="FL308" s="16"/>
      <c r="FM308" s="16"/>
      <c r="FN308" s="16"/>
      <c r="FO308" s="16"/>
      <c r="FP308" s="16"/>
      <c r="FQ308" s="16"/>
      <c r="FR308" s="16"/>
      <c r="FS308" s="16"/>
      <c r="FT308" s="16">
        <f t="shared" ref="FT308:FU308" si="34">FT307-FU307</f>
        <v>-51.334569275357921</v>
      </c>
      <c r="FU308" s="16">
        <f t="shared" si="34"/>
        <v>-41.385502676750527</v>
      </c>
      <c r="FV308" s="16">
        <f>FV307-FW307</f>
        <v>-5.0451314416089161</v>
      </c>
      <c r="FW308" s="16">
        <f>FW307-FX307</f>
        <v>3.2852699901171434</v>
      </c>
      <c r="FX308" s="16">
        <f>FX307-FY307</f>
        <v>28.55479752691086</v>
      </c>
      <c r="FY308" s="16">
        <f t="shared" ref="FY308:GC308" si="35">FY307-FZ307</f>
        <v>54.826687546089587</v>
      </c>
      <c r="FZ308" s="16">
        <f t="shared" si="35"/>
        <v>43.220004863627935</v>
      </c>
      <c r="GA308" s="16">
        <f t="shared" si="35"/>
        <v>-89.522708992801682</v>
      </c>
      <c r="GB308" s="16">
        <f t="shared" si="35"/>
        <v>3.8585199631198392</v>
      </c>
      <c r="GC308" s="16">
        <f t="shared" si="35"/>
        <v>16.740036409406763</v>
      </c>
      <c r="GD308" s="154" t="s">
        <v>321</v>
      </c>
      <c r="GE308" s="154"/>
      <c r="GF308" s="154"/>
      <c r="GG308" s="154"/>
      <c r="GH308" s="154"/>
      <c r="GI308" s="16"/>
      <c r="GJ308" s="16">
        <f t="shared" ref="GJ308:GK308" si="36">GJ307-GK307</f>
        <v>-23.467486010679728</v>
      </c>
      <c r="GK308" s="16">
        <f t="shared" si="36"/>
        <v>-8.990830713959479</v>
      </c>
      <c r="GL308" s="16">
        <f>GL307-GM307</f>
        <v>1.8964343205269181</v>
      </c>
      <c r="GM308" s="16">
        <f>GM307-GN307</f>
        <v>1.7796462803761024</v>
      </c>
      <c r="GN308" s="16">
        <f>GN307-GO307</f>
        <v>7.8852532727865814</v>
      </c>
      <c r="GO308" s="16">
        <f t="shared" ref="GO308:GS308" si="37">GO307-GP307</f>
        <v>-1.4686667945601535</v>
      </c>
      <c r="GP308" s="16">
        <f t="shared" si="37"/>
        <v>2.6425575230881897</v>
      </c>
      <c r="GQ308" s="16">
        <f t="shared" si="37"/>
        <v>-2.0371984568493602</v>
      </c>
      <c r="GR308" s="16">
        <f t="shared" si="37"/>
        <v>1.7434559208223632</v>
      </c>
      <c r="GS308" s="16">
        <f t="shared" si="37"/>
        <v>0.84404026405647059</v>
      </c>
      <c r="GT308" s="154" t="s">
        <v>321</v>
      </c>
      <c r="GU308" s="154"/>
      <c r="GV308" s="154"/>
      <c r="GW308" s="154"/>
      <c r="GX308" s="154"/>
      <c r="GY308" s="16"/>
      <c r="GZ308" s="16">
        <f t="shared" ref="GZ308:HA308" si="38">GZ307-HA307</f>
        <v>-100.69041134583144</v>
      </c>
      <c r="HA308" s="16">
        <f t="shared" si="38"/>
        <v>-3.662249935731424</v>
      </c>
      <c r="HB308" s="16">
        <f>HB307-HC307</f>
        <v>6.8851423780310768</v>
      </c>
      <c r="HC308" s="16">
        <f>HC307-HD307</f>
        <v>2.3856516748024461</v>
      </c>
      <c r="HD308" s="16">
        <f>HD307-HE307</f>
        <v>9.0991262007630809</v>
      </c>
      <c r="HE308" s="16">
        <f t="shared" ref="HE308:HJ308" si="39">HE307-HF307</f>
        <v>5.8111102964617487</v>
      </c>
      <c r="HF308" s="16">
        <f t="shared" si="39"/>
        <v>1.0534478888417311</v>
      </c>
      <c r="HG308" s="16">
        <f t="shared" si="39"/>
        <v>-0.85838886312529894</v>
      </c>
      <c r="HH308" s="16">
        <f t="shared" si="39"/>
        <v>2.6191278307994281</v>
      </c>
      <c r="HI308" s="16">
        <f t="shared" si="39"/>
        <v>8.8073169245669902</v>
      </c>
      <c r="HJ308" s="16">
        <f t="shared" si="39"/>
        <v>12.642188058161288</v>
      </c>
      <c r="HK308" s="154" t="s">
        <v>321</v>
      </c>
      <c r="HL308" s="154"/>
      <c r="HM308" s="154"/>
      <c r="HN308" s="154"/>
      <c r="HO308" s="16"/>
      <c r="HP308" s="16"/>
      <c r="HQ308" s="16">
        <f t="shared" ref="HQ308:HR308" si="40">HQ307-HR307</f>
        <v>-2.1592731782468833</v>
      </c>
      <c r="HR308" s="16">
        <f t="shared" si="40"/>
        <v>-0.59556182171791416</v>
      </c>
      <c r="HS308" s="16">
        <f>HS307-HT307</f>
        <v>-0.14624215663256068</v>
      </c>
      <c r="HT308" s="16">
        <f>HT307-HU307</f>
        <v>0.90829376151910424</v>
      </c>
      <c r="HU308" s="16">
        <f>HU307-HV307</f>
        <v>-2.4027247109940753E-2</v>
      </c>
      <c r="HV308" s="16">
        <f t="shared" ref="HV308:IA308" si="41">HV307-HW307</f>
        <v>0.6195313495124859</v>
      </c>
      <c r="HW308" s="16">
        <f t="shared" si="41"/>
        <v>0.48809231492886518</v>
      </c>
      <c r="HX308" s="16">
        <f t="shared" si="41"/>
        <v>-0.17637948974253881</v>
      </c>
      <c r="HY308" s="16">
        <f t="shared" si="41"/>
        <v>1.4512296586893347E-2</v>
      </c>
      <c r="HZ308" s="16">
        <f t="shared" si="41"/>
        <v>-1.1301557355320939</v>
      </c>
      <c r="IA308" s="16">
        <f t="shared" si="41"/>
        <v>0.81319657758294794</v>
      </c>
      <c r="IB308" s="154" t="s">
        <v>321</v>
      </c>
      <c r="IC308" s="154"/>
      <c r="ID308" s="154"/>
      <c r="IE308" s="154"/>
      <c r="IF308" s="154"/>
      <c r="IG308" s="16"/>
      <c r="IH308" s="16">
        <f t="shared" ref="IH308:II308" si="42">IH307-II307</f>
        <v>-2.2761012086736994</v>
      </c>
      <c r="II308" s="16">
        <f t="shared" si="42"/>
        <v>-0.72074718559037532</v>
      </c>
      <c r="IJ308" s="16">
        <f>IJ307-IK307</f>
        <v>-0.12112172108699015</v>
      </c>
      <c r="IK308" s="16">
        <f>IK307-IL307</f>
        <v>1.1366968083880364</v>
      </c>
      <c r="IL308" s="16">
        <f>IL307-IM307</f>
        <v>-7.1695672858869131E-3</v>
      </c>
      <c r="IM308" s="16">
        <f t="shared" ref="IM308:IR308" si="43">IM307-IN307</f>
        <v>0.50862805044699799</v>
      </c>
      <c r="IN308" s="16">
        <f t="shared" si="43"/>
        <v>0.75491322742790101</v>
      </c>
      <c r="IO308" s="16">
        <f t="shared" si="43"/>
        <v>-0.35309302603810433</v>
      </c>
      <c r="IP308" s="16">
        <f t="shared" si="43"/>
        <v>-7.1118650012554907E-2</v>
      </c>
      <c r="IQ308" s="16">
        <f t="shared" si="43"/>
        <v>-1.0720155804352118</v>
      </c>
      <c r="IR308" s="16">
        <f t="shared" si="43"/>
        <v>0.88362608089869932</v>
      </c>
      <c r="IS308" s="154" t="s">
        <v>321</v>
      </c>
      <c r="IT308" s="154"/>
      <c r="IU308" s="154"/>
      <c r="IV308" s="154"/>
      <c r="IW308" s="154"/>
      <c r="IX308" s="16"/>
      <c r="IY308" s="16">
        <f t="shared" ref="IY308:IZ308" si="44">IY307-IZ307</f>
        <v>-32.397968771935517</v>
      </c>
      <c r="IZ308" s="16">
        <f t="shared" si="44"/>
        <v>-11.876729406285762</v>
      </c>
      <c r="JA308" s="16">
        <f>JA307-JB307</f>
        <v>2.301412529019764</v>
      </c>
      <c r="JB308" s="16">
        <f>JB307-JC307</f>
        <v>12.467627343012001</v>
      </c>
      <c r="JC308" s="16">
        <f>JC307-JD307</f>
        <v>7.5590309622264691</v>
      </c>
      <c r="JD308" s="16">
        <f t="shared" ref="JD308:JI308" si="45">JD307-JE307</f>
        <v>2.2907975861796608</v>
      </c>
      <c r="JE308" s="16">
        <f t="shared" si="45"/>
        <v>3.0518258048928715</v>
      </c>
      <c r="JF308" s="16">
        <f t="shared" si="45"/>
        <v>-2.1023083998689458</v>
      </c>
      <c r="JG308" s="16">
        <f t="shared" si="45"/>
        <v>4.984182663750202</v>
      </c>
      <c r="JH308" s="16">
        <f t="shared" si="45"/>
        <v>4.1635025058105377</v>
      </c>
      <c r="JI308" s="16">
        <f t="shared" si="45"/>
        <v>2.2747906722152091</v>
      </c>
      <c r="JJ308" s="154" t="s">
        <v>321</v>
      </c>
      <c r="JK308" s="154"/>
      <c r="JL308" s="154"/>
      <c r="JM308" s="154"/>
      <c r="JN308" s="154"/>
      <c r="JO308" s="16"/>
      <c r="JP308" s="16">
        <f t="shared" ref="JP308:JQ308" si="46">JP307-JQ307</f>
        <v>-193.05095142201088</v>
      </c>
      <c r="JQ308" s="16">
        <f t="shared" si="46"/>
        <v>-63.138024455996742</v>
      </c>
      <c r="JR308" s="16">
        <f>JR307-JS307</f>
        <v>17.52645774246983</v>
      </c>
      <c r="JS308" s="16">
        <f>JS307-JT307</f>
        <v>37.7405267546213</v>
      </c>
      <c r="JT308" s="16">
        <f>JT307-JU307</f>
        <v>-5.4391303885286106</v>
      </c>
      <c r="JU308" s="16">
        <f t="shared" ref="JU308:JZ308" si="47">JU307-JV307</f>
        <v>-2.1002778557178203</v>
      </c>
      <c r="JV308" s="16">
        <f t="shared" si="47"/>
        <v>-1.0931427993429281</v>
      </c>
      <c r="JW308" s="16">
        <f t="shared" si="47"/>
        <v>16.902427831189527</v>
      </c>
      <c r="JX308" s="16">
        <f t="shared" si="47"/>
        <v>1.7957190499853652</v>
      </c>
      <c r="JY308" s="16">
        <f t="shared" si="47"/>
        <v>-0.47477808997567195</v>
      </c>
      <c r="JZ308" s="16">
        <f t="shared" si="47"/>
        <v>21.471177170872579</v>
      </c>
      <c r="KA308" s="157" t="s">
        <v>321</v>
      </c>
    </row>
    <row r="309" spans="1:287" x14ac:dyDescent="0.25">
      <c r="A309" s="140" t="s">
        <v>311</v>
      </c>
      <c r="U309" s="12">
        <f t="shared" ref="U309" si="48">(U307-V307)/ABS(V307)</f>
        <v>-1</v>
      </c>
      <c r="V309" s="12">
        <f t="shared" ref="V309" si="49">(V307-W307)/ABS(W307)</f>
        <v>-0.28775459650408503</v>
      </c>
      <c r="W309" s="12">
        <f t="shared" ref="W309:AB309" si="50">(W307-X307)/ABS(X307)</f>
        <v>0.27187866009638473</v>
      </c>
      <c r="X309" s="12">
        <f t="shared" si="50"/>
        <v>0.47983088551662201</v>
      </c>
      <c r="Y309" s="12">
        <f t="shared" si="50"/>
        <v>0.14028081474191947</v>
      </c>
      <c r="Z309" s="12">
        <f t="shared" si="50"/>
        <v>0.1394737397905893</v>
      </c>
      <c r="AA309" s="12">
        <f t="shared" si="50"/>
        <v>6.8765485332680232E-2</v>
      </c>
      <c r="AB309" s="12">
        <f t="shared" si="50"/>
        <v>8.6379595302933487E-2</v>
      </c>
      <c r="AC309" s="12">
        <f t="shared" ref="AC309:FB309" si="51">(AC307-AD307)/ABS(AD307)</f>
        <v>0.16122015355450756</v>
      </c>
      <c r="AD309" s="12">
        <f t="shared" si="51"/>
        <v>1.7303997967011944E-2</v>
      </c>
      <c r="AE309" s="12">
        <f>(AE307-AF307)/ABS(AF307)</f>
        <v>5.5718321453852963E-2</v>
      </c>
      <c r="AF309" s="155" t="s">
        <v>321</v>
      </c>
      <c r="AG309" s="155"/>
      <c r="AH309" s="155"/>
      <c r="AI309" s="155"/>
      <c r="AJ309" s="155"/>
      <c r="AK309" s="12"/>
      <c r="AL309" s="12"/>
      <c r="AM309" s="12"/>
      <c r="AN309" s="12">
        <f t="shared" ref="AN309" si="52">(AN307-AO307)/ABS(AO307)</f>
        <v>-0.99646395475821448</v>
      </c>
      <c r="AO309" s="12">
        <f t="shared" ref="AO309" si="53">(AO307-AP307)/ABS(AP307)</f>
        <v>-0.10029984219519564</v>
      </c>
      <c r="AP309" s="12">
        <f t="shared" si="51"/>
        <v>0.27107420260013704</v>
      </c>
      <c r="AQ309" s="12">
        <f t="shared" si="51"/>
        <v>0.24979185293160588</v>
      </c>
      <c r="AR309" s="12">
        <f t="shared" si="51"/>
        <v>0.14200949788438538</v>
      </c>
      <c r="AS309" s="12">
        <f>(AS307-AT307)/ABS(AT307)</f>
        <v>0.17304157399392464</v>
      </c>
      <c r="AT309" s="12">
        <f t="shared" si="51"/>
        <v>9.7937404165038003E-2</v>
      </c>
      <c r="AU309" s="12">
        <f t="shared" si="51"/>
        <v>1.9506629401979746E-2</v>
      </c>
      <c r="AV309" s="12">
        <f t="shared" si="51"/>
        <v>0.16473526149741896</v>
      </c>
      <c r="AW309" s="12">
        <f t="shared" si="51"/>
        <v>3.8761706288604279E-2</v>
      </c>
      <c r="AX309" s="12">
        <f>(AX307-AY307)/ABS(AY307)</f>
        <v>7.3288052383908217E-2</v>
      </c>
      <c r="AY309" s="155" t="s">
        <v>321</v>
      </c>
      <c r="AZ309" s="155"/>
      <c r="BA309" s="155"/>
      <c r="BB309" s="155"/>
      <c r="BC309" s="155"/>
      <c r="BD309" s="12"/>
      <c r="BE309" s="12"/>
      <c r="BF309" s="12"/>
      <c r="BG309" s="12">
        <f>(BG307-BH307)/ABS(BH307)</f>
        <v>-0.99781551849111227</v>
      </c>
      <c r="BH309" s="12">
        <f>(BH307-BI307)/ABS(BI307)</f>
        <v>-0.30769213273329293</v>
      </c>
      <c r="BI309" s="12">
        <f>(BI307-BJ307)/ABS(BJ307)</f>
        <v>0.45161640402937236</v>
      </c>
      <c r="BJ309" s="12">
        <f>(BJ307-BK307)/ABS(BK307)</f>
        <v>0.66521581362707682</v>
      </c>
      <c r="BK309" s="12">
        <f>(BK307-BL307)/ABS(BL307)</f>
        <v>0.4303258857423794</v>
      </c>
      <c r="BL309" s="12">
        <f t="shared" ref="BL309:BQ309" si="54">(BL307-BM307)/ABS(BM307)</f>
        <v>0.35216390075005422</v>
      </c>
      <c r="BM309" s="12">
        <f t="shared" si="54"/>
        <v>0.16740180312074585</v>
      </c>
      <c r="BN309" s="12">
        <f t="shared" si="54"/>
        <v>0.40434986030173614</v>
      </c>
      <c r="BO309" s="12">
        <f t="shared" si="54"/>
        <v>-8.8974561442169309E-2</v>
      </c>
      <c r="BP309" s="12">
        <f t="shared" si="54"/>
        <v>3.9191010649037378E-2</v>
      </c>
      <c r="BQ309" s="12">
        <f t="shared" si="54"/>
        <v>0.1355526853814577</v>
      </c>
      <c r="BR309" s="155" t="s">
        <v>321</v>
      </c>
      <c r="BS309" s="155"/>
      <c r="BT309" s="155"/>
      <c r="BU309" s="155"/>
      <c r="BV309" s="155"/>
      <c r="BW309" s="12"/>
      <c r="BX309" s="12"/>
      <c r="BY309" s="12"/>
      <c r="BZ309" s="12">
        <f>(BZ307-CA307)/ABS(CA307)</f>
        <v>-0.99758770917861106</v>
      </c>
      <c r="CA309" s="12">
        <f>(CA307-CB307)/ABS(CB307)</f>
        <v>-0.32234006411048255</v>
      </c>
      <c r="CB309" s="12">
        <f>(CB307-CC307)/ABS(CC307)</f>
        <v>0.44171214336667131</v>
      </c>
      <c r="CC309" s="12">
        <f>(CC307-CD307)/ABS(CD307)</f>
        <v>1.2817754268355415</v>
      </c>
      <c r="CD309" s="12">
        <f>(CD307-CE307)/ABS(CE307)</f>
        <v>0.24538033940924725</v>
      </c>
      <c r="CE309" s="12">
        <f t="shared" ref="CE309:CJ309" si="55">(CE307-CF307)/ABS(CF307)</f>
        <v>0.14082616631176742</v>
      </c>
      <c r="CF309" s="12">
        <f t="shared" si="55"/>
        <v>0.37477792400926874</v>
      </c>
      <c r="CG309" s="12">
        <f t="shared" si="55"/>
        <v>0.60332647961238894</v>
      </c>
      <c r="CH309" s="12">
        <f t="shared" si="55"/>
        <v>-0.32067039311672224</v>
      </c>
      <c r="CI309" s="12">
        <f t="shared" si="55"/>
        <v>0.13892948936264923</v>
      </c>
      <c r="CJ309" s="12">
        <f t="shared" si="55"/>
        <v>0.11922283986829968</v>
      </c>
      <c r="CK309" s="155" t="s">
        <v>321</v>
      </c>
      <c r="CL309" s="155"/>
      <c r="CM309" s="155"/>
      <c r="CN309" s="155"/>
      <c r="CO309" s="155"/>
      <c r="CP309" s="12"/>
      <c r="CQ309" s="12"/>
      <c r="CR309" s="12"/>
      <c r="CS309" s="12">
        <f>(CS307-CT307)/ABS(CT307)</f>
        <v>-0.99745183288152972</v>
      </c>
      <c r="CT309" s="12">
        <f>(CT307-CU307)/ABS(CU307)</f>
        <v>-0.34528538208778592</v>
      </c>
      <c r="CU309" s="12">
        <f>(CU307-CV307)/ABS(CV307)</f>
        <v>0.43207939923680438</v>
      </c>
      <c r="CV309" s="12">
        <f>(CV307-CW307)/ABS(CW307)</f>
        <v>1.3006645423271761</v>
      </c>
      <c r="CW309" s="12">
        <f>(CW307-CX307)/ABS(CX307)</f>
        <v>0.29270748479233544</v>
      </c>
      <c r="CX309" s="12">
        <f t="shared" ref="CX309:DC309" si="56">(CX307-CY307)/ABS(CY307)</f>
        <v>0.15227751281059804</v>
      </c>
      <c r="CY309" s="12">
        <f t="shared" si="56"/>
        <v>0.32941472694343849</v>
      </c>
      <c r="CZ309" s="12">
        <f t="shared" si="56"/>
        <v>1.1341848852548237</v>
      </c>
      <c r="DA309" s="12">
        <f t="shared" si="56"/>
        <v>-0.48202480941738363</v>
      </c>
      <c r="DB309" s="12">
        <f t="shared" si="56"/>
        <v>0.12121727697082975</v>
      </c>
      <c r="DC309" s="12">
        <f t="shared" si="56"/>
        <v>0.10719390172466788</v>
      </c>
      <c r="DD309" s="155" t="s">
        <v>321</v>
      </c>
      <c r="DE309" s="155"/>
      <c r="DF309" s="155"/>
      <c r="DG309" s="155"/>
      <c r="DH309" s="155"/>
      <c r="DI309" s="12"/>
      <c r="DJ309" s="12"/>
      <c r="DK309" s="12"/>
      <c r="DL309" s="12">
        <f>(DL307-DM307)/ABS(DM307)</f>
        <v>-0.99711798090278536</v>
      </c>
      <c r="DM309" s="12">
        <f>(DM307-DN307)/ABS(DN307)</f>
        <v>1.9342917020033497E-2</v>
      </c>
      <c r="DN309" s="12">
        <f>(DN307-DO307)/ABS(DO307)</f>
        <v>6.4806997148019836E-3</v>
      </c>
      <c r="DO309" s="12">
        <f>(DO307-DP307)/ABS(DP307)</f>
        <v>0.47245269386240241</v>
      </c>
      <c r="DP309" s="12">
        <f>(DP307-DQ307)/ABS(DQ307)</f>
        <v>-3.0544594697595744E-3</v>
      </c>
      <c r="DQ309" s="12">
        <f t="shared" ref="DQ309:DV309" si="57">(DQ307-DR307)/ABS(DR307)</f>
        <v>1.3052254008637083</v>
      </c>
      <c r="DR309" s="12">
        <f t="shared" si="57"/>
        <v>5.6948616189603951E-2</v>
      </c>
      <c r="DS309" s="12">
        <f t="shared" si="57"/>
        <v>8.5606229714685303E-2</v>
      </c>
      <c r="DT309" s="12">
        <f t="shared" si="57"/>
        <v>5.5933106485693641E-2</v>
      </c>
      <c r="DU309" s="12">
        <f t="shared" si="57"/>
        <v>0.34422327784238826</v>
      </c>
      <c r="DV309" s="12">
        <f t="shared" si="57"/>
        <v>8.1251308779831406E-3</v>
      </c>
      <c r="DW309" s="155" t="s">
        <v>321</v>
      </c>
      <c r="DX309" s="155"/>
      <c r="DY309" s="155"/>
      <c r="DZ309" s="155"/>
      <c r="EA309" s="155"/>
      <c r="EB309" s="12"/>
      <c r="EC309" s="12"/>
      <c r="ED309" s="12"/>
      <c r="EE309" s="12">
        <f>(EE307-EF307)/ABS(EF307)</f>
        <v>-0.99753968695264739</v>
      </c>
      <c r="EF309" s="12">
        <f>(EF307-EG307)/ABS(EG307)</f>
        <v>-2.5312604445124648E-2</v>
      </c>
      <c r="EG309" s="12">
        <f>(EG307-EH307)/ABS(EH307)</f>
        <v>7.1538234799482896E-3</v>
      </c>
      <c r="EH309" s="12">
        <f>(EH307-EI307)/ABS(EI307)</f>
        <v>0.51449936404569063</v>
      </c>
      <c r="EI309" s="12">
        <f>(EI307-EJ307)/ABS(EJ307)</f>
        <v>2.7104037904171589E-2</v>
      </c>
      <c r="EJ309" s="12">
        <f t="shared" ref="EJ309:EO309" si="58">(EJ307-EK307)/ABS(EK307)</f>
        <v>0.7482723553204097</v>
      </c>
      <c r="EK309" s="12">
        <f t="shared" si="58"/>
        <v>7.9095732300181451E-2</v>
      </c>
      <c r="EL309" s="12">
        <f t="shared" si="58"/>
        <v>-9.8906687232596996E-4</v>
      </c>
      <c r="EM309" s="12">
        <f t="shared" si="58"/>
        <v>0.25147593727747569</v>
      </c>
      <c r="EN309" s="12">
        <f t="shared" si="58"/>
        <v>7.4795716048550412E-2</v>
      </c>
      <c r="EO309" s="12">
        <f t="shared" si="58"/>
        <v>4.5943633664567357E-2</v>
      </c>
      <c r="EP309" s="155" t="s">
        <v>321</v>
      </c>
      <c r="EQ309" s="155"/>
      <c r="ER309" s="155"/>
      <c r="ES309" s="155"/>
      <c r="ET309" s="155"/>
      <c r="EU309" s="12"/>
      <c r="EV309" s="12"/>
      <c r="EW309" s="12"/>
      <c r="EX309" s="12">
        <f t="shared" ref="EX309" si="59">(EX307-EY307)/ABS(EY307)</f>
        <v>-0.99741069287940542</v>
      </c>
      <c r="EY309" s="12">
        <f t="shared" ref="EY309" si="60">(EY307-EZ307)/ABS(EZ307)</f>
        <v>-1.7578845715990547E-2</v>
      </c>
      <c r="EZ309" s="12">
        <f t="shared" si="51"/>
        <v>9.7081775741184179E-2</v>
      </c>
      <c r="FA309" s="12">
        <f t="shared" si="51"/>
        <v>0.13082100382790965</v>
      </c>
      <c r="FB309" s="12">
        <f t="shared" si="51"/>
        <v>5.8990386599001528E-2</v>
      </c>
      <c r="FC309" s="12">
        <f t="shared" ref="FC309" si="61">(FC307-FD307)/ABS(FD307)</f>
        <v>5.408050101115533E-2</v>
      </c>
      <c r="FD309" s="12">
        <f t="shared" ref="FD309" si="62">(FD307-FE307)/ABS(FE307)</f>
        <v>4.5658155028536346E-2</v>
      </c>
      <c r="FE309" s="12">
        <f t="shared" ref="FE309" si="63">(FE307-FF307)/ABS(FF307)</f>
        <v>4.3937523737181919E-2</v>
      </c>
      <c r="FF309" s="12">
        <f t="shared" ref="FF309" si="64">(FF307-FG307)/ABS(FG307)</f>
        <v>0.37251803694213353</v>
      </c>
      <c r="FG309" s="12">
        <f t="shared" ref="FG309" si="65">(FG307-FH307)/ABS(FH307)</f>
        <v>3.6380058413384458E-2</v>
      </c>
      <c r="FH309" s="12">
        <f t="shared" ref="FH309" si="66">(FH307-FI307)/ABS(FI307)</f>
        <v>7.282837064406289E-2</v>
      </c>
      <c r="FI309" s="155" t="s">
        <v>321</v>
      </c>
      <c r="FJ309" s="12"/>
      <c r="FK309" s="12"/>
      <c r="FL309" s="12"/>
      <c r="FM309" s="12"/>
      <c r="FN309" s="12"/>
      <c r="FO309" s="12"/>
      <c r="FP309" s="12"/>
      <c r="FQ309" s="12"/>
      <c r="FR309" s="12"/>
      <c r="FS309" s="12"/>
      <c r="FT309" s="12">
        <f t="shared" ref="FT309:FU309" si="67">(FT307-FU307)/ABS(FU307)</f>
        <v>-0.96097681650434563</v>
      </c>
      <c r="FU309" s="12">
        <f t="shared" si="67"/>
        <v>-0.43653448890108276</v>
      </c>
      <c r="FV309" s="12">
        <f>(FV307-FW307)/ABS(FW307)</f>
        <v>-5.0527211911125927E-2</v>
      </c>
      <c r="FW309" s="12">
        <f>(FW307-FX307)/ABS(FX307)</f>
        <v>3.4021502184885588E-2</v>
      </c>
      <c r="FX309" s="12">
        <f>(FX307-FY307)/ABS(FY307)</f>
        <v>0.41986346889933568</v>
      </c>
      <c r="FY309" s="12">
        <f t="shared" ref="FY309:GC309" si="68">(FY307-FZ307)/ABS(FZ307)</f>
        <v>4.1588824197501202</v>
      </c>
      <c r="FZ309" s="12">
        <f t="shared" si="68"/>
        <v>1.438893581667489</v>
      </c>
      <c r="GA309" s="12">
        <f t="shared" si="68"/>
        <v>-1.5049440772888512</v>
      </c>
      <c r="GB309" s="12">
        <f t="shared" si="68"/>
        <v>6.9363885227355371E-2</v>
      </c>
      <c r="GC309" s="12">
        <f t="shared" si="68"/>
        <v>0.43047697815961139</v>
      </c>
      <c r="GD309" s="155" t="s">
        <v>321</v>
      </c>
      <c r="GE309" s="155"/>
      <c r="GF309" s="155"/>
      <c r="GG309" s="155"/>
      <c r="GH309" s="155"/>
      <c r="GI309" s="12"/>
      <c r="GJ309" s="12">
        <f t="shared" ref="GJ309:GK309" si="69">(GJ307-GK307)/ABS(GK307)</f>
        <v>-0.97219933735435704</v>
      </c>
      <c r="GK309" s="12">
        <f t="shared" si="69"/>
        <v>-0.27138538326049633</v>
      </c>
      <c r="GL309" s="12">
        <f>(GL307-GM307)/ABS(GM307)</f>
        <v>6.0719026178451034E-2</v>
      </c>
      <c r="GM309" s="12">
        <f>(GM307-GN307)/ABS(GN307)</f>
        <v>6.0422636643017273E-2</v>
      </c>
      <c r="GN309" s="12">
        <f>(GN307-GO307)/ABS(GO307)</f>
        <v>0.36559879257015643</v>
      </c>
      <c r="GO309" s="12">
        <f t="shared" ref="GO309:GS309" si="70">(GO307-GP307)/ABS(GP307)</f>
        <v>-6.3753301598122494E-2</v>
      </c>
      <c r="GP309" s="12">
        <f t="shared" si="70"/>
        <v>0.12957422783322756</v>
      </c>
      <c r="GQ309" s="12">
        <f t="shared" si="70"/>
        <v>-9.0819219381286911E-2</v>
      </c>
      <c r="GR309" s="12">
        <f t="shared" si="70"/>
        <v>8.4274175455102157E-2</v>
      </c>
      <c r="GS309" s="12">
        <f t="shared" si="70"/>
        <v>4.2534072055693775E-2</v>
      </c>
      <c r="GT309" s="155" t="s">
        <v>321</v>
      </c>
      <c r="GU309" s="155"/>
      <c r="GV309" s="155"/>
      <c r="GW309" s="155"/>
      <c r="GX309" s="155"/>
      <c r="GY309" s="12"/>
      <c r="GZ309" s="12">
        <f t="shared" ref="GZ309:HA309" si="71">(GZ307-HA307)/ABS(HA307)</f>
        <v>-0.97900562189704354</v>
      </c>
      <c r="HA309" s="12">
        <f t="shared" si="71"/>
        <v>-3.4383472948345484E-2</v>
      </c>
      <c r="HB309" s="12">
        <f>(HB307-HC307)/ABS(HC307)</f>
        <v>6.9109351007396902E-2</v>
      </c>
      <c r="HC309" s="12">
        <f>(HC307-HD307)/ABS(HD307)</f>
        <v>2.4533359703865724E-2</v>
      </c>
      <c r="HD309" s="12">
        <f>(HD307-HE307)/ABS(HE307)</f>
        <v>0.10323257447325655</v>
      </c>
      <c r="HE309" s="12">
        <f t="shared" ref="HE309:HJ309" si="72">(HE307-HF307)/ABS(HF307)</f>
        <v>7.0582376704846683E-2</v>
      </c>
      <c r="HF309" s="12">
        <f t="shared" si="72"/>
        <v>1.2961133954083503E-2</v>
      </c>
      <c r="HG309" s="12">
        <f t="shared" si="72"/>
        <v>-1.0450844571963094E-2</v>
      </c>
      <c r="HH309" s="12">
        <f t="shared" si="72"/>
        <v>3.293808141825319E-2</v>
      </c>
      <c r="HI309" s="12">
        <f t="shared" si="72"/>
        <v>0.12455653602051293</v>
      </c>
      <c r="HJ309" s="12">
        <f t="shared" si="72"/>
        <v>0.21771649420525072</v>
      </c>
      <c r="HK309" s="155" t="s">
        <v>321</v>
      </c>
      <c r="HL309" s="155"/>
      <c r="HM309" s="155"/>
      <c r="HN309" s="155"/>
      <c r="HO309" s="12"/>
      <c r="HP309" s="12"/>
      <c r="HQ309" s="12">
        <f t="shared" ref="HQ309:HR309" si="73">(HQ307-HR307)/ABS(HR307)</f>
        <v>-1</v>
      </c>
      <c r="HR309" s="12">
        <f t="shared" si="73"/>
        <v>-0.21618783764745422</v>
      </c>
      <c r="HS309" s="12">
        <f>(HS307-HT307)/ABS(HT307)</f>
        <v>-5.0409606066488255E-2</v>
      </c>
      <c r="HT309" s="12">
        <f>(HT307-HU307)/ABS(HU307)</f>
        <v>0.45579151440261612</v>
      </c>
      <c r="HU309" s="12">
        <f>(HU307-HV307)/ABS(HV307)</f>
        <v>-1.1913486872457062E-2</v>
      </c>
      <c r="HV309" s="12">
        <f t="shared" ref="HV309:IA309" si="74">(HV307-HW307)/ABS(HW307)</f>
        <v>0.44338404838600259</v>
      </c>
      <c r="HW309" s="12">
        <f t="shared" si="74"/>
        <v>0.53684481506594006</v>
      </c>
      <c r="HX309" s="12">
        <f t="shared" si="74"/>
        <v>-0.16247691415013601</v>
      </c>
      <c r="HY309" s="12">
        <f t="shared" si="74"/>
        <v>1.3549544907392529E-2</v>
      </c>
      <c r="HZ309" s="12">
        <f t="shared" si="74"/>
        <v>-0.51342479071551494</v>
      </c>
      <c r="IA309" s="12">
        <f t="shared" si="74"/>
        <v>0.58587087074714306</v>
      </c>
      <c r="IB309" s="155" t="s">
        <v>321</v>
      </c>
      <c r="IC309" s="155"/>
      <c r="ID309" s="155"/>
      <c r="IE309" s="155"/>
      <c r="IF309" s="155"/>
      <c r="IG309" s="12"/>
      <c r="IH309" s="12">
        <f t="shared" ref="IH309:II309" si="75">(IH307-II307)/ABS(II307)</f>
        <v>-1</v>
      </c>
      <c r="II309" s="12">
        <f t="shared" si="75"/>
        <v>-0.2405017173941382</v>
      </c>
      <c r="IJ309" s="12">
        <f>(IJ307-IK307)/ABS(IK307)</f>
        <v>-3.8846338035973309E-2</v>
      </c>
      <c r="IK309" s="12">
        <f>(IK307-IL307)/ABS(IL307)</f>
        <v>0.57372034660397708</v>
      </c>
      <c r="IL309" s="12">
        <f>(IL307-IM307)/ABS(IM307)</f>
        <v>-3.6056189386858991E-3</v>
      </c>
      <c r="IM309" s="12">
        <f t="shared" ref="IM309:IR309" si="76">(IM307-IN307)/ABS(IN307)</f>
        <v>0.34371060639887274</v>
      </c>
      <c r="IN309" s="12">
        <f t="shared" si="76"/>
        <v>1.0414009724961346</v>
      </c>
      <c r="IO309" s="12">
        <f t="shared" si="76"/>
        <v>-0.32754618501530502</v>
      </c>
      <c r="IP309" s="12">
        <f t="shared" si="76"/>
        <v>-6.1890025743494961E-2</v>
      </c>
      <c r="IQ309" s="12">
        <f t="shared" si="76"/>
        <v>-0.48264448010519651</v>
      </c>
      <c r="IR309" s="12">
        <f t="shared" si="76"/>
        <v>0.66065364455509368</v>
      </c>
      <c r="IS309" s="155" t="s">
        <v>321</v>
      </c>
      <c r="IT309" s="155"/>
      <c r="IU309" s="155"/>
      <c r="IV309" s="155"/>
      <c r="IW309" s="155"/>
      <c r="IX309" s="12"/>
      <c r="IY309" s="177">
        <f t="shared" ref="IY309:IZ309" si="77">IY310-IZ310</f>
        <v>5.2244656505766804E-2</v>
      </c>
      <c r="IZ309" s="177">
        <f t="shared" si="77"/>
        <v>-3.7702625315590946E-2</v>
      </c>
      <c r="JA309" s="177">
        <f>JA310-JB310</f>
        <v>6.7101696434402336E-3</v>
      </c>
      <c r="JB309" s="177">
        <f>JB310-JC310</f>
        <v>4.1837675647691294E-2</v>
      </c>
      <c r="JC309" s="177">
        <f t="shared" ref="JC309:JI309" si="78">JC310-JD310</f>
        <v>2.0123696263976767E-2</v>
      </c>
      <c r="JD309" s="177">
        <f t="shared" si="78"/>
        <v>7.6763851769505453E-3</v>
      </c>
      <c r="JE309" s="177">
        <f t="shared" si="78"/>
        <v>1.0086643081582275E-2</v>
      </c>
      <c r="JF309" s="177">
        <f t="shared" si="78"/>
        <v>-1.0160667273794541E-2</v>
      </c>
      <c r="JG309" s="177">
        <f t="shared" si="78"/>
        <v>-8.4305747678552201E-4</v>
      </c>
      <c r="JH309" s="177">
        <f t="shared" si="78"/>
        <v>9.4247601629418587E-5</v>
      </c>
      <c r="JI309" s="177">
        <f t="shared" si="78"/>
        <v>5.2266184984583741E-3</v>
      </c>
      <c r="JJ309" s="155" t="s">
        <v>321</v>
      </c>
      <c r="JK309" s="155"/>
      <c r="JL309" s="155"/>
      <c r="JM309" s="155"/>
      <c r="JN309" s="155"/>
      <c r="JO309" s="12"/>
      <c r="JP309" s="12">
        <f t="shared" ref="JP309:JQ309" si="79">(JP307-JQ307)/ABS(JQ307)</f>
        <v>-1</v>
      </c>
      <c r="JQ309" s="12">
        <f t="shared" si="79"/>
        <v>-0.24645098111505737</v>
      </c>
      <c r="JR309" s="12">
        <f>(JR307-JS307)/ABS(JS307)</f>
        <v>7.3436155284829663E-2</v>
      </c>
      <c r="JS309" s="12">
        <f>(JS307-JT307)/ABS(JT307)</f>
        <v>0.18783671461363927</v>
      </c>
      <c r="JT309" s="12">
        <f>(JT307-JU307)/ABS(JU307)</f>
        <v>-2.6357340674884606E-2</v>
      </c>
      <c r="JU309" s="12">
        <f t="shared" ref="JU309:JZ309" si="80">(JU307-JV307)/ABS(JV307)</f>
        <v>-1.0075140335305991E-2</v>
      </c>
      <c r="JV309" s="12">
        <f t="shared" si="80"/>
        <v>-5.2165072954061297E-3</v>
      </c>
      <c r="JW309" s="12">
        <f t="shared" si="80"/>
        <v>8.773549081913852E-2</v>
      </c>
      <c r="JX309" s="12">
        <f t="shared" si="80"/>
        <v>9.4087444377921065E-3</v>
      </c>
      <c r="JY309" s="12">
        <f t="shared" si="80"/>
        <v>-2.4814465983760805E-3</v>
      </c>
      <c r="JZ309" s="12">
        <f t="shared" si="80"/>
        <v>0.12640514316518961</v>
      </c>
      <c r="KA309" s="158" t="s">
        <v>321</v>
      </c>
    </row>
    <row r="310" spans="1:287" ht="16.5" thickBot="1" x14ac:dyDescent="0.3">
      <c r="A310" s="141" t="s">
        <v>312</v>
      </c>
      <c r="B310" s="10"/>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19"/>
      <c r="AC310" s="39"/>
      <c r="AD310" s="39"/>
      <c r="AE310" s="39"/>
      <c r="AF310" s="39"/>
      <c r="AG310" s="39"/>
      <c r="AH310" s="39"/>
      <c r="AI310" s="39"/>
      <c r="AJ310" s="39"/>
      <c r="AK310" s="39"/>
      <c r="AL310" s="39"/>
      <c r="AM310" s="39"/>
      <c r="AN310" s="39"/>
      <c r="AO310" s="39"/>
      <c r="AP310" s="39"/>
      <c r="AQ310" s="39"/>
      <c r="AR310" s="39"/>
      <c r="AS310" s="39"/>
      <c r="AT310" s="39"/>
      <c r="AU310" s="19"/>
      <c r="AV310" s="39"/>
      <c r="AW310" s="40"/>
      <c r="AX310" s="40"/>
      <c r="AY310" s="41"/>
      <c r="AZ310" s="41"/>
      <c r="BA310" s="41"/>
      <c r="BB310" s="41"/>
      <c r="BC310" s="41"/>
      <c r="BD310" s="41"/>
      <c r="BE310" s="41"/>
      <c r="BF310" s="41"/>
      <c r="BG310" s="41"/>
      <c r="BH310" s="41"/>
      <c r="BI310" s="41"/>
      <c r="BJ310" s="41"/>
      <c r="BK310" s="19"/>
      <c r="BL310" s="19"/>
      <c r="BM310" s="19"/>
      <c r="BN310" s="19"/>
      <c r="BO310" s="41"/>
      <c r="BP310" s="41"/>
      <c r="BQ310" s="41"/>
      <c r="BR310" s="41"/>
      <c r="BS310" s="41"/>
      <c r="BT310" s="41"/>
      <c r="BU310" s="41"/>
      <c r="BV310" s="41"/>
      <c r="BW310" s="41"/>
      <c r="BX310" s="41"/>
      <c r="BY310" s="41"/>
      <c r="BZ310" s="41"/>
      <c r="CA310" s="41"/>
      <c r="CB310" s="41"/>
      <c r="CC310" s="41"/>
      <c r="CD310" s="19"/>
      <c r="CE310" s="19"/>
      <c r="CF310" s="19"/>
      <c r="CG310" s="19"/>
      <c r="CH310" s="41"/>
      <c r="CI310" s="41"/>
      <c r="CJ310" s="41"/>
      <c r="CK310" s="41"/>
      <c r="CL310" s="41"/>
      <c r="CM310" s="41"/>
      <c r="CN310" s="41"/>
      <c r="CO310" s="41"/>
      <c r="CP310" s="41"/>
      <c r="CQ310" s="41"/>
      <c r="CR310" s="41"/>
      <c r="CS310" s="20"/>
      <c r="CT310" s="20"/>
      <c r="CU310" s="20"/>
      <c r="CV310" s="20"/>
      <c r="CW310" s="20"/>
      <c r="CX310" s="20"/>
      <c r="CY310" s="20"/>
      <c r="CZ310" s="20"/>
      <c r="DA310" s="41"/>
      <c r="DB310" s="41"/>
      <c r="DC310" s="41"/>
      <c r="DD310" s="41"/>
      <c r="DE310" s="41"/>
      <c r="DF310" s="41"/>
      <c r="DG310" s="41"/>
      <c r="DH310" s="41"/>
      <c r="DI310" s="41"/>
      <c r="DJ310" s="41"/>
      <c r="DK310" s="41"/>
      <c r="DL310" s="41"/>
      <c r="DM310" s="41"/>
      <c r="DN310" s="41"/>
      <c r="DO310" s="20"/>
      <c r="DP310" s="20"/>
      <c r="DQ310" s="20"/>
      <c r="DR310" s="20"/>
      <c r="DS310" s="20"/>
      <c r="DT310" s="41"/>
      <c r="DU310" s="41"/>
      <c r="DV310" s="41"/>
      <c r="DW310" s="41"/>
      <c r="DX310" s="41"/>
      <c r="DY310" s="41"/>
      <c r="DZ310" s="41"/>
      <c r="EA310" s="41"/>
      <c r="EB310" s="41"/>
      <c r="EC310" s="41"/>
      <c r="ED310" s="41"/>
      <c r="EE310" s="41"/>
      <c r="EF310" s="41"/>
      <c r="EG310" s="41"/>
      <c r="EH310" s="20"/>
      <c r="EI310" s="20"/>
      <c r="EJ310" s="20"/>
      <c r="EK310" s="20"/>
      <c r="EL310" s="20"/>
      <c r="EM310" s="41"/>
      <c r="EN310" s="41"/>
      <c r="EO310" s="41"/>
      <c r="EP310" s="41"/>
      <c r="EQ310" s="41"/>
      <c r="ER310" s="41"/>
      <c r="ES310" s="41"/>
      <c r="ET310" s="41"/>
      <c r="EU310" s="41"/>
      <c r="EV310" s="41"/>
      <c r="EW310" s="41"/>
      <c r="EX310" s="41"/>
      <c r="EY310" s="41"/>
      <c r="EZ310" s="41"/>
      <c r="FA310" s="41"/>
      <c r="FB310" s="21"/>
      <c r="FC310" s="21"/>
      <c r="FD310" s="21"/>
      <c r="FE310" s="21"/>
      <c r="FF310" s="41"/>
      <c r="FG310" s="41"/>
      <c r="FH310" s="41"/>
      <c r="FI310" s="41"/>
      <c r="FJ310" s="20"/>
      <c r="FK310" s="20"/>
      <c r="FL310" s="20"/>
      <c r="FM310" s="20"/>
      <c r="FN310" s="20"/>
      <c r="FO310" s="20"/>
      <c r="FP310" s="20"/>
      <c r="FQ310" s="20"/>
      <c r="FR310" s="20"/>
      <c r="FS310" s="20"/>
      <c r="FT310" s="42">
        <f t="shared" ref="FT310:GD310" si="81">AVERAGE(FT2:FT304)</f>
        <v>7.2887604130351044E-3</v>
      </c>
      <c r="FU310" s="42">
        <f t="shared" si="81"/>
        <v>0.18231793431223878</v>
      </c>
      <c r="FV310" s="42">
        <f t="shared" si="81"/>
        <v>0.31920760077520705</v>
      </c>
      <c r="FW310" s="42">
        <f t="shared" si="81"/>
        <v>0.34078426236124709</v>
      </c>
      <c r="FX310" s="42">
        <f t="shared" si="81"/>
        <v>0.33298109959216643</v>
      </c>
      <c r="FY310" s="42">
        <f t="shared" si="81"/>
        <v>0.24911985844255458</v>
      </c>
      <c r="FZ310" s="42">
        <f t="shared" si="81"/>
        <v>4.8826051143436362E-2</v>
      </c>
      <c r="GA310" s="42">
        <f t="shared" si="81"/>
        <v>-0.1120782502048512</v>
      </c>
      <c r="GB310" s="42">
        <f t="shared" si="81"/>
        <v>0.22532476491629383</v>
      </c>
      <c r="GC310" s="42">
        <f t="shared" si="81"/>
        <v>0.21560937199527802</v>
      </c>
      <c r="GD310" s="42">
        <f t="shared" si="81"/>
        <v>0.16002955376697517</v>
      </c>
      <c r="GE310" s="42"/>
      <c r="GF310" s="42"/>
      <c r="GG310" s="42"/>
      <c r="GH310" s="42"/>
      <c r="GI310" s="42"/>
      <c r="GJ310" s="42">
        <f t="shared" ref="GJ310:GT310" si="82">AVERAGE(GJ2:GJ304)</f>
        <v>2.2903337576588145E-3</v>
      </c>
      <c r="GK310" s="42">
        <f t="shared" si="82"/>
        <v>8.0194530902570643E-2</v>
      </c>
      <c r="GL310" s="42">
        <f t="shared" si="82"/>
        <v>0.10969994872726238</v>
      </c>
      <c r="GM310" s="42">
        <f t="shared" si="82"/>
        <v>0.10480855770169907</v>
      </c>
      <c r="GN310" s="42">
        <f t="shared" si="82"/>
        <v>9.9169373450270104E-2</v>
      </c>
      <c r="GO310" s="42">
        <f t="shared" si="82"/>
        <v>7.702875229265585E-2</v>
      </c>
      <c r="GP310" s="42">
        <f t="shared" si="82"/>
        <v>8.2865890059366162E-2</v>
      </c>
      <c r="GQ310" s="42">
        <f t="shared" si="82"/>
        <v>7.3625126041211561E-2</v>
      </c>
      <c r="GR310" s="42">
        <f t="shared" si="82"/>
        <v>8.2166147876428439E-2</v>
      </c>
      <c r="GS310" s="42">
        <f t="shared" si="82"/>
        <v>7.7482780709522844E-2</v>
      </c>
      <c r="GT310" s="42">
        <f t="shared" si="82"/>
        <v>7.9375448741544521E-2</v>
      </c>
      <c r="GU310" s="42"/>
      <c r="GV310" s="42"/>
      <c r="GW310" s="42"/>
      <c r="GX310" s="42"/>
      <c r="GY310" s="42"/>
      <c r="GZ310" s="42">
        <f t="shared" ref="GZ310:HK310" si="83">AVERAGE(GZ2:GZ304)</f>
        <v>0.35987749880339259</v>
      </c>
      <c r="HA310" s="42">
        <f t="shared" si="83"/>
        <v>0.35102278613874333</v>
      </c>
      <c r="HB310" s="42">
        <f t="shared" si="83"/>
        <v>0.35503975424794404</v>
      </c>
      <c r="HC310" s="42">
        <f t="shared" si="83"/>
        <v>0.33319994614164594</v>
      </c>
      <c r="HD310" s="42">
        <f t="shared" si="83"/>
        <v>0.32631252423338825</v>
      </c>
      <c r="HE310" s="42">
        <f t="shared" si="83"/>
        <v>0.31479287864566646</v>
      </c>
      <c r="HF310" s="42">
        <f t="shared" si="83"/>
        <v>0.29615430116663621</v>
      </c>
      <c r="HG310" s="42">
        <f t="shared" si="83"/>
        <v>0.29342038929777303</v>
      </c>
      <c r="HH310" s="42">
        <f t="shared" si="83"/>
        <v>0.30086387069087339</v>
      </c>
      <c r="HI310" s="42">
        <f t="shared" si="83"/>
        <v>0.29781538901801125</v>
      </c>
      <c r="HJ310" s="42">
        <f t="shared" si="83"/>
        <v>0.28283756777296803</v>
      </c>
      <c r="HK310" s="42">
        <f t="shared" si="83"/>
        <v>0.28187963051010062</v>
      </c>
      <c r="HL310" s="42"/>
      <c r="HM310" s="42"/>
      <c r="HN310" s="42"/>
      <c r="HO310" s="42"/>
      <c r="HP310" s="42"/>
      <c r="HQ310" s="42" t="e">
        <f t="shared" ref="HQ310:IB310" si="84">AVERAGE(HQ2:HQ304)</f>
        <v>#DIV/0!</v>
      </c>
      <c r="HR310" s="42">
        <f t="shared" si="84"/>
        <v>3.9259512331761511E-2</v>
      </c>
      <c r="HS310" s="42">
        <f t="shared" si="84"/>
        <v>4.5913916666079954E-2</v>
      </c>
      <c r="HT310" s="42">
        <f t="shared" si="84"/>
        <v>4.7558641911432102E-2</v>
      </c>
      <c r="HU310" s="42">
        <f t="shared" si="84"/>
        <v>3.3213056584637565E-2</v>
      </c>
      <c r="HV310" s="42">
        <f t="shared" si="84"/>
        <v>3.3062469544068766E-2</v>
      </c>
      <c r="HW310" s="42">
        <f t="shared" si="84"/>
        <v>2.368269987585947E-2</v>
      </c>
      <c r="HX310" s="42">
        <f t="shared" si="84"/>
        <v>1.540994877537023E-2</v>
      </c>
      <c r="HY310" s="42">
        <f t="shared" si="84"/>
        <v>1.9737572136170587E-2</v>
      </c>
      <c r="HZ310" s="42">
        <f t="shared" si="84"/>
        <v>2.0597195594278635E-2</v>
      </c>
      <c r="IA310" s="42">
        <f t="shared" si="84"/>
        <v>4.076314641545524E-2</v>
      </c>
      <c r="IB310" s="42">
        <f t="shared" si="84"/>
        <v>2.7215947624541863E-2</v>
      </c>
      <c r="IC310" s="42"/>
      <c r="ID310" s="42"/>
      <c r="IE310" s="42"/>
      <c r="IF310" s="42"/>
      <c r="IG310" s="42"/>
      <c r="IH310" s="42" t="e">
        <f t="shared" ref="IH310:IS310" si="85">AVERAGE(IH2:IH304)</f>
        <v>#DIV/0!</v>
      </c>
      <c r="II310" s="42">
        <f t="shared" si="85"/>
        <v>4.1383658339521803E-2</v>
      </c>
      <c r="IJ310" s="42">
        <f t="shared" si="85"/>
        <v>4.9947473237734581E-2</v>
      </c>
      <c r="IK310" s="42">
        <f t="shared" si="85"/>
        <v>5.111426418608303E-2</v>
      </c>
      <c r="IL310" s="42">
        <f t="shared" si="85"/>
        <v>3.3021221782717138E-2</v>
      </c>
      <c r="IM310" s="42">
        <f t="shared" si="85"/>
        <v>3.2597424168015005E-2</v>
      </c>
      <c r="IN310" s="42">
        <f t="shared" si="85"/>
        <v>2.5081607183083346E-2</v>
      </c>
      <c r="IO310" s="42">
        <f t="shared" si="85"/>
        <v>1.2286467735152819E-2</v>
      </c>
      <c r="IP310" s="42">
        <f t="shared" si="85"/>
        <v>1.9599902225674922E-2</v>
      </c>
      <c r="IQ310" s="42">
        <f t="shared" si="85"/>
        <v>2.2098332162012992E-2</v>
      </c>
      <c r="IR310" s="42">
        <f t="shared" si="85"/>
        <v>4.1132015793701619E-2</v>
      </c>
      <c r="IS310" s="42">
        <f t="shared" si="85"/>
        <v>2.6225544548258588E-2</v>
      </c>
      <c r="IT310" s="42"/>
      <c r="IU310" s="42"/>
      <c r="IV310" s="42"/>
      <c r="IW310" s="42"/>
      <c r="IX310" s="42"/>
      <c r="IY310" s="144">
        <f t="shared" ref="IY310:JJ310" si="86">AVERAGE(IY2:IY304)</f>
        <v>0.16543301882746272</v>
      </c>
      <c r="IZ310" s="144">
        <f t="shared" si="86"/>
        <v>0.11318836232169592</v>
      </c>
      <c r="JA310" s="144">
        <f t="shared" si="86"/>
        <v>0.15089098763728687</v>
      </c>
      <c r="JB310" s="144">
        <f t="shared" si="86"/>
        <v>0.14418081799384663</v>
      </c>
      <c r="JC310" s="144">
        <f t="shared" si="86"/>
        <v>0.10234314234615534</v>
      </c>
      <c r="JD310" s="144">
        <f t="shared" si="86"/>
        <v>8.2219446082178571E-2</v>
      </c>
      <c r="JE310" s="144">
        <f t="shared" si="86"/>
        <v>7.4543060905228026E-2</v>
      </c>
      <c r="JF310" s="144">
        <f t="shared" si="86"/>
        <v>6.4456417823645751E-2</v>
      </c>
      <c r="JG310" s="144">
        <f t="shared" si="86"/>
        <v>7.4617085097440292E-2</v>
      </c>
      <c r="JH310" s="144">
        <f t="shared" si="86"/>
        <v>7.5460142574225814E-2</v>
      </c>
      <c r="JI310" s="144">
        <f t="shared" si="86"/>
        <v>7.5365894972596395E-2</v>
      </c>
      <c r="JJ310" s="144">
        <f t="shared" si="86"/>
        <v>7.0139276474138021E-2</v>
      </c>
      <c r="JK310" s="144"/>
      <c r="JL310" s="144"/>
      <c r="JM310" s="144"/>
      <c r="JN310" s="144"/>
      <c r="JO310" s="42"/>
      <c r="JP310" s="42">
        <f t="shared" ref="JP310:KA310" si="87">AVERAGE(JP2:JP304)</f>
        <v>0</v>
      </c>
      <c r="JQ310" s="42">
        <f t="shared" si="87"/>
        <v>0.65441000482037592</v>
      </c>
      <c r="JR310" s="42">
        <f t="shared" si="87"/>
        <v>0.85396325292669206</v>
      </c>
      <c r="JS310" s="42">
        <f t="shared" si="87"/>
        <v>0.80088093334073085</v>
      </c>
      <c r="JT310" s="42">
        <f t="shared" si="87"/>
        <v>0.67423487040576002</v>
      </c>
      <c r="JU310" s="42">
        <f t="shared" si="87"/>
        <v>0.73964559773994665</v>
      </c>
      <c r="JV310" s="42">
        <f t="shared" si="87"/>
        <v>0.75256822969372894</v>
      </c>
      <c r="JW310" s="42">
        <f t="shared" si="87"/>
        <v>0.76759905650002147</v>
      </c>
      <c r="JX310" s="42">
        <f t="shared" si="87"/>
        <v>0.72974285830801644</v>
      </c>
      <c r="JY310" s="42">
        <f t="shared" si="87"/>
        <v>0.97875074637605619</v>
      </c>
      <c r="JZ310" s="42">
        <f t="shared" si="87"/>
        <v>1.3666512402379045</v>
      </c>
      <c r="KA310" s="159">
        <f t="shared" si="87"/>
        <v>1.4394914954443563</v>
      </c>
    </row>
    <row r="311" spans="1:287" x14ac:dyDescent="0.25">
      <c r="BK311" s="16"/>
      <c r="BL311" s="16"/>
      <c r="BM311" s="16"/>
      <c r="CD311" s="16"/>
      <c r="CE311" s="16"/>
      <c r="CF311" s="16"/>
      <c r="DO311" s="11"/>
      <c r="DP311" s="11"/>
      <c r="DQ311" s="11"/>
      <c r="DR311" s="11"/>
      <c r="EH311" s="11"/>
      <c r="EI311" s="11"/>
      <c r="EJ311" s="11"/>
      <c r="EK311" s="11"/>
      <c r="FB311" s="17"/>
      <c r="FC311" s="17"/>
      <c r="FD311" s="17"/>
    </row>
    <row r="312" spans="1:287" x14ac:dyDescent="0.25">
      <c r="A312" s="140" t="s">
        <v>313</v>
      </c>
      <c r="BK312" s="16"/>
      <c r="BL312" s="16"/>
      <c r="BM312" s="16"/>
      <c r="CD312" s="16"/>
      <c r="CE312" s="16"/>
      <c r="CF312" s="16"/>
      <c r="DO312" s="11"/>
      <c r="DP312" s="11"/>
      <c r="DQ312" s="11"/>
      <c r="DR312" s="11"/>
      <c r="EH312" s="11"/>
      <c r="EI312" s="11"/>
      <c r="EJ312" s="11"/>
      <c r="EK312" s="11"/>
      <c r="FB312" s="17"/>
      <c r="FC312" s="17"/>
      <c r="FD312" s="17"/>
    </row>
    <row r="313" spans="1:287" ht="16.5" thickBot="1" x14ac:dyDescent="0.3">
      <c r="B313" s="10"/>
      <c r="BK313" s="16"/>
      <c r="BL313" s="16"/>
      <c r="BM313" s="16"/>
      <c r="CD313" s="16"/>
      <c r="CE313" s="16"/>
      <c r="CF313" s="16"/>
      <c r="DO313" s="11"/>
      <c r="DP313" s="11"/>
      <c r="DQ313" s="11"/>
      <c r="DR313" s="11"/>
      <c r="EH313" s="11"/>
      <c r="EI313" s="11"/>
      <c r="EJ313" s="11"/>
      <c r="EK313" s="11"/>
      <c r="FB313" s="17"/>
      <c r="FC313" s="17"/>
      <c r="FD313" s="17"/>
    </row>
    <row r="314" spans="1:287" ht="16.5" thickBot="1" x14ac:dyDescent="0.3">
      <c r="A314" s="137" t="s">
        <v>507</v>
      </c>
      <c r="B314" s="136"/>
      <c r="C314" s="135"/>
      <c r="R314" s="199"/>
      <c r="S314" s="227"/>
      <c r="T314" s="227"/>
      <c r="U314" s="43">
        <v>2024</v>
      </c>
      <c r="V314" s="43">
        <v>2023</v>
      </c>
      <c r="W314" s="43">
        <v>2022</v>
      </c>
      <c r="X314" s="43">
        <v>2021</v>
      </c>
      <c r="Y314" s="208">
        <v>2020</v>
      </c>
      <c r="Z314" s="206"/>
      <c r="AA314" s="206"/>
      <c r="AB314" s="206"/>
      <c r="AC314" s="206"/>
      <c r="AD314" s="206"/>
      <c r="AE314" s="54"/>
      <c r="AF314" s="54"/>
      <c r="AG314" s="54"/>
      <c r="AH314" s="54"/>
      <c r="AI314" s="54"/>
      <c r="AJ314" s="54"/>
      <c r="AK314" s="202"/>
      <c r="AL314" s="234"/>
      <c r="AM314" s="234"/>
      <c r="AN314" s="43">
        <v>2024</v>
      </c>
      <c r="AO314" s="43">
        <v>2023</v>
      </c>
      <c r="AP314" s="43">
        <v>2022</v>
      </c>
      <c r="AQ314" s="43">
        <v>2021</v>
      </c>
      <c r="AR314" s="208">
        <v>2020</v>
      </c>
      <c r="AS314" s="206"/>
      <c r="AT314" s="206"/>
      <c r="AU314" s="206"/>
      <c r="AV314" s="206"/>
      <c r="AW314" s="206"/>
      <c r="AX314" s="28"/>
      <c r="BD314" s="202"/>
      <c r="BE314" s="234"/>
      <c r="BF314" s="234"/>
      <c r="BG314" s="43">
        <v>2024</v>
      </c>
      <c r="BH314" s="43">
        <v>2023</v>
      </c>
      <c r="BI314" s="43">
        <v>2022</v>
      </c>
      <c r="BJ314" s="43">
        <v>2021</v>
      </c>
      <c r="BK314" s="208">
        <v>2020</v>
      </c>
      <c r="BL314" s="206"/>
      <c r="BM314" s="206"/>
      <c r="BN314" s="206"/>
      <c r="BO314" s="206"/>
      <c r="BP314" s="206"/>
      <c r="BW314" s="202"/>
      <c r="BX314" s="234"/>
      <c r="BY314" s="234"/>
      <c r="BZ314" s="43">
        <v>2024</v>
      </c>
      <c r="CA314" s="43">
        <v>2023</v>
      </c>
      <c r="CB314" s="43">
        <v>2022</v>
      </c>
      <c r="CC314" s="43">
        <v>2021</v>
      </c>
      <c r="CD314" s="208">
        <v>2020</v>
      </c>
      <c r="CE314" s="206"/>
      <c r="CF314" s="206"/>
      <c r="CG314" s="206"/>
      <c r="CH314" s="206"/>
      <c r="CI314" s="206"/>
      <c r="CP314" s="202"/>
      <c r="CQ314" s="234"/>
      <c r="CR314" s="234"/>
      <c r="CS314" s="43">
        <v>2024</v>
      </c>
      <c r="CT314" s="43">
        <v>2023</v>
      </c>
      <c r="CU314" s="43">
        <v>2022</v>
      </c>
      <c r="CV314" s="43">
        <v>2021</v>
      </c>
      <c r="CW314" s="208">
        <v>2020</v>
      </c>
      <c r="CX314" s="206"/>
      <c r="CY314" s="206"/>
      <c r="CZ314" s="206"/>
      <c r="DA314" s="206"/>
      <c r="DB314" s="206"/>
      <c r="DI314" s="202"/>
      <c r="DJ314" s="234"/>
      <c r="DK314" s="234"/>
      <c r="DL314" s="43">
        <v>2024</v>
      </c>
      <c r="DM314" s="43">
        <v>2023</v>
      </c>
      <c r="DN314" s="43">
        <v>2022</v>
      </c>
      <c r="DO314" s="43">
        <v>2021</v>
      </c>
      <c r="DP314" s="208">
        <v>2020</v>
      </c>
      <c r="DQ314" s="206"/>
      <c r="DR314" s="206"/>
      <c r="DS314" s="206"/>
      <c r="DT314" s="206"/>
      <c r="DU314" s="206"/>
      <c r="EB314" s="202"/>
      <c r="EC314" s="234"/>
      <c r="ED314" s="234"/>
      <c r="EE314" s="43">
        <v>2024</v>
      </c>
      <c r="EF314" s="43">
        <v>2023</v>
      </c>
      <c r="EG314" s="43">
        <v>2022</v>
      </c>
      <c r="EH314" s="43">
        <v>2021</v>
      </c>
      <c r="EI314" s="208">
        <v>2020</v>
      </c>
      <c r="EJ314" s="206"/>
      <c r="EK314" s="206"/>
      <c r="EL314" s="206"/>
      <c r="EM314" s="206"/>
      <c r="EN314" s="206"/>
      <c r="EU314" s="202"/>
      <c r="EV314" s="234"/>
      <c r="EW314" s="234"/>
      <c r="EX314" s="43">
        <v>2024</v>
      </c>
      <c r="EY314" s="43">
        <v>2023</v>
      </c>
      <c r="EZ314" s="43">
        <v>2022</v>
      </c>
      <c r="FA314" s="43">
        <v>2021</v>
      </c>
      <c r="FB314" s="208">
        <v>2020</v>
      </c>
      <c r="FC314" s="206"/>
      <c r="FD314" s="206"/>
      <c r="FE314" s="206"/>
      <c r="FF314" s="206"/>
      <c r="FG314" s="206"/>
      <c r="FK314" s="113" t="s">
        <v>393</v>
      </c>
      <c r="FL314" s="183">
        <f t="shared" ref="FL314:FL320" si="88">COUNTIF($FK$2:$FK$304,FK314)</f>
        <v>9</v>
      </c>
      <c r="FM314" s="238">
        <f>(FL314+FL315+FL316)/FL321</f>
        <v>0.52317880794701987</v>
      </c>
      <c r="FS314" s="202"/>
      <c r="FT314" s="43">
        <v>2024</v>
      </c>
      <c r="FU314" s="43">
        <v>2023</v>
      </c>
      <c r="FV314" s="43">
        <v>2022</v>
      </c>
      <c r="FW314" s="43">
        <v>2021</v>
      </c>
      <c r="FX314" s="43">
        <v>2020</v>
      </c>
      <c r="FY314" s="206"/>
      <c r="FZ314" s="206"/>
      <c r="GA314" s="206"/>
      <c r="GB314" s="206"/>
      <c r="GC314" s="206"/>
      <c r="GI314" s="202"/>
      <c r="GJ314" s="43">
        <v>2024</v>
      </c>
      <c r="GK314" s="43">
        <v>2023</v>
      </c>
      <c r="GL314" s="43">
        <v>2022</v>
      </c>
      <c r="GM314" s="43">
        <v>2021</v>
      </c>
      <c r="GN314" s="43">
        <v>2020</v>
      </c>
      <c r="GO314" s="206"/>
      <c r="GP314" s="206"/>
      <c r="GQ314" s="206"/>
      <c r="GR314" s="206"/>
      <c r="GS314" s="206"/>
      <c r="GY314" s="202"/>
      <c r="GZ314" s="43">
        <v>2024</v>
      </c>
      <c r="HA314" s="43">
        <v>2023</v>
      </c>
      <c r="HB314" s="43">
        <v>2022</v>
      </c>
      <c r="HC314" s="43">
        <v>2021</v>
      </c>
      <c r="HD314" s="43">
        <v>2020</v>
      </c>
      <c r="HE314" s="206"/>
      <c r="HF314" s="206"/>
      <c r="HG314" s="206"/>
      <c r="HH314" s="206"/>
      <c r="HI314" s="206"/>
      <c r="HP314" s="202"/>
      <c r="HQ314" s="43">
        <v>2024</v>
      </c>
      <c r="HR314" s="43">
        <v>2023</v>
      </c>
      <c r="HS314" s="43">
        <v>2022</v>
      </c>
      <c r="HT314" s="43">
        <v>2021</v>
      </c>
      <c r="HU314" s="43">
        <v>2020</v>
      </c>
      <c r="HV314" s="206"/>
      <c r="HW314" s="206"/>
      <c r="HX314" s="206"/>
      <c r="HY314" s="206"/>
      <c r="HZ314" s="206"/>
      <c r="IG314" s="202"/>
      <c r="IH314" s="43">
        <v>2024</v>
      </c>
      <c r="II314" s="43">
        <v>2023</v>
      </c>
      <c r="IJ314" s="43">
        <v>2022</v>
      </c>
      <c r="IK314" s="43">
        <v>2021</v>
      </c>
      <c r="IL314" s="43">
        <v>2020</v>
      </c>
      <c r="IM314" s="206"/>
      <c r="IN314" s="206"/>
      <c r="IO314" s="206"/>
      <c r="IP314" s="206"/>
      <c r="IQ314" s="206"/>
      <c r="IX314" s="202"/>
      <c r="IY314" s="43">
        <v>2024</v>
      </c>
      <c r="IZ314" s="43">
        <v>2023</v>
      </c>
      <c r="JA314" s="43">
        <v>2022</v>
      </c>
      <c r="JB314" s="43">
        <v>2021</v>
      </c>
      <c r="JC314" s="43">
        <v>2020</v>
      </c>
      <c r="JD314" s="206"/>
      <c r="JE314" s="206"/>
      <c r="JF314" s="206"/>
      <c r="JG314" s="206"/>
      <c r="JH314" s="206"/>
      <c r="JO314" s="202"/>
      <c r="JP314" s="43">
        <v>2024</v>
      </c>
      <c r="JQ314" s="43">
        <v>2023</v>
      </c>
      <c r="JR314" s="43">
        <v>2022</v>
      </c>
      <c r="JS314" s="43">
        <v>2021</v>
      </c>
      <c r="JT314" s="43">
        <v>2020</v>
      </c>
      <c r="JU314" s="206"/>
      <c r="JV314" s="206"/>
      <c r="JW314" s="206"/>
      <c r="JX314" s="206"/>
      <c r="JY314" s="206"/>
    </row>
    <row r="315" spans="1:287" x14ac:dyDescent="0.25">
      <c r="A315" s="138" t="s">
        <v>89</v>
      </c>
      <c r="B315" s="184">
        <f>COUNTIF(FN2:FN304,A315)</f>
        <v>28</v>
      </c>
      <c r="C315" s="130">
        <f>B315/$B$320</f>
        <v>9.3645484949832769E-2</v>
      </c>
      <c r="D315" s="188"/>
      <c r="R315" s="44" t="s">
        <v>314</v>
      </c>
      <c r="S315" s="228"/>
      <c r="T315" s="228"/>
      <c r="U315" s="48">
        <f>COUNTIF(N2:N304,"&gt;0")</f>
        <v>0</v>
      </c>
      <c r="V315" s="48">
        <f>COUNTIF(O2:O304,"&gt;0")</f>
        <v>18</v>
      </c>
      <c r="W315" s="48">
        <f>COUNTIF(P2:P304,"&gt;0")</f>
        <v>49</v>
      </c>
      <c r="X315" s="48">
        <f>COUNTIF(Q2:Q304,"&gt;0")</f>
        <v>48</v>
      </c>
      <c r="Y315" s="49">
        <f>COUNTIF(R2:R304,"&gt;0")</f>
        <v>29</v>
      </c>
      <c r="Z315" s="48"/>
      <c r="AA315" s="48"/>
      <c r="AB315" s="48"/>
      <c r="AC315" s="48"/>
      <c r="AD315" s="48"/>
      <c r="AE315" s="48"/>
      <c r="AF315" s="48"/>
      <c r="AG315" s="48"/>
      <c r="AH315" s="48"/>
      <c r="AI315" s="48"/>
      <c r="AJ315" s="48"/>
      <c r="AK315" s="44" t="s">
        <v>314</v>
      </c>
      <c r="AL315" s="228"/>
      <c r="AM315" s="228"/>
      <c r="AN315" s="48">
        <f>COUNTIF(AG2:AG304,"&gt;0")</f>
        <v>3</v>
      </c>
      <c r="AO315" s="48">
        <f>COUNTIF(AH2:AH304,"&gt;0")</f>
        <v>150</v>
      </c>
      <c r="AP315" s="48">
        <f>COUNTIF(AI2:AI304,"&gt;0")</f>
        <v>218</v>
      </c>
      <c r="AQ315" s="48">
        <f>COUNTIF(AJ2:AJ304,"&gt;0")</f>
        <v>221</v>
      </c>
      <c r="AR315" s="49">
        <f>COUNTIF(AK2:AK304,"&gt;0")</f>
        <v>192</v>
      </c>
      <c r="AS315" s="48"/>
      <c r="AT315" s="48"/>
      <c r="AU315" s="48"/>
      <c r="AV315" s="48"/>
      <c r="AW315" s="48"/>
      <c r="AX315" s="28"/>
      <c r="BD315" s="44" t="s">
        <v>314</v>
      </c>
      <c r="BE315" s="228"/>
      <c r="BF315" s="228"/>
      <c r="BG315" s="48">
        <f>COUNTIF(AZ2:AZ304,"&gt;0")</f>
        <v>46</v>
      </c>
      <c r="BH315" s="48">
        <f>COUNTIF(BA2:BA304,"&gt;0")</f>
        <v>114</v>
      </c>
      <c r="BI315" s="48">
        <f>COUNTIF(BB2:BB304,"&gt;0")</f>
        <v>196</v>
      </c>
      <c r="BJ315" s="48">
        <f>COUNTIF(BC2:BC304,"&gt;0")</f>
        <v>185</v>
      </c>
      <c r="BK315" s="49">
        <f>COUNTIF(BD2:BD304,"&gt;0")</f>
        <v>202</v>
      </c>
      <c r="BL315" s="48"/>
      <c r="BM315" s="48"/>
      <c r="BN315" s="48"/>
      <c r="BO315" s="48"/>
      <c r="BP315" s="48"/>
      <c r="BW315" s="44" t="s">
        <v>314</v>
      </c>
      <c r="BX315" s="228"/>
      <c r="BY315" s="228"/>
      <c r="BZ315" s="48">
        <f>COUNTIF(BS2:BS304,"&gt;0")</f>
        <v>52</v>
      </c>
      <c r="CA315" s="48">
        <f>COUNTIF(BT2:BT304,"&gt;0")</f>
        <v>105</v>
      </c>
      <c r="CB315" s="48">
        <f>COUNTIF(BU2:BU304,"&gt;0")</f>
        <v>189</v>
      </c>
      <c r="CC315" s="48">
        <f>COUNTIF(BV2:BV304,"&gt;0")</f>
        <v>187</v>
      </c>
      <c r="CD315" s="49">
        <f>COUNTIF(BW2:BW304,"&gt;0")</f>
        <v>202</v>
      </c>
      <c r="CE315" s="48"/>
      <c r="CF315" s="48"/>
      <c r="CG315" s="48"/>
      <c r="CH315" s="48"/>
      <c r="CI315" s="48"/>
      <c r="CP315" s="44" t="s">
        <v>314</v>
      </c>
      <c r="CQ315" s="228"/>
      <c r="CR315" s="228"/>
      <c r="CS315" s="48">
        <f>COUNTIF(CL2:CL304,"&gt;0")</f>
        <v>53</v>
      </c>
      <c r="CT315" s="48">
        <f>COUNTIF(CM2:CM304,"&gt;0")</f>
        <v>103</v>
      </c>
      <c r="CU315" s="48">
        <f>COUNTIF(CN2:CN304,"&gt;0")</f>
        <v>187</v>
      </c>
      <c r="CV315" s="48">
        <f>COUNTIF(CO2:CO304,"&gt;0")</f>
        <v>186</v>
      </c>
      <c r="CW315" s="49">
        <f>COUNTIF(CP2:CP304,"&gt;0")</f>
        <v>199</v>
      </c>
      <c r="CX315" s="48"/>
      <c r="CY315" s="48"/>
      <c r="CZ315" s="48"/>
      <c r="DA315" s="48"/>
      <c r="DB315" s="48"/>
      <c r="DI315" s="44" t="s">
        <v>314</v>
      </c>
      <c r="DJ315" s="228"/>
      <c r="DK315" s="228"/>
      <c r="DL315" s="48">
        <f>COUNTIF(DE2:DE304,"&gt;0")</f>
        <v>9</v>
      </c>
      <c r="DM315" s="48">
        <f>COUNTIF(DF2:DF304,"&gt;0")</f>
        <v>172</v>
      </c>
      <c r="DN315" s="48">
        <f>COUNTIF(DG2:DG304,"&gt;0")</f>
        <v>237</v>
      </c>
      <c r="DO315" s="48">
        <f>COUNTIF(DH2:DH304,"&gt;0")</f>
        <v>242</v>
      </c>
      <c r="DP315" s="49">
        <f>COUNTIF(DI2:DI304,"&gt;0")</f>
        <v>220</v>
      </c>
      <c r="DQ315" s="48"/>
      <c r="DR315" s="48"/>
      <c r="DS315" s="48"/>
      <c r="DT315" s="48"/>
      <c r="DU315" s="48"/>
      <c r="EB315" s="44" t="s">
        <v>314</v>
      </c>
      <c r="EC315" s="228"/>
      <c r="ED315" s="228"/>
      <c r="EE315" s="48">
        <f>COUNTIF(DX2:DX304,"&gt;0")</f>
        <v>5</v>
      </c>
      <c r="EF315" s="48">
        <f>COUNTIF(DY2:DY304,"&gt;0")</f>
        <v>168</v>
      </c>
      <c r="EG315" s="48">
        <f>COUNTIF(DZ2:DZ304,"&gt;0")</f>
        <v>189</v>
      </c>
      <c r="EH315" s="48">
        <f>COUNTIF(EA2:EA304,"&gt;0")</f>
        <v>205</v>
      </c>
      <c r="EI315" s="49">
        <f>COUNTIF(EB2:EB304,"&gt;0")</f>
        <v>179</v>
      </c>
      <c r="EJ315" s="48"/>
      <c r="EK315" s="48"/>
      <c r="EL315" s="48"/>
      <c r="EM315" s="48"/>
      <c r="EN315" s="48"/>
      <c r="EU315" s="44" t="s">
        <v>314</v>
      </c>
      <c r="EV315" s="228"/>
      <c r="EW315" s="228"/>
      <c r="EX315" s="48">
        <f>COUNTIF(EQ2:EQ304,"&gt;0")</f>
        <v>3</v>
      </c>
      <c r="EY315" s="48">
        <f>COUNTIF(ER2:ER304,"&gt;0")</f>
        <v>139</v>
      </c>
      <c r="EZ315" s="48">
        <f>COUNTIF(ES2:ES304,"&gt;0")</f>
        <v>167</v>
      </c>
      <c r="FA315" s="48">
        <f>COUNTIF(ET2:ET304,"&gt;0")</f>
        <v>170</v>
      </c>
      <c r="FB315" s="49">
        <f>COUNTIF(EU2:EU304,"&gt;0")</f>
        <v>127</v>
      </c>
      <c r="FC315" s="48"/>
      <c r="FD315" s="48"/>
      <c r="FE315" s="48"/>
      <c r="FF315" s="48"/>
      <c r="FG315" s="48"/>
      <c r="FK315" s="114" t="s">
        <v>387</v>
      </c>
      <c r="FL315" s="187">
        <f t="shared" si="88"/>
        <v>144</v>
      </c>
      <c r="FM315" s="239"/>
      <c r="FS315" s="44" t="s">
        <v>314</v>
      </c>
      <c r="FT315" s="48">
        <f>COUNTIF(FO2:FO304,"&gt;0")</f>
        <v>47</v>
      </c>
      <c r="FU315" s="48">
        <f>COUNTIF(FP2:FP304,"&gt;0")</f>
        <v>75</v>
      </c>
      <c r="FV315" s="48">
        <f>COUNTIF(FQ2:FQ304,"&gt;0")</f>
        <v>150</v>
      </c>
      <c r="FW315" s="48">
        <f>COUNTIF(FR2:FR304,"&gt;0")</f>
        <v>157</v>
      </c>
      <c r="FX315" s="48">
        <f>COUNTIF(FS2:FS304,"&gt;0")</f>
        <v>172</v>
      </c>
      <c r="FY315" s="48"/>
      <c r="FZ315" s="48"/>
      <c r="GA315" s="48"/>
      <c r="GB315" s="48"/>
      <c r="GC315" s="48"/>
      <c r="GI315" s="44" t="s">
        <v>314</v>
      </c>
      <c r="GJ315" s="48">
        <f>COUNTIF(GE2:GE304,"&gt;0")</f>
        <v>46</v>
      </c>
      <c r="GK315" s="48">
        <f>COUNTIF(GF2:GF304,"&gt;0")</f>
        <v>99</v>
      </c>
      <c r="GL315" s="48">
        <f>COUNTIF(GG2:GG304,"&gt;0")</f>
        <v>175</v>
      </c>
      <c r="GM315" s="48">
        <f>COUNTIF(GH2:GH304,"&gt;0")</f>
        <v>168</v>
      </c>
      <c r="GN315" s="48">
        <f>COUNTIF(GI2:GI304,"&gt;0")</f>
        <v>184</v>
      </c>
      <c r="GO315" s="48"/>
      <c r="GP315" s="48"/>
      <c r="GQ315" s="48"/>
      <c r="GR315" s="48"/>
      <c r="GS315" s="48"/>
      <c r="GY315" s="44" t="s">
        <v>314</v>
      </c>
      <c r="GZ315" s="48">
        <f>COUNTIF(GU2:GU304,"&gt;0")</f>
        <v>1</v>
      </c>
      <c r="HA315" s="48">
        <f>COUNTIF(GV2:GV304,"&gt;0")</f>
        <v>157</v>
      </c>
      <c r="HB315" s="48">
        <f>COUNTIF(GW2:GW304,"&gt;0")</f>
        <v>200</v>
      </c>
      <c r="HC315" s="48">
        <f>COUNTIF(GX2:GX304,"&gt;0")</f>
        <v>184</v>
      </c>
      <c r="HD315" s="48">
        <f>COUNTIF(GY2:GY304,"&gt;0")</f>
        <v>173</v>
      </c>
      <c r="HE315" s="48"/>
      <c r="HF315" s="48"/>
      <c r="HG315" s="48"/>
      <c r="HH315" s="48"/>
      <c r="HI315" s="48"/>
      <c r="HP315" s="44" t="s">
        <v>314</v>
      </c>
      <c r="HQ315" s="48">
        <f>COUNTIF(HL2:HL304,"&gt;0")</f>
        <v>0</v>
      </c>
      <c r="HR315" s="48">
        <f>COUNTIF(HM2:HM304,"&gt;0")</f>
        <v>22</v>
      </c>
      <c r="HS315" s="48">
        <f>COUNTIF(HN2:HN304,"&gt;0")</f>
        <v>27</v>
      </c>
      <c r="HT315" s="48">
        <f>COUNTIF(HO2:HO304,"&gt;0")</f>
        <v>38</v>
      </c>
      <c r="HU315" s="48">
        <f>COUNTIF(HP2:HP304,"&gt;0")</f>
        <v>40</v>
      </c>
      <c r="HV315" s="48"/>
      <c r="HW315" s="48"/>
      <c r="HX315" s="48"/>
      <c r="HY315" s="48"/>
      <c r="HZ315" s="48"/>
      <c r="IG315" s="44" t="s">
        <v>314</v>
      </c>
      <c r="IH315" s="48">
        <f>COUNTIF(IC2:IC304,"&gt;0")</f>
        <v>0</v>
      </c>
      <c r="II315" s="48">
        <f>COUNTIF(ID2:ID304,"&gt;0")</f>
        <v>21</v>
      </c>
      <c r="IJ315" s="48">
        <f>COUNTIF(IE2:IE304,"&gt;0")</f>
        <v>31</v>
      </c>
      <c r="IK315" s="48">
        <f>COUNTIF(IF2:IF304,"&gt;0")</f>
        <v>39</v>
      </c>
      <c r="IL315" s="48">
        <f>COUNTIF(IG2:IG304,"&gt;0")</f>
        <v>39</v>
      </c>
      <c r="IM315" s="48"/>
      <c r="IN315" s="48"/>
      <c r="IO315" s="48"/>
      <c r="IP315" s="48"/>
      <c r="IQ315" s="48"/>
      <c r="IX315" s="44" t="s">
        <v>314</v>
      </c>
      <c r="IY315" s="48">
        <f>COUNTIF(IT2:IT304,"&gt;0")</f>
        <v>1</v>
      </c>
      <c r="IZ315" s="48">
        <f>COUNTIF(IU2:IU304,"&gt;0")</f>
        <v>105</v>
      </c>
      <c r="JA315" s="48">
        <f>COUNTIF(IV2:IV304,"&gt;0")</f>
        <v>176</v>
      </c>
      <c r="JB315" s="48">
        <f>COUNTIF(IW2:IW304,"&gt;0")</f>
        <v>176</v>
      </c>
      <c r="JC315" s="48">
        <f>COUNTIF(IX2:IX304,"&gt;0")</f>
        <v>198</v>
      </c>
      <c r="JD315" s="48"/>
      <c r="JE315" s="48"/>
      <c r="JF315" s="48"/>
      <c r="JG315" s="48"/>
      <c r="JH315" s="48"/>
      <c r="JO315" s="44" t="s">
        <v>314</v>
      </c>
      <c r="JP315" s="48">
        <f>COUNTIF(JK2:JK304,"&gt;0")</f>
        <v>0</v>
      </c>
      <c r="JQ315" s="48">
        <f>COUNTIF(JL2:JL304,"&gt;0")</f>
        <v>17</v>
      </c>
      <c r="JR315" s="48">
        <f>COUNTIF(JM2:JM304,"&gt;0")</f>
        <v>47</v>
      </c>
      <c r="JS315" s="48">
        <f>COUNTIF(JN2:JN304,"&gt;0")</f>
        <v>50</v>
      </c>
      <c r="JT315" s="48">
        <f>COUNTIF(JO2:JO304,"&gt;0")</f>
        <v>32</v>
      </c>
      <c r="JU315" s="48"/>
      <c r="JV315" s="48"/>
      <c r="JW315" s="48"/>
      <c r="JX315" s="48"/>
      <c r="JY315" s="48"/>
    </row>
    <row r="316" spans="1:287" ht="16.5" thickBot="1" x14ac:dyDescent="0.3">
      <c r="A316" s="138" t="s">
        <v>53</v>
      </c>
      <c r="B316" s="184">
        <f>COUNTIF(FN2:FN304,A316)</f>
        <v>84</v>
      </c>
      <c r="C316" s="131">
        <f>B316/$B$320</f>
        <v>0.28093645484949831</v>
      </c>
      <c r="D316" s="188"/>
      <c r="R316" s="45" t="s">
        <v>315</v>
      </c>
      <c r="S316" s="229"/>
      <c r="T316" s="229"/>
      <c r="U316" s="46">
        <f>COUNTIF(N2:N304,"&lt;0")</f>
        <v>55</v>
      </c>
      <c r="V316" s="46">
        <f>COUNTIF(O2:O304,"&lt;0")</f>
        <v>42</v>
      </c>
      <c r="W316" s="46">
        <f>COUNTIF(P2:P304,"&lt;0")</f>
        <v>12</v>
      </c>
      <c r="X316" s="46">
        <f>COUNTIF(Q2:Q304,"&lt;0")</f>
        <v>12</v>
      </c>
      <c r="Y316" s="209">
        <f>COUNTIF(R2:R304,"&lt;0")</f>
        <v>32</v>
      </c>
      <c r="Z316" s="48"/>
      <c r="AA316" s="48"/>
      <c r="AB316" s="48"/>
      <c r="AC316" s="48"/>
      <c r="AD316" s="48"/>
      <c r="AE316" s="48"/>
      <c r="AF316" s="48"/>
      <c r="AG316" s="48"/>
      <c r="AH316" s="48"/>
      <c r="AI316" s="48"/>
      <c r="AJ316" s="48"/>
      <c r="AK316" s="45" t="s">
        <v>315</v>
      </c>
      <c r="AL316" s="229"/>
      <c r="AM316" s="229"/>
      <c r="AN316" s="46">
        <f>COUNTIF(AG2:AG304,"&lt;0")</f>
        <v>290</v>
      </c>
      <c r="AO316" s="46">
        <f>COUNTIF(AH2:AH304,"&lt;0")</f>
        <v>150</v>
      </c>
      <c r="AP316" s="46">
        <f>COUNTIF(AI2:AI304,"&lt;0")</f>
        <v>81</v>
      </c>
      <c r="AQ316" s="46">
        <f>COUNTIF(AJ2:AJ304,"&lt;0")</f>
        <v>77</v>
      </c>
      <c r="AR316" s="209">
        <f>COUNTIF(AK2:AK304,"&lt;0")</f>
        <v>88</v>
      </c>
      <c r="AS316" s="48"/>
      <c r="AT316" s="48"/>
      <c r="AU316" s="48"/>
      <c r="AV316" s="48"/>
      <c r="AW316" s="48"/>
      <c r="AX316" s="28"/>
      <c r="BD316" s="45" t="s">
        <v>315</v>
      </c>
      <c r="BE316" s="229"/>
      <c r="BF316" s="229"/>
      <c r="BG316" s="46">
        <f>COUNTIF(AZ2:AZ304,"&lt;0")</f>
        <v>247</v>
      </c>
      <c r="BH316" s="46">
        <f>COUNTIF(BA2:BA304,"&lt;0")</f>
        <v>186</v>
      </c>
      <c r="BI316" s="46">
        <f>COUNTIF(BB2:BB304,"&lt;0")</f>
        <v>103</v>
      </c>
      <c r="BJ316" s="46">
        <f>COUNTIF(BC2:BC304,"&lt;0")</f>
        <v>113</v>
      </c>
      <c r="BK316" s="209">
        <f>COUNTIF(BD2:BD304,"&lt;0")</f>
        <v>78</v>
      </c>
      <c r="BL316" s="48"/>
      <c r="BM316" s="48"/>
      <c r="BN316" s="48"/>
      <c r="BO316" s="48"/>
      <c r="BP316" s="48"/>
      <c r="BW316" s="45" t="s">
        <v>315</v>
      </c>
      <c r="BX316" s="229"/>
      <c r="BY316" s="229"/>
      <c r="BZ316" s="46">
        <f>COUNTIF(BS2:BS304,"&lt;0")</f>
        <v>241</v>
      </c>
      <c r="CA316" s="46">
        <f>COUNTIF(BT2:BT304,"&lt;0")</f>
        <v>195</v>
      </c>
      <c r="CB316" s="46">
        <f>COUNTIF(BU2:BU304,"&lt;0")</f>
        <v>110</v>
      </c>
      <c r="CC316" s="46">
        <f>COUNTIF(BV2:BV304,"&lt;0")</f>
        <v>111</v>
      </c>
      <c r="CD316" s="209">
        <f>COUNTIF(BW2:BW304,"&lt;0")</f>
        <v>78</v>
      </c>
      <c r="CE316" s="48"/>
      <c r="CF316" s="48"/>
      <c r="CG316" s="48"/>
      <c r="CH316" s="48"/>
      <c r="CI316" s="48"/>
      <c r="CP316" s="45" t="s">
        <v>315</v>
      </c>
      <c r="CQ316" s="229"/>
      <c r="CR316" s="229"/>
      <c r="CS316" s="46">
        <f>COUNTIF(CL2:CL304,"&lt;0")</f>
        <v>240</v>
      </c>
      <c r="CT316" s="46">
        <f>COUNTIF(CM2:CM304,"&lt;0")</f>
        <v>197</v>
      </c>
      <c r="CU316" s="46">
        <f>COUNTIF(CN2:CN304,"&lt;0")</f>
        <v>112</v>
      </c>
      <c r="CV316" s="46">
        <f>COUNTIF(CO2:CO304,"&lt;0")</f>
        <v>112</v>
      </c>
      <c r="CW316" s="209">
        <f>COUNTIF(CP2:CP304,"&lt;0")</f>
        <v>81</v>
      </c>
      <c r="CX316" s="48"/>
      <c r="CY316" s="48"/>
      <c r="CZ316" s="48"/>
      <c r="DA316" s="48"/>
      <c r="DB316" s="48"/>
      <c r="DI316" s="45" t="s">
        <v>315</v>
      </c>
      <c r="DJ316" s="229"/>
      <c r="DK316" s="229"/>
      <c r="DL316" s="46">
        <f>COUNTIF(DE2:DE304,"&lt;0")</f>
        <v>284</v>
      </c>
      <c r="DM316" s="46">
        <f>COUNTIF(DF2:DF304,"&lt;0")</f>
        <v>128</v>
      </c>
      <c r="DN316" s="46">
        <f>COUNTIF(DG2:DG304,"&lt;0")</f>
        <v>62</v>
      </c>
      <c r="DO316" s="46">
        <f>COUNTIF(DH2:DH304,"&lt;0")</f>
        <v>56</v>
      </c>
      <c r="DP316" s="209">
        <f>COUNTIF(DI2:DI304,"&lt;0")</f>
        <v>60</v>
      </c>
      <c r="DQ316" s="48"/>
      <c r="DR316" s="48"/>
      <c r="DS316" s="48"/>
      <c r="DT316" s="48"/>
      <c r="DU316" s="48"/>
      <c r="EB316" s="45" t="s">
        <v>315</v>
      </c>
      <c r="EC316" s="229"/>
      <c r="ED316" s="229"/>
      <c r="EE316" s="46">
        <f>COUNTIF(DX2:DX304,"&lt;0")</f>
        <v>288</v>
      </c>
      <c r="EF316" s="46">
        <f>COUNTIF(DY2:DY304,"&lt;0")</f>
        <v>132</v>
      </c>
      <c r="EG316" s="46">
        <f>COUNTIF(DZ2:DZ304,"&lt;0")</f>
        <v>110</v>
      </c>
      <c r="EH316" s="46">
        <f>COUNTIF(EA2:EA304,"&lt;0")</f>
        <v>93</v>
      </c>
      <c r="EI316" s="209">
        <f>COUNTIF(EB2:EB304,"&lt;0")</f>
        <v>101</v>
      </c>
      <c r="EJ316" s="48"/>
      <c r="EK316" s="48"/>
      <c r="EL316" s="48"/>
      <c r="EM316" s="48"/>
      <c r="EN316" s="48"/>
      <c r="EU316" s="45" t="s">
        <v>315</v>
      </c>
      <c r="EV316" s="229"/>
      <c r="EW316" s="229"/>
      <c r="EX316" s="46">
        <f>COUNTIF(EQ2:EQ304,"&lt;0")</f>
        <v>290</v>
      </c>
      <c r="EY316" s="46">
        <f>COUNTIF(ER2:ER304,"&lt;0")</f>
        <v>133</v>
      </c>
      <c r="EZ316" s="46">
        <f>COUNTIF(ES2:ES304,"&lt;0")</f>
        <v>92</v>
      </c>
      <c r="FA316" s="46">
        <f>COUNTIF(ET2:ET304,"&lt;0")</f>
        <v>99</v>
      </c>
      <c r="FB316" s="209">
        <f>COUNTIF(EU2:EU304,"&lt;0")</f>
        <v>121</v>
      </c>
      <c r="FC316" s="48"/>
      <c r="FD316" s="48"/>
      <c r="FE316" s="48"/>
      <c r="FF316" s="48"/>
      <c r="FG316" s="48"/>
      <c r="FK316" s="115" t="s">
        <v>399</v>
      </c>
      <c r="FL316" s="186">
        <f t="shared" si="88"/>
        <v>5</v>
      </c>
      <c r="FM316" s="239"/>
      <c r="FS316" s="45" t="s">
        <v>315</v>
      </c>
      <c r="FT316" s="46">
        <f>COUNTIF(FO2:FO304,"&lt;0")</f>
        <v>237</v>
      </c>
      <c r="FU316" s="46">
        <f>COUNTIF(FP2:FP304,"&lt;0")</f>
        <v>217</v>
      </c>
      <c r="FV316" s="46">
        <f>COUNTIF(FQ2:FQ304,"&lt;0")</f>
        <v>142</v>
      </c>
      <c r="FW316" s="46">
        <f>COUNTIF(FR2:FR304,"&lt;0")</f>
        <v>133</v>
      </c>
      <c r="FX316" s="46">
        <f>COUNTIF(FS2:FS304,"&lt;0")</f>
        <v>99</v>
      </c>
      <c r="FY316" s="48"/>
      <c r="FZ316" s="48"/>
      <c r="GA316" s="48"/>
      <c r="GB316" s="48"/>
      <c r="GC316" s="48"/>
      <c r="GI316" s="45" t="s">
        <v>315</v>
      </c>
      <c r="GJ316" s="46">
        <f>COUNTIF(GE2:GE304,"&lt;0")</f>
        <v>247</v>
      </c>
      <c r="GK316" s="46">
        <f>COUNTIF(GF2:GF304,"&lt;0")</f>
        <v>201</v>
      </c>
      <c r="GL316" s="46">
        <f>COUNTIF(GG2:GG304,"&lt;0")</f>
        <v>123</v>
      </c>
      <c r="GM316" s="46">
        <f>COUNTIF(GH2:GH304,"&lt;0")</f>
        <v>129</v>
      </c>
      <c r="GN316" s="46">
        <f>COUNTIF(GI2:GI304,"&lt;0")</f>
        <v>96</v>
      </c>
      <c r="GO316" s="48"/>
      <c r="GP316" s="48"/>
      <c r="GQ316" s="48"/>
      <c r="GR316" s="48"/>
      <c r="GS316" s="48"/>
      <c r="GY316" s="45" t="s">
        <v>315</v>
      </c>
      <c r="GZ316" s="46">
        <f>COUNTIF(GU2:GU304,"&lt;0")</f>
        <v>5</v>
      </c>
      <c r="HA316" s="46">
        <f>COUNTIF(GV2:GV304,"&lt;0")</f>
        <v>135</v>
      </c>
      <c r="HB316" s="46">
        <f>COUNTIF(GW2:GW304,"&lt;0")</f>
        <v>97</v>
      </c>
      <c r="HC316" s="46">
        <f>COUNTIF(GX2:GX304,"&lt;0")</f>
        <v>114</v>
      </c>
      <c r="HD316" s="46">
        <f>COUNTIF(GY2:GY304,"&lt;0")</f>
        <v>107</v>
      </c>
      <c r="HE316" s="48"/>
      <c r="HF316" s="48"/>
      <c r="HG316" s="48"/>
      <c r="HH316" s="48"/>
      <c r="HI316" s="48"/>
      <c r="HP316" s="45" t="s">
        <v>315</v>
      </c>
      <c r="HQ316" s="46">
        <f>COUNTIF(HL2:HL304,"&lt;0")</f>
        <v>0</v>
      </c>
      <c r="HR316" s="46">
        <f>COUNTIF(HM2:HM304,"&lt;0")</f>
        <v>33</v>
      </c>
      <c r="HS316" s="46">
        <f>COUNTIF(HN2:HN304,"&lt;0")</f>
        <v>31</v>
      </c>
      <c r="HT316" s="46">
        <f>COUNTIF(HO2:HO304,"&lt;0")</f>
        <v>19</v>
      </c>
      <c r="HU316" s="46">
        <f>COUNTIF(HP2:HP304,"&lt;0")</f>
        <v>19</v>
      </c>
      <c r="HV316" s="48"/>
      <c r="HW316" s="48"/>
      <c r="HX316" s="48"/>
      <c r="HY316" s="48"/>
      <c r="HZ316" s="48"/>
      <c r="IG316" s="45" t="s">
        <v>315</v>
      </c>
      <c r="IH316" s="46">
        <f>COUNTIF(IC2:IC304,"&lt;0")</f>
        <v>0</v>
      </c>
      <c r="II316" s="46">
        <f>COUNTIF(ID2:ID304,"&lt;0")</f>
        <v>34</v>
      </c>
      <c r="IJ316" s="46">
        <f>COUNTIF(IE2:IE304,"&lt;0")</f>
        <v>27</v>
      </c>
      <c r="IK316" s="46">
        <f>COUNTIF(IF2:IF304,"&lt;0")</f>
        <v>18</v>
      </c>
      <c r="IL316" s="46">
        <f>COUNTIF(IG2:IG304,"&lt;0")</f>
        <v>20</v>
      </c>
      <c r="IM316" s="48"/>
      <c r="IN316" s="48"/>
      <c r="IO316" s="48"/>
      <c r="IP316" s="48"/>
      <c r="IQ316" s="48"/>
      <c r="IX316" s="45" t="s">
        <v>315</v>
      </c>
      <c r="IY316" s="46">
        <f>COUNTIF(IT2:IT304,"&lt;0")</f>
        <v>5</v>
      </c>
      <c r="IZ316" s="46">
        <f>COUNTIF(IU2:IU304,"&lt;0")</f>
        <v>189</v>
      </c>
      <c r="JA316" s="46">
        <f>COUNTIF(IV2:IV304,"&lt;0")</f>
        <v>120</v>
      </c>
      <c r="JB316" s="46">
        <f>COUNTIF(IW2:IW304,"&lt;0")</f>
        <v>122</v>
      </c>
      <c r="JC316" s="46">
        <f>COUNTIF(IX2:IX304,"&lt;0")</f>
        <v>81</v>
      </c>
      <c r="JD316" s="48"/>
      <c r="JE316" s="48"/>
      <c r="JF316" s="48"/>
      <c r="JG316" s="48"/>
      <c r="JH316" s="48"/>
      <c r="JO316" s="45" t="s">
        <v>315</v>
      </c>
      <c r="JP316" s="46">
        <f>COUNTIF(JK2:JK304,"&lt;0")</f>
        <v>0</v>
      </c>
      <c r="JQ316" s="46">
        <f>COUNTIF(JL2:JL304,"&lt;0")</f>
        <v>40</v>
      </c>
      <c r="JR316" s="46">
        <f>COUNTIF(JM2:JM304,"&lt;0")</f>
        <v>12</v>
      </c>
      <c r="JS316" s="46">
        <f>COUNTIF(JN2:JN304,"&lt;0")</f>
        <v>10</v>
      </c>
      <c r="JT316" s="46">
        <f>COUNTIF(JO2:JO304,"&lt;0")</f>
        <v>29</v>
      </c>
      <c r="JU316" s="48"/>
      <c r="JV316" s="48"/>
      <c r="JW316" s="48"/>
      <c r="JX316" s="48"/>
      <c r="JY316" s="48"/>
    </row>
    <row r="317" spans="1:287" x14ac:dyDescent="0.25">
      <c r="A317" s="138" t="s">
        <v>63</v>
      </c>
      <c r="B317" s="184">
        <f>COUNTIF(FN2:FN304,A317)</f>
        <v>88</v>
      </c>
      <c r="C317" s="131">
        <f>B317/$B$320</f>
        <v>0.29431438127090304</v>
      </c>
      <c r="D317" s="188"/>
      <c r="R317" s="47" t="s">
        <v>316</v>
      </c>
      <c r="S317" s="228"/>
      <c r="T317" s="228"/>
      <c r="U317" s="48">
        <f>COUNTIF(N2:N304,"=0")</f>
        <v>0</v>
      </c>
      <c r="V317" s="48">
        <f>COUNTIF(O2:O304,"=0")</f>
        <v>0</v>
      </c>
      <c r="W317" s="48">
        <f>COUNTIF(P2:P304,"=0")</f>
        <v>0</v>
      </c>
      <c r="X317" s="48">
        <f>COUNTIF(Q2:Q304,"=0")</f>
        <v>0</v>
      </c>
      <c r="Y317" s="49">
        <f>COUNTIF(R2:R304,"=0")</f>
        <v>0</v>
      </c>
      <c r="Z317" s="48"/>
      <c r="AA317" s="48"/>
      <c r="AB317" s="48"/>
      <c r="AC317" s="48"/>
      <c r="AD317" s="48"/>
      <c r="AE317" s="48"/>
      <c r="AF317" s="48"/>
      <c r="AG317" s="48"/>
      <c r="AH317" s="48"/>
      <c r="AI317" s="48"/>
      <c r="AJ317" s="48"/>
      <c r="AK317" s="47" t="s">
        <v>316</v>
      </c>
      <c r="AL317" s="228"/>
      <c r="AM317" s="228"/>
      <c r="AN317" s="48">
        <f>COUNTIF(AG2:AG304,"=0")</f>
        <v>0</v>
      </c>
      <c r="AO317" s="48">
        <f>COUNTIF(AH2:AH304,"=0")</f>
        <v>0</v>
      </c>
      <c r="AP317" s="48">
        <f>COUNTIF(AI2:AI304,"=0")</f>
        <v>0</v>
      </c>
      <c r="AQ317" s="48">
        <f>COUNTIF(AJ2:AJ304,"=0")</f>
        <v>0</v>
      </c>
      <c r="AR317" s="49">
        <f>COUNTIF(AK2:AK304,"=0")</f>
        <v>0</v>
      </c>
      <c r="AS317" s="48"/>
      <c r="AT317" s="48"/>
      <c r="AU317" s="48"/>
      <c r="AV317" s="48"/>
      <c r="AW317" s="48"/>
      <c r="AX317" s="28"/>
      <c r="BD317" s="47" t="s">
        <v>316</v>
      </c>
      <c r="BE317" s="228"/>
      <c r="BF317" s="228"/>
      <c r="BG317" s="48">
        <f>COUNTIF(AZ2:AZ304,"=0")</f>
        <v>0</v>
      </c>
      <c r="BH317" s="48">
        <f>COUNTIF(BA2:BA304,"=0")</f>
        <v>0</v>
      </c>
      <c r="BI317" s="48">
        <f>COUNTIF(BB2:BB304,"=0")</f>
        <v>0</v>
      </c>
      <c r="BJ317" s="48">
        <f>COUNTIF(BC2:BC304,"=0")</f>
        <v>0</v>
      </c>
      <c r="BK317" s="49">
        <f>COUNTIF(BD2:BD304,"=0")</f>
        <v>0</v>
      </c>
      <c r="BL317" s="48"/>
      <c r="BM317" s="48"/>
      <c r="BN317" s="48"/>
      <c r="BO317" s="48"/>
      <c r="BP317" s="48"/>
      <c r="BW317" s="47" t="s">
        <v>316</v>
      </c>
      <c r="BX317" s="228"/>
      <c r="BY317" s="228"/>
      <c r="BZ317" s="48">
        <f>COUNTIF(BS2:BS304,"=0")</f>
        <v>0</v>
      </c>
      <c r="CA317" s="48">
        <f>COUNTIF(BT2:BT304,"=0")</f>
        <v>0</v>
      </c>
      <c r="CB317" s="48">
        <f>COUNTIF(BU2:BU304,"=0")</f>
        <v>0</v>
      </c>
      <c r="CC317" s="48">
        <f>COUNTIF(BV2:BV304,"=0")</f>
        <v>0</v>
      </c>
      <c r="CD317" s="49">
        <f>COUNTIF(BW2:BW304,"=0")</f>
        <v>0</v>
      </c>
      <c r="CE317" s="48"/>
      <c r="CF317" s="48"/>
      <c r="CG317" s="48"/>
      <c r="CH317" s="48"/>
      <c r="CI317" s="48"/>
      <c r="CP317" s="47" t="s">
        <v>316</v>
      </c>
      <c r="CQ317" s="228"/>
      <c r="CR317" s="228"/>
      <c r="CS317" s="48">
        <f>COUNTIF(CL2:CL304,"=0")</f>
        <v>0</v>
      </c>
      <c r="CT317" s="48">
        <f>COUNTIF(CM2:CM304,"=0")</f>
        <v>0</v>
      </c>
      <c r="CU317" s="48">
        <f>COUNTIF(CN2:CN304,"=0")</f>
        <v>0</v>
      </c>
      <c r="CV317" s="48">
        <f>COUNTIF(CO2:CO304,"=0")</f>
        <v>0</v>
      </c>
      <c r="CW317" s="49">
        <f>COUNTIF(CP2:CP304,"=0")</f>
        <v>0</v>
      </c>
      <c r="CX317" s="48"/>
      <c r="CY317" s="48"/>
      <c r="CZ317" s="48"/>
      <c r="DA317" s="48"/>
      <c r="DB317" s="48"/>
      <c r="DI317" s="47" t="s">
        <v>316</v>
      </c>
      <c r="DJ317" s="228"/>
      <c r="DK317" s="228"/>
      <c r="DL317" s="48">
        <f>COUNTIF(DE2:DE304,"=0")</f>
        <v>0</v>
      </c>
      <c r="DM317" s="48">
        <f>COUNTIF(DF2:DF304,"=0")</f>
        <v>0</v>
      </c>
      <c r="DN317" s="48">
        <f>COUNTIF(DG2:DG304,"=0")</f>
        <v>0</v>
      </c>
      <c r="DO317" s="48">
        <f>COUNTIF(DH2:DH304,"=0")</f>
        <v>0</v>
      </c>
      <c r="DP317" s="49">
        <f>COUNTIF(DI2:DI304,"=0")</f>
        <v>0</v>
      </c>
      <c r="DQ317" s="48"/>
      <c r="DR317" s="48"/>
      <c r="DS317" s="48"/>
      <c r="DT317" s="48"/>
      <c r="DU317" s="48"/>
      <c r="EB317" s="47" t="s">
        <v>316</v>
      </c>
      <c r="EC317" s="228"/>
      <c r="ED317" s="228"/>
      <c r="EE317" s="48">
        <f>COUNTIF(DX2:DX304,"=0")</f>
        <v>0</v>
      </c>
      <c r="EF317" s="48">
        <f>COUNTIF(DY2:DY304,"=0")</f>
        <v>0</v>
      </c>
      <c r="EG317" s="48">
        <f>COUNTIF(DZ2:DZ304,"=0")</f>
        <v>0</v>
      </c>
      <c r="EH317" s="48">
        <f>COUNTIF(EA2:EA304,"=0")</f>
        <v>0</v>
      </c>
      <c r="EI317" s="49">
        <f>COUNTIF(EB2:EB304,"=0")</f>
        <v>0</v>
      </c>
      <c r="EJ317" s="48"/>
      <c r="EK317" s="48"/>
      <c r="EL317" s="48"/>
      <c r="EM317" s="48"/>
      <c r="EN317" s="48"/>
      <c r="EU317" s="47" t="s">
        <v>316</v>
      </c>
      <c r="EV317" s="228"/>
      <c r="EW317" s="228"/>
      <c r="EX317" s="48">
        <f>COUNTIF(EQ2:EQ304,"=0")</f>
        <v>2</v>
      </c>
      <c r="EY317" s="48">
        <f>COUNTIF(ER2:ER304,"=0")</f>
        <v>28</v>
      </c>
      <c r="EZ317" s="48">
        <f>COUNTIF(ES2:ES304,"=0")</f>
        <v>39</v>
      </c>
      <c r="FA317" s="48">
        <f>COUNTIF(ET2:ET304,"=0")</f>
        <v>29</v>
      </c>
      <c r="FB317" s="49">
        <f>COUNTIF(EU2:EU304,"=0")</f>
        <v>31</v>
      </c>
      <c r="FC317" s="48"/>
      <c r="FD317" s="48"/>
      <c r="FE317" s="48"/>
      <c r="FF317" s="48"/>
      <c r="FG317" s="48"/>
      <c r="FK317" s="113" t="s">
        <v>400</v>
      </c>
      <c r="FL317" s="183">
        <f t="shared" si="88"/>
        <v>9</v>
      </c>
      <c r="FM317" s="238">
        <f>(FL317+FL318+FL319)/FL321</f>
        <v>0.13576158940397351</v>
      </c>
      <c r="FS317" s="47" t="s">
        <v>316</v>
      </c>
      <c r="FT317" s="48">
        <f>COUNTIF(FO2:FO304,"=0")</f>
        <v>0</v>
      </c>
      <c r="FU317" s="48">
        <f>COUNTIF(FP2:FP304,"=0")</f>
        <v>0</v>
      </c>
      <c r="FV317" s="48">
        <f>COUNTIF(FQ2:FQ304,"=0")</f>
        <v>0</v>
      </c>
      <c r="FW317" s="48">
        <f>COUNTIF(FR2:FR304,"=0")</f>
        <v>0</v>
      </c>
      <c r="FX317" s="48">
        <f>COUNTIF(FS2:FS304,"=0")</f>
        <v>0</v>
      </c>
      <c r="FY317" s="48"/>
      <c r="FZ317" s="48"/>
      <c r="GA317" s="48"/>
      <c r="GB317" s="48"/>
      <c r="GC317" s="48"/>
      <c r="GI317" s="47" t="s">
        <v>316</v>
      </c>
      <c r="GJ317" s="48">
        <f>COUNTIF(GE2:GE304,"=0")</f>
        <v>0</v>
      </c>
      <c r="GK317" s="48">
        <f>COUNTIF(GF2:GF304,"=0")</f>
        <v>0</v>
      </c>
      <c r="GL317" s="48">
        <f>COUNTIF(GG2:GG304,"=0")</f>
        <v>0</v>
      </c>
      <c r="GM317" s="48">
        <f>COUNTIF(GH2:GH304,"=0")</f>
        <v>0</v>
      </c>
      <c r="GN317" s="48">
        <f>COUNTIF(GI2:GI304,"=0")</f>
        <v>0</v>
      </c>
      <c r="GO317" s="48"/>
      <c r="GP317" s="48"/>
      <c r="GQ317" s="48"/>
      <c r="GR317" s="48"/>
      <c r="GS317" s="48"/>
      <c r="GY317" s="47" t="s">
        <v>316</v>
      </c>
      <c r="GZ317" s="48">
        <f>COUNTIF(GU2:GU304,"=0")</f>
        <v>0</v>
      </c>
      <c r="HA317" s="48">
        <f>COUNTIF(GV2:GV304,"=0")</f>
        <v>0</v>
      </c>
      <c r="HB317" s="48">
        <f>COUNTIF(GW2:GW304,"=0")</f>
        <v>0</v>
      </c>
      <c r="HC317" s="48">
        <f>COUNTIF(GX2:GX304,"=0")</f>
        <v>0</v>
      </c>
      <c r="HD317" s="48">
        <f>COUNTIF(GY2:GY304,"=0")</f>
        <v>0</v>
      </c>
      <c r="HE317" s="48"/>
      <c r="HF317" s="48"/>
      <c r="HG317" s="48"/>
      <c r="HH317" s="48"/>
      <c r="HI317" s="48"/>
      <c r="HP317" s="47" t="s">
        <v>316</v>
      </c>
      <c r="HQ317" s="48">
        <f>COUNTIF(HL2:HL304,"=0")</f>
        <v>0</v>
      </c>
      <c r="HR317" s="48">
        <f>COUNTIF(HM2:HM304,"=0")</f>
        <v>0</v>
      </c>
      <c r="HS317" s="48">
        <f>COUNTIF(HN2:HN304,"=0")</f>
        <v>0</v>
      </c>
      <c r="HT317" s="48">
        <f>COUNTIF(HO2:HO304,"=0")</f>
        <v>0</v>
      </c>
      <c r="HU317" s="48">
        <f>COUNTIF(HP2:HP304,"=0")</f>
        <v>0</v>
      </c>
      <c r="HV317" s="48"/>
      <c r="HW317" s="48"/>
      <c r="HX317" s="48"/>
      <c r="HY317" s="48"/>
      <c r="HZ317" s="48"/>
      <c r="IG317" s="47" t="s">
        <v>316</v>
      </c>
      <c r="IH317" s="48">
        <f>COUNTIF(IC2:IC304,"=0")</f>
        <v>0</v>
      </c>
      <c r="II317" s="48">
        <f>COUNTIF(ID2:ID304,"=0")</f>
        <v>0</v>
      </c>
      <c r="IJ317" s="48">
        <f>COUNTIF(IE2:IE304,"=0")</f>
        <v>0</v>
      </c>
      <c r="IK317" s="48">
        <f>COUNTIF(IF2:IF304,"=0")</f>
        <v>0</v>
      </c>
      <c r="IL317" s="48">
        <f>COUNTIF(IG2:IG304,"=0")</f>
        <v>0</v>
      </c>
      <c r="IM317" s="48"/>
      <c r="IN317" s="48"/>
      <c r="IO317" s="48"/>
      <c r="IP317" s="48"/>
      <c r="IQ317" s="48"/>
      <c r="IX317" s="47" t="s">
        <v>316</v>
      </c>
      <c r="IY317" s="48">
        <f>COUNTIF(IT2:IT304,"=0")</f>
        <v>0</v>
      </c>
      <c r="IZ317" s="48">
        <f>COUNTIF(IU2:IU304,"=0")</f>
        <v>0</v>
      </c>
      <c r="JA317" s="48">
        <f>COUNTIF(IV2:IV304,"=0")</f>
        <v>0</v>
      </c>
      <c r="JB317" s="48">
        <f>COUNTIF(IW2:IW304,"=0")</f>
        <v>0</v>
      </c>
      <c r="JC317" s="48">
        <f>COUNTIF(IX2:IX304,"=0")</f>
        <v>0</v>
      </c>
      <c r="JD317" s="48"/>
      <c r="JE317" s="48"/>
      <c r="JF317" s="48"/>
      <c r="JG317" s="48"/>
      <c r="JH317" s="48"/>
      <c r="JO317" s="47" t="s">
        <v>316</v>
      </c>
      <c r="JP317" s="48">
        <f>COUNTIF(JK2:JK304,"=0")</f>
        <v>0</v>
      </c>
      <c r="JQ317" s="48">
        <f>COUNTIF(JL2:JL304,"=0")</f>
        <v>0</v>
      </c>
      <c r="JR317" s="48">
        <f>COUNTIF(JM2:JM304,"=0")</f>
        <v>0</v>
      </c>
      <c r="JS317" s="48">
        <f>COUNTIF(JN2:JN304,"=0")</f>
        <v>0</v>
      </c>
      <c r="JT317" s="48">
        <f>COUNTIF(JO2:JO304,"=0")</f>
        <v>0</v>
      </c>
      <c r="JU317" s="48"/>
      <c r="JV317" s="48"/>
      <c r="JW317" s="48"/>
      <c r="JX317" s="48"/>
      <c r="JY317" s="48"/>
    </row>
    <row r="318" spans="1:287" x14ac:dyDescent="0.25">
      <c r="A318" s="138" t="s">
        <v>122</v>
      </c>
      <c r="B318" s="127">
        <f>COUNTIF(FN2:FN306,A318)</f>
        <v>32</v>
      </c>
      <c r="C318" s="131">
        <f>B318/$B$320</f>
        <v>0.10702341137123746</v>
      </c>
      <c r="D318" s="188"/>
      <c r="R318" s="45" t="s">
        <v>317</v>
      </c>
      <c r="S318" s="229"/>
      <c r="T318" s="229"/>
      <c r="U318" s="46">
        <f>SUM(U315:U317)</f>
        <v>55</v>
      </c>
      <c r="V318" s="46">
        <f t="shared" ref="V318:Y318" si="89">SUM(V315:V317)</f>
        <v>60</v>
      </c>
      <c r="W318" s="46">
        <f t="shared" si="89"/>
        <v>61</v>
      </c>
      <c r="X318" s="46">
        <f t="shared" si="89"/>
        <v>60</v>
      </c>
      <c r="Y318" s="209">
        <f t="shared" si="89"/>
        <v>61</v>
      </c>
      <c r="Z318" s="48"/>
      <c r="AA318" s="48"/>
      <c r="AB318" s="48"/>
      <c r="AC318" s="48"/>
      <c r="AD318" s="48"/>
      <c r="AE318" s="48"/>
      <c r="AF318" s="48"/>
      <c r="AG318" s="48"/>
      <c r="AH318" s="48"/>
      <c r="AI318" s="48"/>
      <c r="AJ318" s="48"/>
      <c r="AK318" s="45" t="s">
        <v>317</v>
      </c>
      <c r="AL318" s="229"/>
      <c r="AM318" s="229"/>
      <c r="AN318" s="46">
        <f t="shared" ref="AN318:AR318" si="90">SUM(AN315:AN317)</f>
        <v>293</v>
      </c>
      <c r="AO318" s="46">
        <f t="shared" si="90"/>
        <v>300</v>
      </c>
      <c r="AP318" s="46">
        <f t="shared" si="90"/>
        <v>299</v>
      </c>
      <c r="AQ318" s="46">
        <f t="shared" si="90"/>
        <v>298</v>
      </c>
      <c r="AR318" s="209">
        <f t="shared" si="90"/>
        <v>280</v>
      </c>
      <c r="AS318" s="48"/>
      <c r="AT318" s="48"/>
      <c r="AU318" s="48"/>
      <c r="AV318" s="48"/>
      <c r="AW318" s="48"/>
      <c r="AX318" s="28"/>
      <c r="BD318" s="45" t="s">
        <v>317</v>
      </c>
      <c r="BE318" s="229"/>
      <c r="BF318" s="229"/>
      <c r="BG318" s="46">
        <f t="shared" ref="BG318:BK318" si="91">SUM(BG315:BG317)</f>
        <v>293</v>
      </c>
      <c r="BH318" s="46">
        <f t="shared" si="91"/>
        <v>300</v>
      </c>
      <c r="BI318" s="46">
        <f t="shared" si="91"/>
        <v>299</v>
      </c>
      <c r="BJ318" s="46">
        <f t="shared" si="91"/>
        <v>298</v>
      </c>
      <c r="BK318" s="209">
        <f t="shared" si="91"/>
        <v>280</v>
      </c>
      <c r="BL318" s="48"/>
      <c r="BM318" s="48"/>
      <c r="BN318" s="48"/>
      <c r="BO318" s="48"/>
      <c r="BP318" s="48"/>
      <c r="BW318" s="45" t="s">
        <v>317</v>
      </c>
      <c r="BX318" s="229"/>
      <c r="BY318" s="229"/>
      <c r="BZ318" s="46">
        <f t="shared" ref="BZ318:CD318" si="92">SUM(BZ315:BZ317)</f>
        <v>293</v>
      </c>
      <c r="CA318" s="46">
        <f t="shared" si="92"/>
        <v>300</v>
      </c>
      <c r="CB318" s="46">
        <f t="shared" si="92"/>
        <v>299</v>
      </c>
      <c r="CC318" s="46">
        <f t="shared" si="92"/>
        <v>298</v>
      </c>
      <c r="CD318" s="209">
        <f t="shared" si="92"/>
        <v>280</v>
      </c>
      <c r="CE318" s="48"/>
      <c r="CF318" s="48"/>
      <c r="CG318" s="48"/>
      <c r="CH318" s="48"/>
      <c r="CI318" s="48"/>
      <c r="CP318" s="45" t="s">
        <v>317</v>
      </c>
      <c r="CQ318" s="229"/>
      <c r="CR318" s="229"/>
      <c r="CS318" s="46">
        <f t="shared" ref="CS318:CW318" si="93">SUM(CS315:CS317)</f>
        <v>293</v>
      </c>
      <c r="CT318" s="46">
        <f t="shared" si="93"/>
        <v>300</v>
      </c>
      <c r="CU318" s="46">
        <f t="shared" si="93"/>
        <v>299</v>
      </c>
      <c r="CV318" s="46">
        <f t="shared" si="93"/>
        <v>298</v>
      </c>
      <c r="CW318" s="209">
        <f t="shared" si="93"/>
        <v>280</v>
      </c>
      <c r="CX318" s="48"/>
      <c r="CY318" s="48"/>
      <c r="CZ318" s="48"/>
      <c r="DA318" s="48"/>
      <c r="DB318" s="48"/>
      <c r="DI318" s="45" t="s">
        <v>317</v>
      </c>
      <c r="DJ318" s="229"/>
      <c r="DK318" s="229"/>
      <c r="DL318" s="46">
        <f t="shared" ref="DL318:DP318" si="94">SUM(DL315:DL317)</f>
        <v>293</v>
      </c>
      <c r="DM318" s="46">
        <f t="shared" si="94"/>
        <v>300</v>
      </c>
      <c r="DN318" s="46">
        <f t="shared" si="94"/>
        <v>299</v>
      </c>
      <c r="DO318" s="46">
        <f t="shared" si="94"/>
        <v>298</v>
      </c>
      <c r="DP318" s="209">
        <f t="shared" si="94"/>
        <v>280</v>
      </c>
      <c r="DQ318" s="48"/>
      <c r="DR318" s="48"/>
      <c r="DS318" s="48"/>
      <c r="DT318" s="48"/>
      <c r="DU318" s="48"/>
      <c r="EB318" s="45" t="s">
        <v>317</v>
      </c>
      <c r="EC318" s="229"/>
      <c r="ED318" s="229"/>
      <c r="EE318" s="46">
        <f t="shared" ref="EE318:EI318" si="95">SUM(EE315:EE317)</f>
        <v>293</v>
      </c>
      <c r="EF318" s="46">
        <f t="shared" si="95"/>
        <v>300</v>
      </c>
      <c r="EG318" s="46">
        <f t="shared" si="95"/>
        <v>299</v>
      </c>
      <c r="EH318" s="46">
        <f t="shared" si="95"/>
        <v>298</v>
      </c>
      <c r="EI318" s="209">
        <f t="shared" si="95"/>
        <v>280</v>
      </c>
      <c r="EJ318" s="48"/>
      <c r="EK318" s="48"/>
      <c r="EL318" s="48"/>
      <c r="EM318" s="48"/>
      <c r="EN318" s="48"/>
      <c r="EU318" s="45" t="s">
        <v>317</v>
      </c>
      <c r="EV318" s="229"/>
      <c r="EW318" s="229"/>
      <c r="EX318" s="46">
        <f t="shared" ref="EX318:FB318" si="96">SUM(EX315:EX317)</f>
        <v>295</v>
      </c>
      <c r="EY318" s="46">
        <f t="shared" si="96"/>
        <v>300</v>
      </c>
      <c r="EZ318" s="46">
        <f t="shared" si="96"/>
        <v>298</v>
      </c>
      <c r="FA318" s="46">
        <f t="shared" si="96"/>
        <v>298</v>
      </c>
      <c r="FB318" s="209">
        <f t="shared" si="96"/>
        <v>279</v>
      </c>
      <c r="FC318" s="48"/>
      <c r="FD318" s="48"/>
      <c r="FE318" s="48"/>
      <c r="FF318" s="48"/>
      <c r="FG318" s="48"/>
      <c r="FK318" s="114" t="s">
        <v>401</v>
      </c>
      <c r="FL318" s="187">
        <f t="shared" si="88"/>
        <v>28</v>
      </c>
      <c r="FM318" s="239"/>
      <c r="FS318" s="45" t="s">
        <v>317</v>
      </c>
      <c r="FT318" s="46">
        <f t="shared" ref="FT318:FX318" si="97">SUM(FT315:FT317)</f>
        <v>284</v>
      </c>
      <c r="FU318" s="46">
        <f t="shared" si="97"/>
        <v>292</v>
      </c>
      <c r="FV318" s="46">
        <f t="shared" si="97"/>
        <v>292</v>
      </c>
      <c r="FW318" s="46">
        <f t="shared" si="97"/>
        <v>290</v>
      </c>
      <c r="FX318" s="46">
        <f t="shared" si="97"/>
        <v>271</v>
      </c>
      <c r="FY318" s="48"/>
      <c r="FZ318" s="48"/>
      <c r="GA318" s="48"/>
      <c r="GB318" s="48"/>
      <c r="GC318" s="48"/>
      <c r="GI318" s="45" t="s">
        <v>317</v>
      </c>
      <c r="GJ318" s="46">
        <f t="shared" ref="GJ318:GN318" si="98">SUM(GJ315:GJ317)</f>
        <v>293</v>
      </c>
      <c r="GK318" s="46">
        <f t="shared" si="98"/>
        <v>300</v>
      </c>
      <c r="GL318" s="46">
        <f t="shared" si="98"/>
        <v>298</v>
      </c>
      <c r="GM318" s="46">
        <f t="shared" si="98"/>
        <v>297</v>
      </c>
      <c r="GN318" s="46">
        <f t="shared" si="98"/>
        <v>280</v>
      </c>
      <c r="GO318" s="48"/>
      <c r="GP318" s="48"/>
      <c r="GQ318" s="48"/>
      <c r="GR318" s="48"/>
      <c r="GS318" s="48"/>
      <c r="GY318" s="45" t="s">
        <v>317</v>
      </c>
      <c r="GZ318" s="46">
        <f t="shared" ref="GZ318:HD318" si="99">SUM(GZ315:GZ317)</f>
        <v>6</v>
      </c>
      <c r="HA318" s="46">
        <f t="shared" si="99"/>
        <v>292</v>
      </c>
      <c r="HB318" s="46">
        <f t="shared" si="99"/>
        <v>297</v>
      </c>
      <c r="HC318" s="46">
        <f t="shared" si="99"/>
        <v>298</v>
      </c>
      <c r="HD318" s="46">
        <f t="shared" si="99"/>
        <v>280</v>
      </c>
      <c r="HE318" s="48"/>
      <c r="HF318" s="48"/>
      <c r="HG318" s="48"/>
      <c r="HH318" s="48"/>
      <c r="HI318" s="48"/>
      <c r="HP318" s="45" t="s">
        <v>317</v>
      </c>
      <c r="HQ318" s="46">
        <f t="shared" ref="HQ318:HU318" si="100">SUM(HQ315:HQ317)</f>
        <v>0</v>
      </c>
      <c r="HR318" s="46">
        <f t="shared" si="100"/>
        <v>55</v>
      </c>
      <c r="HS318" s="46">
        <f t="shared" si="100"/>
        <v>58</v>
      </c>
      <c r="HT318" s="46">
        <f t="shared" si="100"/>
        <v>57</v>
      </c>
      <c r="HU318" s="46">
        <f t="shared" si="100"/>
        <v>59</v>
      </c>
      <c r="HV318" s="48"/>
      <c r="HW318" s="48"/>
      <c r="HX318" s="48"/>
      <c r="HY318" s="48"/>
      <c r="HZ318" s="48"/>
      <c r="IG318" s="45" t="s">
        <v>317</v>
      </c>
      <c r="IH318" s="46">
        <f t="shared" ref="IH318:IL318" si="101">SUM(IH315:IH317)</f>
        <v>0</v>
      </c>
      <c r="II318" s="46">
        <f t="shared" si="101"/>
        <v>55</v>
      </c>
      <c r="IJ318" s="46">
        <f t="shared" si="101"/>
        <v>58</v>
      </c>
      <c r="IK318" s="46">
        <f t="shared" si="101"/>
        <v>57</v>
      </c>
      <c r="IL318" s="46">
        <f t="shared" si="101"/>
        <v>59</v>
      </c>
      <c r="IM318" s="48"/>
      <c r="IN318" s="48"/>
      <c r="IO318" s="48"/>
      <c r="IP318" s="48"/>
      <c r="IQ318" s="48"/>
      <c r="IX318" s="45" t="s">
        <v>317</v>
      </c>
      <c r="IY318" s="46">
        <f t="shared" ref="IY318:JC318" si="102">SUM(IY315:IY317)</f>
        <v>6</v>
      </c>
      <c r="IZ318" s="46">
        <f t="shared" si="102"/>
        <v>294</v>
      </c>
      <c r="JA318" s="46">
        <f t="shared" si="102"/>
        <v>296</v>
      </c>
      <c r="JB318" s="46">
        <f t="shared" si="102"/>
        <v>298</v>
      </c>
      <c r="JC318" s="46">
        <f t="shared" si="102"/>
        <v>279</v>
      </c>
      <c r="JD318" s="48"/>
      <c r="JE318" s="48"/>
      <c r="JF318" s="48"/>
      <c r="JG318" s="48"/>
      <c r="JH318" s="48"/>
      <c r="JO318" s="45" t="s">
        <v>317</v>
      </c>
      <c r="JP318" s="46">
        <f t="shared" ref="JP318" si="103">SUM(JP315:JP317)</f>
        <v>0</v>
      </c>
      <c r="JQ318" s="46">
        <f t="shared" ref="JQ318:JT318" si="104">SUM(JQ315:JQ317)</f>
        <v>57</v>
      </c>
      <c r="JR318" s="46">
        <f t="shared" si="104"/>
        <v>59</v>
      </c>
      <c r="JS318" s="46">
        <f t="shared" si="104"/>
        <v>60</v>
      </c>
      <c r="JT318" s="46">
        <f t="shared" si="104"/>
        <v>61</v>
      </c>
      <c r="JU318" s="48"/>
      <c r="JV318" s="48"/>
      <c r="JW318" s="48"/>
      <c r="JX318" s="48"/>
      <c r="JY318" s="48"/>
    </row>
    <row r="319" spans="1:287" ht="16.5" thickBot="1" x14ac:dyDescent="0.3">
      <c r="A319" s="139" t="s">
        <v>57</v>
      </c>
      <c r="B319" s="128">
        <f>COUNTIF(FN2:FN307,A319)</f>
        <v>67</v>
      </c>
      <c r="C319" s="133">
        <f>B319/$B$320</f>
        <v>0.22408026755852842</v>
      </c>
      <c r="D319" s="188"/>
      <c r="R319" s="47" t="s">
        <v>318</v>
      </c>
      <c r="S319" s="228"/>
      <c r="T319" s="228"/>
      <c r="U319" s="48">
        <f>COUNTIF(N2:N304,"#DIVISION/0!")</f>
        <v>248</v>
      </c>
      <c r="V319" s="48">
        <f>COUNTIF(O2:O304,"#DIVISION/0!")</f>
        <v>243</v>
      </c>
      <c r="W319" s="48">
        <f>COUNTIF(P2:P304,"#DIVISION/0!")</f>
        <v>242</v>
      </c>
      <c r="X319" s="48">
        <f>COUNTIF(Q2:Q304,"#DIVISION/0!")</f>
        <v>243</v>
      </c>
      <c r="Y319" s="49">
        <f>COUNTIF(R2:R304,"#DIVISION/0!")</f>
        <v>242</v>
      </c>
      <c r="Z319" s="48"/>
      <c r="AA319" s="48"/>
      <c r="AB319" s="48"/>
      <c r="AC319" s="48"/>
      <c r="AD319" s="48"/>
      <c r="AE319" s="48"/>
      <c r="AF319" s="48"/>
      <c r="AG319" s="48"/>
      <c r="AH319" s="48"/>
      <c r="AI319" s="48"/>
      <c r="AJ319" s="48"/>
      <c r="AK319" s="47" t="s">
        <v>318</v>
      </c>
      <c r="AL319" s="228"/>
      <c r="AM319" s="228"/>
      <c r="AN319" s="48">
        <f>COUNTIF(AG2:AG304,"#DIVISION/0!")</f>
        <v>10</v>
      </c>
      <c r="AO319" s="48">
        <f>COUNTIF(AH2:AH304,"#DIVISION/0!")</f>
        <v>3</v>
      </c>
      <c r="AP319" s="48">
        <f>COUNTIF(AI2:AI304,"#DIVISION/0!")</f>
        <v>4</v>
      </c>
      <c r="AQ319" s="48">
        <f>COUNTIF(AJ2:AJ304,"#DIVISION/0!")</f>
        <v>5</v>
      </c>
      <c r="AR319" s="49">
        <f>COUNTIF(AK2:AK304,"#DIVISION/0!")</f>
        <v>23</v>
      </c>
      <c r="AS319" s="48"/>
      <c r="AT319" s="48"/>
      <c r="AU319" s="48"/>
      <c r="AV319" s="48"/>
      <c r="AW319" s="48"/>
      <c r="AX319" s="28"/>
      <c r="BD319" s="47" t="s">
        <v>318</v>
      </c>
      <c r="BE319" s="228"/>
      <c r="BF319" s="228"/>
      <c r="BG319" s="48">
        <f>COUNTIF(AZ2:AZ304,"#DIVISION/0!")</f>
        <v>10</v>
      </c>
      <c r="BH319" s="48">
        <f>COUNTIF(BA2:BA304,"#DIVISION/0!")</f>
        <v>3</v>
      </c>
      <c r="BI319" s="48">
        <f>COUNTIF(BB2:BB304,"#DIVISION/0!")</f>
        <v>4</v>
      </c>
      <c r="BJ319" s="48">
        <f>COUNTIF(BC2:BC304,"#DIVISION/0!")</f>
        <v>5</v>
      </c>
      <c r="BK319" s="49">
        <f>COUNTIF(BD2:BD304,"#DIVISION/0!")</f>
        <v>23</v>
      </c>
      <c r="BL319" s="48"/>
      <c r="BM319" s="48"/>
      <c r="BN319" s="48"/>
      <c r="BO319" s="48"/>
      <c r="BP319" s="48"/>
      <c r="BW319" s="47" t="s">
        <v>318</v>
      </c>
      <c r="BX319" s="228"/>
      <c r="BY319" s="228"/>
      <c r="BZ319" s="48">
        <f>COUNTIF(BS2:BS304,"#DIVISION/0!")</f>
        <v>10</v>
      </c>
      <c r="CA319" s="48">
        <f>COUNTIF(BT2:BT304,"#DIVISION/0!")</f>
        <v>3</v>
      </c>
      <c r="CB319" s="48">
        <f>COUNTIF(BU2:BU304,"#DIVISION/0!")</f>
        <v>4</v>
      </c>
      <c r="CC319" s="48">
        <f>COUNTIF(BV2:BV304,"#DIVISION/0!")</f>
        <v>5</v>
      </c>
      <c r="CD319" s="49">
        <f>COUNTIF(BW2:BW304,"#DIVISION/0!")</f>
        <v>23</v>
      </c>
      <c r="CE319" s="48"/>
      <c r="CF319" s="48"/>
      <c r="CG319" s="48"/>
      <c r="CH319" s="48"/>
      <c r="CI319" s="48"/>
      <c r="CP319" s="47" t="s">
        <v>318</v>
      </c>
      <c r="CQ319" s="228"/>
      <c r="CR319" s="228"/>
      <c r="CS319" s="48">
        <f>COUNTIF(CL2:CL304,"#DIVISION/0!")</f>
        <v>10</v>
      </c>
      <c r="CT319" s="48">
        <f>COUNTIF(CM2:CM304,"#DIVISION/0!")</f>
        <v>3</v>
      </c>
      <c r="CU319" s="48">
        <f>COUNTIF(CN2:CN304,"#DIVISION/0!")</f>
        <v>4</v>
      </c>
      <c r="CV319" s="48">
        <f>COUNTIF(CO2:CO304,"#DIVISION/0!")</f>
        <v>5</v>
      </c>
      <c r="CW319" s="49">
        <f>COUNTIF(CP2:CP304,"#DIVISION/0!")</f>
        <v>23</v>
      </c>
      <c r="CX319" s="48"/>
      <c r="CY319" s="48"/>
      <c r="CZ319" s="48"/>
      <c r="DA319" s="48"/>
      <c r="DB319" s="48"/>
      <c r="DI319" s="47" t="s">
        <v>318</v>
      </c>
      <c r="DJ319" s="228"/>
      <c r="DK319" s="228"/>
      <c r="DL319" s="48">
        <f>COUNTIF(DE2:DE304,"#DIVISION/0!")</f>
        <v>10</v>
      </c>
      <c r="DM319" s="48">
        <f>COUNTIF(DF2:DF304,"#DIVISION/0!")</f>
        <v>3</v>
      </c>
      <c r="DN319" s="48">
        <f>COUNTIF(DG2:DG304,"#DIVISION/0!")</f>
        <v>4</v>
      </c>
      <c r="DO319" s="48">
        <f>COUNTIF(DH2:DH304,"#DIVISION/0!")</f>
        <v>5</v>
      </c>
      <c r="DP319" s="49">
        <f>COUNTIF(DI2:DI304,"#DIVISION/0!")</f>
        <v>23</v>
      </c>
      <c r="DQ319" s="48"/>
      <c r="DR319" s="48"/>
      <c r="DS319" s="48"/>
      <c r="DT319" s="48"/>
      <c r="DU319" s="48"/>
      <c r="EB319" s="47" t="s">
        <v>318</v>
      </c>
      <c r="EC319" s="228"/>
      <c r="ED319" s="228"/>
      <c r="EE319" s="48">
        <f>COUNTIF(DX2:DX304,"#DIVISION/0!")</f>
        <v>10</v>
      </c>
      <c r="EF319" s="48">
        <f>COUNTIF(DY2:DY304,"#DIVISION/0!")</f>
        <v>3</v>
      </c>
      <c r="EG319" s="48">
        <f>COUNTIF(DZ2:DZ304,"#DIVISION/0!")</f>
        <v>4</v>
      </c>
      <c r="EH319" s="48">
        <f>COUNTIF(EA2:EA304,"#DIVISION/0!")</f>
        <v>5</v>
      </c>
      <c r="EI319" s="49">
        <f>COUNTIF(EB2:EB304,"#DIVISION/0!")</f>
        <v>23</v>
      </c>
      <c r="EJ319" s="48"/>
      <c r="EK319" s="48"/>
      <c r="EL319" s="48"/>
      <c r="EM319" s="48"/>
      <c r="EN319" s="48"/>
      <c r="EU319" s="47" t="s">
        <v>318</v>
      </c>
      <c r="EV319" s="228"/>
      <c r="EW319" s="228"/>
      <c r="EX319" s="48">
        <f>COUNTIF(EQ2:EQ304,"#DIVISION/0!")</f>
        <v>8</v>
      </c>
      <c r="EY319" s="48">
        <f>COUNTIF(ER2:ER304,"#DIVISION/0!")</f>
        <v>3</v>
      </c>
      <c r="EZ319" s="48">
        <f>COUNTIF(ES2:ES304,"#DIVISION/0!")</f>
        <v>5</v>
      </c>
      <c r="FA319" s="48">
        <f>COUNTIF(ET2:ET304,"#DIVISION/0!")</f>
        <v>5</v>
      </c>
      <c r="FB319" s="49">
        <f>COUNTIF(EU2:EU304,"#DIVISION/0!")</f>
        <v>24</v>
      </c>
      <c r="FC319" s="48"/>
      <c r="FD319" s="48"/>
      <c r="FE319" s="48"/>
      <c r="FF319" s="48"/>
      <c r="FG319" s="48"/>
      <c r="FK319" s="115" t="s">
        <v>402</v>
      </c>
      <c r="FL319" s="186">
        <f t="shared" si="88"/>
        <v>4</v>
      </c>
      <c r="FM319" s="239"/>
      <c r="FS319" s="47" t="s">
        <v>318</v>
      </c>
      <c r="FT319" s="48">
        <f>COUNTIF(FO2:FO304,"#DIVISION/0!")</f>
        <v>0</v>
      </c>
      <c r="FU319" s="48">
        <f>COUNTIF(FP2:FP304,"#DIVISION/0!")</f>
        <v>0</v>
      </c>
      <c r="FV319" s="48">
        <f>COUNTIF(FQ2:FQ304,"#DIVISION/0!")</f>
        <v>0</v>
      </c>
      <c r="FW319" s="48">
        <f>COUNTIF(FR2:FR304,"#DIVISION/0!")</f>
        <v>0</v>
      </c>
      <c r="FX319" s="48">
        <f>COUNTIF(FS2:FS304,"#DIVISION/0!")</f>
        <v>0</v>
      </c>
      <c r="FY319" s="48"/>
      <c r="FZ319" s="48"/>
      <c r="GA319" s="48"/>
      <c r="GB319" s="48"/>
      <c r="GC319" s="48"/>
      <c r="GI319" s="47" t="s">
        <v>318</v>
      </c>
      <c r="GJ319" s="48">
        <f>COUNTIF(GE2:GE304,"#DIVISION/0!")</f>
        <v>0</v>
      </c>
      <c r="GK319" s="48">
        <f>COUNTIF(GF2:GF304,"#DIVISION/0!")</f>
        <v>0</v>
      </c>
      <c r="GL319" s="48">
        <f>COUNTIF(GG2:GG304,"#DIVISION/0!")</f>
        <v>0</v>
      </c>
      <c r="GM319" s="48">
        <f>COUNTIF(GH2:GH304,"#DIVISION/0!")</f>
        <v>0</v>
      </c>
      <c r="GN319" s="48">
        <f>COUNTIF(GI2:GI304,"#DIVISION/0!")</f>
        <v>0</v>
      </c>
      <c r="GO319" s="48"/>
      <c r="GP319" s="48"/>
      <c r="GQ319" s="48"/>
      <c r="GR319" s="48"/>
      <c r="GS319" s="48"/>
      <c r="GY319" s="47" t="s">
        <v>318</v>
      </c>
      <c r="GZ319" s="48">
        <f>COUNTIF(GU2:GU304,"#DIVISION/0!")</f>
        <v>0</v>
      </c>
      <c r="HA319" s="48">
        <f>COUNTIF(GV2:GV304,"#DIVISION/0!")</f>
        <v>0</v>
      </c>
      <c r="HB319" s="48">
        <f>COUNTIF(GW2:GW304,"#DIVISION/0!")</f>
        <v>0</v>
      </c>
      <c r="HC319" s="48">
        <f>COUNTIF(GX2:GX304,"#DIVISION/0!")</f>
        <v>0</v>
      </c>
      <c r="HD319" s="48">
        <f>COUNTIF(GY2:GY304,"#DIVISION/0!")</f>
        <v>0</v>
      </c>
      <c r="HE319" s="48"/>
      <c r="HF319" s="48"/>
      <c r="HG319" s="48"/>
      <c r="HH319" s="48"/>
      <c r="HI319" s="48"/>
      <c r="HP319" s="47" t="s">
        <v>318</v>
      </c>
      <c r="HQ319" s="48">
        <f>COUNTIF(HL2:HL304,"#DIVISION/0!")</f>
        <v>0</v>
      </c>
      <c r="HR319" s="48">
        <f>COUNTIF(HM2:HM304,"#DIVISION/0!")</f>
        <v>0</v>
      </c>
      <c r="HS319" s="48">
        <f>COUNTIF(HN2:HN304,"#DIVISION/0!")</f>
        <v>0</v>
      </c>
      <c r="HT319" s="48">
        <f>COUNTIF(HO2:HO304,"#DIVISION/0!")</f>
        <v>0</v>
      </c>
      <c r="HU319" s="48">
        <f>COUNTIF(HP2:HP304,"#DIVISION/0!")</f>
        <v>0</v>
      </c>
      <c r="HV319" s="48"/>
      <c r="HW319" s="48"/>
      <c r="HX319" s="48"/>
      <c r="HY319" s="48"/>
      <c r="HZ319" s="48"/>
      <c r="IG319" s="47" t="s">
        <v>318</v>
      </c>
      <c r="IH319" s="48">
        <f>COUNTIF(IC2:IC304,"#DIVISION/0!")</f>
        <v>0</v>
      </c>
      <c r="II319" s="48">
        <f>COUNTIF(ID2:ID304,"#DIVISION/0!")</f>
        <v>0</v>
      </c>
      <c r="IJ319" s="48">
        <f>COUNTIF(IE2:IE304,"#DIVISION/0!")</f>
        <v>0</v>
      </c>
      <c r="IK319" s="48">
        <f>COUNTIF(IF2:IF304,"#DIVISION/0!")</f>
        <v>0</v>
      </c>
      <c r="IL319" s="48">
        <f>COUNTIF(IG2:IG304,"#DIVISION/0!")</f>
        <v>0</v>
      </c>
      <c r="IM319" s="48"/>
      <c r="IN319" s="48"/>
      <c r="IO319" s="48"/>
      <c r="IP319" s="48"/>
      <c r="IQ319" s="48"/>
      <c r="IX319" s="47" t="s">
        <v>318</v>
      </c>
      <c r="IY319" s="48">
        <f>COUNTIF(IT2:IT304,"#DIVISION/0!")</f>
        <v>0</v>
      </c>
      <c r="IZ319" s="48">
        <f>COUNTIF(IU2:IU304,"#DIVISION/0!")</f>
        <v>0</v>
      </c>
      <c r="JA319" s="48">
        <f>COUNTIF(IV2:IV304,"#DIVISION/0!")</f>
        <v>0</v>
      </c>
      <c r="JB319" s="48">
        <f>COUNTIF(IW2:IW304,"#DIVISION/0!")</f>
        <v>0</v>
      </c>
      <c r="JC319" s="48">
        <f>COUNTIF(IX2:IX304,"#DIVISION/0!")</f>
        <v>0</v>
      </c>
      <c r="JD319" s="48"/>
      <c r="JE319" s="48"/>
      <c r="JF319" s="48"/>
      <c r="JG319" s="48"/>
      <c r="JH319" s="48"/>
      <c r="JO319" s="47" t="s">
        <v>318</v>
      </c>
      <c r="JP319" s="48">
        <f>COUNTIF(JK2:JK304,"#DIVISION/0!")</f>
        <v>6</v>
      </c>
      <c r="JQ319" s="48">
        <f>COUNTIF(JL2:JL304,"#DIVISION/0!")</f>
        <v>237</v>
      </c>
      <c r="JR319" s="48">
        <f>COUNTIF(JM2:JM304,"#DIVISION/0!")</f>
        <v>237</v>
      </c>
      <c r="JS319" s="48">
        <f>COUNTIF(JN2:JN304,"#DIVISION/0!")</f>
        <v>238</v>
      </c>
      <c r="JT319" s="48">
        <f>COUNTIF(JO2:JO304,"#DIVISION/0!")</f>
        <v>218</v>
      </c>
      <c r="JU319" s="48"/>
      <c r="JV319" s="48"/>
      <c r="JW319" s="48"/>
      <c r="JX319" s="48"/>
      <c r="JY319" s="48"/>
    </row>
    <row r="320" spans="1:287" ht="16.5" thickBot="1" x14ac:dyDescent="0.3">
      <c r="A320" s="129" t="s">
        <v>309</v>
      </c>
      <c r="B320" s="128">
        <f>SUM(B315:B319)</f>
        <v>299</v>
      </c>
      <c r="C320" s="132">
        <f>SUM(C315:C319)</f>
        <v>1</v>
      </c>
      <c r="D320" s="189"/>
      <c r="R320" s="45" t="s">
        <v>319</v>
      </c>
      <c r="S320" s="229"/>
      <c r="T320" s="229"/>
      <c r="U320" s="50">
        <f>U315/U318</f>
        <v>0</v>
      </c>
      <c r="V320" s="50">
        <f t="shared" ref="V320:Y320" si="105">V315/V318</f>
        <v>0.3</v>
      </c>
      <c r="W320" s="50">
        <f t="shared" si="105"/>
        <v>0.80327868852459017</v>
      </c>
      <c r="X320" s="50">
        <f t="shared" si="105"/>
        <v>0.8</v>
      </c>
      <c r="Y320" s="210">
        <f t="shared" si="105"/>
        <v>0.47540983606557374</v>
      </c>
      <c r="Z320" s="200"/>
      <c r="AA320" s="200"/>
      <c r="AB320" s="200"/>
      <c r="AC320" s="200"/>
      <c r="AD320" s="200"/>
      <c r="AE320" s="200"/>
      <c r="AF320" s="56"/>
      <c r="AG320" s="56"/>
      <c r="AH320" s="56"/>
      <c r="AI320" s="56"/>
      <c r="AJ320" s="56"/>
      <c r="AK320" s="45" t="s">
        <v>319</v>
      </c>
      <c r="AL320" s="229"/>
      <c r="AM320" s="229"/>
      <c r="AN320" s="50">
        <f t="shared" ref="AN320:AR320" si="106">AN315/AN318</f>
        <v>1.0238907849829351E-2</v>
      </c>
      <c r="AO320" s="50">
        <f t="shared" si="106"/>
        <v>0.5</v>
      </c>
      <c r="AP320" s="50">
        <f t="shared" si="106"/>
        <v>0.72909698996655514</v>
      </c>
      <c r="AQ320" s="50">
        <f t="shared" si="106"/>
        <v>0.74161073825503354</v>
      </c>
      <c r="AR320" s="210">
        <f t="shared" si="106"/>
        <v>0.68571428571428572</v>
      </c>
      <c r="AS320" s="200"/>
      <c r="AT320" s="200"/>
      <c r="AU320" s="200"/>
      <c r="AV320" s="200"/>
      <c r="AW320" s="200"/>
      <c r="AX320" s="28"/>
      <c r="BD320" s="45" t="s">
        <v>319</v>
      </c>
      <c r="BE320" s="229"/>
      <c r="BF320" s="229"/>
      <c r="BG320" s="50">
        <f t="shared" ref="BG320:BK320" si="107">BG315/BG318</f>
        <v>0.15699658703071673</v>
      </c>
      <c r="BH320" s="50">
        <f t="shared" si="107"/>
        <v>0.38</v>
      </c>
      <c r="BI320" s="50">
        <f t="shared" si="107"/>
        <v>0.65551839464882944</v>
      </c>
      <c r="BJ320" s="50">
        <f t="shared" si="107"/>
        <v>0.62080536912751683</v>
      </c>
      <c r="BK320" s="210">
        <f t="shared" si="107"/>
        <v>0.72142857142857142</v>
      </c>
      <c r="BL320" s="200"/>
      <c r="BM320" s="200"/>
      <c r="BN320" s="200"/>
      <c r="BO320" s="200"/>
      <c r="BP320" s="200"/>
      <c r="BW320" s="45" t="s">
        <v>319</v>
      </c>
      <c r="BX320" s="229"/>
      <c r="BY320" s="229"/>
      <c r="BZ320" s="50">
        <f t="shared" ref="BZ320:CD320" si="108">BZ315/BZ318</f>
        <v>0.17747440273037543</v>
      </c>
      <c r="CA320" s="50">
        <f t="shared" si="108"/>
        <v>0.35</v>
      </c>
      <c r="CB320" s="50">
        <f t="shared" si="108"/>
        <v>0.63210702341137126</v>
      </c>
      <c r="CC320" s="50">
        <f t="shared" si="108"/>
        <v>0.62751677852348997</v>
      </c>
      <c r="CD320" s="210">
        <f t="shared" si="108"/>
        <v>0.72142857142857142</v>
      </c>
      <c r="CE320" s="200"/>
      <c r="CF320" s="200"/>
      <c r="CG320" s="200"/>
      <c r="CH320" s="200"/>
      <c r="CI320" s="200"/>
      <c r="CP320" s="45" t="s">
        <v>319</v>
      </c>
      <c r="CQ320" s="229"/>
      <c r="CR320" s="229"/>
      <c r="CS320" s="50">
        <f t="shared" ref="CS320:CW320" si="109">CS315/CS318</f>
        <v>0.18088737201365188</v>
      </c>
      <c r="CT320" s="50">
        <f t="shared" si="109"/>
        <v>0.34333333333333332</v>
      </c>
      <c r="CU320" s="50">
        <f t="shared" si="109"/>
        <v>0.62541806020066892</v>
      </c>
      <c r="CV320" s="50">
        <f t="shared" si="109"/>
        <v>0.62416107382550334</v>
      </c>
      <c r="CW320" s="210">
        <f t="shared" si="109"/>
        <v>0.71071428571428574</v>
      </c>
      <c r="CX320" s="200"/>
      <c r="CY320" s="200"/>
      <c r="CZ320" s="200"/>
      <c r="DA320" s="200"/>
      <c r="DB320" s="200"/>
      <c r="DI320" s="45" t="s">
        <v>319</v>
      </c>
      <c r="DJ320" s="229"/>
      <c r="DK320" s="229"/>
      <c r="DL320" s="50">
        <f t="shared" ref="DL320:DP320" si="110">DL315/DL318</f>
        <v>3.0716723549488054E-2</v>
      </c>
      <c r="DM320" s="50">
        <f t="shared" si="110"/>
        <v>0.57333333333333336</v>
      </c>
      <c r="DN320" s="50">
        <f t="shared" si="110"/>
        <v>0.79264214046822745</v>
      </c>
      <c r="DO320" s="50">
        <f t="shared" si="110"/>
        <v>0.81208053691275173</v>
      </c>
      <c r="DP320" s="210">
        <f t="shared" si="110"/>
        <v>0.7857142857142857</v>
      </c>
      <c r="DQ320" s="200"/>
      <c r="DR320" s="200"/>
      <c r="DS320" s="200"/>
      <c r="DT320" s="200"/>
      <c r="DU320" s="200"/>
      <c r="EB320" s="45" t="s">
        <v>319</v>
      </c>
      <c r="EC320" s="229"/>
      <c r="ED320" s="229"/>
      <c r="EE320" s="50">
        <f t="shared" ref="EE320:EI320" si="111">EE315/EE318</f>
        <v>1.7064846416382253E-2</v>
      </c>
      <c r="EF320" s="50">
        <f t="shared" si="111"/>
        <v>0.56000000000000005</v>
      </c>
      <c r="EG320" s="50">
        <f t="shared" si="111"/>
        <v>0.63210702341137126</v>
      </c>
      <c r="EH320" s="50">
        <f t="shared" si="111"/>
        <v>0.68791946308724827</v>
      </c>
      <c r="EI320" s="210">
        <f t="shared" si="111"/>
        <v>0.63928571428571423</v>
      </c>
      <c r="EJ320" s="200"/>
      <c r="EK320" s="200"/>
      <c r="EL320" s="200"/>
      <c r="EM320" s="200"/>
      <c r="EN320" s="200"/>
      <c r="EU320" s="45" t="s">
        <v>319</v>
      </c>
      <c r="EV320" s="229"/>
      <c r="EW320" s="229"/>
      <c r="EX320" s="50">
        <f t="shared" ref="EX320:FB320" si="112">EX315/EX318</f>
        <v>1.0169491525423728E-2</v>
      </c>
      <c r="EY320" s="50">
        <f t="shared" si="112"/>
        <v>0.46333333333333332</v>
      </c>
      <c r="EZ320" s="50">
        <f t="shared" si="112"/>
        <v>0.56040268456375841</v>
      </c>
      <c r="FA320" s="50">
        <f t="shared" si="112"/>
        <v>0.57046979865771807</v>
      </c>
      <c r="FB320" s="210">
        <f t="shared" si="112"/>
        <v>0.45519713261648748</v>
      </c>
      <c r="FC320" s="200"/>
      <c r="FD320" s="200"/>
      <c r="FE320" s="200"/>
      <c r="FF320" s="200"/>
      <c r="FG320" s="200"/>
      <c r="FK320" s="116" t="s">
        <v>403</v>
      </c>
      <c r="FL320" s="185">
        <f t="shared" si="88"/>
        <v>103</v>
      </c>
      <c r="FM320" s="118">
        <f>FL320/FL321</f>
        <v>0.34105960264900664</v>
      </c>
      <c r="FS320" s="45" t="s">
        <v>319</v>
      </c>
      <c r="FT320" s="50">
        <f t="shared" ref="FT320:FX320" si="113">FT315/FT318</f>
        <v>0.16549295774647887</v>
      </c>
      <c r="FU320" s="50">
        <f t="shared" si="113"/>
        <v>0.25684931506849318</v>
      </c>
      <c r="FV320" s="50">
        <f t="shared" si="113"/>
        <v>0.51369863013698636</v>
      </c>
      <c r="FW320" s="50">
        <f t="shared" si="113"/>
        <v>0.54137931034482756</v>
      </c>
      <c r="FX320" s="50">
        <f t="shared" si="113"/>
        <v>0.63468634686346859</v>
      </c>
      <c r="FY320" s="200"/>
      <c r="FZ320" s="200"/>
      <c r="GA320" s="200"/>
      <c r="GB320" s="200"/>
      <c r="GC320" s="200"/>
      <c r="GI320" s="45" t="s">
        <v>319</v>
      </c>
      <c r="GJ320" s="50">
        <f t="shared" ref="GJ320:GN320" si="114">GJ315/GJ318</f>
        <v>0.15699658703071673</v>
      </c>
      <c r="GK320" s="50">
        <f t="shared" si="114"/>
        <v>0.33</v>
      </c>
      <c r="GL320" s="50">
        <f t="shared" si="114"/>
        <v>0.58724832214765099</v>
      </c>
      <c r="GM320" s="50">
        <f t="shared" si="114"/>
        <v>0.56565656565656564</v>
      </c>
      <c r="GN320" s="50">
        <f t="shared" si="114"/>
        <v>0.65714285714285714</v>
      </c>
      <c r="GO320" s="200"/>
      <c r="GP320" s="200"/>
      <c r="GQ320" s="200"/>
      <c r="GR320" s="200"/>
      <c r="GS320" s="200"/>
      <c r="GY320" s="45" t="s">
        <v>319</v>
      </c>
      <c r="GZ320" s="50">
        <f t="shared" ref="GZ320:HD320" si="115">GZ315/GZ318</f>
        <v>0.16666666666666666</v>
      </c>
      <c r="HA320" s="50">
        <f t="shared" si="115"/>
        <v>0.53767123287671237</v>
      </c>
      <c r="HB320" s="50">
        <f t="shared" si="115"/>
        <v>0.67340067340067344</v>
      </c>
      <c r="HC320" s="50">
        <f t="shared" si="115"/>
        <v>0.6174496644295302</v>
      </c>
      <c r="HD320" s="50">
        <f t="shared" si="115"/>
        <v>0.61785714285714288</v>
      </c>
      <c r="HE320" s="200"/>
      <c r="HF320" s="200"/>
      <c r="HG320" s="200"/>
      <c r="HH320" s="200"/>
      <c r="HI320" s="200"/>
      <c r="HP320" s="45" t="s">
        <v>319</v>
      </c>
      <c r="HQ320" s="50" t="e">
        <f t="shared" ref="HQ320:HU320" si="116">HQ315/HQ318</f>
        <v>#DIV/0!</v>
      </c>
      <c r="HR320" s="50">
        <f t="shared" si="116"/>
        <v>0.4</v>
      </c>
      <c r="HS320" s="50">
        <f t="shared" si="116"/>
        <v>0.46551724137931033</v>
      </c>
      <c r="HT320" s="50">
        <f t="shared" si="116"/>
        <v>0.66666666666666663</v>
      </c>
      <c r="HU320" s="50">
        <f t="shared" si="116"/>
        <v>0.67796610169491522</v>
      </c>
      <c r="HV320" s="200"/>
      <c r="HW320" s="200"/>
      <c r="HX320" s="200"/>
      <c r="HY320" s="200"/>
      <c r="HZ320" s="200"/>
      <c r="IG320" s="45" t="s">
        <v>319</v>
      </c>
      <c r="IH320" s="50" t="e">
        <f t="shared" ref="IH320:IL320" si="117">IH315/IH318</f>
        <v>#DIV/0!</v>
      </c>
      <c r="II320" s="50">
        <f t="shared" si="117"/>
        <v>0.38181818181818183</v>
      </c>
      <c r="IJ320" s="50">
        <f t="shared" si="117"/>
        <v>0.53448275862068961</v>
      </c>
      <c r="IK320" s="50">
        <f t="shared" si="117"/>
        <v>0.68421052631578949</v>
      </c>
      <c r="IL320" s="50">
        <f t="shared" si="117"/>
        <v>0.66101694915254239</v>
      </c>
      <c r="IM320" s="200"/>
      <c r="IN320" s="200"/>
      <c r="IO320" s="200"/>
      <c r="IP320" s="200"/>
      <c r="IQ320" s="200"/>
      <c r="IX320" s="45" t="s">
        <v>319</v>
      </c>
      <c r="IY320" s="50">
        <f t="shared" ref="IY320:JC320" si="118">IY315/IY318</f>
        <v>0.16666666666666666</v>
      </c>
      <c r="IZ320" s="50">
        <f t="shared" si="118"/>
        <v>0.35714285714285715</v>
      </c>
      <c r="JA320" s="50">
        <f t="shared" si="118"/>
        <v>0.59459459459459463</v>
      </c>
      <c r="JB320" s="50">
        <f t="shared" si="118"/>
        <v>0.59060402684563762</v>
      </c>
      <c r="JC320" s="50">
        <f t="shared" si="118"/>
        <v>0.70967741935483875</v>
      </c>
      <c r="JD320" s="200"/>
      <c r="JE320" s="200"/>
      <c r="JF320" s="200"/>
      <c r="JG320" s="200"/>
      <c r="JH320" s="200"/>
      <c r="JO320" s="45" t="s">
        <v>319</v>
      </c>
      <c r="JP320" s="50" t="e">
        <f t="shared" ref="JP320" si="119">JP315/JP318</f>
        <v>#DIV/0!</v>
      </c>
      <c r="JQ320" s="50">
        <f t="shared" ref="JQ320:JT320" si="120">JQ315/JQ318</f>
        <v>0.2982456140350877</v>
      </c>
      <c r="JR320" s="50">
        <f t="shared" si="120"/>
        <v>0.79661016949152541</v>
      </c>
      <c r="JS320" s="50">
        <f t="shared" si="120"/>
        <v>0.83333333333333337</v>
      </c>
      <c r="JT320" s="50">
        <f t="shared" si="120"/>
        <v>0.52459016393442626</v>
      </c>
      <c r="JU320" s="200"/>
      <c r="JV320" s="200"/>
      <c r="JW320" s="200"/>
      <c r="JX320" s="200"/>
      <c r="JY320" s="200"/>
    </row>
    <row r="321" spans="1:285" ht="16.5" thickBot="1" x14ac:dyDescent="0.3">
      <c r="R321" s="51" t="s">
        <v>309</v>
      </c>
      <c r="S321" s="230"/>
      <c r="T321" s="230"/>
      <c r="U321" s="52">
        <f t="shared" ref="U321" si="121">U315+U316+U317+U319</f>
        <v>303</v>
      </c>
      <c r="V321" s="52">
        <f t="shared" ref="V321:Y321" si="122">V315+V316+V317+V319</f>
        <v>303</v>
      </c>
      <c r="W321" s="52">
        <f t="shared" si="122"/>
        <v>303</v>
      </c>
      <c r="X321" s="52">
        <f t="shared" si="122"/>
        <v>303</v>
      </c>
      <c r="Y321" s="53">
        <f t="shared" si="122"/>
        <v>303</v>
      </c>
      <c r="Z321" s="48"/>
      <c r="AA321" s="48"/>
      <c r="AB321" s="48"/>
      <c r="AC321" s="48"/>
      <c r="AD321" s="48"/>
      <c r="AE321" s="48"/>
      <c r="AF321" s="48"/>
      <c r="AG321" s="48"/>
      <c r="AH321" s="48"/>
      <c r="AI321" s="48"/>
      <c r="AJ321" s="48"/>
      <c r="AK321" s="51" t="s">
        <v>309</v>
      </c>
      <c r="AL321" s="230"/>
      <c r="AM321" s="230"/>
      <c r="AN321" s="52">
        <f t="shared" ref="AN321:AR321" si="123">AN315+AN316+AN317+AN319</f>
        <v>303</v>
      </c>
      <c r="AO321" s="52">
        <f t="shared" si="123"/>
        <v>303</v>
      </c>
      <c r="AP321" s="52">
        <f t="shared" si="123"/>
        <v>303</v>
      </c>
      <c r="AQ321" s="52">
        <f t="shared" si="123"/>
        <v>303</v>
      </c>
      <c r="AR321" s="53">
        <f t="shared" si="123"/>
        <v>303</v>
      </c>
      <c r="AS321" s="48"/>
      <c r="AT321" s="48"/>
      <c r="AU321" s="48"/>
      <c r="AV321" s="48"/>
      <c r="AW321" s="48"/>
      <c r="AX321" s="28"/>
      <c r="BD321" s="51" t="s">
        <v>309</v>
      </c>
      <c r="BE321" s="230"/>
      <c r="BF321" s="230"/>
      <c r="BG321" s="52">
        <f t="shared" ref="BG321:BK321" si="124">BG315+BG316+BG317+BG319</f>
        <v>303</v>
      </c>
      <c r="BH321" s="52">
        <f t="shared" si="124"/>
        <v>303</v>
      </c>
      <c r="BI321" s="52">
        <f t="shared" si="124"/>
        <v>303</v>
      </c>
      <c r="BJ321" s="52">
        <f t="shared" si="124"/>
        <v>303</v>
      </c>
      <c r="BK321" s="53">
        <f t="shared" si="124"/>
        <v>303</v>
      </c>
      <c r="BL321" s="48"/>
      <c r="BM321" s="48"/>
      <c r="BN321" s="48"/>
      <c r="BO321" s="48"/>
      <c r="BP321" s="48"/>
      <c r="BW321" s="51" t="s">
        <v>309</v>
      </c>
      <c r="BX321" s="230"/>
      <c r="BY321" s="230"/>
      <c r="BZ321" s="52">
        <f t="shared" ref="BZ321:CD321" si="125">BZ315+BZ316+BZ317+BZ319</f>
        <v>303</v>
      </c>
      <c r="CA321" s="52">
        <f t="shared" si="125"/>
        <v>303</v>
      </c>
      <c r="CB321" s="52">
        <f t="shared" si="125"/>
        <v>303</v>
      </c>
      <c r="CC321" s="52">
        <f t="shared" si="125"/>
        <v>303</v>
      </c>
      <c r="CD321" s="53">
        <f t="shared" si="125"/>
        <v>303</v>
      </c>
      <c r="CE321" s="48"/>
      <c r="CF321" s="48"/>
      <c r="CG321" s="48"/>
      <c r="CH321" s="48"/>
      <c r="CI321" s="48"/>
      <c r="CP321" s="51" t="s">
        <v>309</v>
      </c>
      <c r="CQ321" s="230"/>
      <c r="CR321" s="230"/>
      <c r="CS321" s="52">
        <f t="shared" ref="CS321:CW321" si="126">CS315+CS316+CS317+CS319</f>
        <v>303</v>
      </c>
      <c r="CT321" s="52">
        <f t="shared" si="126"/>
        <v>303</v>
      </c>
      <c r="CU321" s="52">
        <f t="shared" si="126"/>
        <v>303</v>
      </c>
      <c r="CV321" s="52">
        <f t="shared" si="126"/>
        <v>303</v>
      </c>
      <c r="CW321" s="53">
        <f t="shared" si="126"/>
        <v>303</v>
      </c>
      <c r="CX321" s="48"/>
      <c r="CY321" s="48"/>
      <c r="CZ321" s="48"/>
      <c r="DA321" s="48"/>
      <c r="DB321" s="48"/>
      <c r="DI321" s="51" t="s">
        <v>309</v>
      </c>
      <c r="DJ321" s="230"/>
      <c r="DK321" s="230"/>
      <c r="DL321" s="52">
        <f t="shared" ref="DL321:DP321" si="127">DL315+DL316+DL317+DL319</f>
        <v>303</v>
      </c>
      <c r="DM321" s="52">
        <f t="shared" si="127"/>
        <v>303</v>
      </c>
      <c r="DN321" s="52">
        <f t="shared" si="127"/>
        <v>303</v>
      </c>
      <c r="DO321" s="52">
        <f t="shared" si="127"/>
        <v>303</v>
      </c>
      <c r="DP321" s="53">
        <f t="shared" si="127"/>
        <v>303</v>
      </c>
      <c r="DQ321" s="48"/>
      <c r="DR321" s="48"/>
      <c r="DS321" s="48"/>
      <c r="DT321" s="48"/>
      <c r="DU321" s="48"/>
      <c r="EB321" s="51" t="s">
        <v>309</v>
      </c>
      <c r="EC321" s="230"/>
      <c r="ED321" s="230"/>
      <c r="EE321" s="52">
        <f t="shared" ref="EE321:EI321" si="128">EE315+EE316+EE317+EE319</f>
        <v>303</v>
      </c>
      <c r="EF321" s="52">
        <f t="shared" si="128"/>
        <v>303</v>
      </c>
      <c r="EG321" s="52">
        <f t="shared" si="128"/>
        <v>303</v>
      </c>
      <c r="EH321" s="52">
        <f t="shared" si="128"/>
        <v>303</v>
      </c>
      <c r="EI321" s="53">
        <f t="shared" si="128"/>
        <v>303</v>
      </c>
      <c r="EJ321" s="48"/>
      <c r="EK321" s="48"/>
      <c r="EL321" s="48"/>
      <c r="EM321" s="48"/>
      <c r="EN321" s="48"/>
      <c r="EU321" s="51" t="s">
        <v>309</v>
      </c>
      <c r="EV321" s="230"/>
      <c r="EW321" s="230"/>
      <c r="EX321" s="52">
        <f t="shared" ref="EX321:FB321" si="129">EX315+EX316+EX317+EX319</f>
        <v>303</v>
      </c>
      <c r="EY321" s="52">
        <f t="shared" si="129"/>
        <v>303</v>
      </c>
      <c r="EZ321" s="52">
        <f t="shared" si="129"/>
        <v>303</v>
      </c>
      <c r="FA321" s="52">
        <f t="shared" si="129"/>
        <v>303</v>
      </c>
      <c r="FB321" s="53">
        <f t="shared" si="129"/>
        <v>303</v>
      </c>
      <c r="FC321" s="48"/>
      <c r="FD321" s="48"/>
      <c r="FE321" s="48"/>
      <c r="FF321" s="48"/>
      <c r="FG321" s="48"/>
      <c r="FK321" s="116" t="s">
        <v>309</v>
      </c>
      <c r="FL321" s="117">
        <f>SUM(FL314:FL320)</f>
        <v>302</v>
      </c>
      <c r="FM321" s="118">
        <f>SUM(FM314:FM320)</f>
        <v>1</v>
      </c>
      <c r="FS321" s="51" t="s">
        <v>309</v>
      </c>
      <c r="FT321" s="52">
        <f t="shared" ref="FT321:FX321" si="130">FT315+FT316+FT317+FT319</f>
        <v>284</v>
      </c>
      <c r="FU321" s="52">
        <f t="shared" si="130"/>
        <v>292</v>
      </c>
      <c r="FV321" s="52">
        <f t="shared" si="130"/>
        <v>292</v>
      </c>
      <c r="FW321" s="52">
        <f t="shared" si="130"/>
        <v>290</v>
      </c>
      <c r="FX321" s="52">
        <f t="shared" si="130"/>
        <v>271</v>
      </c>
      <c r="FY321" s="48"/>
      <c r="FZ321" s="48"/>
      <c r="GA321" s="48"/>
      <c r="GB321" s="48"/>
      <c r="GC321" s="48"/>
      <c r="GI321" s="51" t="s">
        <v>309</v>
      </c>
      <c r="GJ321" s="52">
        <f t="shared" ref="GJ321:GN321" si="131">GJ315+GJ316+GJ317+GJ319</f>
        <v>293</v>
      </c>
      <c r="GK321" s="52">
        <f t="shared" si="131"/>
        <v>300</v>
      </c>
      <c r="GL321" s="52">
        <f t="shared" si="131"/>
        <v>298</v>
      </c>
      <c r="GM321" s="52">
        <f t="shared" si="131"/>
        <v>297</v>
      </c>
      <c r="GN321" s="52">
        <f t="shared" si="131"/>
        <v>280</v>
      </c>
      <c r="GO321" s="48"/>
      <c r="GP321" s="48"/>
      <c r="GQ321" s="48"/>
      <c r="GR321" s="48"/>
      <c r="GS321" s="48"/>
      <c r="GY321" s="51" t="s">
        <v>309</v>
      </c>
      <c r="GZ321" s="52">
        <f t="shared" ref="GZ321:HD321" si="132">GZ315+GZ316+GZ317+GZ319</f>
        <v>6</v>
      </c>
      <c r="HA321" s="52">
        <f t="shared" si="132"/>
        <v>292</v>
      </c>
      <c r="HB321" s="52">
        <f t="shared" si="132"/>
        <v>297</v>
      </c>
      <c r="HC321" s="52">
        <f t="shared" si="132"/>
        <v>298</v>
      </c>
      <c r="HD321" s="52">
        <f t="shared" si="132"/>
        <v>280</v>
      </c>
      <c r="HE321" s="48"/>
      <c r="HF321" s="48"/>
      <c r="HG321" s="48"/>
      <c r="HH321" s="48"/>
      <c r="HI321" s="48"/>
      <c r="HP321" s="51" t="s">
        <v>309</v>
      </c>
      <c r="HQ321" s="52">
        <f t="shared" ref="HQ321:HU321" si="133">HQ315+HQ316+HQ317+HQ319</f>
        <v>0</v>
      </c>
      <c r="HR321" s="52">
        <f t="shared" si="133"/>
        <v>55</v>
      </c>
      <c r="HS321" s="52">
        <f t="shared" si="133"/>
        <v>58</v>
      </c>
      <c r="HT321" s="52">
        <f t="shared" si="133"/>
        <v>57</v>
      </c>
      <c r="HU321" s="52">
        <f t="shared" si="133"/>
        <v>59</v>
      </c>
      <c r="HV321" s="48"/>
      <c r="HW321" s="48"/>
      <c r="HX321" s="48"/>
      <c r="HY321" s="48"/>
      <c r="HZ321" s="48"/>
      <c r="IG321" s="51" t="s">
        <v>309</v>
      </c>
      <c r="IH321" s="52">
        <f t="shared" ref="IH321:IL321" si="134">IH315+IH316+IH317+IH319</f>
        <v>0</v>
      </c>
      <c r="II321" s="52">
        <f t="shared" si="134"/>
        <v>55</v>
      </c>
      <c r="IJ321" s="52">
        <f t="shared" si="134"/>
        <v>58</v>
      </c>
      <c r="IK321" s="52">
        <f t="shared" si="134"/>
        <v>57</v>
      </c>
      <c r="IL321" s="52">
        <f t="shared" si="134"/>
        <v>59</v>
      </c>
      <c r="IM321" s="48"/>
      <c r="IN321" s="48"/>
      <c r="IO321" s="48"/>
      <c r="IP321" s="48"/>
      <c r="IQ321" s="48"/>
      <c r="IX321" s="51" t="s">
        <v>309</v>
      </c>
      <c r="IY321" s="52">
        <f t="shared" ref="IY321:JC321" si="135">IY315+IY316+IY317+IY319</f>
        <v>6</v>
      </c>
      <c r="IZ321" s="52">
        <f t="shared" si="135"/>
        <v>294</v>
      </c>
      <c r="JA321" s="52">
        <f t="shared" si="135"/>
        <v>296</v>
      </c>
      <c r="JB321" s="52">
        <f t="shared" si="135"/>
        <v>298</v>
      </c>
      <c r="JC321" s="52">
        <f t="shared" si="135"/>
        <v>279</v>
      </c>
      <c r="JD321" s="48"/>
      <c r="JE321" s="48"/>
      <c r="JF321" s="48"/>
      <c r="JG321" s="48"/>
      <c r="JH321" s="48"/>
      <c r="JO321" s="51" t="s">
        <v>309</v>
      </c>
      <c r="JP321" s="52">
        <f t="shared" ref="JP321" si="136">JP315+JP316+JP317+JP319</f>
        <v>6</v>
      </c>
      <c r="JQ321" s="52">
        <f t="shared" ref="JQ321:JT321" si="137">JQ315+JQ316+JQ317+JQ319</f>
        <v>294</v>
      </c>
      <c r="JR321" s="52">
        <f t="shared" si="137"/>
        <v>296</v>
      </c>
      <c r="JS321" s="52">
        <f t="shared" si="137"/>
        <v>298</v>
      </c>
      <c r="JT321" s="52">
        <f t="shared" si="137"/>
        <v>279</v>
      </c>
      <c r="JU321" s="48"/>
      <c r="JV321" s="48"/>
      <c r="JW321" s="48"/>
      <c r="JX321" s="48"/>
      <c r="JY321" s="48"/>
    </row>
    <row r="322" spans="1:285" x14ac:dyDescent="0.25">
      <c r="R322" s="197" t="s">
        <v>320</v>
      </c>
      <c r="S322" s="231"/>
      <c r="T322" s="231"/>
      <c r="U322" s="28">
        <f>U315-V315</f>
        <v>-18</v>
      </c>
      <c r="V322" s="28">
        <f t="shared" ref="V322:Y322" si="138">V315-W315</f>
        <v>-31</v>
      </c>
      <c r="W322" s="28">
        <f t="shared" si="138"/>
        <v>1</v>
      </c>
      <c r="X322" s="28">
        <f t="shared" si="138"/>
        <v>19</v>
      </c>
      <c r="Y322" s="211">
        <f t="shared" si="138"/>
        <v>29</v>
      </c>
      <c r="Z322" s="28"/>
      <c r="AA322" s="28"/>
      <c r="AB322" s="28"/>
      <c r="AC322" s="28"/>
      <c r="AD322" s="28"/>
      <c r="AE322" s="28"/>
      <c r="AF322" s="55"/>
      <c r="AG322" s="55"/>
      <c r="AH322" s="55"/>
      <c r="AI322" s="55"/>
      <c r="AJ322" s="55"/>
      <c r="AK322" s="197" t="s">
        <v>320</v>
      </c>
      <c r="AL322" s="231"/>
      <c r="AM322" s="231"/>
      <c r="AN322" s="28">
        <f t="shared" ref="AN322" si="139">AN315-AO315</f>
        <v>-147</v>
      </c>
      <c r="AO322" s="28">
        <f t="shared" ref="AO322" si="140">AO315-AP315</f>
        <v>-68</v>
      </c>
      <c r="AP322" s="28">
        <f t="shared" ref="AP322" si="141">AP315-AQ315</f>
        <v>-3</v>
      </c>
      <c r="AQ322" s="28">
        <f t="shared" ref="AQ322" si="142">AQ315-AR315</f>
        <v>29</v>
      </c>
      <c r="AR322" s="211">
        <f t="shared" ref="AR322" si="143">AR315-AS315</f>
        <v>192</v>
      </c>
      <c r="AS322" s="28"/>
      <c r="AT322" s="28"/>
      <c r="AU322" s="28"/>
      <c r="AV322" s="28"/>
      <c r="AW322" s="28"/>
      <c r="AX322" s="28"/>
      <c r="BD322" s="197" t="s">
        <v>320</v>
      </c>
      <c r="BE322" s="231"/>
      <c r="BF322" s="231"/>
      <c r="BG322" s="28">
        <f t="shared" ref="BG322" si="144">BG315-BH315</f>
        <v>-68</v>
      </c>
      <c r="BH322" s="28">
        <f t="shared" ref="BH322" si="145">BH315-BI315</f>
        <v>-82</v>
      </c>
      <c r="BI322" s="28">
        <f t="shared" ref="BI322" si="146">BI315-BJ315</f>
        <v>11</v>
      </c>
      <c r="BJ322" s="28">
        <f t="shared" ref="BJ322" si="147">BJ315-BK315</f>
        <v>-17</v>
      </c>
      <c r="BK322" s="211">
        <f t="shared" ref="BK322" si="148">BK315-BL315</f>
        <v>202</v>
      </c>
      <c r="BN322" s="28"/>
      <c r="BW322" s="197" t="s">
        <v>320</v>
      </c>
      <c r="BX322" s="231"/>
      <c r="BY322" s="231"/>
      <c r="BZ322" s="28">
        <f t="shared" ref="BZ322" si="149">BZ315-CA315</f>
        <v>-53</v>
      </c>
      <c r="CA322" s="28">
        <f t="shared" ref="CA322" si="150">CA315-CB315</f>
        <v>-84</v>
      </c>
      <c r="CB322" s="28">
        <f t="shared" ref="CB322" si="151">CB315-CC315</f>
        <v>2</v>
      </c>
      <c r="CC322" s="28">
        <f t="shared" ref="CC322" si="152">CC315-CD315</f>
        <v>-15</v>
      </c>
      <c r="CD322" s="211">
        <f t="shared" ref="CD322" si="153">CD315-CE315</f>
        <v>202</v>
      </c>
      <c r="CG322" s="28"/>
      <c r="CP322" s="197" t="s">
        <v>320</v>
      </c>
      <c r="CQ322" s="231"/>
      <c r="CR322" s="231"/>
      <c r="CS322" s="28">
        <f t="shared" ref="CS322" si="154">CS315-CT315</f>
        <v>-50</v>
      </c>
      <c r="CT322" s="28">
        <f t="shared" ref="CT322" si="155">CT315-CU315</f>
        <v>-84</v>
      </c>
      <c r="CU322" s="28">
        <f t="shared" ref="CU322" si="156">CU315-CV315</f>
        <v>1</v>
      </c>
      <c r="CV322" s="28">
        <f t="shared" ref="CV322" si="157">CV315-CW315</f>
        <v>-13</v>
      </c>
      <c r="CW322" s="211">
        <f t="shared" ref="CW322" si="158">CW315-CX315</f>
        <v>199</v>
      </c>
      <c r="CX322" s="28"/>
      <c r="CY322" s="28"/>
      <c r="CZ322" s="28"/>
      <c r="DI322" s="197" t="s">
        <v>320</v>
      </c>
      <c r="DJ322" s="231"/>
      <c r="DK322" s="231"/>
      <c r="DL322" s="28">
        <f t="shared" ref="DL322" si="159">DL315-DM315</f>
        <v>-163</v>
      </c>
      <c r="DM322" s="28">
        <f t="shared" ref="DM322" si="160">DM315-DN315</f>
        <v>-65</v>
      </c>
      <c r="DN322" s="28">
        <f t="shared" ref="DN322" si="161">DN315-DO315</f>
        <v>-5</v>
      </c>
      <c r="DO322" s="28">
        <f t="shared" ref="DO322" si="162">DO315-DP315</f>
        <v>22</v>
      </c>
      <c r="DP322" s="211">
        <f t="shared" ref="DP322" si="163">DP315-DQ315</f>
        <v>220</v>
      </c>
      <c r="DS322" s="28"/>
      <c r="EB322" s="197" t="s">
        <v>320</v>
      </c>
      <c r="EC322" s="231"/>
      <c r="ED322" s="231"/>
      <c r="EE322" s="28">
        <f t="shared" ref="EE322" si="164">EE315-EF315</f>
        <v>-163</v>
      </c>
      <c r="EF322" s="28">
        <f t="shared" ref="EF322" si="165">EF315-EG315</f>
        <v>-21</v>
      </c>
      <c r="EG322" s="28">
        <f t="shared" ref="EG322" si="166">EG315-EH315</f>
        <v>-16</v>
      </c>
      <c r="EH322" s="28">
        <f t="shared" ref="EH322" si="167">EH315-EI315</f>
        <v>26</v>
      </c>
      <c r="EI322" s="211">
        <f t="shared" ref="EI322" si="168">EI315-EJ315</f>
        <v>179</v>
      </c>
      <c r="EL322" s="28"/>
      <c r="EU322" s="197" t="s">
        <v>320</v>
      </c>
      <c r="EV322" s="231"/>
      <c r="EW322" s="231"/>
      <c r="EX322" s="28">
        <f t="shared" ref="EX322" si="169">EX315-EY315</f>
        <v>-136</v>
      </c>
      <c r="EY322" s="28">
        <f t="shared" ref="EY322" si="170">EY315-EZ315</f>
        <v>-28</v>
      </c>
      <c r="EZ322" s="28">
        <f t="shared" ref="EZ322" si="171">EZ315-FA315</f>
        <v>-3</v>
      </c>
      <c r="FA322" s="28">
        <f t="shared" ref="FA322" si="172">FA315-FB315</f>
        <v>43</v>
      </c>
      <c r="FB322" s="211">
        <f t="shared" ref="FB322" si="173">FB315-FC315</f>
        <v>127</v>
      </c>
      <c r="FE322" s="28"/>
      <c r="FS322" s="197" t="s">
        <v>320</v>
      </c>
      <c r="FT322" s="28">
        <f t="shared" ref="FT322" si="174">FT315-FU315</f>
        <v>-28</v>
      </c>
      <c r="FU322" s="28">
        <f t="shared" ref="FU322" si="175">FU315-FV315</f>
        <v>-75</v>
      </c>
      <c r="FV322" s="28">
        <f t="shared" ref="FV322" si="176">FV315-FW315</f>
        <v>-7</v>
      </c>
      <c r="FW322" s="28">
        <f t="shared" ref="FW322" si="177">FW315-FX315</f>
        <v>-15</v>
      </c>
      <c r="FX322" s="28">
        <f t="shared" ref="FX322" si="178">FX315-FY315</f>
        <v>172</v>
      </c>
      <c r="FY322" s="28"/>
      <c r="FZ322" s="28"/>
      <c r="GA322" s="28"/>
      <c r="GB322" s="28"/>
      <c r="GC322" s="28"/>
      <c r="GI322" s="197" t="s">
        <v>320</v>
      </c>
      <c r="GJ322" s="28">
        <f t="shared" ref="GJ322" si="179">GJ315-GK315</f>
        <v>-53</v>
      </c>
      <c r="GK322" s="28">
        <f t="shared" ref="GK322" si="180">GK315-GL315</f>
        <v>-76</v>
      </c>
      <c r="GL322" s="28">
        <f t="shared" ref="GL322" si="181">GL315-GM315</f>
        <v>7</v>
      </c>
      <c r="GM322" s="28">
        <f t="shared" ref="GM322" si="182">GM315-GN315</f>
        <v>-16</v>
      </c>
      <c r="GN322" s="28">
        <f t="shared" ref="GN322" si="183">GN315-GO315</f>
        <v>184</v>
      </c>
      <c r="GO322" s="28"/>
      <c r="GP322" s="28"/>
      <c r="GQ322" s="28"/>
      <c r="GY322" s="197" t="s">
        <v>320</v>
      </c>
      <c r="GZ322" s="28">
        <f t="shared" ref="GZ322" si="184">GZ315-HA315</f>
        <v>-156</v>
      </c>
      <c r="HA322" s="28">
        <f t="shared" ref="HA322" si="185">HA315-HB315</f>
        <v>-43</v>
      </c>
      <c r="HB322" s="28">
        <f t="shared" ref="HB322" si="186">HB315-HC315</f>
        <v>16</v>
      </c>
      <c r="HC322" s="28">
        <f t="shared" ref="HC322" si="187">HC315-HD315</f>
        <v>11</v>
      </c>
      <c r="HD322" s="28">
        <f t="shared" ref="HD322" si="188">HD315-HE315</f>
        <v>173</v>
      </c>
      <c r="HP322" s="197" t="s">
        <v>320</v>
      </c>
      <c r="HQ322" s="28">
        <f t="shared" ref="HQ322" si="189">HQ315-HR315</f>
        <v>-22</v>
      </c>
      <c r="HR322" s="28">
        <f t="shared" ref="HR322" si="190">HR315-HS315</f>
        <v>-5</v>
      </c>
      <c r="HS322" s="28">
        <f t="shared" ref="HS322" si="191">HS315-HT315</f>
        <v>-11</v>
      </c>
      <c r="HT322" s="28">
        <f t="shared" ref="HT322" si="192">HT315-HU315</f>
        <v>-2</v>
      </c>
      <c r="HU322" s="28">
        <f t="shared" ref="HU322" si="193">HU315-HV315</f>
        <v>40</v>
      </c>
      <c r="IG322" s="197" t="s">
        <v>320</v>
      </c>
      <c r="IH322" s="28">
        <f t="shared" ref="IH322" si="194">IH315-II315</f>
        <v>-21</v>
      </c>
      <c r="II322" s="28">
        <f t="shared" ref="II322" si="195">II315-IJ315</f>
        <v>-10</v>
      </c>
      <c r="IJ322" s="28">
        <f t="shared" ref="IJ322" si="196">IJ315-IK315</f>
        <v>-8</v>
      </c>
      <c r="IK322" s="28">
        <f t="shared" ref="IK322" si="197">IK315-IL315</f>
        <v>0</v>
      </c>
      <c r="IL322" s="28">
        <f t="shared" ref="IL322" si="198">IL315-IM315</f>
        <v>39</v>
      </c>
      <c r="IX322" s="197" t="s">
        <v>320</v>
      </c>
      <c r="IY322" s="28">
        <f t="shared" ref="IY322" si="199">IY315-IZ315</f>
        <v>-104</v>
      </c>
      <c r="IZ322" s="28">
        <f t="shared" ref="IZ322" si="200">IZ315-JA315</f>
        <v>-71</v>
      </c>
      <c r="JA322" s="28">
        <f t="shared" ref="JA322" si="201">JA315-JB315</f>
        <v>0</v>
      </c>
      <c r="JB322" s="28">
        <f t="shared" ref="JB322" si="202">JB315-JC315</f>
        <v>-22</v>
      </c>
      <c r="JC322" s="28">
        <f t="shared" ref="JC322" si="203">JC315-JD315</f>
        <v>198</v>
      </c>
      <c r="JO322" s="197" t="s">
        <v>320</v>
      </c>
      <c r="JP322" s="28">
        <f t="shared" ref="JP322" si="204">JP315-JQ315</f>
        <v>-17</v>
      </c>
      <c r="JQ322" s="28">
        <f t="shared" ref="JQ322" si="205">JQ315-JR315</f>
        <v>-30</v>
      </c>
      <c r="JR322" s="28">
        <f t="shared" ref="JR322" si="206">JR315-JS315</f>
        <v>-3</v>
      </c>
      <c r="JS322" s="28">
        <f t="shared" ref="JS322" si="207">JS315-JT315</f>
        <v>18</v>
      </c>
      <c r="JT322" s="28">
        <f t="shared" ref="JT322" si="208">JT315-JU315</f>
        <v>32</v>
      </c>
    </row>
    <row r="323" spans="1:285" ht="16.5" thickBot="1" x14ac:dyDescent="0.3">
      <c r="R323" s="198" t="s">
        <v>322</v>
      </c>
      <c r="S323" s="232"/>
      <c r="T323" s="232"/>
      <c r="U323" s="201">
        <f>(U320-V320)/ABS(V320)</f>
        <v>-1</v>
      </c>
      <c r="V323" s="201">
        <f t="shared" ref="V323:Y323" si="209">(V320-W320)/ABS(W320)</f>
        <v>-0.62653061224489792</v>
      </c>
      <c r="W323" s="201">
        <f t="shared" si="209"/>
        <v>4.098360655737654E-3</v>
      </c>
      <c r="X323" s="201">
        <f t="shared" si="209"/>
        <v>0.68275862068965532</v>
      </c>
      <c r="Y323" s="212" t="e">
        <f t="shared" si="209"/>
        <v>#DIV/0!</v>
      </c>
      <c r="Z323" s="207"/>
      <c r="AA323" s="207"/>
      <c r="AB323" s="207"/>
      <c r="AC323" s="207"/>
      <c r="AD323" s="207"/>
      <c r="AE323" s="57"/>
      <c r="AF323" s="55"/>
      <c r="AG323" s="55"/>
      <c r="AH323" s="55"/>
      <c r="AI323" s="55"/>
      <c r="AJ323" s="55"/>
      <c r="AK323" s="198" t="s">
        <v>322</v>
      </c>
      <c r="AL323" s="232"/>
      <c r="AM323" s="232"/>
      <c r="AN323" s="201">
        <f t="shared" ref="AN323" si="210">(AN320-AO320)/ABS(AO320)</f>
        <v>-0.97952218430034133</v>
      </c>
      <c r="AO323" s="201">
        <f t="shared" ref="AO323" si="211">(AO320-AP320)/ABS(AP320)</f>
        <v>-0.31422018348623848</v>
      </c>
      <c r="AP323" s="201">
        <f t="shared" ref="AP323" si="212">(AP320-AQ320)/ABS(AQ320)</f>
        <v>-1.6873742036047797E-2</v>
      </c>
      <c r="AQ323" s="201">
        <f t="shared" ref="AQ323" si="213">(AQ320-AR320)/ABS(AR320)</f>
        <v>8.1515659955257239E-2</v>
      </c>
      <c r="AR323" s="212" t="e">
        <f t="shared" ref="AR323" si="214">(AR320-AS320)/ABS(AS320)</f>
        <v>#DIV/0!</v>
      </c>
      <c r="AS323" s="207"/>
      <c r="AT323" s="207"/>
      <c r="AU323" s="207"/>
      <c r="AV323" s="207"/>
      <c r="AW323" s="207"/>
      <c r="AX323" s="28"/>
      <c r="BD323" s="198" t="s">
        <v>322</v>
      </c>
      <c r="BE323" s="232"/>
      <c r="BF323" s="232"/>
      <c r="BG323" s="201">
        <f t="shared" ref="BG323" si="215">(BG320-BH320)/ABS(BH320)</f>
        <v>-0.58685108676127173</v>
      </c>
      <c r="BH323" s="201">
        <f t="shared" ref="BH323" si="216">(BH320-BI320)/ABS(BI320)</f>
        <v>-0.42030612244897958</v>
      </c>
      <c r="BI323" s="201">
        <f t="shared" ref="BI323" si="217">(BI320-BJ320)/ABS(BJ320)</f>
        <v>5.5916116785681931E-2</v>
      </c>
      <c r="BJ323" s="201">
        <f t="shared" ref="BJ323" si="218">(BJ320-BK320)/ABS(BK320)</f>
        <v>-0.13947770615987765</v>
      </c>
      <c r="BK323" s="212" t="e">
        <f t="shared" ref="BK323" si="219">(BK320-BL320)/ABS(BL320)</f>
        <v>#DIV/0!</v>
      </c>
      <c r="BL323" s="207"/>
      <c r="BM323" s="207"/>
      <c r="BN323" s="207"/>
      <c r="BO323" s="207"/>
      <c r="BP323" s="207"/>
      <c r="BW323" s="198" t="s">
        <v>322</v>
      </c>
      <c r="BX323" s="232"/>
      <c r="BY323" s="232"/>
      <c r="BZ323" s="201">
        <f t="shared" ref="BZ323" si="220">(BZ320-CA320)/ABS(CA320)</f>
        <v>-0.49293027791321303</v>
      </c>
      <c r="CA323" s="201">
        <f t="shared" ref="CA323" si="221">(CA320-CB320)/ABS(CB320)</f>
        <v>-0.44629629629629636</v>
      </c>
      <c r="CB323" s="201">
        <f t="shared" ref="CB323" si="222">(CB320-CC320)/ABS(CC320)</f>
        <v>7.3149357036824828E-3</v>
      </c>
      <c r="CC323" s="201">
        <f t="shared" ref="CC323" si="223">(CC320-CD320)/ABS(CD320)</f>
        <v>-0.13017476244268716</v>
      </c>
      <c r="CD323" s="212" t="e">
        <f t="shared" ref="CD323" si="224">(CD320-CE320)/ABS(CE320)</f>
        <v>#DIV/0!</v>
      </c>
      <c r="CE323" s="207"/>
      <c r="CF323" s="207"/>
      <c r="CG323" s="207"/>
      <c r="CH323" s="207"/>
      <c r="CI323" s="207"/>
      <c r="CP323" s="198" t="s">
        <v>322</v>
      </c>
      <c r="CQ323" s="232"/>
      <c r="CR323" s="232"/>
      <c r="CS323" s="201">
        <f t="shared" ref="CS323" si="225">(CS320-CT320)/ABS(CT320)</f>
        <v>-0.47314357665926637</v>
      </c>
      <c r="CT323" s="201">
        <f t="shared" ref="CT323" si="226">(CT320-CU320)/ABS(CU320)</f>
        <v>-0.45103386809269164</v>
      </c>
      <c r="CU323" s="201">
        <f t="shared" ref="CU323" si="227">(CU320-CV320)/ABS(CV320)</f>
        <v>2.0138813967706618E-3</v>
      </c>
      <c r="CV323" s="201">
        <f t="shared" ref="CV323" si="228">(CV320-CW320)/ABS(CW320)</f>
        <v>-0.12178341371285965</v>
      </c>
      <c r="CW323" s="212" t="e">
        <f t="shared" ref="CW323" si="229">(CW320-CX320)/ABS(CX320)</f>
        <v>#DIV/0!</v>
      </c>
      <c r="CX323" s="207"/>
      <c r="CY323" s="207"/>
      <c r="CZ323" s="207"/>
      <c r="DA323" s="207"/>
      <c r="DB323" s="207"/>
      <c r="DI323" s="198" t="s">
        <v>322</v>
      </c>
      <c r="DJ323" s="232"/>
      <c r="DK323" s="232"/>
      <c r="DL323" s="201">
        <f t="shared" ref="DL323" si="230">(DL320-DM320)/ABS(DM320)</f>
        <v>-0.94642431939042782</v>
      </c>
      <c r="DM323" s="201">
        <f t="shared" ref="DM323" si="231">(DM320-DN320)/ABS(DN320)</f>
        <v>-0.27668073136427568</v>
      </c>
      <c r="DN323" s="201">
        <f t="shared" ref="DN323" si="232">(DN320-DO320)/ABS(DO320)</f>
        <v>-2.3936537770529891E-2</v>
      </c>
      <c r="DO323" s="201">
        <f t="shared" ref="DO323" si="233">(DO320-DP320)/ABS(DP320)</f>
        <v>3.3557046979865855E-2</v>
      </c>
      <c r="DP323" s="212" t="e">
        <f t="shared" ref="DP323" si="234">(DP320-DQ320)/ABS(DQ320)</f>
        <v>#DIV/0!</v>
      </c>
      <c r="DQ323" s="207"/>
      <c r="DR323" s="207"/>
      <c r="DS323" s="207"/>
      <c r="DT323" s="207"/>
      <c r="DU323" s="207"/>
      <c r="EB323" s="198" t="s">
        <v>322</v>
      </c>
      <c r="EC323" s="232"/>
      <c r="ED323" s="232"/>
      <c r="EE323" s="201">
        <f t="shared" ref="EE323" si="235">(EE320-EF320)/ABS(EF320)</f>
        <v>-0.96952705997074595</v>
      </c>
      <c r="EF323" s="201">
        <f t="shared" ref="EF323" si="236">(EF320-EG320)/ABS(EG320)</f>
        <v>-0.11407407407407402</v>
      </c>
      <c r="EG323" s="201">
        <f t="shared" ref="EG323" si="237">(EG320-EH320)/ABS(EH320)</f>
        <v>-8.1132229382494397E-2</v>
      </c>
      <c r="EH323" s="201">
        <f t="shared" ref="EH323" si="238">(EH320-EI320)/ABS(EI320)</f>
        <v>7.6075137790109118E-2</v>
      </c>
      <c r="EI323" s="212" t="e">
        <f t="shared" ref="EI323" si="239">(EI320-EJ320)/ABS(EJ320)</f>
        <v>#DIV/0!</v>
      </c>
      <c r="EJ323" s="207"/>
      <c r="EK323" s="207"/>
      <c r="EL323" s="207"/>
      <c r="EM323" s="207"/>
      <c r="EN323" s="207"/>
      <c r="EU323" s="198" t="s">
        <v>322</v>
      </c>
      <c r="EV323" s="232"/>
      <c r="EW323" s="232"/>
      <c r="EX323" s="201">
        <f t="shared" ref="EX323" si="240">(EX320-EY320)/ABS(EY320)</f>
        <v>-0.97805145713937325</v>
      </c>
      <c r="EY323" s="201">
        <f t="shared" ref="EY323" si="241">(EY320-EZ320)/ABS(EZ320)</f>
        <v>-0.17321357285429148</v>
      </c>
      <c r="EZ323" s="201">
        <f t="shared" ref="EZ323" si="242">(EZ320-FA320)/ABS(FA320)</f>
        <v>-1.764705882352929E-2</v>
      </c>
      <c r="FA323" s="201">
        <f t="shared" ref="FA323" si="243">(FA320-FB320)/ABS(FB320)</f>
        <v>0.2532368017756168</v>
      </c>
      <c r="FB323" s="212" t="e">
        <f t="shared" ref="FB323" si="244">(FB320-FC320)/ABS(FC320)</f>
        <v>#DIV/0!</v>
      </c>
      <c r="FC323" s="207"/>
      <c r="FD323" s="207"/>
      <c r="FE323" s="207"/>
      <c r="FF323" s="207"/>
      <c r="FG323" s="207"/>
      <c r="FS323" s="198" t="s">
        <v>322</v>
      </c>
      <c r="FT323" s="201">
        <f t="shared" ref="FT323" si="245">(FT320-FU320)/ABS(FU320)</f>
        <v>-0.35568075117370901</v>
      </c>
      <c r="FU323" s="201">
        <f t="shared" ref="FU323" si="246">(FU320-FV320)/ABS(FV320)</f>
        <v>-0.5</v>
      </c>
      <c r="FV323" s="201">
        <f t="shared" ref="FV323" si="247">(FV320-FW320)/ABS(FW320)</f>
        <v>-5.1129918855248084E-2</v>
      </c>
      <c r="FW323" s="201">
        <f t="shared" ref="FW323" si="248">(FW320-FX320)/ABS(FX320)</f>
        <v>-0.14701283079390534</v>
      </c>
      <c r="FX323" s="201" t="e">
        <f t="shared" ref="FX323" si="249">(FX320-FY320)/ABS(FY320)</f>
        <v>#DIV/0!</v>
      </c>
      <c r="FY323" s="207"/>
      <c r="FZ323" s="207"/>
      <c r="GA323" s="207"/>
      <c r="GB323" s="207"/>
      <c r="GC323" s="207"/>
      <c r="GI323" s="198" t="s">
        <v>322</v>
      </c>
      <c r="GJ323" s="201">
        <f t="shared" ref="GJ323" si="250">(GJ320-GK320)/ABS(GK320)</f>
        <v>-0.52425276657358566</v>
      </c>
      <c r="GK323" s="201">
        <f t="shared" ref="GK323" si="251">(GK320-GL320)/ABS(GL320)</f>
        <v>-0.43805714285714281</v>
      </c>
      <c r="GL323" s="201">
        <f t="shared" ref="GL323" si="252">(GL320-GM320)/ABS(GM320)</f>
        <v>3.817114093959733E-2</v>
      </c>
      <c r="GM323" s="201">
        <f t="shared" ref="GM323" si="253">(GM320-GN320)/ABS(GN320)</f>
        <v>-0.13921826965305228</v>
      </c>
      <c r="GN323" s="201" t="e">
        <f t="shared" ref="GN323" si="254">(GN320-GO320)/ABS(GO320)</f>
        <v>#DIV/0!</v>
      </c>
      <c r="GO323" s="207"/>
      <c r="GP323" s="207"/>
      <c r="GQ323" s="207"/>
      <c r="GR323" s="207"/>
      <c r="GS323" s="207"/>
      <c r="GY323" s="198" t="s">
        <v>322</v>
      </c>
      <c r="GZ323" s="201">
        <f t="shared" ref="GZ323" si="255">(GZ320-HA320)/ABS(HA320)</f>
        <v>-0.69002123142250538</v>
      </c>
      <c r="HA323" s="201">
        <f t="shared" ref="HA323" si="256">(HA320-HB320)/ABS(HB320)</f>
        <v>-0.20155821917808217</v>
      </c>
      <c r="HB323" s="201">
        <f t="shared" ref="HB323" si="257">(HB320-HC320)/ABS(HC320)</f>
        <v>9.0616308007612431E-2</v>
      </c>
      <c r="HC323" s="201">
        <f t="shared" ref="HC323" si="258">(HC320-HD320)/ABS(HD320)</f>
        <v>-6.595026574078125E-4</v>
      </c>
      <c r="HD323" s="201" t="e">
        <f t="shared" ref="HD323" si="259">(HD320-HE320)/ABS(HE320)</f>
        <v>#DIV/0!</v>
      </c>
      <c r="HE323" s="207"/>
      <c r="HF323" s="207"/>
      <c r="HG323" s="207"/>
      <c r="HH323" s="207"/>
      <c r="HI323" s="207"/>
      <c r="HP323" s="198" t="s">
        <v>322</v>
      </c>
      <c r="HQ323" s="201" t="e">
        <f t="shared" ref="HQ323" si="260">(HQ320-HR320)/ABS(HR320)</f>
        <v>#DIV/0!</v>
      </c>
      <c r="HR323" s="201">
        <f t="shared" ref="HR323" si="261">(HR320-HS320)/ABS(HS320)</f>
        <v>-0.14074074074074067</v>
      </c>
      <c r="HS323" s="201">
        <f t="shared" ref="HS323" si="262">(HS320-HT320)/ABS(HT320)</f>
        <v>-0.30172413793103448</v>
      </c>
      <c r="HT323" s="201">
        <f t="shared" ref="HT323" si="263">(HT320-HU320)/ABS(HU320)</f>
        <v>-1.6666666666666677E-2</v>
      </c>
      <c r="HU323" s="201" t="e">
        <f t="shared" ref="HU323" si="264">(HU320-HV320)/ABS(HV320)</f>
        <v>#DIV/0!</v>
      </c>
      <c r="HV323" s="207"/>
      <c r="HW323" s="207"/>
      <c r="HX323" s="207"/>
      <c r="HY323" s="207"/>
      <c r="HZ323" s="207"/>
      <c r="IG323" s="198" t="s">
        <v>322</v>
      </c>
      <c r="IH323" s="201" t="e">
        <f t="shared" ref="IH323" si="265">(IH320-II320)/ABS(II320)</f>
        <v>#DIV/0!</v>
      </c>
      <c r="II323" s="201">
        <f t="shared" ref="II323" si="266">(II320-IJ320)/ABS(IJ320)</f>
        <v>-0.28563049853372424</v>
      </c>
      <c r="IJ323" s="201">
        <f t="shared" ref="IJ323" si="267">(IJ320-IK320)/ABS(IK320)</f>
        <v>-0.21883289124668442</v>
      </c>
      <c r="IK323" s="201">
        <f t="shared" ref="IK323" si="268">(IK320-IL320)/ABS(IL320)</f>
        <v>3.5087719298245619E-2</v>
      </c>
      <c r="IL323" s="201" t="e">
        <f t="shared" ref="IL323" si="269">(IL320-IM320)/ABS(IM320)</f>
        <v>#DIV/0!</v>
      </c>
      <c r="IM323" s="207"/>
      <c r="IN323" s="207"/>
      <c r="IO323" s="207"/>
      <c r="IP323" s="207"/>
      <c r="IQ323" s="207"/>
      <c r="IX323" s="198" t="s">
        <v>322</v>
      </c>
      <c r="IY323" s="201">
        <f t="shared" ref="IY323" si="270">(IY320-IZ320)/ABS(IZ320)</f>
        <v>-0.53333333333333333</v>
      </c>
      <c r="IZ323" s="201">
        <f t="shared" ref="IZ323" si="271">(IZ320-JA320)/ABS(JA320)</f>
        <v>-0.39935064935064934</v>
      </c>
      <c r="JA323" s="201">
        <f t="shared" ref="JA323" si="272">(JA320-JB320)/ABS(JB320)</f>
        <v>6.7567567567567519E-3</v>
      </c>
      <c r="JB323" s="201">
        <f t="shared" ref="JB323" si="273">(JB320-JC320)/ABS(JC320)</f>
        <v>-0.16778523489932884</v>
      </c>
      <c r="JC323" s="201" t="e">
        <f t="shared" ref="JC323" si="274">(JC320-JD320)/ABS(JD320)</f>
        <v>#DIV/0!</v>
      </c>
      <c r="JD323" s="207"/>
      <c r="JE323" s="207"/>
      <c r="JF323" s="207"/>
      <c r="JG323" s="207"/>
      <c r="JH323" s="207"/>
      <c r="JO323" s="198" t="s">
        <v>322</v>
      </c>
      <c r="JP323" s="201" t="e">
        <f t="shared" ref="JP323" si="275">(JP320-JQ320)/ABS(JQ320)</f>
        <v>#DIV/0!</v>
      </c>
      <c r="JQ323" s="201">
        <f t="shared" ref="JQ323" si="276">(JQ320-JR320)/ABS(JR320)</f>
        <v>-0.62560656961552819</v>
      </c>
      <c r="JR323" s="201">
        <f t="shared" ref="JR323" si="277">(JR320-JS320)/ABS(JS320)</f>
        <v>-4.4067796610169553E-2</v>
      </c>
      <c r="JS323" s="201">
        <f t="shared" ref="JS323" si="278">(JS320-JT320)/ABS(JT320)</f>
        <v>0.58854166666666663</v>
      </c>
      <c r="JT323" s="201" t="e">
        <f t="shared" ref="JT323" si="279">(JT320-JU320)/ABS(JU320)</f>
        <v>#DIV/0!</v>
      </c>
      <c r="JU323" s="207"/>
      <c r="JV323" s="207"/>
      <c r="JW323" s="207"/>
      <c r="JX323" s="207"/>
      <c r="JY323" s="207"/>
    </row>
    <row r="324" spans="1:285" x14ac:dyDescent="0.25">
      <c r="U324" s="48"/>
      <c r="V324" s="48"/>
      <c r="W324" s="48"/>
      <c r="X324" s="48"/>
      <c r="Y324" s="48"/>
      <c r="Z324" s="48"/>
      <c r="AA324" s="48"/>
      <c r="AB324" s="48"/>
      <c r="AC324" s="48"/>
      <c r="AD324" s="48"/>
      <c r="AK324" s="28"/>
      <c r="AL324" s="28"/>
      <c r="AM324" s="28"/>
      <c r="AN324" s="11"/>
      <c r="AO324" s="11"/>
      <c r="AP324" s="11"/>
      <c r="AQ324" s="11"/>
      <c r="AR324" s="11"/>
      <c r="AS324" s="11"/>
      <c r="AT324" s="11"/>
      <c r="AU324" s="11"/>
      <c r="AV324" s="28"/>
      <c r="AW324" s="28"/>
      <c r="AX324" s="28"/>
      <c r="BG324" s="11"/>
      <c r="BH324" s="11"/>
      <c r="BI324" s="11"/>
      <c r="BJ324" s="11"/>
      <c r="BK324" s="11"/>
      <c r="BL324" s="11"/>
      <c r="BM324" s="11"/>
      <c r="BN324" s="11"/>
      <c r="BZ324" s="11"/>
      <c r="CA324" s="11"/>
      <c r="CB324" s="11"/>
      <c r="CC324" s="11"/>
      <c r="CD324" s="11"/>
      <c r="CE324" s="11"/>
      <c r="CF324" s="11"/>
      <c r="CG324" s="11"/>
    </row>
    <row r="325" spans="1:285" ht="16.5" thickBot="1" x14ac:dyDescent="0.3">
      <c r="AK325" s="28"/>
      <c r="AL325" s="28"/>
      <c r="AM325" s="28"/>
      <c r="AN325" s="11"/>
      <c r="AO325" s="11"/>
      <c r="AP325" s="11"/>
      <c r="AQ325" s="11"/>
      <c r="AR325" s="11"/>
      <c r="AS325" s="11"/>
      <c r="AT325" s="11"/>
      <c r="AU325" s="11"/>
      <c r="AV325" s="28"/>
      <c r="AW325" s="28"/>
      <c r="AX325" s="28"/>
      <c r="BG325" s="11"/>
      <c r="BH325" s="11"/>
      <c r="BI325" s="11"/>
      <c r="BJ325" s="11"/>
      <c r="BK325" s="11"/>
      <c r="BL325" s="11"/>
      <c r="BM325" s="11"/>
      <c r="BN325" s="11"/>
      <c r="BZ325" s="11"/>
      <c r="CA325" s="11"/>
      <c r="CB325" s="11"/>
      <c r="CC325" s="11"/>
      <c r="CD325" s="11"/>
      <c r="CE325" s="11"/>
      <c r="CF325" s="11"/>
      <c r="CG325" s="11"/>
      <c r="DS325" s="28"/>
      <c r="DX325" s="121"/>
      <c r="DY325" s="121"/>
      <c r="DZ325" s="121"/>
      <c r="EA325" s="121"/>
    </row>
    <row r="326" spans="1:285" ht="16.5" thickBot="1" x14ac:dyDescent="0.3">
      <c r="AK326" s="58" t="s">
        <v>323</v>
      </c>
      <c r="AL326" s="59"/>
      <c r="AM326" s="59"/>
      <c r="AN326" s="59">
        <v>2024</v>
      </c>
      <c r="AO326" s="59">
        <v>2023</v>
      </c>
      <c r="AP326" s="59">
        <v>2022</v>
      </c>
      <c r="AQ326" s="59">
        <v>2021</v>
      </c>
      <c r="AR326" s="59">
        <v>2020</v>
      </c>
      <c r="AS326" s="59">
        <v>2019</v>
      </c>
      <c r="AT326" s="59">
        <v>2018</v>
      </c>
      <c r="AU326" s="59">
        <v>2017</v>
      </c>
      <c r="AV326" s="59">
        <v>2016</v>
      </c>
      <c r="AW326" s="59">
        <v>2015</v>
      </c>
      <c r="AX326" s="59">
        <v>2014</v>
      </c>
      <c r="AY326" s="60">
        <v>2013</v>
      </c>
      <c r="AZ326" s="121"/>
      <c r="BA326" s="121"/>
      <c r="BB326" s="121"/>
      <c r="BC326" s="121"/>
      <c r="BD326" s="58" t="s">
        <v>323</v>
      </c>
      <c r="BE326" s="59"/>
      <c r="BF326" s="59"/>
      <c r="BG326" s="59">
        <v>2024</v>
      </c>
      <c r="BH326" s="59">
        <v>2023</v>
      </c>
      <c r="BI326" s="59">
        <v>2022</v>
      </c>
      <c r="BJ326" s="59">
        <v>2021</v>
      </c>
      <c r="BK326" s="59">
        <v>2020</v>
      </c>
      <c r="BL326" s="59">
        <v>2019</v>
      </c>
      <c r="BM326" s="59">
        <v>2018</v>
      </c>
      <c r="BN326" s="59">
        <v>2017</v>
      </c>
      <c r="BO326" s="59">
        <v>2016</v>
      </c>
      <c r="BP326" s="59">
        <v>2015</v>
      </c>
      <c r="BQ326" s="59">
        <v>2014</v>
      </c>
      <c r="BR326" s="60">
        <v>2013</v>
      </c>
      <c r="BS326" s="121"/>
      <c r="BT326" s="121"/>
      <c r="BU326" s="121"/>
      <c r="BV326" s="121"/>
      <c r="BW326" s="58" t="s">
        <v>323</v>
      </c>
      <c r="BX326" s="59"/>
      <c r="BY326" s="59"/>
      <c r="BZ326" s="59">
        <v>2024</v>
      </c>
      <c r="CA326" s="59">
        <v>2023</v>
      </c>
      <c r="CB326" s="59">
        <v>2022</v>
      </c>
      <c r="CC326" s="59">
        <v>2021</v>
      </c>
      <c r="CD326" s="59">
        <v>2020</v>
      </c>
      <c r="CE326" s="59">
        <v>2019</v>
      </c>
      <c r="CF326" s="59">
        <v>2018</v>
      </c>
      <c r="CG326" s="59">
        <v>2017</v>
      </c>
      <c r="CH326" s="59">
        <v>2016</v>
      </c>
      <c r="CI326" s="59">
        <v>2015</v>
      </c>
      <c r="CJ326" s="59">
        <v>2014</v>
      </c>
      <c r="CK326" s="60">
        <v>2013</v>
      </c>
      <c r="CL326" s="121"/>
      <c r="CM326" s="121"/>
      <c r="CN326" s="121"/>
      <c r="CO326" s="121"/>
      <c r="CP326" s="58" t="s">
        <v>323</v>
      </c>
      <c r="CQ326" s="59"/>
      <c r="CR326" s="59"/>
      <c r="CS326" s="59">
        <v>2024</v>
      </c>
      <c r="CT326" s="59">
        <v>2023</v>
      </c>
      <c r="CU326" s="59">
        <v>2022</v>
      </c>
      <c r="CV326" s="59">
        <v>2021</v>
      </c>
      <c r="CW326" s="59">
        <v>2020</v>
      </c>
      <c r="CX326" s="59">
        <v>2019</v>
      </c>
      <c r="CY326" s="59">
        <v>2018</v>
      </c>
      <c r="CZ326" s="59">
        <v>2017</v>
      </c>
      <c r="DA326" s="59">
        <v>2016</v>
      </c>
      <c r="DB326" s="59">
        <v>2015</v>
      </c>
      <c r="DC326" s="59">
        <v>2014</v>
      </c>
      <c r="DD326" s="60">
        <v>2013</v>
      </c>
      <c r="DE326" s="121"/>
      <c r="DF326" s="121"/>
      <c r="DG326" s="121"/>
      <c r="DH326" s="121"/>
      <c r="DI326" s="121"/>
      <c r="DJ326" s="121"/>
      <c r="DK326" s="121"/>
      <c r="DS326" s="28"/>
      <c r="DX326" s="48"/>
      <c r="DY326" s="48"/>
      <c r="DZ326" s="48"/>
      <c r="EA326" s="48"/>
    </row>
    <row r="327" spans="1:285" x14ac:dyDescent="0.25">
      <c r="AK327" s="203" t="s">
        <v>324</v>
      </c>
      <c r="AL327" s="235"/>
      <c r="AM327" s="235"/>
      <c r="AN327" s="66">
        <f t="shared" ref="AN327:AY327" si="280">COUNTIF(AN2:AN304,"&gt;0")</f>
        <v>6</v>
      </c>
      <c r="AO327" s="66">
        <f t="shared" si="280"/>
        <v>292</v>
      </c>
      <c r="AP327" s="66">
        <f t="shared" si="280"/>
        <v>300</v>
      </c>
      <c r="AQ327" s="66">
        <f t="shared" si="280"/>
        <v>298</v>
      </c>
      <c r="AR327" s="66">
        <f t="shared" si="280"/>
        <v>297</v>
      </c>
      <c r="AS327" s="66">
        <f t="shared" si="280"/>
        <v>280</v>
      </c>
      <c r="AT327" s="66">
        <f t="shared" si="280"/>
        <v>277</v>
      </c>
      <c r="AU327" s="66">
        <f t="shared" si="280"/>
        <v>275</v>
      </c>
      <c r="AV327" s="66">
        <f t="shared" si="280"/>
        <v>271</v>
      </c>
      <c r="AW327" s="66">
        <f t="shared" si="280"/>
        <v>264</v>
      </c>
      <c r="AX327" s="66">
        <f t="shared" si="280"/>
        <v>249</v>
      </c>
      <c r="AY327" s="67">
        <f t="shared" si="280"/>
        <v>203</v>
      </c>
      <c r="AZ327" s="48"/>
      <c r="BA327" s="48"/>
      <c r="BB327" s="48"/>
      <c r="BC327" s="48"/>
      <c r="BD327" s="203" t="s">
        <v>324</v>
      </c>
      <c r="BE327" s="235"/>
      <c r="BF327" s="235"/>
      <c r="BG327" s="66">
        <f t="shared" ref="BG327:BR327" si="281">COUNTIF(BG2:BG304,"&gt;0")</f>
        <v>6</v>
      </c>
      <c r="BH327" s="66">
        <f t="shared" si="281"/>
        <v>248</v>
      </c>
      <c r="BI327" s="66">
        <f t="shared" si="281"/>
        <v>274</v>
      </c>
      <c r="BJ327" s="66">
        <f t="shared" si="281"/>
        <v>282</v>
      </c>
      <c r="BK327" s="66">
        <f t="shared" si="281"/>
        <v>273</v>
      </c>
      <c r="BL327" s="66">
        <f t="shared" si="281"/>
        <v>246</v>
      </c>
      <c r="BM327" s="66">
        <f t="shared" si="281"/>
        <v>249</v>
      </c>
      <c r="BN327" s="66">
        <f t="shared" si="281"/>
        <v>241</v>
      </c>
      <c r="BO327" s="66">
        <f t="shared" si="281"/>
        <v>251</v>
      </c>
      <c r="BP327" s="66">
        <f t="shared" si="281"/>
        <v>243</v>
      </c>
      <c r="BQ327" s="66">
        <f t="shared" si="281"/>
        <v>220</v>
      </c>
      <c r="BR327" s="67">
        <f t="shared" si="281"/>
        <v>176</v>
      </c>
      <c r="BS327" s="48"/>
      <c r="BT327" s="48"/>
      <c r="BU327" s="48"/>
      <c r="BV327" s="48"/>
      <c r="BW327" s="203" t="s">
        <v>324</v>
      </c>
      <c r="BX327" s="235"/>
      <c r="BY327" s="235"/>
      <c r="BZ327" s="66">
        <f t="shared" ref="BZ327:CK327" si="282">COUNTIF(BZ2:BZ304,"&gt;0")</f>
        <v>6</v>
      </c>
      <c r="CA327" s="66">
        <f t="shared" si="282"/>
        <v>242</v>
      </c>
      <c r="CB327" s="66">
        <f t="shared" si="282"/>
        <v>272</v>
      </c>
      <c r="CC327" s="66">
        <f t="shared" si="282"/>
        <v>285</v>
      </c>
      <c r="CD327" s="66">
        <f t="shared" si="282"/>
        <v>273</v>
      </c>
      <c r="CE327" s="66">
        <f t="shared" si="282"/>
        <v>247</v>
      </c>
      <c r="CF327" s="66">
        <f t="shared" si="282"/>
        <v>247</v>
      </c>
      <c r="CG327" s="66">
        <f t="shared" si="282"/>
        <v>239</v>
      </c>
      <c r="CH327" s="66">
        <f t="shared" si="282"/>
        <v>245</v>
      </c>
      <c r="CI327" s="66">
        <f t="shared" si="282"/>
        <v>241</v>
      </c>
      <c r="CJ327" s="66">
        <f t="shared" si="282"/>
        <v>218</v>
      </c>
      <c r="CK327" s="67">
        <f t="shared" si="282"/>
        <v>174</v>
      </c>
      <c r="CL327" s="48"/>
      <c r="CM327" s="48"/>
      <c r="CN327" s="48"/>
      <c r="CO327" s="48"/>
      <c r="CP327" s="203" t="s">
        <v>324</v>
      </c>
      <c r="CQ327" s="235"/>
      <c r="CR327" s="235"/>
      <c r="CS327" s="66">
        <f t="shared" ref="CS327:DD327" si="283">COUNTIF(CS2:CS304,"&gt;0")</f>
        <v>6</v>
      </c>
      <c r="CT327" s="66">
        <f t="shared" si="283"/>
        <v>241</v>
      </c>
      <c r="CU327" s="66">
        <f t="shared" si="283"/>
        <v>272</v>
      </c>
      <c r="CV327" s="66">
        <f t="shared" si="283"/>
        <v>285</v>
      </c>
      <c r="CW327" s="66">
        <f t="shared" si="283"/>
        <v>273</v>
      </c>
      <c r="CX327" s="66">
        <f t="shared" si="283"/>
        <v>247</v>
      </c>
      <c r="CY327" s="66">
        <f t="shared" si="283"/>
        <v>245</v>
      </c>
      <c r="CZ327" s="66">
        <f t="shared" si="283"/>
        <v>239</v>
      </c>
      <c r="DA327" s="66">
        <f t="shared" si="283"/>
        <v>245</v>
      </c>
      <c r="DB327" s="66">
        <f t="shared" si="283"/>
        <v>234</v>
      </c>
      <c r="DC327" s="66">
        <f t="shared" si="283"/>
        <v>219</v>
      </c>
      <c r="DD327" s="67">
        <f t="shared" si="283"/>
        <v>176</v>
      </c>
      <c r="DE327" s="48"/>
      <c r="DF327" s="48"/>
      <c r="DG327" s="48"/>
      <c r="DH327" s="48"/>
      <c r="DI327" s="48"/>
      <c r="DJ327" s="48"/>
      <c r="DK327" s="48"/>
      <c r="DS327" s="28"/>
      <c r="DX327" s="48"/>
      <c r="DY327" s="48"/>
      <c r="DZ327" s="48"/>
      <c r="EA327" s="48"/>
    </row>
    <row r="328" spans="1:285" x14ac:dyDescent="0.25">
      <c r="A328" s="105"/>
      <c r="AK328" s="61" t="s">
        <v>325</v>
      </c>
      <c r="AL328" s="121"/>
      <c r="AM328" s="121"/>
      <c r="AN328" s="48">
        <f t="shared" ref="AN328:AY328" si="284">COUNTIF(AN2:AN304,"&lt;0")</f>
        <v>0</v>
      </c>
      <c r="AO328" s="48">
        <f t="shared" si="284"/>
        <v>1</v>
      </c>
      <c r="AP328" s="48">
        <f t="shared" si="284"/>
        <v>0</v>
      </c>
      <c r="AQ328" s="48">
        <f t="shared" si="284"/>
        <v>1</v>
      </c>
      <c r="AR328" s="48">
        <f t="shared" si="284"/>
        <v>1</v>
      </c>
      <c r="AS328" s="48">
        <f t="shared" si="284"/>
        <v>0</v>
      </c>
      <c r="AT328" s="48">
        <f t="shared" si="284"/>
        <v>0</v>
      </c>
      <c r="AU328" s="48">
        <f t="shared" si="284"/>
        <v>1</v>
      </c>
      <c r="AV328" s="48">
        <f t="shared" si="284"/>
        <v>1</v>
      </c>
      <c r="AW328" s="48">
        <f t="shared" si="284"/>
        <v>1</v>
      </c>
      <c r="AX328" s="48">
        <f t="shared" si="284"/>
        <v>0</v>
      </c>
      <c r="AY328" s="49">
        <f t="shared" si="284"/>
        <v>1</v>
      </c>
      <c r="AZ328" s="48"/>
      <c r="BA328" s="48"/>
      <c r="BB328" s="48"/>
      <c r="BC328" s="48"/>
      <c r="BD328" s="61" t="s">
        <v>325</v>
      </c>
      <c r="BE328" s="121"/>
      <c r="BF328" s="121"/>
      <c r="BG328" s="48">
        <f t="shared" ref="BG328:BR328" si="285">COUNTIF(BG2:BG304,"&lt;0")</f>
        <v>0</v>
      </c>
      <c r="BH328" s="48">
        <f t="shared" si="285"/>
        <v>45</v>
      </c>
      <c r="BI328" s="48">
        <f t="shared" si="285"/>
        <v>26</v>
      </c>
      <c r="BJ328" s="48">
        <f t="shared" si="285"/>
        <v>17</v>
      </c>
      <c r="BK328" s="48">
        <f t="shared" si="285"/>
        <v>25</v>
      </c>
      <c r="BL328" s="48">
        <f t="shared" si="285"/>
        <v>34</v>
      </c>
      <c r="BM328" s="48">
        <f t="shared" si="285"/>
        <v>29</v>
      </c>
      <c r="BN328" s="48">
        <f t="shared" si="285"/>
        <v>36</v>
      </c>
      <c r="BO328" s="48">
        <f t="shared" si="285"/>
        <v>22</v>
      </c>
      <c r="BP328" s="48">
        <f t="shared" si="285"/>
        <v>23</v>
      </c>
      <c r="BQ328" s="48">
        <f t="shared" si="285"/>
        <v>30</v>
      </c>
      <c r="BR328" s="49">
        <f t="shared" si="285"/>
        <v>29</v>
      </c>
      <c r="BS328" s="48"/>
      <c r="BT328" s="48"/>
      <c r="BU328" s="48"/>
      <c r="BV328" s="48"/>
      <c r="BW328" s="61" t="s">
        <v>325</v>
      </c>
      <c r="BX328" s="121"/>
      <c r="BY328" s="121"/>
      <c r="BZ328" s="48">
        <f t="shared" ref="BZ328:CK328" si="286">COUNTIF(BZ2:BZ304,"&lt;0")</f>
        <v>0</v>
      </c>
      <c r="CA328" s="48">
        <f t="shared" si="286"/>
        <v>51</v>
      </c>
      <c r="CB328" s="48">
        <f t="shared" si="286"/>
        <v>28</v>
      </c>
      <c r="CC328" s="48">
        <f t="shared" si="286"/>
        <v>14</v>
      </c>
      <c r="CD328" s="48">
        <f t="shared" si="286"/>
        <v>25</v>
      </c>
      <c r="CE328" s="48">
        <f t="shared" si="286"/>
        <v>33</v>
      </c>
      <c r="CF328" s="48">
        <f t="shared" si="286"/>
        <v>31</v>
      </c>
      <c r="CG328" s="48">
        <f t="shared" si="286"/>
        <v>38</v>
      </c>
      <c r="CH328" s="48">
        <f t="shared" si="286"/>
        <v>28</v>
      </c>
      <c r="CI328" s="48">
        <f t="shared" si="286"/>
        <v>26</v>
      </c>
      <c r="CJ328" s="48">
        <f t="shared" si="286"/>
        <v>32</v>
      </c>
      <c r="CK328" s="49">
        <f t="shared" si="286"/>
        <v>31</v>
      </c>
      <c r="CL328" s="48"/>
      <c r="CM328" s="48"/>
      <c r="CN328" s="48"/>
      <c r="CO328" s="48"/>
      <c r="CP328" s="61" t="s">
        <v>325</v>
      </c>
      <c r="CQ328" s="121"/>
      <c r="CR328" s="121"/>
      <c r="CS328" s="48">
        <f t="shared" ref="CS328:DD328" si="287">COUNTIF(CS2:CS304,"&lt;0")</f>
        <v>0</v>
      </c>
      <c r="CT328" s="48">
        <f t="shared" si="287"/>
        <v>52</v>
      </c>
      <c r="CU328" s="48">
        <f t="shared" si="287"/>
        <v>28</v>
      </c>
      <c r="CV328" s="48">
        <f t="shared" si="287"/>
        <v>14</v>
      </c>
      <c r="CW328" s="48">
        <f t="shared" si="287"/>
        <v>25</v>
      </c>
      <c r="CX328" s="48">
        <f t="shared" si="287"/>
        <v>33</v>
      </c>
      <c r="CY328" s="48">
        <f t="shared" si="287"/>
        <v>33</v>
      </c>
      <c r="CZ328" s="48">
        <f t="shared" si="287"/>
        <v>38</v>
      </c>
      <c r="DA328" s="48">
        <f t="shared" si="287"/>
        <v>28</v>
      </c>
      <c r="DB328" s="48">
        <f t="shared" si="287"/>
        <v>33</v>
      </c>
      <c r="DC328" s="48">
        <f t="shared" si="287"/>
        <v>31</v>
      </c>
      <c r="DD328" s="49">
        <f t="shared" si="287"/>
        <v>30</v>
      </c>
      <c r="DE328" s="48"/>
      <c r="DF328" s="48"/>
      <c r="DG328" s="48"/>
      <c r="DH328" s="48"/>
      <c r="DI328" s="48"/>
      <c r="DJ328" s="48"/>
      <c r="DK328" s="48"/>
      <c r="DS328" s="28"/>
      <c r="DX328" s="122"/>
      <c r="DY328" s="122"/>
      <c r="DZ328" s="122"/>
      <c r="EA328" s="122"/>
    </row>
    <row r="329" spans="1:285" x14ac:dyDescent="0.25">
      <c r="A329" s="105"/>
      <c r="AK329" s="62" t="s">
        <v>326</v>
      </c>
      <c r="AL329" s="236"/>
      <c r="AM329" s="236"/>
      <c r="AN329" s="64">
        <f t="shared" ref="AN329:AQ329" si="288">AN327/AN330</f>
        <v>1</v>
      </c>
      <c r="AO329" s="64">
        <f t="shared" si="288"/>
        <v>0.9965870307167235</v>
      </c>
      <c r="AP329" s="64">
        <f t="shared" si="288"/>
        <v>1</v>
      </c>
      <c r="AQ329" s="64">
        <f t="shared" si="288"/>
        <v>0.99665551839464883</v>
      </c>
      <c r="AR329" s="64">
        <f>AR327/AR330</f>
        <v>0.99664429530201337</v>
      </c>
      <c r="AS329" s="64">
        <f t="shared" ref="AS329:AY329" si="289">AS327/AS330</f>
        <v>1</v>
      </c>
      <c r="AT329" s="64">
        <f t="shared" si="289"/>
        <v>1</v>
      </c>
      <c r="AU329" s="64">
        <f t="shared" si="289"/>
        <v>0.99637681159420288</v>
      </c>
      <c r="AV329" s="64">
        <f t="shared" si="289"/>
        <v>0.99632352941176472</v>
      </c>
      <c r="AW329" s="64">
        <f t="shared" si="289"/>
        <v>0.99622641509433962</v>
      </c>
      <c r="AX329" s="64">
        <f t="shared" si="289"/>
        <v>1</v>
      </c>
      <c r="AY329" s="65">
        <f t="shared" si="289"/>
        <v>0.99509803921568629</v>
      </c>
      <c r="AZ329" s="122"/>
      <c r="BA329" s="122"/>
      <c r="BB329" s="122"/>
      <c r="BC329" s="122"/>
      <c r="BD329" s="62" t="s">
        <v>326</v>
      </c>
      <c r="BE329" s="236"/>
      <c r="BF329" s="236"/>
      <c r="BG329" s="64">
        <f t="shared" ref="BG329:BJ329" si="290">BG327/BG330</f>
        <v>1</v>
      </c>
      <c r="BH329" s="64">
        <f t="shared" si="290"/>
        <v>0.84641638225255977</v>
      </c>
      <c r="BI329" s="64">
        <f t="shared" si="290"/>
        <v>0.91333333333333333</v>
      </c>
      <c r="BJ329" s="64">
        <f t="shared" si="290"/>
        <v>0.94314381270903014</v>
      </c>
      <c r="BK329" s="64">
        <f>BK327/BK330</f>
        <v>0.91610738255033553</v>
      </c>
      <c r="BL329" s="64">
        <f t="shared" ref="BL329:BR329" si="291">BL327/BL330</f>
        <v>0.87857142857142856</v>
      </c>
      <c r="BM329" s="64">
        <f t="shared" si="291"/>
        <v>0.89568345323741005</v>
      </c>
      <c r="BN329" s="64">
        <f t="shared" si="291"/>
        <v>0.87003610108303253</v>
      </c>
      <c r="BO329" s="64">
        <f t="shared" si="291"/>
        <v>0.91941391941391937</v>
      </c>
      <c r="BP329" s="64">
        <f t="shared" si="291"/>
        <v>0.9135338345864662</v>
      </c>
      <c r="BQ329" s="64">
        <f t="shared" si="291"/>
        <v>0.88</v>
      </c>
      <c r="BR329" s="65">
        <f t="shared" si="291"/>
        <v>0.85853658536585364</v>
      </c>
      <c r="BS329" s="122"/>
      <c r="BT329" s="122"/>
      <c r="BU329" s="122"/>
      <c r="BV329" s="122"/>
      <c r="BW329" s="62" t="s">
        <v>326</v>
      </c>
      <c r="BX329" s="236"/>
      <c r="BY329" s="236"/>
      <c r="BZ329" s="64">
        <f t="shared" ref="BZ329:CC329" si="292">BZ327/BZ330</f>
        <v>1</v>
      </c>
      <c r="CA329" s="64">
        <f t="shared" si="292"/>
        <v>0.82593856655290099</v>
      </c>
      <c r="CB329" s="64">
        <f t="shared" si="292"/>
        <v>0.90666666666666662</v>
      </c>
      <c r="CC329" s="64">
        <f t="shared" si="292"/>
        <v>0.95317725752508364</v>
      </c>
      <c r="CD329" s="64">
        <f>CD327/CD330</f>
        <v>0.91610738255033553</v>
      </c>
      <c r="CE329" s="64">
        <f t="shared" ref="CE329:CK329" si="293">CE327/CE330</f>
        <v>0.88214285714285712</v>
      </c>
      <c r="CF329" s="64">
        <f t="shared" si="293"/>
        <v>0.88848920863309355</v>
      </c>
      <c r="CG329" s="64">
        <f t="shared" si="293"/>
        <v>0.86281588447653434</v>
      </c>
      <c r="CH329" s="64">
        <f t="shared" si="293"/>
        <v>0.89743589743589747</v>
      </c>
      <c r="CI329" s="64">
        <f t="shared" si="293"/>
        <v>0.90262172284644193</v>
      </c>
      <c r="CJ329" s="64">
        <f t="shared" si="293"/>
        <v>0.872</v>
      </c>
      <c r="CK329" s="65">
        <f t="shared" si="293"/>
        <v>0.84878048780487803</v>
      </c>
      <c r="CL329" s="122"/>
      <c r="CM329" s="122"/>
      <c r="CN329" s="122"/>
      <c r="CO329" s="122"/>
      <c r="CP329" s="62" t="s">
        <v>326</v>
      </c>
      <c r="CQ329" s="236"/>
      <c r="CR329" s="236"/>
      <c r="CS329" s="64">
        <f t="shared" ref="CS329" si="294">CS327/CS330</f>
        <v>1</v>
      </c>
      <c r="CT329" s="64">
        <f t="shared" ref="CT329" si="295">CT327/CT330</f>
        <v>0.8225255972696246</v>
      </c>
      <c r="CU329" s="64">
        <f t="shared" ref="CU329:CV329" si="296">CU327/CU330</f>
        <v>0.90666666666666662</v>
      </c>
      <c r="CV329" s="64">
        <f t="shared" si="296"/>
        <v>0.95317725752508364</v>
      </c>
      <c r="CW329" s="64">
        <f>CW327/CW330</f>
        <v>0.91610738255033553</v>
      </c>
      <c r="CX329" s="64">
        <f t="shared" ref="CX329:DD329" si="297">CX327/CX330</f>
        <v>0.88214285714285712</v>
      </c>
      <c r="CY329" s="64">
        <f t="shared" si="297"/>
        <v>0.88129496402877694</v>
      </c>
      <c r="CZ329" s="64">
        <f t="shared" si="297"/>
        <v>0.86281588447653434</v>
      </c>
      <c r="DA329" s="64">
        <f t="shared" si="297"/>
        <v>0.89743589743589747</v>
      </c>
      <c r="DB329" s="64">
        <f t="shared" si="297"/>
        <v>0.8764044943820225</v>
      </c>
      <c r="DC329" s="64">
        <f t="shared" si="297"/>
        <v>0.876</v>
      </c>
      <c r="DD329" s="65">
        <f t="shared" si="297"/>
        <v>0.85436893203883491</v>
      </c>
      <c r="DE329" s="122"/>
      <c r="DF329" s="122"/>
      <c r="DG329" s="122"/>
      <c r="DH329" s="122"/>
      <c r="DI329" s="122"/>
      <c r="DJ329" s="122"/>
      <c r="DK329" s="122"/>
      <c r="DS329" s="28"/>
      <c r="DX329" s="48"/>
      <c r="DY329" s="48"/>
      <c r="DZ329" s="48"/>
      <c r="EA329" s="48"/>
    </row>
    <row r="330" spans="1:285" ht="16.5" thickBot="1" x14ac:dyDescent="0.3">
      <c r="A330" s="105"/>
      <c r="AK330" s="63" t="s">
        <v>309</v>
      </c>
      <c r="AL330" s="237"/>
      <c r="AM330" s="237"/>
      <c r="AN330" s="52">
        <f t="shared" ref="AN330:AQ330" si="298">AN327+AN328</f>
        <v>6</v>
      </c>
      <c r="AO330" s="52">
        <f t="shared" si="298"/>
        <v>293</v>
      </c>
      <c r="AP330" s="52">
        <f t="shared" si="298"/>
        <v>300</v>
      </c>
      <c r="AQ330" s="52">
        <f t="shared" si="298"/>
        <v>299</v>
      </c>
      <c r="AR330" s="52">
        <f>AR327+AR328</f>
        <v>298</v>
      </c>
      <c r="AS330" s="52">
        <f t="shared" ref="AS330:AY330" si="299">AS327+AS328</f>
        <v>280</v>
      </c>
      <c r="AT330" s="52">
        <f t="shared" si="299"/>
        <v>277</v>
      </c>
      <c r="AU330" s="52">
        <f t="shared" si="299"/>
        <v>276</v>
      </c>
      <c r="AV330" s="52">
        <f t="shared" si="299"/>
        <v>272</v>
      </c>
      <c r="AW330" s="52">
        <f t="shared" si="299"/>
        <v>265</v>
      </c>
      <c r="AX330" s="52">
        <f t="shared" si="299"/>
        <v>249</v>
      </c>
      <c r="AY330" s="53">
        <f t="shared" si="299"/>
        <v>204</v>
      </c>
      <c r="AZ330" s="48"/>
      <c r="BA330" s="48"/>
      <c r="BB330" s="48"/>
      <c r="BC330" s="48"/>
      <c r="BD330" s="63" t="s">
        <v>309</v>
      </c>
      <c r="BE330" s="237"/>
      <c r="BF330" s="237"/>
      <c r="BG330" s="52">
        <f t="shared" ref="BG330:BJ330" si="300">BG327+BG328</f>
        <v>6</v>
      </c>
      <c r="BH330" s="52">
        <f t="shared" si="300"/>
        <v>293</v>
      </c>
      <c r="BI330" s="52">
        <f t="shared" si="300"/>
        <v>300</v>
      </c>
      <c r="BJ330" s="52">
        <f t="shared" si="300"/>
        <v>299</v>
      </c>
      <c r="BK330" s="52">
        <f>BK327+BK328</f>
        <v>298</v>
      </c>
      <c r="BL330" s="52">
        <f t="shared" ref="BL330:BR330" si="301">BL327+BL328</f>
        <v>280</v>
      </c>
      <c r="BM330" s="52">
        <f t="shared" si="301"/>
        <v>278</v>
      </c>
      <c r="BN330" s="52">
        <f t="shared" si="301"/>
        <v>277</v>
      </c>
      <c r="BO330" s="52">
        <f t="shared" si="301"/>
        <v>273</v>
      </c>
      <c r="BP330" s="52">
        <f t="shared" si="301"/>
        <v>266</v>
      </c>
      <c r="BQ330" s="52">
        <f t="shared" si="301"/>
        <v>250</v>
      </c>
      <c r="BR330" s="53">
        <f t="shared" si="301"/>
        <v>205</v>
      </c>
      <c r="BS330" s="48"/>
      <c r="BT330" s="48"/>
      <c r="BU330" s="48"/>
      <c r="BV330" s="48"/>
      <c r="BW330" s="63" t="s">
        <v>309</v>
      </c>
      <c r="BX330" s="237"/>
      <c r="BY330" s="237"/>
      <c r="BZ330" s="52">
        <f t="shared" ref="BZ330:CC330" si="302">BZ327+BZ328</f>
        <v>6</v>
      </c>
      <c r="CA330" s="52">
        <f t="shared" si="302"/>
        <v>293</v>
      </c>
      <c r="CB330" s="52">
        <f t="shared" si="302"/>
        <v>300</v>
      </c>
      <c r="CC330" s="52">
        <f t="shared" si="302"/>
        <v>299</v>
      </c>
      <c r="CD330" s="52">
        <f>CD327+CD328</f>
        <v>298</v>
      </c>
      <c r="CE330" s="52">
        <f t="shared" ref="CE330:CK330" si="303">CE327+CE328</f>
        <v>280</v>
      </c>
      <c r="CF330" s="52">
        <f t="shared" si="303"/>
        <v>278</v>
      </c>
      <c r="CG330" s="52">
        <f t="shared" si="303"/>
        <v>277</v>
      </c>
      <c r="CH330" s="52">
        <f t="shared" si="303"/>
        <v>273</v>
      </c>
      <c r="CI330" s="52">
        <f t="shared" si="303"/>
        <v>267</v>
      </c>
      <c r="CJ330" s="52">
        <f t="shared" si="303"/>
        <v>250</v>
      </c>
      <c r="CK330" s="53">
        <f t="shared" si="303"/>
        <v>205</v>
      </c>
      <c r="CL330" s="48"/>
      <c r="CM330" s="48"/>
      <c r="CN330" s="48"/>
      <c r="CO330" s="48"/>
      <c r="CP330" s="63" t="s">
        <v>309</v>
      </c>
      <c r="CQ330" s="237"/>
      <c r="CR330" s="237"/>
      <c r="CS330" s="52">
        <f t="shared" ref="CS330" si="304">CS327+CS328</f>
        <v>6</v>
      </c>
      <c r="CT330" s="52">
        <f t="shared" ref="CT330" si="305">CT327+CT328</f>
        <v>293</v>
      </c>
      <c r="CU330" s="52">
        <f t="shared" ref="CU330:CV330" si="306">CU327+CU328</f>
        <v>300</v>
      </c>
      <c r="CV330" s="52">
        <f t="shared" si="306"/>
        <v>299</v>
      </c>
      <c r="CW330" s="52">
        <f>CW327+CW328</f>
        <v>298</v>
      </c>
      <c r="CX330" s="52">
        <f t="shared" ref="CX330:DD330" si="307">CX327+CX328</f>
        <v>280</v>
      </c>
      <c r="CY330" s="52">
        <f t="shared" si="307"/>
        <v>278</v>
      </c>
      <c r="CZ330" s="52">
        <f t="shared" si="307"/>
        <v>277</v>
      </c>
      <c r="DA330" s="52">
        <f t="shared" si="307"/>
        <v>273</v>
      </c>
      <c r="DB330" s="52">
        <f t="shared" si="307"/>
        <v>267</v>
      </c>
      <c r="DC330" s="52">
        <f t="shared" si="307"/>
        <v>250</v>
      </c>
      <c r="DD330" s="53">
        <f t="shared" si="307"/>
        <v>206</v>
      </c>
      <c r="DE330" s="48"/>
      <c r="DF330" s="48"/>
      <c r="DG330" s="48"/>
      <c r="DH330" s="48"/>
      <c r="DI330" s="48"/>
      <c r="DJ330" s="48"/>
      <c r="DK330" s="48"/>
    </row>
    <row r="332" spans="1:285" x14ac:dyDescent="0.25">
      <c r="AC332" s="71"/>
    </row>
    <row r="333" spans="1:285" x14ac:dyDescent="0.25">
      <c r="A333" s="105"/>
    </row>
    <row r="338" spans="1:2" x14ac:dyDescent="0.25">
      <c r="A338" s="105"/>
    </row>
    <row r="342" spans="1:2" x14ac:dyDescent="0.25">
      <c r="B342" s="29"/>
    </row>
  </sheetData>
  <mergeCells count="2">
    <mergeCell ref="FM314:FM316"/>
    <mergeCell ref="FM317:FM319"/>
  </mergeCells>
  <phoneticPr fontId="38" type="noConversion"/>
  <conditionalFormatting sqref="A201:C201 E201:G201">
    <cfRule type="cellIs" dxfId="148" priority="334" operator="equal">
      <formula>"I.T."</formula>
    </cfRule>
  </conditionalFormatting>
  <conditionalFormatting sqref="B2">
    <cfRule type="duplicateValues" dxfId="147" priority="81"/>
  </conditionalFormatting>
  <conditionalFormatting sqref="B25">
    <cfRule type="duplicateValues" dxfId="146" priority="386"/>
  </conditionalFormatting>
  <conditionalFormatting sqref="B56">
    <cfRule type="duplicateValues" dxfId="145" priority="370"/>
  </conditionalFormatting>
  <conditionalFormatting sqref="B201">
    <cfRule type="duplicateValues" dxfId="144" priority="338"/>
  </conditionalFormatting>
  <conditionalFormatting sqref="B298:B304 B235:B285 B82:B84 B88:B107 B110:B120 B122:B139 B150:B179 B18:B24 B73:B80 B86 B181:B189 B191:B200 B204:B207 B210:B222 B224:B233 B287:B294 B296 B26:B55 B57:B71 B202 B1 B3:B16">
    <cfRule type="duplicateValues" dxfId="143" priority="4690"/>
  </conditionalFormatting>
  <conditionalFormatting sqref="B320">
    <cfRule type="cellIs" dxfId="142" priority="254" operator="equal">
      <formula>"X"</formula>
    </cfRule>
  </conditionalFormatting>
  <conditionalFormatting sqref="C315:D319">
    <cfRule type="colorScale" priority="251">
      <colorScale>
        <cfvo type="min"/>
        <cfvo type="percentile" val="50"/>
        <cfvo type="max"/>
        <color rgb="FFF8696B"/>
        <color rgb="FFFCFCFF"/>
        <color rgb="FF5A8AC6"/>
      </colorScale>
    </cfRule>
    <cfRule type="colorScale" priority="252">
      <colorScale>
        <cfvo type="min"/>
        <cfvo type="max"/>
        <color rgb="FFFFEF9C"/>
        <color rgb="FF63BE7B"/>
      </colorScale>
    </cfRule>
  </conditionalFormatting>
  <conditionalFormatting sqref="G228:G229">
    <cfRule type="cellIs" dxfId="141" priority="301" operator="equal">
      <formula>"I.T."</formula>
    </cfRule>
  </conditionalFormatting>
  <conditionalFormatting sqref="G243">
    <cfRule type="cellIs" dxfId="140" priority="300" operator="equal">
      <formula>"I.T."</formula>
    </cfRule>
  </conditionalFormatting>
  <conditionalFormatting sqref="H2:H304">
    <cfRule type="colorScale" priority="6690">
      <colorScale>
        <cfvo type="min"/>
        <cfvo type="percentile" val="50"/>
        <cfvo type="max"/>
        <color rgb="FFF8696B"/>
        <color rgb="FFFCFCFF"/>
        <color rgb="FF00B050"/>
      </colorScale>
    </cfRule>
  </conditionalFormatting>
  <conditionalFormatting sqref="I2:K132 L2:L143 K133 I134:K143 I144:L304">
    <cfRule type="cellIs" dxfId="139" priority="32" operator="greaterThan">
      <formula>J2</formula>
    </cfRule>
    <cfRule type="cellIs" dxfId="138" priority="31" operator="lessThan">
      <formula>J2</formula>
    </cfRule>
  </conditionalFormatting>
  <conditionalFormatting sqref="M2:M304 J133">
    <cfRule type="cellIs" dxfId="137" priority="5536" operator="greaterThan">
      <formula>#REF!</formula>
    </cfRule>
    <cfRule type="cellIs" dxfId="136" priority="5535" operator="lessThan">
      <formula>#REF!</formula>
    </cfRule>
  </conditionalFormatting>
  <conditionalFormatting sqref="M201">
    <cfRule type="cellIs" dxfId="135" priority="142" operator="equal">
      <formula>"I.T."</formula>
    </cfRule>
  </conditionalFormatting>
  <conditionalFormatting sqref="N2:R304 AZ2:BD304 BS2:BW304 CL2:CP304 EQ2:EU304 FO2:FS304 GE2:GI304 GU2:GY304 HL2:HP304 IC2:IG304 IT2:IX304 JK2:JO304">
    <cfRule type="cellIs" dxfId="134" priority="103" operator="lessThan">
      <formula>0</formula>
    </cfRule>
    <cfRule type="cellIs" dxfId="133" priority="104" operator="greaterThan">
      <formula>0</formula>
    </cfRule>
  </conditionalFormatting>
  <conditionalFormatting sqref="S11:S304">
    <cfRule type="cellIs" dxfId="132" priority="28" operator="lessThan">
      <formula>0</formula>
    </cfRule>
    <cfRule type="cellIs" dxfId="131" priority="29" operator="greaterThan">
      <formula>0</formula>
    </cfRule>
    <cfRule type="cellIs" dxfId="130" priority="30" operator="equal">
      <formula>"Stigning"</formula>
    </cfRule>
  </conditionalFormatting>
  <conditionalFormatting sqref="S2:T10">
    <cfRule type="cellIs" dxfId="129" priority="24" operator="equal">
      <formula>"Stigning"</formula>
    </cfRule>
    <cfRule type="cellIs" dxfId="128" priority="22" operator="lessThan">
      <formula>0</formula>
    </cfRule>
    <cfRule type="cellIs" dxfId="127" priority="23" operator="greaterThan">
      <formula>0</formula>
    </cfRule>
  </conditionalFormatting>
  <conditionalFormatting sqref="T11:T304">
    <cfRule type="cellIs" dxfId="126" priority="25" operator="lessThan">
      <formula>0</formula>
    </cfRule>
    <cfRule type="cellIs" dxfId="125" priority="26" operator="greaterThan">
      <formula>0</formula>
    </cfRule>
    <cfRule type="cellIs" dxfId="124" priority="27" operator="equal">
      <formula>"Stigning"</formula>
    </cfRule>
  </conditionalFormatting>
  <conditionalFormatting sqref="AB7:AB9 AU12 AU18:AU21 AU68 AU88 AU210 AU281:AU282 AV283:AV284 AU285 AS290:AU296 Y290:AB303 AS297:AV297 AR298:AV303">
    <cfRule type="cellIs" dxfId="123" priority="593" operator="equal">
      <formula>"Stigning"</formula>
    </cfRule>
  </conditionalFormatting>
  <conditionalFormatting sqref="AD50">
    <cfRule type="cellIs" dxfId="122" priority="501" operator="equal">
      <formula>"Stigning"</formula>
    </cfRule>
  </conditionalFormatting>
  <conditionalFormatting sqref="AD53">
    <cfRule type="cellIs" dxfId="121" priority="345" operator="equal">
      <formula>"Stigning"</formula>
    </cfRule>
  </conditionalFormatting>
  <conditionalFormatting sqref="AD63">
    <cfRule type="cellIs" dxfId="120" priority="44" operator="equal">
      <formula>"Stigning"</formula>
    </cfRule>
  </conditionalFormatting>
  <conditionalFormatting sqref="AD76">
    <cfRule type="cellIs" dxfId="119" priority="343" operator="equal">
      <formula>"Stigning"</formula>
    </cfRule>
  </conditionalFormatting>
  <conditionalFormatting sqref="AD97">
    <cfRule type="cellIs" dxfId="118" priority="324" operator="equal">
      <formula>"Stigning"</formula>
    </cfRule>
  </conditionalFormatting>
  <conditionalFormatting sqref="AD103">
    <cfRule type="cellIs" dxfId="117" priority="331" operator="equal">
      <formula>"Stigning"</formula>
    </cfRule>
  </conditionalFormatting>
  <conditionalFormatting sqref="AD231">
    <cfRule type="cellIs" dxfId="116" priority="428" operator="equal">
      <formula>"Stigning"</formula>
    </cfRule>
  </conditionalFormatting>
  <conditionalFormatting sqref="AG4:AI6">
    <cfRule type="cellIs" dxfId="115" priority="65" operator="greaterThan">
      <formula>0</formula>
    </cfRule>
    <cfRule type="cellIs" dxfId="114" priority="64" operator="lessThan">
      <formula>#REF!</formula>
    </cfRule>
  </conditionalFormatting>
  <conditionalFormatting sqref="AG2:AK304 AC2:AC6 KB2:KC303 BS2:BW304 AC10:AC304 AV26:AV67 AD28 AV89:AV182">
    <cfRule type="cellIs" dxfId="113" priority="537" operator="equal">
      <formula>"Stigning"</formula>
    </cfRule>
  </conditionalFormatting>
  <conditionalFormatting sqref="AG2:AK304">
    <cfRule type="cellIs" dxfId="112" priority="99" operator="lessThan">
      <formula>0</formula>
    </cfRule>
    <cfRule type="cellIs" dxfId="111" priority="100" operator="lessThan">
      <formula>#REF!</formula>
    </cfRule>
    <cfRule type="cellIs" dxfId="110" priority="101" operator="greaterThan">
      <formula>0</formula>
    </cfRule>
  </conditionalFormatting>
  <conditionalFormatting sqref="AJ2:AK2">
    <cfRule type="cellIs" dxfId="109" priority="62" operator="equal">
      <formula>"Stigning"</formula>
    </cfRule>
  </conditionalFormatting>
  <conditionalFormatting sqref="AJ63:AK134 AJ140:AK304">
    <cfRule type="cellIs" dxfId="108" priority="36" operator="lessThan">
      <formula>#REF!</formula>
    </cfRule>
    <cfRule type="cellIs" dxfId="107" priority="37" operator="greaterThan">
      <formula>0</formula>
    </cfRule>
  </conditionalFormatting>
  <conditionalFormatting sqref="AL2:AM304">
    <cfRule type="cellIs" dxfId="106" priority="21" operator="equal">
      <formula>"Stigning"</formula>
    </cfRule>
    <cfRule type="cellIs" dxfId="105" priority="20" operator="greaterThan">
      <formula>0</formula>
    </cfRule>
    <cfRule type="cellIs" dxfId="104" priority="19" operator="lessThan">
      <formula>0</formula>
    </cfRule>
  </conditionalFormatting>
  <conditionalFormatting sqref="AR250">
    <cfRule type="cellIs" dxfId="103" priority="221" operator="equal">
      <formula>"Stigning"</formula>
    </cfRule>
  </conditionalFormatting>
  <conditionalFormatting sqref="AR289:AR297">
    <cfRule type="cellIs" dxfId="102" priority="219" operator="equal">
      <formula>"Stigning"</formula>
    </cfRule>
  </conditionalFormatting>
  <conditionalFormatting sqref="AS250:AT250">
    <cfRule type="cellIs" dxfId="101" priority="266" operator="equal">
      <formula>"Stigning"</formula>
    </cfRule>
  </conditionalFormatting>
  <conditionalFormatting sqref="AS289:AT289">
    <cfRule type="cellIs" dxfId="100" priority="263" operator="equal">
      <formula>"Stigning"</formula>
    </cfRule>
  </conditionalFormatting>
  <conditionalFormatting sqref="AT7:AT12">
    <cfRule type="cellIs" dxfId="99" priority="260" operator="equal">
      <formula>"Stigning"</formula>
    </cfRule>
  </conditionalFormatting>
  <conditionalFormatting sqref="AU2:AU6">
    <cfRule type="cellIs" dxfId="98" priority="79" operator="equal">
      <formula>"Stigning"</formula>
    </cfRule>
  </conditionalFormatting>
  <conditionalFormatting sqref="AU25">
    <cfRule type="cellIs" dxfId="97" priority="381" operator="equal">
      <formula>"Stigning"</formula>
    </cfRule>
  </conditionalFormatting>
  <conditionalFormatting sqref="AU50:AU51">
    <cfRule type="cellIs" dxfId="96" priority="246" operator="equal">
      <formula>"Stigning"</formula>
    </cfRule>
  </conditionalFormatting>
  <conditionalFormatting sqref="AU78">
    <cfRule type="cellIs" dxfId="95" priority="249" operator="equal">
      <formula>"Stigning"</formula>
    </cfRule>
  </conditionalFormatting>
  <conditionalFormatting sqref="AU107">
    <cfRule type="cellIs" dxfId="94" priority="256" operator="equal">
      <formula>"Stigning"</formula>
    </cfRule>
  </conditionalFormatting>
  <conditionalFormatting sqref="AU166">
    <cfRule type="cellIs" dxfId="93" priority="258" operator="equal">
      <formula>"Stigning"</formula>
    </cfRule>
  </conditionalFormatting>
  <conditionalFormatting sqref="AU175">
    <cfRule type="cellIs" dxfId="92" priority="259" operator="equal">
      <formula>"Stigning"</formula>
    </cfRule>
  </conditionalFormatting>
  <conditionalFormatting sqref="AU181">
    <cfRule type="cellIs" dxfId="91" priority="250" operator="equal">
      <formula>"Stigning"</formula>
    </cfRule>
  </conditionalFormatting>
  <conditionalFormatting sqref="AU250">
    <cfRule type="cellIs" dxfId="90" priority="496" operator="equal">
      <formula>"Stigning"</formula>
    </cfRule>
  </conditionalFormatting>
  <conditionalFormatting sqref="AU252">
    <cfRule type="cellIs" dxfId="89" priority="257" operator="equal">
      <formula>"Stigning"</formula>
    </cfRule>
  </conditionalFormatting>
  <conditionalFormatting sqref="AU288:AU289">
    <cfRule type="cellIs" dxfId="88" priority="247" operator="equal">
      <formula>"Stigning"</formula>
    </cfRule>
  </conditionalFormatting>
  <conditionalFormatting sqref="AU297">
    <cfRule type="cellIs" dxfId="87" priority="308" operator="equal">
      <formula>"Stigning"</formula>
    </cfRule>
  </conditionalFormatting>
  <conditionalFormatting sqref="AV13:AV24">
    <cfRule type="cellIs" dxfId="86" priority="538" operator="equal">
      <formula>"Stigning"</formula>
    </cfRule>
  </conditionalFormatting>
  <conditionalFormatting sqref="AV69:AV87">
    <cfRule type="cellIs" dxfId="85" priority="248" operator="equal">
      <formula>"Stigning"</formula>
    </cfRule>
  </conditionalFormatting>
  <conditionalFormatting sqref="AV184:AV209">
    <cfRule type="cellIs" dxfId="84" priority="255" operator="equal">
      <formula>"Stigning"</formula>
    </cfRule>
  </conditionalFormatting>
  <conditionalFormatting sqref="AV211:AV280">
    <cfRule type="cellIs" dxfId="83" priority="529" operator="equal">
      <formula>"Stigning"</formula>
    </cfRule>
  </conditionalFormatting>
  <conditionalFormatting sqref="AV286:AV297">
    <cfRule type="cellIs" dxfId="82" priority="296" operator="equal">
      <formula>"Stigning"</formula>
    </cfRule>
  </conditionalFormatting>
  <conditionalFormatting sqref="AV301">
    <cfRule type="cellIs" dxfId="81" priority="354" operator="equal">
      <formula>"Stigning"</formula>
    </cfRule>
  </conditionalFormatting>
  <conditionalFormatting sqref="AV304">
    <cfRule type="cellIs" dxfId="80" priority="495" operator="equal">
      <formula>"Stigning"</formula>
    </cfRule>
  </conditionalFormatting>
  <conditionalFormatting sqref="AW24">
    <cfRule type="cellIs" dxfId="79" priority="512" operator="equal">
      <formula>"Stigning"</formula>
    </cfRule>
  </conditionalFormatting>
  <conditionalFormatting sqref="AW26:AW28">
    <cfRule type="cellIs" dxfId="78" priority="350" operator="equal">
      <formula>"Stigning"</formula>
    </cfRule>
  </conditionalFormatting>
  <conditionalFormatting sqref="AW52:AW54">
    <cfRule type="cellIs" dxfId="77" priority="344" operator="equal">
      <formula>"Stigning"</formula>
    </cfRule>
  </conditionalFormatting>
  <conditionalFormatting sqref="AW56:AW59">
    <cfRule type="cellIs" dxfId="76" priority="358" operator="equal">
      <formula>"Stigning"</formula>
    </cfRule>
  </conditionalFormatting>
  <conditionalFormatting sqref="AW63">
    <cfRule type="cellIs" dxfId="75" priority="34" operator="equal">
      <formula>"Stigning"</formula>
    </cfRule>
  </conditionalFormatting>
  <conditionalFormatting sqref="AW74">
    <cfRule type="cellIs" dxfId="74" priority="317" operator="equal">
      <formula>"Stigning"</formula>
    </cfRule>
  </conditionalFormatting>
  <conditionalFormatting sqref="AW76">
    <cfRule type="cellIs" dxfId="73" priority="342" operator="equal">
      <formula>"Stigning"</formula>
    </cfRule>
  </conditionalFormatting>
  <conditionalFormatting sqref="AW78">
    <cfRule type="cellIs" dxfId="72" priority="339" operator="equal">
      <formula>"Stigning"</formula>
    </cfRule>
  </conditionalFormatting>
  <conditionalFormatting sqref="AW84:AW85">
    <cfRule type="cellIs" dxfId="71" priority="492" operator="equal">
      <formula>"Stigning"</formula>
    </cfRule>
  </conditionalFormatting>
  <conditionalFormatting sqref="AW97">
    <cfRule type="cellIs" dxfId="70" priority="323" operator="equal">
      <formula>"Stigning"</formula>
    </cfRule>
  </conditionalFormatting>
  <conditionalFormatting sqref="AW102:AW103">
    <cfRule type="cellIs" dxfId="69" priority="294" operator="equal">
      <formula>"Stigning"</formula>
    </cfRule>
  </conditionalFormatting>
  <conditionalFormatting sqref="AW107">
    <cfRule type="cellIs" dxfId="68" priority="329" operator="equal">
      <formula>"Stigning"</formula>
    </cfRule>
  </conditionalFormatting>
  <conditionalFormatting sqref="AW113">
    <cfRule type="cellIs" dxfId="67" priority="514" operator="equal">
      <formula>"Stigning"</formula>
    </cfRule>
  </conditionalFormatting>
  <conditionalFormatting sqref="AW116">
    <cfRule type="cellIs" dxfId="66" priority="299" operator="equal">
      <formula>"Stigning"</formula>
    </cfRule>
  </conditionalFormatting>
  <conditionalFormatting sqref="AW118">
    <cfRule type="cellIs" dxfId="65" priority="291" operator="equal">
      <formula>"Stigning"</formula>
    </cfRule>
  </conditionalFormatting>
  <conditionalFormatting sqref="AW120">
    <cfRule type="cellIs" dxfId="64" priority="295" operator="equal">
      <formula>"Stigning"</formula>
    </cfRule>
  </conditionalFormatting>
  <conditionalFormatting sqref="AW134:AW139">
    <cfRule type="cellIs" dxfId="63" priority="359" operator="equal">
      <formula>"Stigning"</formula>
    </cfRule>
  </conditionalFormatting>
  <conditionalFormatting sqref="AW150:AW151">
    <cfRule type="cellIs" dxfId="62" priority="333" operator="equal">
      <formula>"Stigning"</formula>
    </cfRule>
  </conditionalFormatting>
  <conditionalFormatting sqref="AW155">
    <cfRule type="cellIs" dxfId="61" priority="327" operator="equal">
      <formula>"Stigning"</formula>
    </cfRule>
  </conditionalFormatting>
  <conditionalFormatting sqref="AW158">
    <cfRule type="cellIs" dxfId="60" priority="315" operator="equal">
      <formula>"Stigning"</formula>
    </cfRule>
  </conditionalFormatting>
  <conditionalFormatting sqref="AW163">
    <cfRule type="cellIs" dxfId="59" priority="516" operator="equal">
      <formula>"Stigning"</formula>
    </cfRule>
  </conditionalFormatting>
  <conditionalFormatting sqref="AW167">
    <cfRule type="cellIs" dxfId="58" priority="312" operator="equal">
      <formula>"Stigning"</formula>
    </cfRule>
  </conditionalFormatting>
  <conditionalFormatting sqref="AW169:AW170">
    <cfRule type="cellIs" dxfId="57" priority="504" operator="equal">
      <formula>"Stigning"</formula>
    </cfRule>
  </conditionalFormatting>
  <conditionalFormatting sqref="AW172">
    <cfRule type="cellIs" dxfId="56" priority="33" operator="equal">
      <formula>"Stigning"</formula>
    </cfRule>
  </conditionalFormatting>
  <conditionalFormatting sqref="AW174">
    <cfRule type="cellIs" dxfId="55" priority="292" operator="equal">
      <formula>"Stigning"</formula>
    </cfRule>
  </conditionalFormatting>
  <conditionalFormatting sqref="AW177:AW179">
    <cfRule type="cellIs" dxfId="54" priority="289" operator="equal">
      <formula>"Stigning"</formula>
    </cfRule>
  </conditionalFormatting>
  <conditionalFormatting sqref="AW182:AW183">
    <cfRule type="cellIs" dxfId="53" priority="306" operator="equal">
      <formula>"Stigning"</formula>
    </cfRule>
  </conditionalFormatting>
  <conditionalFormatting sqref="AW185">
    <cfRule type="cellIs" dxfId="52" priority="322" operator="equal">
      <formula>"Stigning"</formula>
    </cfRule>
  </conditionalFormatting>
  <conditionalFormatting sqref="AW188">
    <cfRule type="cellIs" dxfId="51" priority="463" operator="equal">
      <formula>"Stigning"</formula>
    </cfRule>
  </conditionalFormatting>
  <conditionalFormatting sqref="AW190">
    <cfRule type="cellIs" dxfId="50" priority="298" operator="equal">
      <formula>"Stigning"</formula>
    </cfRule>
  </conditionalFormatting>
  <conditionalFormatting sqref="AW192">
    <cfRule type="cellIs" dxfId="49" priority="314" operator="equal">
      <formula>"Stigning"</formula>
    </cfRule>
  </conditionalFormatting>
  <conditionalFormatting sqref="AW209">
    <cfRule type="cellIs" dxfId="48" priority="288" operator="equal">
      <formula>"Stigning"</formula>
    </cfRule>
  </conditionalFormatting>
  <conditionalFormatting sqref="AW212">
    <cfRule type="cellIs" dxfId="47" priority="506" operator="equal">
      <formula>"Stigning"</formula>
    </cfRule>
  </conditionalFormatting>
  <conditionalFormatting sqref="AW215:AW216">
    <cfRule type="cellIs" dxfId="46" priority="302" operator="equal">
      <formula>"Stigning"</formula>
    </cfRule>
  </conditionalFormatting>
  <conditionalFormatting sqref="AW221:AW222">
    <cfRule type="cellIs" dxfId="45" priority="313" operator="equal">
      <formula>"Stigning"</formula>
    </cfRule>
  </conditionalFormatting>
  <conditionalFormatting sqref="AW226">
    <cfRule type="cellIs" dxfId="44" priority="361" operator="equal">
      <formula>"Stigning"</formula>
    </cfRule>
  </conditionalFormatting>
  <conditionalFormatting sqref="AW231">
    <cfRule type="cellIs" dxfId="43" priority="427" operator="equal">
      <formula>"Stigning"</formula>
    </cfRule>
  </conditionalFormatting>
  <conditionalFormatting sqref="AW233">
    <cfRule type="cellIs" dxfId="42" priority="328" operator="equal">
      <formula>"Stigning"</formula>
    </cfRule>
  </conditionalFormatting>
  <conditionalFormatting sqref="AW256">
    <cfRule type="cellIs" dxfId="41" priority="351" operator="equal">
      <formula>"Stigning"</formula>
    </cfRule>
  </conditionalFormatting>
  <conditionalFormatting sqref="AW264">
    <cfRule type="cellIs" dxfId="40" priority="539" operator="equal">
      <formula>"Stigning"</formula>
    </cfRule>
  </conditionalFormatting>
  <conditionalFormatting sqref="AW268">
    <cfRule type="cellIs" dxfId="39" priority="290" operator="equal">
      <formula>"Stigning"</formula>
    </cfRule>
  </conditionalFormatting>
  <conditionalFormatting sqref="AW276:AW277">
    <cfRule type="cellIs" dxfId="38" priority="326" operator="equal">
      <formula>"Stigning"</formula>
    </cfRule>
  </conditionalFormatting>
  <conditionalFormatting sqref="AW295:AW297">
    <cfRule type="cellIs" dxfId="37" priority="297" operator="equal">
      <formula>"Stigning"</formula>
    </cfRule>
  </conditionalFormatting>
  <conditionalFormatting sqref="AW301">
    <cfRule type="cellIs" dxfId="36" priority="353" operator="equal">
      <formula>"Stigning"</formula>
    </cfRule>
  </conditionalFormatting>
  <conditionalFormatting sqref="AW63:AX63">
    <cfRule type="cellIs" dxfId="35" priority="43" operator="equal">
      <formula>"Stigning"</formula>
    </cfRule>
  </conditionalFormatting>
  <conditionalFormatting sqref="AX58">
    <cfRule type="cellIs" dxfId="34" priority="362" operator="equal">
      <formula>"Stigning"</formula>
    </cfRule>
  </conditionalFormatting>
  <conditionalFormatting sqref="AX102">
    <cfRule type="cellIs" dxfId="33" priority="293" operator="equal">
      <formula>"Stigning"</formula>
    </cfRule>
  </conditionalFormatting>
  <conditionalFormatting sqref="AX167">
    <cfRule type="cellIs" dxfId="32" priority="311" operator="equal">
      <formula>"Stigning"</formula>
    </cfRule>
  </conditionalFormatting>
  <conditionalFormatting sqref="AX182:AX183">
    <cfRule type="cellIs" dxfId="31" priority="305" operator="equal">
      <formula>"Stigning"</formula>
    </cfRule>
  </conditionalFormatting>
  <conditionalFormatting sqref="AX226">
    <cfRule type="cellIs" dxfId="30" priority="360" operator="equal">
      <formula>"Stigning"</formula>
    </cfRule>
  </conditionalFormatting>
  <conditionalFormatting sqref="AX301">
    <cfRule type="cellIs" dxfId="29" priority="355" operator="equal">
      <formula>"Stigning"</formula>
    </cfRule>
  </conditionalFormatting>
  <conditionalFormatting sqref="BE2:BF304">
    <cfRule type="cellIs" dxfId="28" priority="18" operator="equal">
      <formula>"Stigning"</formula>
    </cfRule>
    <cfRule type="cellIs" dxfId="27" priority="16" operator="lessThan">
      <formula>0</formula>
    </cfRule>
    <cfRule type="cellIs" dxfId="26" priority="17" operator="greaterThan">
      <formula>0</formula>
    </cfRule>
  </conditionalFormatting>
  <conditionalFormatting sqref="BX2:BY304">
    <cfRule type="cellIs" dxfId="25" priority="15" operator="equal">
      <formula>"Stigning"</formula>
    </cfRule>
    <cfRule type="cellIs" dxfId="24" priority="14" operator="greaterThan">
      <formula>0</formula>
    </cfRule>
    <cfRule type="cellIs" dxfId="23" priority="13" operator="lessThan">
      <formula>0</formula>
    </cfRule>
  </conditionalFormatting>
  <conditionalFormatting sqref="CQ2:CR304">
    <cfRule type="cellIs" dxfId="22" priority="10" operator="lessThan">
      <formula>0</formula>
    </cfRule>
    <cfRule type="cellIs" dxfId="21" priority="12" operator="equal">
      <formula>"Stigning"</formula>
    </cfRule>
    <cfRule type="cellIs" dxfId="20" priority="11" operator="greaterThan">
      <formula>0</formula>
    </cfRule>
  </conditionalFormatting>
  <conditionalFormatting sqref="DE2:DI304">
    <cfRule type="cellIs" dxfId="19" priority="572" operator="lessThan">
      <formula>82.34</formula>
    </cfRule>
    <cfRule type="cellIs" dxfId="18" priority="571" operator="greaterThan">
      <formula>0</formula>
    </cfRule>
  </conditionalFormatting>
  <conditionalFormatting sqref="DJ2:DK304">
    <cfRule type="cellIs" dxfId="17" priority="8" operator="greaterThan">
      <formula>0</formula>
    </cfRule>
    <cfRule type="cellIs" dxfId="16" priority="7" operator="lessThan">
      <formula>0</formula>
    </cfRule>
    <cfRule type="cellIs" dxfId="15" priority="9" operator="equal">
      <formula>"Stigning"</formula>
    </cfRule>
  </conditionalFormatting>
  <conditionalFormatting sqref="DX2:EB304">
    <cfRule type="cellIs" dxfId="14" priority="107" operator="lessThan">
      <formula>0</formula>
    </cfRule>
    <cfRule type="cellIs" dxfId="13" priority="108" operator="greaterThan">
      <formula>-0.01</formula>
    </cfRule>
    <cfRule type="cellIs" dxfId="12" priority="109" operator="greaterThan">
      <formula>0</formula>
    </cfRule>
  </conditionalFormatting>
  <conditionalFormatting sqref="EC2:ED304">
    <cfRule type="cellIs" dxfId="11" priority="5" operator="greaterThan">
      <formula>0</formula>
    </cfRule>
    <cfRule type="cellIs" dxfId="10" priority="4" operator="lessThan">
      <formula>0</formula>
    </cfRule>
    <cfRule type="cellIs" dxfId="9" priority="6" operator="equal">
      <formula>"Stigning"</formula>
    </cfRule>
  </conditionalFormatting>
  <conditionalFormatting sqref="EV2:EW304">
    <cfRule type="cellIs" dxfId="8" priority="3" operator="equal">
      <formula>"Stigning"</formula>
    </cfRule>
    <cfRule type="cellIs" dxfId="7" priority="1" operator="lessThan">
      <formula>0</formula>
    </cfRule>
    <cfRule type="cellIs" dxfId="6" priority="2" operator="greaterThan">
      <formula>0</formula>
    </cfRule>
  </conditionalFormatting>
  <conditionalFormatting sqref="KG2">
    <cfRule type="top10" dxfId="5" priority="82" bottom="1" rank="10"/>
    <cfRule type="top10" dxfId="4" priority="83" rank="10"/>
  </conditionalFormatting>
  <conditionalFormatting sqref="KG25">
    <cfRule type="top10" dxfId="3" priority="388" rank="10"/>
    <cfRule type="top10" dxfId="2" priority="387" bottom="1" rank="10"/>
  </conditionalFormatting>
  <conditionalFormatting sqref="KG26:KG303 KG3:KG24">
    <cfRule type="top10" dxfId="1" priority="6684" bottom="1" rank="10"/>
    <cfRule type="top10" dxfId="0" priority="6685" rank="10"/>
  </conditionalFormatting>
  <dataValidations count="2">
    <dataValidation type="list" allowBlank="1" showInputMessage="1" showErrorMessage="1" sqref="FK2" xr:uid="{98C9BCE9-AB14-45CF-8248-EF6C82628563}">
      <formula1>$FK$318:$FK$324</formula1>
    </dataValidation>
    <dataValidation type="list" allowBlank="1" showInputMessage="1" showErrorMessage="1" sqref="FK3:FK304" xr:uid="{9EA5977A-2D87-44D1-98BD-61206D5D20E0}">
      <formula1>$FK$314:$FK$320</formula1>
    </dataValidation>
  </dataValidations>
  <hyperlinks>
    <hyperlink ref="B2" r:id="rId1" display="28316658" xr:uid="{7F34CF3B-F75C-49AB-84E8-F83020BA6327}"/>
    <hyperlink ref="B3" r:id="rId2" display="72218914" xr:uid="{6CAB277B-1A31-497B-86AF-593C443A9387}"/>
    <hyperlink ref="B4" r:id="rId3" display="49625510" xr:uid="{FE3E890A-DFFD-4EC5-9DAC-8EB788880889}"/>
    <hyperlink ref="B5" r:id="rId4" display="16223387" xr:uid="{7EF4BD60-05F4-488F-B6B2-766CB679A9B6}"/>
    <hyperlink ref="B6" r:id="rId5" display="27655904" xr:uid="{2279A0FF-1260-497C-B26B-B0FB61255952}"/>
    <hyperlink ref="B7" r:id="rId6" display="32446663" xr:uid="{A8DD5DC6-D1F7-461F-9B43-93B80C898FF2}"/>
    <hyperlink ref="B8" r:id="rId7" display="29322937" xr:uid="{19DD6080-2809-4016-B671-CE3F5A1E46E0}"/>
    <hyperlink ref="B9" r:id="rId8" display="33157673" xr:uid="{66E08F19-DC4F-46EA-99AB-11B9388118B7}"/>
    <hyperlink ref="B10" r:id="rId9" display="15129506" xr:uid="{812A3E86-B28C-4AE7-BDF3-64DC6B76B342}"/>
    <hyperlink ref="B11" r:id="rId10" display="30357116" xr:uid="{060414EC-BD78-48C1-9745-2245CD20D34B}"/>
    <hyperlink ref="B12" r:id="rId11" display="21151084" xr:uid="{867A8703-007D-4CAC-AF50-689967DED9AA}"/>
    <hyperlink ref="B15" r:id="rId12" display="34934819" xr:uid="{B1C5C762-6C37-4066-AA82-BABCC72E97F6}"/>
    <hyperlink ref="B16" r:id="rId13" display="10317975" xr:uid="{82284BEC-71DF-4259-B2E1-0ACB416134FE}"/>
    <hyperlink ref="B18" r:id="rId14" display="32888682" xr:uid="{8AC77712-2342-473C-AEC2-8FD3F5405F90}"/>
    <hyperlink ref="B19" r:id="rId15" display="75168918" xr:uid="{82DCB783-E3B2-4D91-A87D-D90DC45449A2}"/>
    <hyperlink ref="B20" r:id="rId16" display="30515331" xr:uid="{1C701974-E658-49B2-AF5A-A084CAABBCA8}"/>
    <hyperlink ref="B21" r:id="rId17" display="20389443" xr:uid="{9C47E030-ED64-4B76-A450-1B9E116AE13C}"/>
    <hyperlink ref="B22" r:id="rId18" display="33033826" xr:uid="{2550F733-E65E-4EEC-88E1-6A082B16E2BF}"/>
    <hyperlink ref="B23" r:id="rId19" display="18236133" xr:uid="{9396164A-3128-4268-97F6-00375E2DB3CA}"/>
    <hyperlink ref="B24" r:id="rId20" display="20736542" xr:uid="{A93C5C99-7284-4163-8D58-312AAE3FBBEB}"/>
    <hyperlink ref="B25" r:id="rId21" display="35255516" xr:uid="{3820721B-E3AF-4FF8-BFAA-9539381C17D9}"/>
    <hyperlink ref="B26" r:id="rId22" display="10382335" xr:uid="{5F846647-E91D-44EE-90A4-1D56A8CEEF75}"/>
    <hyperlink ref="B27" r:id="rId23" display="32665926" xr:uid="{09E54DBE-AD09-41FF-BE5B-68DE1DC31D76}"/>
    <hyperlink ref="B28" r:id="rId24" display="30584066" xr:uid="{35225182-0DF2-46C7-AD7A-4DBDFE58E9A8}"/>
    <hyperlink ref="B29" r:id="rId25" display="58145912" xr:uid="{6B5529F8-7BD6-40C9-8526-B1CFD68249A3}"/>
    <hyperlink ref="B30" r:id="rId26" display="39585065" xr:uid="{473CC5B2-931D-49CB-8FD2-14B037348CF2}"/>
    <hyperlink ref="B31" r:id="rId27" display="21789003" xr:uid="{ABE9FDC0-A692-4B11-A0D4-CCC9B466C6F8}"/>
    <hyperlink ref="B32" r:id="rId28" display="24230570" xr:uid="{F54040F4-B198-441E-B15B-43D2DBA4D13F}"/>
    <hyperlink ref="B33" r:id="rId29" display="15092408" xr:uid="{D760A7A5-2CCC-4B06-9F85-05822DDB14A5}"/>
    <hyperlink ref="B34" r:id="rId30" display="33358083" xr:uid="{A75B4135-8CF6-497C-9A23-E6A4B214F8E9}"/>
    <hyperlink ref="B35" r:id="rId31" display="29390142" xr:uid="{5135321F-C9D3-491A-A0F9-5CCC971CACC1}"/>
    <hyperlink ref="B36" r:id="rId32" display="26056616" xr:uid="{9A54FB7E-41A8-4760-BE9F-044635BB020F}"/>
    <hyperlink ref="B37" r:id="rId33" display="28900538" xr:uid="{0AE8005A-253B-4B51-BB70-EAEA70BDE650}"/>
    <hyperlink ref="B38" r:id="rId34" display="26990157" xr:uid="{AFD10294-2FE7-4420-AF88-CD286CD78F1F}"/>
    <hyperlink ref="B39" r:id="rId35" display="34475644" xr:uid="{06DA1E14-CC55-4ED2-A6C6-C2F4DBFE51D8}"/>
    <hyperlink ref="B40" r:id="rId36" display="85502913" xr:uid="{255EA2E9-CE9D-4CA7-A473-A575409CACB4}"/>
    <hyperlink ref="B41" r:id="rId37" display="31766273" xr:uid="{DB42F169-DE56-42A9-8612-1A5EDFB1AE8A}"/>
    <hyperlink ref="B42" r:id="rId38" display="28714041" xr:uid="{68598C40-23B3-405C-8506-4E89811A2935}"/>
    <hyperlink ref="B43" r:id="rId39" display="21121991" xr:uid="{002A5947-95D6-47C8-B803-BB0F76A72F40}"/>
    <hyperlink ref="B44" r:id="rId40" display="15774207" xr:uid="{3A682EE7-5F56-4595-A89A-79F0144709B2}"/>
    <hyperlink ref="B45" r:id="rId41" display="31278422" xr:uid="{A5D3DDE4-B003-45F6-AB07-E917E078CE16}"/>
    <hyperlink ref="B46" r:id="rId42" display="17263005" xr:uid="{C4F9A6BA-3323-4168-82DC-A39062358781}"/>
    <hyperlink ref="B47" r:id="rId43" display="17169114" xr:uid="{736F2AB3-77EF-4D55-8047-3907F5B9B180}"/>
    <hyperlink ref="B49" r:id="rId44" display="54771215" xr:uid="{34712AE0-897D-4B36-85C2-4E2A1E601414}"/>
    <hyperlink ref="B50" r:id="rId45" display="12625995" xr:uid="{B4550F1A-E63E-4734-BB42-CAC2A35B7E43}"/>
    <hyperlink ref="B51" r:id="rId46" display="26868602" xr:uid="{DAC810D4-BA57-4248-A369-A6239920C83F}"/>
    <hyperlink ref="B52" r:id="rId47" display="30611519" xr:uid="{4A010425-8F0C-4F72-BB70-ECD51A5CA5DA}"/>
    <hyperlink ref="B53" r:id="rId48" display="32559581" xr:uid="{DD813FCF-BB8C-462B-AD87-885D9772BC64}"/>
    <hyperlink ref="B54" r:id="rId49" display="27070515" xr:uid="{8D1851F4-B200-47C0-8E01-8C9A8F6113DF}"/>
    <hyperlink ref="B55" r:id="rId50" display="20406844" xr:uid="{B113D2AC-8FD0-484A-AC6C-6B8D53BE6337}"/>
    <hyperlink ref="B56" r:id="rId51" display="26063892" xr:uid="{97EB53A1-9F54-4BA9-B4D4-BDCD317417DF}"/>
    <hyperlink ref="B57" r:id="rId52" display="69697615" xr:uid="{844BD142-71AD-4B28-8080-8A6BD3A4896A}"/>
    <hyperlink ref="B58" r:id="rId53" display="26838592" xr:uid="{1571650A-A2A7-4CFB-BD43-F1D09EBB85AB}"/>
    <hyperlink ref="B59" r:id="rId54" display="33589263" xr:uid="{2A1B2C46-8A7F-4473-8FE8-A573ABF93910}"/>
    <hyperlink ref="B60" r:id="rId55" display="12295332" xr:uid="{5DC7B098-83D8-4109-B205-027DC3E0F3FF}"/>
    <hyperlink ref="B61" r:id="rId56" display="20219890" xr:uid="{498B92FD-5281-4213-933D-390C2841FB85}"/>
    <hyperlink ref="B62" r:id="rId57" display="10154596" xr:uid="{121AA4A2-11DE-4770-B0F6-4B60FD964419}"/>
    <hyperlink ref="B63" r:id="rId58" display="41041293" xr:uid="{DC7CE903-0A3C-4A85-8DA5-2920594E22E8}"/>
    <hyperlink ref="B64" r:id="rId59" display="28664885" xr:uid="{4C03833D-A7FD-42E3-9743-81AE5C85A015}"/>
    <hyperlink ref="B67" r:id="rId60" display="58233528" xr:uid="{82E72197-7FDD-41DB-9BFA-243CDBFC501A}"/>
    <hyperlink ref="B68" r:id="rId61" display="11931901" xr:uid="{1BA734F9-5584-4433-89A0-E982885DB17D}"/>
    <hyperlink ref="B69" r:id="rId62" display="38366149" xr:uid="{4EAAC4F9-5F70-4B4C-8B19-47EE0F4D73B1}"/>
    <hyperlink ref="B70" r:id="rId63" display="66558215" xr:uid="{9F527E64-807B-4C08-955C-2FD8C57EA0A0}"/>
    <hyperlink ref="B71" r:id="rId64" display="72849213" xr:uid="{43ABCBEE-329F-4D48-A42C-A22FFFE9D8FA}"/>
    <hyperlink ref="B72" r:id="rId65" display="25586840" xr:uid="{0926B520-CB8F-47E2-ADEB-A758DE856B43}"/>
    <hyperlink ref="B73" r:id="rId66" display="26868599" xr:uid="{46D59F1C-D6C0-46E0-BBAA-D05B5BA7B0BA}"/>
    <hyperlink ref="B75" r:id="rId67" display="10413141" xr:uid="{1DE5CD15-E6ED-42D0-990D-9112E534653A}"/>
    <hyperlink ref="B76" r:id="rId68" display="20883596" xr:uid="{483BEA3E-110C-4B18-9D96-34A81AB7E90C}"/>
    <hyperlink ref="B78" r:id="rId69" display="26665922" xr:uid="{544DC843-6BF6-42E4-8CF0-BBAA5D170653}"/>
    <hyperlink ref="B80" r:id="rId70" display="30514807" xr:uid="{303257D6-64E1-4871-B6DC-424B54BF250E}"/>
    <hyperlink ref="B81" r:id="rId71" display="30238508" xr:uid="{CABBA1B1-5515-4150-8BBA-61FB4E81CA72}"/>
    <hyperlink ref="B82" r:id="rId72" display="10664446" xr:uid="{7A89CC45-1C34-400C-929F-5276EF5A9563}"/>
    <hyperlink ref="B83" r:id="rId73" display="33879431" xr:uid="{BE7B547D-AEFA-4331-8A4B-35FA9336F84A}"/>
    <hyperlink ref="B84" r:id="rId74" display="19730700" xr:uid="{664CBFFC-5C40-40F2-BD34-B40A363439BE}"/>
    <hyperlink ref="B85" r:id="rId75" display="27599540" xr:uid="{1115DE66-333A-4DD7-B740-BD91F8C2378C}"/>
    <hyperlink ref="B86" r:id="rId76" display="28099886" xr:uid="{F3833156-1436-4409-9F0A-B6B8B7B0FE66}"/>
    <hyperlink ref="B87" r:id="rId77" display="17025570" xr:uid="{A906CFE0-D599-4523-924B-4E86E6B459B7}"/>
    <hyperlink ref="B88" r:id="rId78" display="17879677" xr:uid="{8B374FC4-05D2-4FD4-8BD9-F2E84B8BCED6}"/>
    <hyperlink ref="B89" r:id="rId79" display="26027764" xr:uid="{96B6D238-C93C-4DAF-96F0-1C38752AA730}"/>
    <hyperlink ref="B90" r:id="rId80" display="31877008" xr:uid="{419A4D37-6B76-410A-BF41-8A359BF8443C}"/>
    <hyperlink ref="B91" r:id="rId81" display="26899737" xr:uid="{E7CD918C-5894-4136-B4CD-D35D8E0C9631}"/>
    <hyperlink ref="B92" r:id="rId82" display="10063639" xr:uid="{893D8797-A45B-4456-973F-FE532F91F318}"/>
    <hyperlink ref="B93" r:id="rId83" display="82010610" xr:uid="{0A6F6AE9-29AD-47BD-A8C9-47C81BB866EF}"/>
    <hyperlink ref="B94" r:id="rId84" display="17026518" xr:uid="{F9345224-68C1-44F2-A236-B1D4388DD967}"/>
    <hyperlink ref="B95" r:id="rId85" display="60523614" xr:uid="{DE7F28A4-58E8-4830-96F9-D55D456F42D9}"/>
    <hyperlink ref="B96" r:id="rId86" display="10549744" xr:uid="{7F0A41E1-4079-4106-9F9C-67C105FCFB3F}"/>
    <hyperlink ref="B97" r:id="rId87" display="35451714" xr:uid="{05725B65-1945-41B1-80BC-1D3D4EC55A3F}"/>
    <hyperlink ref="B98" r:id="rId88" display="26383587" xr:uid="{C55AC02A-1847-4704-932C-C379290F5F3A}"/>
    <hyperlink ref="B99" r:id="rId89" display="31602483" xr:uid="{4F054FC0-DEF5-4CF3-9112-CC3920ED922A}"/>
    <hyperlink ref="B100" r:id="rId90" display="29194971" xr:uid="{0B37DBE6-4080-435F-8A86-62C214401005}"/>
    <hyperlink ref="B101" r:id="rId91" display="13211647" xr:uid="{63779B97-2FF2-4268-956E-303DC15BE274}"/>
    <hyperlink ref="B102" r:id="rId92" display="33264682" xr:uid="{6D091B95-B4F9-402E-8091-064B136C4701}"/>
    <hyperlink ref="B103" r:id="rId93" display="27460313" xr:uid="{9708C318-FBBE-4355-9BB6-4AD1CF04233C}"/>
    <hyperlink ref="B104" r:id="rId94" display="42140015" xr:uid="{48D6BC3C-482A-4BE1-85D2-19FD6E3B7CFA}"/>
    <hyperlink ref="B105" r:id="rId95" display="20233907" xr:uid="{C4E5AB88-43E2-403A-85EF-664C2F86A7EC}"/>
    <hyperlink ref="B106" r:id="rId96" display="73797128" xr:uid="{D7B42634-75E1-4843-AA9E-4CDDEB8E6CB5}"/>
    <hyperlink ref="B107" r:id="rId97" display="69992528" xr:uid="{9FCEBB4C-2093-4F5F-B0CA-D01AA8D67722}"/>
    <hyperlink ref="B108" r:id="rId98" display="33374585" xr:uid="{1E90516E-C118-43B4-A69F-FE2AE2967A8F}"/>
    <hyperlink ref="B109" r:id="rId99" display="44651718" xr:uid="{FA8BD909-5857-41B3-B8F8-F097FB2AB000}"/>
    <hyperlink ref="B110" r:id="rId100" display="28857799" xr:uid="{A195900D-967F-477E-BAE9-64B91CAD6FDD}"/>
    <hyperlink ref="B111" r:id="rId101" display="13788642" xr:uid="{18E8F3C3-A901-4435-8DCC-641056B74D77}"/>
    <hyperlink ref="B112" r:id="rId102" display="43119613" xr:uid="{9D895FCA-47C1-4689-BF0C-670DE97B38B3}"/>
    <hyperlink ref="B113" r:id="rId103" display="71145816" xr:uid="{4057C182-DC80-4047-93B0-6A9B6F5A59DA}"/>
    <hyperlink ref="B114" r:id="rId104" display="30489470" xr:uid="{9F891D01-5824-4EFF-A46D-024BA73C0B7C}"/>
    <hyperlink ref="B116" r:id="rId105" display="61118217" xr:uid="{22D0A372-114D-4611-8B4E-97EE38196C1A}"/>
    <hyperlink ref="B117" r:id="rId106" display="51391713" xr:uid="{AD045C24-D20B-4939-BF0B-6774518FB84D}"/>
    <hyperlink ref="B118" r:id="rId107" display="31577675" xr:uid="{EB648132-36F1-4755-ACED-2CFABA0B3AA8}"/>
    <hyperlink ref="B119" r:id="rId108" display="13059136" xr:uid="{2712657D-6362-43AD-BFA4-5397B11CFD43}"/>
    <hyperlink ref="B120" r:id="rId109" display="20180498" xr:uid="{A8F650BB-1766-4BF4-A0DC-15353127FDD8}"/>
    <hyperlink ref="B121" r:id="rId110" display="38149520" xr:uid="{4E6CD4F3-2E05-42E0-A5CE-906DD6015F2C}"/>
    <hyperlink ref="B123" r:id="rId111" display="16216283" xr:uid="{ECF5575F-BAF2-4268-92AC-ABE171FE55B7}"/>
    <hyperlink ref="B124" r:id="rId112" display="16232343" xr:uid="{0F143B55-F917-448F-8BCF-9D3713F4ADDF}"/>
    <hyperlink ref="B125" r:id="rId113" display="34576637" xr:uid="{5608ACDD-321D-4262-A469-658B2F55DA07}"/>
    <hyperlink ref="B126" r:id="rId114" display="28448112" xr:uid="{8771E8A9-23B0-4740-848C-A8A002EA13EB}"/>
    <hyperlink ref="B127" r:id="rId115" display="28887108" xr:uid="{C26AB2E7-B1A8-4729-82C2-87CA5A2EF345}"/>
    <hyperlink ref="B128" r:id="rId116" display="67014618" xr:uid="{6FE84302-0E0B-4D67-BD9E-E7490745AF54}"/>
    <hyperlink ref="B129" r:id="rId117" display="25918185" xr:uid="{60EDA0C9-D943-4059-94C1-C344BC71475D}"/>
    <hyperlink ref="B130" r:id="rId118" display="25443640" xr:uid="{E9459767-0FA8-4434-8BD0-A8409D10DB98}"/>
    <hyperlink ref="B131" r:id="rId119" display="10064155" xr:uid="{52AA167F-22DB-4AF0-B778-4653C1AA5420}"/>
    <hyperlink ref="B132" r:id="rId120" display="40234012" xr:uid="{1365DBB5-4585-4DB0-B0DE-016FB00CFC60}"/>
    <hyperlink ref="B133" r:id="rId121" display="42542318" xr:uid="{EFCFFF0A-D96F-4B10-97CC-8319046B2671}"/>
    <hyperlink ref="B134" r:id="rId122" display="30352963" xr:uid="{BB11D61A-45E1-4E3E-9DF8-AF66FD51D369}"/>
    <hyperlink ref="B135" r:id="rId123" display="29932980" xr:uid="{A1EC52C0-5523-4402-B6B4-05217050883F}"/>
    <hyperlink ref="B136" r:id="rId124" display="35383808" xr:uid="{4D2A8BF5-FE8C-49EC-93D6-799E9706D5C7}"/>
    <hyperlink ref="B115" r:id="rId125" display="10325285" xr:uid="{3CA7137C-6CC5-4749-96F9-41E1DF3E0DE1}"/>
    <hyperlink ref="B137" r:id="rId126" display="37747009" xr:uid="{2A4CDB2A-6F1B-4AA5-AB6F-7A52A8C4EA1C}"/>
    <hyperlink ref="B138" r:id="rId127" display="12673108" xr:uid="{296197D1-F899-40C0-819B-E59061A003F5}"/>
    <hyperlink ref="B139" r:id="rId128" display="31190487" xr:uid="{E9843E33-D574-44F0-9713-BA2EE2C38EA5}"/>
    <hyperlink ref="B140" r:id="rId129" display="21770590" xr:uid="{ABE9C951-0F41-4491-BE22-30877C12EF21}"/>
    <hyperlink ref="B141" r:id="rId130" display="35393927" xr:uid="{1F8A59DE-F56F-4BB4-8271-D199A4694212}"/>
    <hyperlink ref="B142" r:id="rId131" display="56990313" xr:uid="{F8F37D66-7FA4-4A06-A3CC-5AD5055AC37F}"/>
    <hyperlink ref="B143" r:id="rId132" display="86437414" xr:uid="{FE5CB1C2-3F36-435F-9470-7770900A5115}"/>
    <hyperlink ref="B144" r:id="rId133" display="15694904" xr:uid="{9CB655E4-62B3-4112-8C41-2C1E5BE6F29E}"/>
    <hyperlink ref="B145" r:id="rId134" display="80223528" xr:uid="{B1EA63CE-3F6E-46C6-AC3A-0C997E2B989D}"/>
    <hyperlink ref="B146" r:id="rId135" display="15113197" xr:uid="{5FCF57AF-DFBC-4E16-A961-2EE6DBCA3533}"/>
    <hyperlink ref="B147" r:id="rId136" display="21781789" xr:uid="{49DD9E16-F087-4280-8C9C-2B55AE6873AF}"/>
    <hyperlink ref="B148" r:id="rId137" display="66623211" xr:uid="{D69C25B1-DB4C-43C2-A747-368209281688}"/>
    <hyperlink ref="B149" r:id="rId138" display="13257477" xr:uid="{1D8938D0-647F-466E-AA00-6B381FDFB5E9}"/>
    <hyperlink ref="B150" r:id="rId139" display="35255885" xr:uid="{734249E5-C685-40F0-B698-5ECDF14365EF}"/>
    <hyperlink ref="B151" r:id="rId140" display="73177715" xr:uid="{42A1CE3C-14EE-430C-96F4-1487C7266E48}"/>
    <hyperlink ref="B152" r:id="rId141" display="33059302" xr:uid="{0C9455F9-A4CA-4169-B0BB-04ACB45871A4}"/>
    <hyperlink ref="B154" r:id="rId142" display="21840890" xr:uid="{639FE3C6-CA20-46AF-984E-248981AB9063}"/>
    <hyperlink ref="B155" r:id="rId143" display="30497880" xr:uid="{A3C52BED-FEE0-4B6B-8C71-0926C5FAEB8B}"/>
    <hyperlink ref="B156" r:id="rId144" display="21744689" xr:uid="{1377B8B9-B0D1-4E4E-945C-1167B9AF92C3}"/>
    <hyperlink ref="B157" r:id="rId145" display="15003979" xr:uid="{F58FFE15-E40B-4B34-88BA-A3512CD8724C}"/>
    <hyperlink ref="B158" r:id="rId146" display="28853114" xr:uid="{E8CA1217-578E-40C0-9DB2-57DCCE0D9141}"/>
    <hyperlink ref="B159" r:id="rId147" display="28654502" xr:uid="{5CBAF24E-3E31-4FC6-AC85-37194187F3BA}"/>
    <hyperlink ref="B160" r:id="rId148" display="28681224" xr:uid="{C0DE573E-6C68-416A-9EC2-843CF12A73A5}"/>
    <hyperlink ref="B161" r:id="rId149" display="33863861" xr:uid="{B5C3C3E3-8615-4028-A5E6-D2486CDB9C20}"/>
    <hyperlink ref="B162" r:id="rId150" display="39604418" xr:uid="{DF6953D0-D1FA-4911-AF7F-609465C09B04}"/>
    <hyperlink ref="B163" r:id="rId151" display="29407827" xr:uid="{C0017D90-A1FA-42A3-8D2A-D044FA5D5F03}"/>
    <hyperlink ref="B164" r:id="rId152" display="57346612" xr:uid="{713D231F-9DBB-4C56-A1B6-07DB9CA0CC26}"/>
    <hyperlink ref="B165" r:id="rId153" display="21031305" xr:uid="{97B8F66E-14A8-47D8-A216-FD0F6A4209BA}"/>
    <hyperlink ref="B166" r:id="rId154" display="23701316" xr:uid="{92880FB1-AFE4-4F96-8743-9A4E1CA2E3DA}"/>
    <hyperlink ref="B167" r:id="rId155" display="36536497" xr:uid="{AAA20AB2-8E9C-4AC2-A2B5-02C8FDD86294}"/>
    <hyperlink ref="B168" r:id="rId156" display="77849416" xr:uid="{771AF073-16C3-4536-8F6D-EF8AD99233FE}"/>
    <hyperlink ref="B170" r:id="rId157" display="49830610" xr:uid="{C778EABC-25FA-4039-847C-C5F07104A362}"/>
    <hyperlink ref="B171" r:id="rId158" display="31773180" xr:uid="{200B538B-CE33-4CA9-B752-4CA40B1CE33C}"/>
    <hyperlink ref="B172" r:id="rId159" display="20947101" xr:uid="{1D665465-0269-43D6-BB5F-6FCF59BD8FFA}"/>
    <hyperlink ref="B173" r:id="rId160" display="28867220" xr:uid="{9EA2388F-3DFB-46A5-8E4B-8E049F100067}"/>
    <hyperlink ref="B174" r:id="rId161" display="36700513" xr:uid="{41F2AD2E-B142-44D6-AC7A-DA1231AC845F}"/>
    <hyperlink ref="B175" r:id="rId162" display="10076404" xr:uid="{E7A2A601-CA52-465D-912B-39AD54AC34A8}"/>
    <hyperlink ref="B176" r:id="rId163" display="28659024" xr:uid="{18579A9A-3DF7-4AE9-A2FE-4FB814425DDB}"/>
    <hyperlink ref="B177" r:id="rId164" display="21820873" xr:uid="{2F76788E-E6F5-49E9-86C0-B40A9A7B83BF}"/>
    <hyperlink ref="B178" r:id="rId165" display="14793232" xr:uid="{CC6ED0E8-560B-4E97-AA79-FE8B18DC8E1A}"/>
    <hyperlink ref="B180" r:id="rId166" display="27962327" xr:uid="{57516D9A-5169-413B-9951-6463B1C94875}"/>
    <hyperlink ref="B181" r:id="rId167" display="75085818" xr:uid="{F90828AD-AECF-4CC6-82AF-37E3E4ED1CBB}"/>
    <hyperlink ref="B182" r:id="rId168" display="26994802" xr:uid="{A20FDF1A-A699-4E6B-922F-E891D9D9A585}"/>
    <hyperlink ref="B183" r:id="rId169" display="27384404" xr:uid="{CA871735-F48C-49FB-A7C1-05E423773BD7}"/>
    <hyperlink ref="B184" r:id="rId170" display="49979517" xr:uid="{E1BC1A3F-9ECE-4391-87F3-AAE01A987250}"/>
    <hyperlink ref="B185" r:id="rId171" display="21199109" xr:uid="{53985FA7-CF93-45FC-8743-2A98740CD75B}"/>
    <hyperlink ref="B186" r:id="rId172" display="28303963" xr:uid="{9583DBFE-BCD8-4E2F-8C22-2D1527D5F562}"/>
    <hyperlink ref="B187" r:id="rId173" display="70915928" xr:uid="{F58D88FB-77E9-4ED6-ACE1-9EA451B6C32B}"/>
    <hyperlink ref="B188" r:id="rId174" display="81745528" xr:uid="{54A51CF5-86E7-47FB-A9AB-6BCD6A8686FA}"/>
    <hyperlink ref="B190" r:id="rId175" display="13494177" xr:uid="{DFC5C9A1-2DFD-425C-82F5-F54535304245}"/>
    <hyperlink ref="B191" r:id="rId176" display="38065068" xr:uid="{7D7A146E-1551-409D-87EC-77EC37D38A10}"/>
    <hyperlink ref="B192" r:id="rId177" display="20108142" xr:uid="{88791AEB-6493-44AE-8F20-4229F7AAC27B}"/>
    <hyperlink ref="B193" r:id="rId178" display="27927947" xr:uid="{7A110BCC-1295-40D1-BB4B-2A85FF687C04}"/>
    <hyperlink ref="B194" r:id="rId179" display="29154341" xr:uid="{D218A3F6-5521-4A07-BD00-B5E2B1F9E529}"/>
    <hyperlink ref="B195" r:id="rId180" display="12546106" xr:uid="{C56202C3-839A-4788-9DA2-04358B595A63}"/>
    <hyperlink ref="B196" r:id="rId181" display="16576042" xr:uid="{32EFD937-1A0A-4685-A945-022EEEEFAE0A}"/>
    <hyperlink ref="B197" r:id="rId182" display="87587517" xr:uid="{93EC0742-98A1-4B84-A126-C750891EF57D}"/>
    <hyperlink ref="B198" r:id="rId183" display="25483863" xr:uid="{BEFED718-E06D-4564-9168-774424A197FD}"/>
    <hyperlink ref="B199" r:id="rId184" display="21850748" xr:uid="{6DE51E3E-5565-4D92-B0A5-8795D7D69E2E}"/>
    <hyperlink ref="B200" r:id="rId185" display="86476312" xr:uid="{8F63636F-AEF7-4D21-AF3F-14894D902302}"/>
    <hyperlink ref="B201" r:id="rId186" display="36425636" xr:uid="{3CC5A076-E9FB-498B-9B1E-944AA42F5FCD}"/>
    <hyperlink ref="B202" r:id="rId187" display="12167148" xr:uid="{D52ECB21-06EF-4FE2-8706-FF8224B9F924}"/>
    <hyperlink ref="B203" r:id="rId188" display="10938600" xr:uid="{65F658EE-757D-40ED-AF51-23FF77C9B611}"/>
    <hyperlink ref="B204" r:id="rId189" display="73287316" xr:uid="{9174A4E6-7DD4-46CD-8EBA-5A764D81B2CB}"/>
    <hyperlink ref="B205" r:id="rId190" display="25711289" xr:uid="{268D42AD-1B3C-4F80-A4BC-C2A34E2B27B3}"/>
    <hyperlink ref="B208" r:id="rId191" display="34739080" xr:uid="{4FC7BD8F-192F-48BA-B0CF-7FF19403B1ED}"/>
    <hyperlink ref="B209" r:id="rId192" display="34585180" xr:uid="{D636B9A4-B48C-4712-B973-B98C2CB7E8B6}"/>
    <hyperlink ref="B210" r:id="rId193" display="26663903" xr:uid="{3B9CB7FD-7FAB-432E-880D-A3FA85A89610}"/>
    <hyperlink ref="B211" r:id="rId194" display="20148586" xr:uid="{3760C879-94C9-43B3-B967-7B3EDBC41B30}"/>
    <hyperlink ref="B212" r:id="rId195" display="49685513" xr:uid="{69114C95-A886-4592-BF58-9F35CD9CC598}"/>
    <hyperlink ref="B213" r:id="rId196" display="13246505" xr:uid="{E1E6D81D-5436-43B3-87AD-929F5BDE4B62}"/>
    <hyperlink ref="B214" r:id="rId197" display="20091231" xr:uid="{597FD1B8-DCCA-45C6-B295-F5E8458C7837}"/>
    <hyperlink ref="B215" r:id="rId198" display="19010007" xr:uid="{30A95C49-E981-4BAF-B549-E28650DDC03F}"/>
    <hyperlink ref="B216" r:id="rId199" display="28690282" xr:uid="{91453517-9CC2-4E88-A32B-3A348233C4D9}"/>
    <hyperlink ref="B217" r:id="rId200" display="68497914" xr:uid="{5F5E2194-5D0A-4AFC-BAB3-82F81FF91323}"/>
    <hyperlink ref="B218" r:id="rId201" display="10450713" xr:uid="{85E5F3C4-75FF-4696-B65D-E7D9D8D42AE6}"/>
    <hyperlink ref="B219" r:id="rId202" display="20363231" xr:uid="{FBD1CB04-049A-4B23-9DAE-1B0A0CCAD071}"/>
    <hyperlink ref="B220" r:id="rId203" display="27251390" xr:uid="{26681E5E-7E00-4F6B-9C3D-1EC5E51D7E8E}"/>
    <hyperlink ref="B221" r:id="rId204" display="10505690" xr:uid="{442A92CA-3B9F-4BCA-8951-E9C046C69753}"/>
    <hyperlink ref="B222" r:id="rId205" display="81260311" xr:uid="{50AC6FDD-0957-4414-BE86-D9E911B7D42D}"/>
    <hyperlink ref="B223" r:id="rId206" display="78941715" xr:uid="{5149DB1A-DB3D-48EE-8BCA-26585CE0297A}"/>
    <hyperlink ref="B224" r:id="rId207" display="15044470" xr:uid="{8A89424C-7ED2-445D-AE6D-2A7070447012}"/>
    <hyperlink ref="B225" r:id="rId208" display="35234470" xr:uid="{4D1C9B9F-213D-4404-A3B3-424C2937ED4F}"/>
    <hyperlink ref="B226" r:id="rId209" display="27045081" xr:uid="{8A07E723-23E1-42E2-9547-CF073EA87735}"/>
    <hyperlink ref="B227" r:id="rId210" display="56252312" xr:uid="{CB10D5E4-AB29-4A19-B4CF-4C4063F884EA}"/>
    <hyperlink ref="B228" r:id="rId211" xr:uid="{12B8F06A-8766-417A-84DD-C474F7901B0E}"/>
    <hyperlink ref="B229" r:id="rId212" display="37521043" xr:uid="{7AA0EDAA-2EBF-4B5F-9B58-5F2166DEF829}"/>
    <hyperlink ref="B230" r:id="rId213" display="15649399" xr:uid="{334FF843-C960-45B2-BEFA-31A867E2BB5D}"/>
    <hyperlink ref="B231" r:id="rId214" display="20123532" xr:uid="{F52A6F3A-3F53-46EC-8981-F54DC4D0F619}"/>
    <hyperlink ref="B232" r:id="rId215" display="30556100" xr:uid="{C9EFE829-D130-43EA-A3A7-D5D6C706A2BC}"/>
    <hyperlink ref="B233" r:id="rId216" display="26581990" xr:uid="{B0E6CF0A-5028-47AE-AC82-9B35B2163A96}"/>
    <hyperlink ref="B234" r:id="rId217" display="28516355" xr:uid="{6843110A-86E2-494F-868F-9BCFED9390AA}"/>
    <hyperlink ref="B235" r:id="rId218" display="74728928" xr:uid="{7D00B017-0051-4422-9094-34AC355A8D7B}"/>
    <hyperlink ref="B236" r:id="rId219" display="29831904" xr:uid="{1D5019BB-CA84-452E-B304-2F9D9FBCA561}"/>
    <hyperlink ref="B237" r:id="rId220" display="26076978" xr:uid="{40A5B28E-9296-4EF6-AA9F-E29349DA3451}"/>
    <hyperlink ref="B238" r:id="rId221" display="27928188" xr:uid="{E48C7E80-06CF-4F60-8EA2-B035ECE2239D}"/>
    <hyperlink ref="B239" r:id="rId222" display="37939315" xr:uid="{2671DD97-8248-4C85-8836-5B12681CD5BB}"/>
    <hyperlink ref="B240" r:id="rId223" display="33859120" xr:uid="{496E1275-C254-414B-95AF-D3B36D8351F0}"/>
    <hyperlink ref="B243" r:id="rId224" display="16945404" xr:uid="{AD74F949-251D-46E3-B462-A1CA4701230B}"/>
    <hyperlink ref="B244" r:id="rId225" display="31744520" xr:uid="{ACF25C4A-630B-4297-B9DD-8BC8D170271E}"/>
    <hyperlink ref="B245" r:id="rId226" display="85500228" xr:uid="{72F22507-7684-48AD-A3E3-7B10DE88636D}"/>
    <hyperlink ref="B246" r:id="rId227" display="30710266" xr:uid="{974EC576-E158-4B8E-B6F1-39D32EA70AC7}"/>
    <hyperlink ref="B247" r:id="rId228" display="21809144" xr:uid="{B0CB5D12-B25B-4435-89DE-C790F28ADA95}"/>
    <hyperlink ref="B248" r:id="rId229" display="36545844" xr:uid="{6D3BD0E3-7402-477D-BD86-282FF9F0AA9B}"/>
    <hyperlink ref="B249" r:id="rId230" display="28489897" xr:uid="{4AE296A3-B729-4428-9FAF-9B514DCBBC92}"/>
    <hyperlink ref="B250" r:id="rId231" display="27042104" xr:uid="{CD3FFF24-14F4-4716-A2B7-99A87AC6DEE9}"/>
    <hyperlink ref="B251" r:id="rId232" display="18964090" xr:uid="{14BD145E-7BB8-48A7-9D4A-249F552D7573}"/>
    <hyperlink ref="B252" r:id="rId233" display="16691380" xr:uid="{6272BED0-A71E-4E10-BE85-3352524C6694}"/>
    <hyperlink ref="B253" r:id="rId234" display="37986410" xr:uid="{7152B444-1228-44CC-AB7C-39504B3707BD}"/>
    <hyperlink ref="B254" r:id="rId235" display="14787879" xr:uid="{626C97EF-EFDD-46E1-8E3B-E6BB82375086}"/>
    <hyperlink ref="B255" r:id="rId236" display="33771487" xr:uid="{AC5E3045-DBCB-441F-BAC3-384C1F3F698C}"/>
    <hyperlink ref="B256" r:id="rId237" display="26103339" xr:uid="{AA78AB6E-10C1-4C6B-AD52-CC54FD5D58DF}"/>
    <hyperlink ref="B257" r:id="rId238" display="35819592" xr:uid="{9CE66196-96C9-4663-B8F9-07729AE87C90}"/>
    <hyperlink ref="B258" r:id="rId239" display="29395098" xr:uid="{452FA238-66FB-4A6D-A0BF-D167EF72740E}"/>
    <hyperlink ref="B259" r:id="rId240" display="32068278" xr:uid="{C9FCD4E2-3B74-4854-B463-0DA62D6F9620}"/>
    <hyperlink ref="B260" r:id="rId241" display="10400686" xr:uid="{0BCAB198-5C69-424B-AED2-44FE2788CA30}"/>
    <hyperlink ref="B261" r:id="rId242" display="31501369" xr:uid="{DDE37408-0DE4-4EB8-96EC-A4D2A0F15E44}"/>
    <hyperlink ref="B262" r:id="rId243" display="27918298" xr:uid="{3D54A9E6-19F3-4993-A131-40EA2EC3C19C}"/>
    <hyperlink ref="B263" r:id="rId244" display="21288977" xr:uid="{9CC0B148-1F2F-4D8B-940A-2F52ADC609DC}"/>
    <hyperlink ref="B264" r:id="rId245" display="30179498" xr:uid="{E212CC7E-1C3C-4CF8-8E23-010F7A8F0558}"/>
    <hyperlink ref="B265" r:id="rId246" display="24229904" xr:uid="{9A55B49E-DFE2-4105-A362-51508261DB50}"/>
    <hyperlink ref="B266" r:id="rId247" display="21635383" xr:uid="{8EC762CC-6812-4FC6-87FD-AA76B04BB79D}"/>
    <hyperlink ref="B267" r:id="rId248" display="76562512" xr:uid="{4B8D42D2-7FE1-4319-ACED-A93CF66A2677}"/>
    <hyperlink ref="B268" r:id="rId249" display="20648538" xr:uid="{BF4C048D-14C2-4692-8097-B4BD58F891E6}"/>
    <hyperlink ref="B269" r:id="rId250" display="14553800" xr:uid="{3FDEC72A-4306-4691-8017-510EF384045A}"/>
    <hyperlink ref="B270" r:id="rId251" display="27272479" xr:uid="{C190A50C-B6AA-424E-8664-49C965F5065F}"/>
    <hyperlink ref="B271" r:id="rId252" display="15452897" xr:uid="{46BE39F5-3E40-48F4-97C6-A78BF96CB889}"/>
    <hyperlink ref="B272" r:id="rId253" display="21638935" xr:uid="{03BE68B9-4B56-4890-A99D-F58EA13E3BFE}"/>
    <hyperlink ref="B274" r:id="rId254" display="32660533" xr:uid="{9B3B854D-3AD2-4F3F-AC31-F8F8B6410FBA}"/>
    <hyperlink ref="B273" r:id="rId255" display="31422450" xr:uid="{566F1FFE-27B8-42FB-9A53-D52D88481A96}"/>
    <hyperlink ref="B275" r:id="rId256" display="82313419" xr:uid="{74829705-6FEE-4D61-AA94-C08F58D45F50}"/>
    <hyperlink ref="B276" r:id="rId257" display="28315112" xr:uid="{728CD512-2FF4-451C-A414-D4C6393C786B}"/>
    <hyperlink ref="B277" r:id="rId258" display="12634404" xr:uid="{A8CC7243-4DDC-471D-9560-E637F63D9923}"/>
    <hyperlink ref="B278" r:id="rId259" display="29696713" xr:uid="{B5726D68-F7CA-48C9-91FE-A97C0E017762}"/>
    <hyperlink ref="B279" r:id="rId260" display="27521991" xr:uid="{2A332255-5089-4C79-9D2C-7D6653334F12}"/>
    <hyperlink ref="B280" r:id="rId261" display="14257233" xr:uid="{F724025E-0008-48B4-88C6-B3209A0FB5D8}"/>
    <hyperlink ref="B281" r:id="rId262" display="63524611" xr:uid="{A3938358-0F8B-4F80-AA72-DED6307E6E7F}"/>
    <hyperlink ref="B283" r:id="rId263" display="20858095" xr:uid="{5945CBF1-38FE-4275-B7D4-919DE3F749D6}"/>
    <hyperlink ref="B284" r:id="rId264" display="10025508" xr:uid="{073E5BE6-6D7F-4CFF-A580-49C07C8FBF41}"/>
    <hyperlink ref="B285" r:id="rId265" display="10023173" xr:uid="{67CBD243-2664-4173-AE2D-2D4758A54AC5}"/>
    <hyperlink ref="B287" r:id="rId266" display="31253519" xr:uid="{CC452A65-6748-4006-BBA3-98BB6B499471}"/>
    <hyperlink ref="B288" r:id="rId267" display="15319690" xr:uid="{2EBC26EC-5FDA-4E8B-9C0D-7B31DEC99E40}"/>
    <hyperlink ref="B289" r:id="rId268" display="32273777" xr:uid="{FB4828AF-A905-486D-AD1A-F8429B2D97C3}"/>
    <hyperlink ref="B291" r:id="rId269" display="29820511" xr:uid="{6EF3FE8D-3D1C-4E7D-AD34-C4E23FB88ED4}"/>
    <hyperlink ref="B292" r:id="rId270" display="17907344" xr:uid="{02F110A2-6226-4549-8281-A73D5E3580C6}"/>
    <hyperlink ref="B293" r:id="rId271" display="17377205" xr:uid="{DE9E1913-F781-47AC-9B71-C177C2779D02}"/>
    <hyperlink ref="B294" r:id="rId272" display="75864728" xr:uid="{12F44EC4-E1AB-42CC-B6C4-EAAEAEB036E3}"/>
    <hyperlink ref="B295" r:id="rId273" display="87398315" xr:uid="{A7C5881A-B106-49B4-8065-EAA6E1A45F72}"/>
    <hyperlink ref="B296" r:id="rId274" display="75366612" xr:uid="{A6132F44-32E2-4F6B-86F7-F50FC8F63FF0}"/>
    <hyperlink ref="B297" r:id="rId275" display="49762615" xr:uid="{A5AEF2E1-2D59-4DC8-AEB8-9D4A3E706C79}"/>
    <hyperlink ref="B298" r:id="rId276" display="10082846" xr:uid="{BBA57C7B-B1B6-4FB6-A6EB-F1D9767D3D34}"/>
    <hyperlink ref="B299" r:id="rId277" display="89605911" xr:uid="{7DFB8650-2EC3-4477-814A-7EFA4B16F317}"/>
    <hyperlink ref="B300" r:id="rId278" display="25449789" xr:uid="{AE013251-1161-4662-9F9A-BCFFB8DDD62D}"/>
    <hyperlink ref="B301" r:id="rId279" display="20601647" xr:uid="{E0FC1EB2-6A6F-4605-B4B3-909D00556BF1}"/>
    <hyperlink ref="B302" r:id="rId280" display="25441192" xr:uid="{91FB2047-0B84-4096-A87B-1521F729AA20}"/>
    <hyperlink ref="B304" r:id="rId281" display="34472459" xr:uid="{EF965441-0E7A-422F-B4D7-860F2F155C94}"/>
    <hyperlink ref="B179" r:id="rId282" display="https://datacvr.virk.dk/enhed/virksomhed/38764497?fritekst=38764497&amp;sideIndex=0&amp;size=10" xr:uid="{6FDC589A-7CF4-4C6C-9F1A-C73AB40C1613}"/>
    <hyperlink ref="B153" r:id="rId283" display="https://datacvr.virk.dk/enhed/virksomhed/29527881?fritekst=29527881&amp;sideIndex=0&amp;size=10" xr:uid="{41B44CB1-8DB8-4109-8EBC-2D88596E86F7}"/>
    <hyperlink ref="B65" r:id="rId284" display="https://datacvr.virk.dk/enhed/virksomhed/38638971?fritekst=Dk%2520Kurer%2520ApS&amp;sideIndex=0&amp;size=10" xr:uid="{AB809E1A-409B-4005-832D-836099BDD5D0}"/>
    <hyperlink ref="B241" r:id="rId285" display="https://datacvr.virk.dk/enhed/virksomhed/40338535?fritekst=40338535&amp;sideIndex=0&amp;size=10" xr:uid="{80C989DD-C70E-4BA9-9F85-8D926C69C35F}"/>
    <hyperlink ref="B207" r:id="rId286" display="https://datacvr.virk.dk/enhed/virksomhed/78020512?fritekst=78020512&amp;sideIndex=0&amp;size=10" xr:uid="{77F0BBFA-9758-43F5-B465-40B1D8F2EA83}"/>
    <hyperlink ref="B242" r:id="rId287" display="https://datacvr.virk.dk/enhed/virksomhed/4009105300" xr:uid="{FA2AD39F-9C5B-4FB8-A164-263A7EB6341D}"/>
    <hyperlink ref="B122" r:id="rId288" display="https://datacvr.virk.dk/enhed/virksomhed/26415772?fritekst=26415772&amp;sideIndex=0&amp;size=10" xr:uid="{8006CEA8-57FE-4780-AA2F-94088A108A35}"/>
    <hyperlink ref="B13" r:id="rId289" display="https://datacvr.virk.dk/enhed/virksomhed/34900558?fritekst=34900558&amp;sideIndex=0&amp;size=10" xr:uid="{4E3ACDFA-4655-4C88-84A3-130EE56CF075}"/>
    <hyperlink ref="B74" r:id="rId290" display="https://datacvr.virk.dk/enhed/virksomhed/34477205?fritekst=34477205&amp;sideIndex=0&amp;size=10" xr:uid="{2D7E4AE1-8125-47CE-AC45-32751C4D6352}"/>
    <hyperlink ref="B79" r:id="rId291" display="https://datacvr.virk.dk/enhed/virksomhed/20128070?fritekst=20128070&amp;sideIndex=0&amp;size=10" xr:uid="{9DD400CA-8EEE-4D73-8AB8-95AFB2076AB0}"/>
    <hyperlink ref="B206" r:id="rId292" display="https://datacvr.virk.dk/enhed/virksomhed/35245057?fritekst=35245057&amp;sideIndex=0&amp;size=10" xr:uid="{BDD270F7-DA9D-4D0A-BDE0-9DC13CF7A364}"/>
    <hyperlink ref="B77" r:id="rId293" display="https://datacvr.virk.dk/enhed/virksomhed/44145715?fritekst=44145715&amp;sideIndex=0&amp;size=10" xr:uid="{63E34F86-9454-409A-B425-6ADAFA781C25}"/>
    <hyperlink ref="B169" r:id="rId294" display="https://datacvr.virk.dk/enhed/virksomhed/41999810?fritekst=41999810&amp;sideIndex=0&amp;size=10" xr:uid="{A8F2A803-9C11-42C0-97F1-3A8D9EF45BDE}"/>
    <hyperlink ref="B17" r:id="rId295" display="https://datacvr.virk.dk/enhed/virksomhed/28503563?fritekst=28503563&amp;sideIndex=0&amp;size=10" xr:uid="{42CC5491-EE05-41AB-9DF5-996DED201C49}"/>
    <hyperlink ref="B66" r:id="rId296" display="https://datacvr.virk.dk/enhed/virksomhed/38163256?fritekst=38163256&amp;sideIndex=0&amp;size=10" xr:uid="{81602D79-E9CF-4916-945F-27A4615C54A0}"/>
    <hyperlink ref="B48" r:id="rId297" display="https://datacvr.virk.dk/enhed/virksomhed/42804614?fritekst=42804614&amp;sideIndex=0&amp;size=10" xr:uid="{A11287E9-01EB-4504-8A99-8278D2379E57}"/>
    <hyperlink ref="B290" r:id="rId298" display="https://datacvr.virk.dk/enhed/virksomhed/38779346?fritekst=38779346&amp;sideIndex=0&amp;size=10" xr:uid="{88C08430-CA21-4AE5-BA89-5CFF98788EBE}"/>
    <hyperlink ref="B303" r:id="rId299" display="https://datacvr.virk.dk/enhed/virksomhed/32781624?fritekst=32781624&amp;sideIndex=0&amp;size=10" xr:uid="{C74D4006-6039-4A3A-A5B0-EC7B3F0049BC}"/>
    <hyperlink ref="B286" r:id="rId300" display="https://datacvr.virk.dk/enhed/virksomhed/18250896?fritekst=18250896&amp;sideIndex=0&amp;size=10" xr:uid="{EFE0B8B1-8C58-4546-AA7A-8A94679050F0}"/>
    <hyperlink ref="B282" r:id="rId301" display="https://datacvr.virk.dk/enhed/virksomhed/39511665?fritekst=39511665&amp;sideIndex=0&amp;size=10" xr:uid="{5DB2011C-C6BB-4E27-A24B-3062C48166D9}"/>
  </hyperlinks>
  <pageMargins left="0.7" right="0.7" top="0.75" bottom="0.75" header="0.3" footer="0.3"/>
  <pageSetup paperSize="9" orientation="portrait" r:id="rId302"/>
  <drawing r:id="rId303"/>
  <legacyDrawing r:id="rId304"/>
  <tableParts count="1">
    <tablePart r:id="rId30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bb15162a-d9d2-4253-8627-44241a3fd610">
      <UserInfo>
        <DisplayName>Mikkel Eklund</DisplayName>
        <AccountId>33</AccountId>
        <AccountType/>
      </UserInfo>
    </SharedWithUsers>
    <lcf76f155ced4ddcb4097134ff3c332f xmlns="f7c51415-a5b7-4c9a-ad35-a49cc402823c">
      <Terms xmlns="http://schemas.microsoft.com/office/infopath/2007/PartnerControls"/>
    </lcf76f155ced4ddcb4097134ff3c332f>
    <TaxCatchAll xmlns="bb15162a-d9d2-4253-8627-44241a3fd610"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5AF554C37459A468628BA03DDE3900B" ma:contentTypeVersion="16" ma:contentTypeDescription="Create a new document." ma:contentTypeScope="" ma:versionID="bdf0262c8909c8fd38f63cb0fc588ba8">
  <xsd:schema xmlns:xsd="http://www.w3.org/2001/XMLSchema" xmlns:xs="http://www.w3.org/2001/XMLSchema" xmlns:p="http://schemas.microsoft.com/office/2006/metadata/properties" xmlns:ns2="f7c51415-a5b7-4c9a-ad35-a49cc402823c" xmlns:ns3="bb15162a-d9d2-4253-8627-44241a3fd610" targetNamespace="http://schemas.microsoft.com/office/2006/metadata/properties" ma:root="true" ma:fieldsID="d8e98f8a30be69cf57dde7b53808890b" ns2:_="" ns3:_="">
    <xsd:import namespace="f7c51415-a5b7-4c9a-ad35-a49cc402823c"/>
    <xsd:import namespace="bb15162a-d9d2-4253-8627-44241a3fd610"/>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c51415-a5b7-4c9a-ad35-a49cc40282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cfc953c9-9cba-49fa-878f-004d3f7134d5"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b15162a-d9d2-4253-8627-44241a3fd61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544c438c-eba3-4ee8-80fe-93b95590515b}" ma:internalName="TaxCatchAll" ma:showField="CatchAllData" ma:web="bb15162a-d9d2-4253-8627-44241a3fd61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516345C-123E-452E-9137-E7D6A41D917E}">
  <ds:schemaRefs>
    <ds:schemaRef ds:uri="http://schemas.microsoft.com/office/2006/metadata/properties"/>
    <ds:schemaRef ds:uri="http://schemas.microsoft.com/office/2006/documentManagement/types"/>
    <ds:schemaRef ds:uri="http://purl.org/dc/terms/"/>
    <ds:schemaRef ds:uri="f7c51415-a5b7-4c9a-ad35-a49cc402823c"/>
    <ds:schemaRef ds:uri="http://purl.org/dc/elements/1.1/"/>
    <ds:schemaRef ds:uri="http://schemas.microsoft.com/office/infopath/2007/PartnerControls"/>
    <ds:schemaRef ds:uri="http://purl.org/dc/dcmitype/"/>
    <ds:schemaRef ds:uri="http://schemas.openxmlformats.org/package/2006/metadata/core-properties"/>
    <ds:schemaRef ds:uri="bb15162a-d9d2-4253-8627-44241a3fd610"/>
    <ds:schemaRef ds:uri="http://www.w3.org/XML/1998/namespace"/>
  </ds:schemaRefs>
</ds:datastoreItem>
</file>

<file path=customXml/itemProps2.xml><?xml version="1.0" encoding="utf-8"?>
<ds:datastoreItem xmlns:ds="http://schemas.openxmlformats.org/officeDocument/2006/customXml" ds:itemID="{B13C4823-521A-48DB-B11E-099CA1903E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c51415-a5b7-4c9a-ad35-a49cc402823c"/>
    <ds:schemaRef ds:uri="bb15162a-d9d2-4253-8627-44241a3fd6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C924E01-CE70-4319-A4AC-B1E167EE118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Masterark</vt:lpstr>
    </vt:vector>
  </TitlesOfParts>
  <Manager/>
  <Company>Nordjyske Holding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Tobias Grosen Friis Holm</dc:creator>
  <cp:keywords/>
  <dc:description/>
  <cp:lastModifiedBy>Mikkel Lund Bøgh</cp:lastModifiedBy>
  <cp:revision/>
  <dcterms:created xsi:type="dcterms:W3CDTF">2016-08-30T10:46:16Z</dcterms:created>
  <dcterms:modified xsi:type="dcterms:W3CDTF">2024-10-25T06:33:15Z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0x010100F5AF554C37459A468628BA03DDE3900B</vt:lpwstr>
  </property>
  <property fmtid="{D5CDD505-2E9C-101B-9397-08002B2CF9AE}" pid="3" name="AuthorIds_UIVersion_96256">
    <vt:lpwstr>13</vt:lpwstr>
  </property>
  <property fmtid="{D5CDD505-2E9C-101B-9397-08002B2CF9AE}" pid="4" name="AuthorIds_UIVersion_106496">
    <vt:lpwstr>23</vt:lpwstr>
  </property>
  <property fmtid="{D5CDD505-2E9C-101B-9397-08002B2CF9AE}" pid="5" name="AuthorIds_UIVersion_112640">
    <vt:lpwstr>13</vt:lpwstr>
  </property>
  <property fmtid="{D5CDD505-2E9C-101B-9397-08002B2CF9AE}" pid="6" name="MediaServiceImageTags">
    <vt:lpwstr/>
  </property>
</Properties>
</file>